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1A070789-E07A-480A-AFC1-A94594ACC49D}" xr6:coauthVersionLast="45" xr6:coauthVersionMax="45" xr10:uidLastSave="{00000000-0000-0000-0000-000000000000}"/>
  <bookViews>
    <workbookView xWindow="-108" yWindow="-108" windowWidth="22320" windowHeight="12048" xr2:uid="{68A8E998-1FE2-FC42-9067-AD0EC1F2A038}"/>
  </bookViews>
  <sheets>
    <sheet name="Planning" sheetId="6" r:id="rId1"/>
    <sheet name="Paramètres" sheetId="5" r:id="rId2"/>
  </sheets>
  <definedNames>
    <definedName name="Année">Paramètres!$E$1</definedName>
    <definedName name="Feries">TFeries[Date]</definedName>
    <definedName name="LMois">TMois[Mois]</definedName>
    <definedName name="LSalarie">TSalarie[Nom Prénom]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6" l="1"/>
  <c r="I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E6" i="6" l="1"/>
  <c r="E1" i="5" l="1"/>
  <c r="E7" i="5" s="1"/>
  <c r="E14" i="5" l="1"/>
  <c r="E7" i="6" l="1"/>
  <c r="E13" i="5"/>
  <c r="E11" i="5"/>
  <c r="E15" i="5"/>
  <c r="E3" i="5"/>
  <c r="E12" i="5"/>
  <c r="E4" i="5"/>
  <c r="E9" i="5" s="1"/>
  <c r="E6" i="5"/>
  <c r="E8" i="5" l="1"/>
  <c r="E5" i="5"/>
  <c r="E10" i="5"/>
  <c r="F6" i="6"/>
  <c r="F7" i="6" l="1"/>
  <c r="G6" i="6"/>
  <c r="H6" i="6" l="1"/>
  <c r="G7" i="6"/>
  <c r="I6" i="6" l="1"/>
  <c r="H7" i="6"/>
  <c r="J6" i="6" l="1"/>
  <c r="I7" i="6"/>
  <c r="K6" i="6" l="1"/>
  <c r="J7" i="6"/>
  <c r="L6" i="6" l="1"/>
  <c r="K7" i="6"/>
  <c r="M6" i="6" l="1"/>
  <c r="L7" i="6"/>
  <c r="N6" i="6" l="1"/>
  <c r="M7" i="6"/>
  <c r="O6" i="6" l="1"/>
  <c r="N7" i="6"/>
  <c r="P6" i="6" l="1"/>
  <c r="O7" i="6"/>
  <c r="Q6" i="6" l="1"/>
  <c r="P7" i="6"/>
  <c r="R6" i="6" l="1"/>
  <c r="Q7" i="6"/>
  <c r="S6" i="6" l="1"/>
  <c r="R7" i="6"/>
  <c r="S7" i="6" l="1"/>
  <c r="T6" i="6"/>
  <c r="T7" i="6" l="1"/>
  <c r="U6" i="6"/>
  <c r="U7" i="6" l="1"/>
  <c r="V6" i="6"/>
  <c r="W6" i="6" l="1"/>
  <c r="V7" i="6"/>
  <c r="X6" i="6" l="1"/>
  <c r="W7" i="6"/>
  <c r="Y6" i="6" l="1"/>
  <c r="X7" i="6"/>
  <c r="Z6" i="6" l="1"/>
  <c r="Y7" i="6"/>
  <c r="AA6" i="6" l="1"/>
  <c r="Z7" i="6"/>
  <c r="AB6" i="6" l="1"/>
  <c r="AA7" i="6"/>
  <c r="AC6" i="6" l="1"/>
  <c r="AB7" i="6"/>
  <c r="AD6" i="6" l="1"/>
  <c r="AC7" i="6"/>
  <c r="AE6" i="6" l="1"/>
  <c r="AD7" i="6"/>
  <c r="AF6" i="6" l="1"/>
  <c r="AE7" i="6"/>
  <c r="AG6" i="6" l="1"/>
  <c r="AF7" i="6"/>
  <c r="AH6" i="6" l="1"/>
  <c r="AG7" i="6"/>
  <c r="AI6" i="6" l="1"/>
  <c r="AH7" i="6"/>
  <c r="AJ6" i="6" l="1"/>
  <c r="AI7" i="6"/>
  <c r="AK6" i="6" l="1"/>
  <c r="AJ7" i="6"/>
  <c r="AL6" i="6" l="1"/>
  <c r="AK7" i="6"/>
  <c r="AM6" i="6" l="1"/>
  <c r="AL7" i="6"/>
  <c r="AN6" i="6" l="1"/>
  <c r="AM7" i="6"/>
  <c r="AO6" i="6" l="1"/>
  <c r="AN7" i="6"/>
  <c r="AP6" i="6" l="1"/>
  <c r="AO7" i="6"/>
  <c r="AQ6" i="6" l="1"/>
  <c r="AP7" i="6"/>
  <c r="AR6" i="6" l="1"/>
  <c r="AQ7" i="6"/>
  <c r="AS6" i="6" l="1"/>
  <c r="AR7" i="6"/>
  <c r="AT6" i="6" l="1"/>
  <c r="AS7" i="6"/>
  <c r="AU6" i="6" l="1"/>
  <c r="AT7" i="6"/>
  <c r="AV6" i="6" l="1"/>
  <c r="AU7" i="6"/>
  <c r="AW6" i="6" l="1"/>
  <c r="AV7" i="6"/>
  <c r="AX6" i="6" l="1"/>
  <c r="AW7" i="6"/>
  <c r="AY6" i="6" l="1"/>
  <c r="AX7" i="6"/>
  <c r="AZ6" i="6" l="1"/>
  <c r="AY7" i="6"/>
  <c r="BA6" i="6" l="1"/>
  <c r="AZ7" i="6"/>
  <c r="BB6" i="6" l="1"/>
  <c r="BA7" i="6"/>
  <c r="BC6" i="6" l="1"/>
  <c r="BB7" i="6"/>
  <c r="BD6" i="6" l="1"/>
  <c r="BC7" i="6"/>
  <c r="BE6" i="6" l="1"/>
  <c r="BD7" i="6"/>
  <c r="BF6" i="6" l="1"/>
  <c r="BE7" i="6"/>
  <c r="BG6" i="6" l="1"/>
  <c r="BF7" i="6"/>
  <c r="BH6" i="6" l="1"/>
  <c r="BG7" i="6"/>
  <c r="BI6" i="6" l="1"/>
  <c r="BH7" i="6"/>
  <c r="BJ6" i="6" l="1"/>
  <c r="BI7" i="6"/>
  <c r="BK6" i="6" l="1"/>
  <c r="BJ7" i="6"/>
  <c r="BL6" i="6" l="1"/>
  <c r="BK7" i="6"/>
  <c r="BM6" i="6" l="1"/>
  <c r="BL7" i="6"/>
  <c r="BN6" i="6" l="1"/>
  <c r="BM7" i="6"/>
  <c r="BO6" i="6" l="1"/>
  <c r="BN7" i="6"/>
  <c r="BP6" i="6" l="1"/>
  <c r="BO7" i="6"/>
  <c r="BQ6" i="6" l="1"/>
  <c r="BP7" i="6"/>
  <c r="BR6" i="6" l="1"/>
  <c r="BQ7" i="6"/>
  <c r="BS6" i="6" l="1"/>
  <c r="BR7" i="6"/>
  <c r="BT6" i="6" l="1"/>
  <c r="BS7" i="6"/>
  <c r="BU6" i="6" l="1"/>
  <c r="BT7" i="6"/>
  <c r="BV6" i="6" l="1"/>
  <c r="BU7" i="6"/>
  <c r="BW6" i="6" l="1"/>
  <c r="BV7" i="6"/>
  <c r="BX6" i="6" l="1"/>
  <c r="BW7" i="6"/>
  <c r="BY6" i="6" l="1"/>
  <c r="BX7" i="6"/>
  <c r="BZ6" i="6" l="1"/>
  <c r="BY7" i="6"/>
  <c r="CA6" i="6" l="1"/>
  <c r="BZ7" i="6"/>
  <c r="CB6" i="6" l="1"/>
  <c r="CA7" i="6"/>
  <c r="CC6" i="6" l="1"/>
  <c r="CB7" i="6"/>
  <c r="CD6" i="6" l="1"/>
  <c r="CC7" i="6"/>
  <c r="CE6" i="6" l="1"/>
  <c r="CD7" i="6"/>
  <c r="CF6" i="6" l="1"/>
  <c r="CE7" i="6"/>
  <c r="CG6" i="6" l="1"/>
  <c r="CF7" i="6"/>
  <c r="CH6" i="6" l="1"/>
  <c r="CG7" i="6"/>
  <c r="CI6" i="6" l="1"/>
  <c r="CH7" i="6"/>
  <c r="CJ6" i="6" l="1"/>
  <c r="CI7" i="6"/>
  <c r="CK6" i="6" l="1"/>
  <c r="CJ7" i="6"/>
  <c r="CL6" i="6" l="1"/>
  <c r="CK7" i="6"/>
  <c r="CM6" i="6" l="1"/>
  <c r="CL7" i="6"/>
  <c r="CN6" i="6" l="1"/>
  <c r="CM7" i="6"/>
  <c r="CO6" i="6" l="1"/>
  <c r="CN7" i="6"/>
  <c r="CP6" i="6" l="1"/>
  <c r="CO7" i="6"/>
  <c r="CQ6" i="6" l="1"/>
  <c r="CP7" i="6"/>
  <c r="CR6" i="6" l="1"/>
  <c r="CQ7" i="6"/>
  <c r="CS6" i="6" l="1"/>
  <c r="CR7" i="6"/>
  <c r="CT6" i="6" l="1"/>
  <c r="CS7" i="6"/>
  <c r="CU6" i="6" l="1"/>
  <c r="CT7" i="6"/>
  <c r="CV6" i="6" l="1"/>
  <c r="CU7" i="6"/>
  <c r="CW6" i="6" l="1"/>
  <c r="CV7" i="6"/>
  <c r="CX6" i="6" l="1"/>
  <c r="CW7" i="6"/>
  <c r="CY6" i="6" l="1"/>
  <c r="CX7" i="6"/>
  <c r="CZ6" i="6" l="1"/>
  <c r="CY7" i="6"/>
  <c r="DA6" i="6" l="1"/>
  <c r="CZ7" i="6"/>
  <c r="DB6" i="6" l="1"/>
  <c r="DA7" i="6"/>
  <c r="DC6" i="6" l="1"/>
  <c r="DB7" i="6"/>
  <c r="DD6" i="6" l="1"/>
  <c r="DC7" i="6"/>
  <c r="DE6" i="6" l="1"/>
  <c r="DD7" i="6"/>
  <c r="DF6" i="6" l="1"/>
  <c r="DE7" i="6"/>
  <c r="DG6" i="6" l="1"/>
  <c r="DF7" i="6"/>
  <c r="DH6" i="6" l="1"/>
  <c r="DG7" i="6"/>
  <c r="DI6" i="6" l="1"/>
  <c r="DH7" i="6"/>
  <c r="DJ6" i="6" l="1"/>
  <c r="DI7" i="6"/>
  <c r="DK6" i="6" l="1"/>
  <c r="DJ7" i="6"/>
  <c r="DL6" i="6" l="1"/>
  <c r="DK7" i="6"/>
  <c r="DM6" i="6" l="1"/>
  <c r="DL7" i="6"/>
  <c r="DN6" i="6" l="1"/>
  <c r="DM7" i="6"/>
  <c r="DO6" i="6" l="1"/>
  <c r="DN7" i="6"/>
  <c r="DP6" i="6" l="1"/>
  <c r="DO7" i="6"/>
  <c r="DQ6" i="6" l="1"/>
  <c r="DP7" i="6"/>
  <c r="DR6" i="6" l="1"/>
  <c r="DQ7" i="6"/>
  <c r="DS6" i="6" l="1"/>
  <c r="DR7" i="6"/>
  <c r="DT6" i="6" l="1"/>
  <c r="DS7" i="6"/>
  <c r="DU6" i="6" l="1"/>
  <c r="DT7" i="6"/>
  <c r="DV6" i="6" l="1"/>
  <c r="DU7" i="6"/>
  <c r="DW6" i="6" l="1"/>
  <c r="DV7" i="6"/>
  <c r="DX6" i="6" l="1"/>
  <c r="DW7" i="6"/>
  <c r="DY6" i="6" l="1"/>
  <c r="DX7" i="6"/>
  <c r="DZ6" i="6" l="1"/>
  <c r="DY7" i="6"/>
  <c r="EA6" i="6" l="1"/>
  <c r="DZ7" i="6"/>
  <c r="EB6" i="6" l="1"/>
  <c r="EA7" i="6"/>
  <c r="EC6" i="6" l="1"/>
  <c r="EB7" i="6"/>
  <c r="ED6" i="6" l="1"/>
  <c r="EC7" i="6"/>
  <c r="EE6" i="6" l="1"/>
  <c r="ED7" i="6"/>
  <c r="EF6" i="6" l="1"/>
  <c r="EE7" i="6"/>
  <c r="EG6" i="6" l="1"/>
  <c r="EF7" i="6"/>
  <c r="EH6" i="6" l="1"/>
  <c r="EG7" i="6"/>
  <c r="EI6" i="6" l="1"/>
  <c r="EH7" i="6"/>
  <c r="EJ6" i="6" l="1"/>
  <c r="EI7" i="6"/>
  <c r="EK6" i="6" l="1"/>
  <c r="EJ7" i="6"/>
  <c r="EL6" i="6" l="1"/>
  <c r="EK7" i="6"/>
  <c r="EM6" i="6" l="1"/>
  <c r="EL7" i="6"/>
  <c r="EN6" i="6" l="1"/>
  <c r="EM7" i="6"/>
  <c r="EO6" i="6" l="1"/>
  <c r="EN7" i="6"/>
  <c r="EP6" i="6" l="1"/>
  <c r="EO7" i="6"/>
  <c r="EQ6" i="6" l="1"/>
  <c r="EP7" i="6"/>
  <c r="ER6" i="6" l="1"/>
  <c r="EQ7" i="6"/>
  <c r="ES6" i="6" l="1"/>
  <c r="ER7" i="6"/>
  <c r="ET6" i="6" l="1"/>
  <c r="ES7" i="6"/>
  <c r="EU6" i="6" l="1"/>
  <c r="ET7" i="6"/>
  <c r="EV6" i="6" l="1"/>
  <c r="EU7" i="6"/>
  <c r="EW6" i="6" l="1"/>
  <c r="EV7" i="6"/>
  <c r="EX6" i="6" l="1"/>
  <c r="EW7" i="6"/>
  <c r="EY6" i="6" l="1"/>
  <c r="EX7" i="6"/>
  <c r="EZ6" i="6" l="1"/>
  <c r="EY7" i="6"/>
  <c r="FA6" i="6" l="1"/>
  <c r="EZ7" i="6"/>
  <c r="FB6" i="6" l="1"/>
  <c r="FA7" i="6"/>
  <c r="FC6" i="6" l="1"/>
  <c r="FB7" i="6"/>
  <c r="FD6" i="6" l="1"/>
  <c r="FC7" i="6"/>
  <c r="FE6" i="6" l="1"/>
  <c r="FD7" i="6"/>
  <c r="FF6" i="6" l="1"/>
  <c r="FE7" i="6"/>
  <c r="FG6" i="6" l="1"/>
  <c r="FF7" i="6"/>
  <c r="FH6" i="6" l="1"/>
  <c r="FG7" i="6"/>
  <c r="FI6" i="6" l="1"/>
  <c r="FH7" i="6"/>
  <c r="FJ6" i="6" l="1"/>
  <c r="FI7" i="6"/>
  <c r="FK6" i="6" l="1"/>
  <c r="FJ7" i="6"/>
  <c r="FL6" i="6" l="1"/>
  <c r="FK7" i="6"/>
  <c r="FM6" i="6" l="1"/>
  <c r="FL7" i="6"/>
  <c r="FN6" i="6" l="1"/>
  <c r="FM7" i="6"/>
  <c r="FO6" i="6" l="1"/>
  <c r="FN7" i="6"/>
  <c r="FP6" i="6" l="1"/>
  <c r="FO7" i="6"/>
  <c r="FQ6" i="6" l="1"/>
  <c r="FP7" i="6"/>
  <c r="FR6" i="6" l="1"/>
  <c r="FQ7" i="6"/>
  <c r="FS6" i="6" l="1"/>
  <c r="FR7" i="6"/>
  <c r="FT6" i="6" l="1"/>
  <c r="FS7" i="6"/>
  <c r="FU6" i="6" l="1"/>
  <c r="FT7" i="6"/>
  <c r="FV6" i="6" l="1"/>
  <c r="FU7" i="6"/>
  <c r="FW6" i="6" l="1"/>
  <c r="FV7" i="6"/>
  <c r="FX6" i="6" l="1"/>
  <c r="FW7" i="6"/>
  <c r="FY6" i="6" l="1"/>
  <c r="FX7" i="6"/>
  <c r="FZ6" i="6" l="1"/>
  <c r="FY7" i="6"/>
  <c r="GA6" i="6" l="1"/>
  <c r="FZ7" i="6"/>
  <c r="GB6" i="6" l="1"/>
  <c r="GA7" i="6"/>
  <c r="GC6" i="6" l="1"/>
  <c r="GB7" i="6"/>
  <c r="GD6" i="6" l="1"/>
  <c r="GC7" i="6"/>
  <c r="GE6" i="6" l="1"/>
  <c r="GD7" i="6"/>
  <c r="GF6" i="6" l="1"/>
  <c r="GE7" i="6"/>
  <c r="GG6" i="6" l="1"/>
  <c r="GF7" i="6"/>
  <c r="GH6" i="6" l="1"/>
  <c r="GG7" i="6"/>
  <c r="GI6" i="6" l="1"/>
  <c r="GH7" i="6"/>
  <c r="GJ6" i="6" l="1"/>
  <c r="GI7" i="6"/>
  <c r="GK6" i="6" l="1"/>
  <c r="GJ7" i="6"/>
  <c r="GL6" i="6" l="1"/>
  <c r="GK7" i="6"/>
  <c r="GM6" i="6" l="1"/>
  <c r="GL7" i="6"/>
  <c r="GN6" i="6" l="1"/>
  <c r="GM7" i="6"/>
  <c r="GO6" i="6" l="1"/>
  <c r="GN7" i="6"/>
  <c r="GP6" i="6" l="1"/>
  <c r="GO7" i="6"/>
  <c r="GQ6" i="6" l="1"/>
  <c r="GP7" i="6"/>
  <c r="GR6" i="6" l="1"/>
  <c r="GQ7" i="6"/>
  <c r="GS6" i="6" l="1"/>
  <c r="GR7" i="6"/>
  <c r="GT6" i="6" l="1"/>
  <c r="GS7" i="6"/>
  <c r="GU6" i="6" l="1"/>
  <c r="GT7" i="6"/>
  <c r="GV6" i="6" l="1"/>
  <c r="GU7" i="6"/>
  <c r="GW6" i="6" l="1"/>
  <c r="GV7" i="6"/>
  <c r="GX6" i="6" l="1"/>
  <c r="GW7" i="6"/>
  <c r="GY6" i="6" l="1"/>
  <c r="GX7" i="6"/>
  <c r="GZ6" i="6" l="1"/>
  <c r="GY7" i="6"/>
  <c r="HA6" i="6" l="1"/>
  <c r="GZ7" i="6"/>
  <c r="HB6" i="6" l="1"/>
  <c r="HA7" i="6"/>
  <c r="HC6" i="6" l="1"/>
  <c r="HB7" i="6"/>
  <c r="HD6" i="6" l="1"/>
  <c r="HC7" i="6"/>
  <c r="HE6" i="6" l="1"/>
  <c r="HD7" i="6"/>
  <c r="HF6" i="6" l="1"/>
  <c r="HE7" i="6"/>
  <c r="HG6" i="6" l="1"/>
  <c r="HF7" i="6"/>
  <c r="HH6" i="6" l="1"/>
  <c r="HG7" i="6"/>
  <c r="HI6" i="6" l="1"/>
  <c r="HH7" i="6"/>
  <c r="HJ6" i="6" l="1"/>
  <c r="HI7" i="6"/>
  <c r="HK6" i="6" l="1"/>
  <c r="HJ7" i="6"/>
  <c r="HL6" i="6" l="1"/>
  <c r="HK7" i="6"/>
  <c r="HM6" i="6" l="1"/>
  <c r="HL7" i="6"/>
  <c r="HN6" i="6" l="1"/>
  <c r="HM7" i="6"/>
  <c r="HO6" i="6" l="1"/>
  <c r="HN7" i="6"/>
  <c r="HP6" i="6" l="1"/>
  <c r="HO7" i="6"/>
  <c r="HQ6" i="6" l="1"/>
  <c r="HP7" i="6"/>
  <c r="HR6" i="6" l="1"/>
  <c r="HQ7" i="6"/>
  <c r="HS6" i="6" l="1"/>
  <c r="HR7" i="6"/>
  <c r="HT6" i="6" l="1"/>
  <c r="HS7" i="6"/>
  <c r="HU6" i="6" l="1"/>
  <c r="HT7" i="6"/>
  <c r="HV6" i="6" l="1"/>
  <c r="HU7" i="6"/>
  <c r="HW6" i="6" l="1"/>
  <c r="HV7" i="6"/>
  <c r="HX6" i="6" l="1"/>
  <c r="HW7" i="6"/>
  <c r="HY6" i="6" l="1"/>
  <c r="HX7" i="6"/>
  <c r="HZ6" i="6" l="1"/>
  <c r="HY7" i="6"/>
  <c r="IA6" i="6" l="1"/>
  <c r="HZ7" i="6"/>
  <c r="IB6" i="6" l="1"/>
  <c r="IA7" i="6"/>
  <c r="IC6" i="6" l="1"/>
  <c r="IB7" i="6"/>
  <c r="ID6" i="6" l="1"/>
  <c r="IC7" i="6"/>
  <c r="IE6" i="6" l="1"/>
  <c r="ID7" i="6"/>
  <c r="IF6" i="6" l="1"/>
  <c r="IE7" i="6"/>
  <c r="IG6" i="6" l="1"/>
  <c r="IF7" i="6"/>
  <c r="IH6" i="6" l="1"/>
  <c r="IG7" i="6"/>
  <c r="II6" i="6" l="1"/>
  <c r="IH7" i="6"/>
  <c r="IJ6" i="6" l="1"/>
  <c r="II7" i="6"/>
  <c r="IK6" i="6" l="1"/>
  <c r="IJ7" i="6"/>
  <c r="IL6" i="6" l="1"/>
  <c r="IK7" i="6"/>
  <c r="IM6" i="6" l="1"/>
  <c r="IL7" i="6"/>
  <c r="IN6" i="6" l="1"/>
  <c r="IM7" i="6"/>
  <c r="IO6" i="6" l="1"/>
  <c r="IN7" i="6"/>
  <c r="IP6" i="6" l="1"/>
  <c r="IO7" i="6"/>
  <c r="IQ6" i="6" l="1"/>
  <c r="IP7" i="6"/>
  <c r="IR6" i="6" l="1"/>
  <c r="IQ7" i="6"/>
  <c r="IS6" i="6" l="1"/>
  <c r="IR7" i="6"/>
  <c r="IT6" i="6" l="1"/>
  <c r="IS7" i="6"/>
  <c r="IU6" i="6" l="1"/>
  <c r="IT7" i="6"/>
  <c r="IV6" i="6" l="1"/>
  <c r="IU7" i="6"/>
  <c r="IW6" i="6" l="1"/>
  <c r="IV7" i="6"/>
  <c r="IX6" i="6" l="1"/>
  <c r="IW7" i="6"/>
  <c r="IY6" i="6" l="1"/>
  <c r="IX7" i="6"/>
  <c r="IZ6" i="6" l="1"/>
  <c r="IY7" i="6"/>
  <c r="JA6" i="6" l="1"/>
  <c r="IZ7" i="6"/>
  <c r="JB6" i="6" l="1"/>
  <c r="JA7" i="6"/>
  <c r="JC6" i="6" l="1"/>
  <c r="JB7" i="6"/>
  <c r="JD6" i="6" l="1"/>
  <c r="JC7" i="6"/>
  <c r="JE6" i="6" l="1"/>
  <c r="JD7" i="6"/>
  <c r="JF6" i="6" l="1"/>
  <c r="JE7" i="6"/>
  <c r="JG6" i="6" l="1"/>
  <c r="JF7" i="6"/>
  <c r="JH6" i="6" l="1"/>
  <c r="JG7" i="6"/>
  <c r="JI6" i="6" l="1"/>
  <c r="JH7" i="6"/>
  <c r="JJ6" i="6" l="1"/>
  <c r="JI7" i="6"/>
  <c r="JK6" i="6" l="1"/>
  <c r="JJ7" i="6"/>
  <c r="JL6" i="6" l="1"/>
  <c r="JK7" i="6"/>
  <c r="JM6" i="6" l="1"/>
  <c r="JL7" i="6"/>
  <c r="JN6" i="6" l="1"/>
  <c r="JM7" i="6"/>
  <c r="JO6" i="6" l="1"/>
  <c r="JN7" i="6"/>
  <c r="JP6" i="6" l="1"/>
  <c r="JO7" i="6"/>
  <c r="JQ6" i="6" l="1"/>
  <c r="JP7" i="6"/>
  <c r="JR6" i="6" l="1"/>
  <c r="JQ7" i="6"/>
  <c r="JS6" i="6" l="1"/>
  <c r="JR7" i="6"/>
  <c r="JT6" i="6" l="1"/>
  <c r="JS7" i="6"/>
  <c r="JU6" i="6" l="1"/>
  <c r="JT7" i="6"/>
  <c r="JV6" i="6" l="1"/>
  <c r="JU7" i="6"/>
  <c r="JW6" i="6" l="1"/>
  <c r="JV7" i="6"/>
  <c r="JX6" i="6" l="1"/>
  <c r="JW7" i="6"/>
  <c r="JY6" i="6" l="1"/>
  <c r="JX7" i="6"/>
  <c r="JZ6" i="6" l="1"/>
  <c r="JY7" i="6"/>
  <c r="KA6" i="6" l="1"/>
  <c r="JZ7" i="6"/>
  <c r="KB6" i="6" l="1"/>
  <c r="KA7" i="6"/>
  <c r="KC6" i="6" l="1"/>
  <c r="KB7" i="6"/>
  <c r="KD6" i="6" l="1"/>
  <c r="KC7" i="6"/>
  <c r="KE6" i="6" l="1"/>
  <c r="KD7" i="6"/>
  <c r="KF6" i="6" l="1"/>
  <c r="KE7" i="6"/>
  <c r="KG6" i="6" l="1"/>
  <c r="KF7" i="6"/>
  <c r="KH6" i="6" l="1"/>
  <c r="KG7" i="6"/>
  <c r="KI6" i="6" l="1"/>
  <c r="KH7" i="6"/>
  <c r="KJ6" i="6" l="1"/>
  <c r="KI7" i="6"/>
  <c r="KK6" i="6" l="1"/>
  <c r="KJ7" i="6"/>
  <c r="KL6" i="6" l="1"/>
  <c r="KK7" i="6"/>
  <c r="KM6" i="6" l="1"/>
  <c r="KL7" i="6"/>
  <c r="KN6" i="6" l="1"/>
  <c r="KM7" i="6"/>
  <c r="KO6" i="6" l="1"/>
  <c r="KN7" i="6"/>
  <c r="KP6" i="6" l="1"/>
  <c r="KO7" i="6"/>
  <c r="KQ6" i="6" l="1"/>
  <c r="KP7" i="6"/>
  <c r="KR6" i="6" l="1"/>
  <c r="KQ7" i="6"/>
  <c r="KS6" i="6" l="1"/>
  <c r="KR7" i="6"/>
  <c r="KT6" i="6" l="1"/>
  <c r="KS7" i="6"/>
  <c r="KU6" i="6" l="1"/>
  <c r="KT7" i="6"/>
  <c r="KV6" i="6" l="1"/>
  <c r="KU7" i="6"/>
  <c r="KW6" i="6" l="1"/>
  <c r="KV7" i="6"/>
  <c r="KX6" i="6" l="1"/>
  <c r="KW7" i="6"/>
  <c r="KY6" i="6" l="1"/>
  <c r="KX7" i="6"/>
  <c r="KZ6" i="6" l="1"/>
  <c r="KY7" i="6"/>
  <c r="LA6" i="6" l="1"/>
  <c r="KZ7" i="6"/>
  <c r="LB6" i="6" l="1"/>
  <c r="LA7" i="6"/>
  <c r="LC6" i="6" l="1"/>
  <c r="LB7" i="6"/>
  <c r="LD6" i="6" l="1"/>
  <c r="LC7" i="6"/>
  <c r="LE6" i="6" l="1"/>
  <c r="LD7" i="6"/>
  <c r="LF6" i="6" l="1"/>
  <c r="LE7" i="6"/>
  <c r="LG6" i="6" l="1"/>
  <c r="LF7" i="6"/>
  <c r="LH6" i="6" l="1"/>
  <c r="LG7" i="6"/>
  <c r="LI6" i="6" l="1"/>
  <c r="LH7" i="6"/>
  <c r="LJ6" i="6" l="1"/>
  <c r="LI7" i="6"/>
  <c r="LK6" i="6" l="1"/>
  <c r="LJ7" i="6"/>
  <c r="LL6" i="6" l="1"/>
  <c r="LK7" i="6"/>
  <c r="LM6" i="6" l="1"/>
  <c r="LL7" i="6"/>
  <c r="LN6" i="6" l="1"/>
  <c r="LM7" i="6"/>
  <c r="LO6" i="6" l="1"/>
  <c r="LN7" i="6"/>
  <c r="LP6" i="6" l="1"/>
  <c r="LO7" i="6"/>
  <c r="LQ6" i="6" l="1"/>
  <c r="LP7" i="6"/>
  <c r="LR6" i="6" l="1"/>
  <c r="LQ7" i="6"/>
  <c r="LS6" i="6" l="1"/>
  <c r="LR7" i="6"/>
  <c r="LT6" i="6" l="1"/>
  <c r="LS7" i="6"/>
  <c r="LU6" i="6" l="1"/>
  <c r="LT7" i="6"/>
  <c r="LV6" i="6" l="1"/>
  <c r="LU7" i="6"/>
  <c r="LW6" i="6" l="1"/>
  <c r="LV7" i="6"/>
  <c r="LX6" i="6" l="1"/>
  <c r="LW7" i="6"/>
  <c r="LY6" i="6" l="1"/>
  <c r="LX7" i="6"/>
  <c r="LZ6" i="6" l="1"/>
  <c r="LY7" i="6"/>
  <c r="MA6" i="6" l="1"/>
  <c r="LZ7" i="6"/>
  <c r="MB6" i="6" l="1"/>
  <c r="MA7" i="6"/>
  <c r="MC6" i="6" l="1"/>
  <c r="MB7" i="6"/>
  <c r="MD6" i="6" l="1"/>
  <c r="MC7" i="6"/>
  <c r="ME6" i="6" l="1"/>
  <c r="MD7" i="6"/>
  <c r="MF6" i="6" l="1"/>
  <c r="ME7" i="6"/>
  <c r="MG6" i="6" l="1"/>
  <c r="MF7" i="6"/>
  <c r="MH6" i="6" l="1"/>
  <c r="MG7" i="6"/>
  <c r="MI6" i="6" l="1"/>
  <c r="MH7" i="6"/>
  <c r="MJ6" i="6" l="1"/>
  <c r="MI7" i="6"/>
  <c r="MK6" i="6" l="1"/>
  <c r="MJ7" i="6"/>
  <c r="ML6" i="6" l="1"/>
  <c r="MK7" i="6"/>
  <c r="MM6" i="6" l="1"/>
  <c r="ML7" i="6"/>
  <c r="MN6" i="6" l="1"/>
  <c r="MM7" i="6"/>
  <c r="MO6" i="6" l="1"/>
  <c r="MN7" i="6"/>
  <c r="MP6" i="6" l="1"/>
  <c r="MO7" i="6"/>
  <c r="MQ6" i="6" l="1"/>
  <c r="MP7" i="6"/>
  <c r="MR6" i="6" l="1"/>
  <c r="MQ7" i="6"/>
  <c r="MS6" i="6" l="1"/>
  <c r="MR7" i="6"/>
  <c r="MT6" i="6" l="1"/>
  <c r="MS7" i="6"/>
  <c r="MU6" i="6" l="1"/>
  <c r="MT7" i="6"/>
  <c r="MV6" i="6" l="1"/>
  <c r="MU7" i="6"/>
  <c r="MW6" i="6" l="1"/>
  <c r="MV7" i="6"/>
  <c r="MX6" i="6" l="1"/>
  <c r="MW7" i="6"/>
  <c r="MY6" i="6" l="1"/>
  <c r="MX7" i="6"/>
  <c r="MZ6" i="6" l="1"/>
  <c r="MY7" i="6"/>
  <c r="NA6" i="6" l="1"/>
  <c r="MZ7" i="6"/>
  <c r="NB6" i="6" l="1"/>
  <c r="NA7" i="6"/>
  <c r="NC6" i="6" l="1"/>
  <c r="NB7" i="6"/>
  <c r="ND6" i="6" l="1"/>
  <c r="NC7" i="6"/>
  <c r="NE6" i="6" l="1"/>
  <c r="ND7" i="6"/>
  <c r="NF6" i="6" l="1"/>
  <c r="N4" i="5" s="1"/>
  <c r="NE7" i="6"/>
  <c r="NF7" i="6" l="1"/>
  <c r="N3" i="5"/>
</calcChain>
</file>

<file path=xl/sharedStrings.xml><?xml version="1.0" encoding="utf-8"?>
<sst xmlns="http://schemas.openxmlformats.org/spreadsheetml/2006/main" count="129" uniqueCount="109">
  <si>
    <t>Nathalie</t>
  </si>
  <si>
    <t>Gaetan</t>
  </si>
  <si>
    <t>Mohamed</t>
  </si>
  <si>
    <t>Gérard</t>
  </si>
  <si>
    <t>Soraya</t>
  </si>
  <si>
    <t>Bernard</t>
  </si>
  <si>
    <t>Gérin</t>
  </si>
  <si>
    <t>Manager</t>
  </si>
  <si>
    <t>Colette</t>
  </si>
  <si>
    <t>Teamleader</t>
  </si>
  <si>
    <t>Aline</t>
  </si>
  <si>
    <t>Dujacquier</t>
  </si>
  <si>
    <t>Mary</t>
  </si>
  <si>
    <t>Koekelberg</t>
  </si>
  <si>
    <t>Mario</t>
  </si>
  <si>
    <t>Barreno</t>
  </si>
  <si>
    <t>Polyvalent</t>
  </si>
  <si>
    <t>Latif</t>
  </si>
  <si>
    <t>Fariat</t>
  </si>
  <si>
    <t>Philippe</t>
  </si>
  <si>
    <t>Mélain</t>
  </si>
  <si>
    <t>Barbara</t>
  </si>
  <si>
    <t>Fischetti</t>
  </si>
  <si>
    <t>Van Der Vonder</t>
  </si>
  <si>
    <t>Pot</t>
  </si>
  <si>
    <t>Hallaouui</t>
  </si>
  <si>
    <t>Nicolas</t>
  </si>
  <si>
    <t>Spoiden</t>
  </si>
  <si>
    <t>Vierendeels</t>
  </si>
  <si>
    <t>Masure</t>
  </si>
  <si>
    <t>Akhrif</t>
  </si>
  <si>
    <t>Intérimaire</t>
  </si>
  <si>
    <t xml:space="preserve">Delphine </t>
  </si>
  <si>
    <t>Joyce</t>
  </si>
  <si>
    <t>Léo</t>
  </si>
  <si>
    <t>Rome</t>
  </si>
  <si>
    <t>Sam</t>
  </si>
  <si>
    <t>Grabe</t>
  </si>
  <si>
    <t>Jérémy</t>
  </si>
  <si>
    <t>Brugneaux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</si>
  <si>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</si>
  <si>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</si>
  <si>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</si>
  <si>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</si>
  <si>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</si>
  <si>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</si>
  <si>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</si>
  <si>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</si>
  <si>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</si>
  <si>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</si>
  <si>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</si>
  <si>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Assomption</t>
  </si>
  <si>
    <t>Armistice</t>
  </si>
  <si>
    <t>Noel</t>
  </si>
  <si>
    <t>Année</t>
  </si>
  <si>
    <t>Jour de l'an</t>
  </si>
  <si>
    <t>Pâques</t>
  </si>
  <si>
    <t>Lundi de Paques</t>
  </si>
  <si>
    <t>Fête du travail</t>
  </si>
  <si>
    <t>Ascencion</t>
  </si>
  <si>
    <t>Pentecôte</t>
  </si>
  <si>
    <t>Lundi de Pentecôte</t>
  </si>
  <si>
    <t>Fête Nationale</t>
  </si>
  <si>
    <t>Frederic</t>
  </si>
  <si>
    <t>Nom</t>
  </si>
  <si>
    <t>Prénom</t>
  </si>
  <si>
    <t>Poste</t>
  </si>
  <si>
    <t>Horaire H</t>
  </si>
  <si>
    <t>Mois</t>
  </si>
  <si>
    <t>Date</t>
  </si>
  <si>
    <t>Jour</t>
  </si>
  <si>
    <t>Dernier jour</t>
  </si>
  <si>
    <t>1er jour</t>
  </si>
  <si>
    <t>N° Colonne</t>
  </si>
  <si>
    <t>https://forum.excel-pratique.com/excel/realisation-d-horaires-154185</t>
  </si>
  <si>
    <t>Période du 01 février 2021 au 28 février 2021</t>
  </si>
  <si>
    <t>Période du 01 juin 2021 au 30 juin 2021</t>
  </si>
  <si>
    <t>Période du 01 octobre 2021 au 31 octobre 2021</t>
  </si>
  <si>
    <t>Période du 01 août 2021 au 31 août 2021</t>
  </si>
  <si>
    <t>Période du 01 mai 2021 au 31 mai 2021</t>
  </si>
  <si>
    <t>Période du 01 novembre 2021 au 30 novembre 2021</t>
  </si>
  <si>
    <t>Période du 01 avril 2021 au 30 avril 2021</t>
  </si>
  <si>
    <t>Période du 01 janvier 2021 au 31 janvier 2021</t>
  </si>
  <si>
    <t>Période du 01 juillet 2021 au 31 juillet 2021</t>
  </si>
  <si>
    <t>Nom Prénom</t>
  </si>
  <si>
    <t>Bernard Gérin</t>
  </si>
  <si>
    <t>Frederic Colette</t>
  </si>
  <si>
    <t>Aline Dujacquier</t>
  </si>
  <si>
    <t>Mary Koekelberg</t>
  </si>
  <si>
    <t>Mario Barreno</t>
  </si>
  <si>
    <t>Latif Fariat</t>
  </si>
  <si>
    <t>Philippe Mélain</t>
  </si>
  <si>
    <t>Barbara Fischetti</t>
  </si>
  <si>
    <t>Nathalie Van Der Vonder</t>
  </si>
  <si>
    <t>Gérard Pot</t>
  </si>
  <si>
    <t>Mohamed Hallaouui</t>
  </si>
  <si>
    <t>Nicolas Spoiden</t>
  </si>
  <si>
    <t>Nicolas Vierendeels</t>
  </si>
  <si>
    <t>Gaetan Masure</t>
  </si>
  <si>
    <t>Soraya Akhrif</t>
  </si>
  <si>
    <t>Delphine  Joyce</t>
  </si>
  <si>
    <t>Léo Rome</t>
  </si>
  <si>
    <t>Sam Grabe</t>
  </si>
  <si>
    <t>Jérémy Brugneaux</t>
  </si>
  <si>
    <t>Salariés</t>
  </si>
  <si>
    <t>Période du 01 septembre 2021 au 30 septembre 2021</t>
  </si>
  <si>
    <t>Période du 01 mars 2021 au 31 mars 2021</t>
  </si>
  <si>
    <t>Toussaint</t>
  </si>
  <si>
    <t>Victoire 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</si>
</sst>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h]:mm"/>
    <numFmt numFmtId="165" formatCode="d/mm/yyyy;@"/>
    <numFmt numFmtId="166" formatCode="d/mm/yy;@"/>
    <numFmt numFmtId="167" formatCode="[$-F800]dddd\,\ mmmm\ dd\,\ yyyy"/>
    <numFmt numFmtId="168" formatCode="ddd"/>
    <numFmt numFmtId="169" formatCode="dd"/>
  </numFmts>
  <fonts count="8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sz val="12"/>
      <color rgb="FF1A1A1A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 applyFont="1"/>
    <xf numFmtId="164" fontId="0" fillId="0" borderId="0" xfId="0" applyNumberFormat="1" applyFont="1"/>
    <xf numFmtId="164" fontId="0" fillId="0" borderId="0" xfId="0" applyNumberFormat="1" applyFont="1" applyAlignment="1">
      <alignment horizontal="center"/>
    </xf>
    <xf numFmtId="167" fontId="0" fillId="0" borderId="0" xfId="0" applyNumberFormat="1" applyFont="1" applyAlignment="1">
      <alignment horizontal="left" indent="1"/>
    </xf>
    <xf numFmtId="14" fontId="0" fillId="0" borderId="0" xfId="0" applyNumberFormat="1" applyFont="1"/>
    <xf numFmtId="167" fontId="3" fillId="0" borderId="0" xfId="0" applyNumberFormat="1" applyFont="1" applyAlignment="1">
      <alignment horizontal="left" indent="1"/>
    </xf>
    <xf numFmtId="14" fontId="3" fillId="0" borderId="0" xfId="0" applyNumberFormat="1" applyFont="1"/>
    <xf numFmtId="166" fontId="3" fillId="0" borderId="0" xfId="0" applyNumberFormat="1" applyFo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165" fontId="0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164" fontId="0" fillId="0" borderId="8" xfId="0" applyNumberFormat="1" applyFont="1" applyBorder="1" applyAlignment="1">
      <alignment vertical="center"/>
    </xf>
    <xf numFmtId="164" fontId="0" fillId="0" borderId="2" xfId="0" applyNumberFormat="1" applyFont="1" applyBorder="1" applyAlignment="1">
      <alignment vertical="center"/>
    </xf>
    <xf numFmtId="164" fontId="0" fillId="0" borderId="5" xfId="0" applyNumberFormat="1" applyFont="1" applyBorder="1" applyAlignment="1">
      <alignment vertical="center"/>
    </xf>
    <xf numFmtId="0" fontId="4" fillId="0" borderId="0" xfId="1"/>
    <xf numFmtId="20" fontId="0" fillId="0" borderId="9" xfId="0" applyNumberFormat="1" applyFont="1" applyBorder="1" applyAlignment="1">
      <alignment vertical="center"/>
    </xf>
    <xf numFmtId="168" fontId="5" fillId="0" borderId="17" xfId="0" applyNumberFormat="1" applyFont="1" applyBorder="1" applyAlignment="1">
      <alignment horizontal="left" vertical="center" wrapText="1"/>
    </xf>
    <xf numFmtId="168" fontId="5" fillId="0" borderId="19" xfId="0" applyNumberFormat="1" applyFont="1" applyBorder="1" applyAlignment="1">
      <alignment horizontal="left" vertical="center" wrapText="1"/>
    </xf>
    <xf numFmtId="0" fontId="0" fillId="0" borderId="21" xfId="0" applyFont="1" applyBorder="1" applyAlignment="1">
      <alignment vertical="center"/>
    </xf>
    <xf numFmtId="164" fontId="0" fillId="0" borderId="22" xfId="0" applyNumberFormat="1" applyFont="1" applyBorder="1" applyAlignment="1">
      <alignment horizontal="center" vertical="center"/>
    </xf>
    <xf numFmtId="0" fontId="0" fillId="0" borderId="23" xfId="0" applyFont="1" applyBorder="1" applyAlignment="1">
      <alignment vertical="center"/>
    </xf>
    <xf numFmtId="164" fontId="0" fillId="0" borderId="24" xfId="0" applyNumberFormat="1" applyFont="1" applyBorder="1" applyAlignment="1">
      <alignment horizontal="center" vertical="center"/>
    </xf>
    <xf numFmtId="0" fontId="0" fillId="0" borderId="25" xfId="0" applyFont="1" applyBorder="1" applyAlignment="1">
      <alignment vertical="center"/>
    </xf>
    <xf numFmtId="164" fontId="0" fillId="0" borderId="26" xfId="0" applyNumberFormat="1" applyFont="1" applyBorder="1" applyAlignment="1">
      <alignment horizontal="center" vertical="center"/>
    </xf>
    <xf numFmtId="164" fontId="0" fillId="0" borderId="28" xfId="0" applyNumberFormat="1" applyFont="1" applyBorder="1" applyAlignment="1">
      <alignment horizontal="center" vertical="center"/>
    </xf>
    <xf numFmtId="164" fontId="0" fillId="0" borderId="29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168" fontId="5" fillId="0" borderId="27" xfId="0" applyNumberFormat="1" applyFont="1" applyBorder="1" applyAlignment="1">
      <alignment horizontal="left" vertical="center" wrapText="1"/>
    </xf>
    <xf numFmtId="168" fontId="5" fillId="0" borderId="18" xfId="0" applyNumberFormat="1" applyFont="1" applyBorder="1" applyAlignment="1">
      <alignment horizontal="left" vertical="center" wrapText="1"/>
    </xf>
    <xf numFmtId="168" fontId="5" fillId="0" borderId="1" xfId="0" applyNumberFormat="1" applyFont="1" applyBorder="1" applyAlignment="1">
      <alignment horizontal="left" vertical="center" wrapText="1"/>
    </xf>
    <xf numFmtId="168" fontId="5" fillId="0" borderId="20" xfId="0" applyNumberFormat="1" applyFont="1" applyBorder="1" applyAlignment="1">
      <alignment horizontal="left" vertical="center" wrapText="1"/>
    </xf>
    <xf numFmtId="164" fontId="0" fillId="0" borderId="30" xfId="0" applyNumberFormat="1" applyFont="1" applyBorder="1" applyAlignment="1">
      <alignment horizontal="center" vertical="center"/>
    </xf>
    <xf numFmtId="168" fontId="5" fillId="0" borderId="11" xfId="0" applyNumberFormat="1" applyFont="1" applyBorder="1" applyAlignment="1">
      <alignment horizontal="center" vertical="center" wrapText="1"/>
    </xf>
    <xf numFmtId="168" fontId="5" fillId="0" borderId="12" xfId="0" applyNumberFormat="1" applyFont="1" applyBorder="1" applyAlignment="1">
      <alignment horizontal="center" vertical="center" wrapText="1"/>
    </xf>
    <xf numFmtId="168" fontId="5" fillId="0" borderId="13" xfId="0" applyNumberFormat="1" applyFont="1" applyBorder="1" applyAlignment="1">
      <alignment horizontal="center" vertical="center" wrapText="1"/>
    </xf>
    <xf numFmtId="168" fontId="5" fillId="0" borderId="0" xfId="0" applyNumberFormat="1" applyFont="1" applyAlignment="1">
      <alignment horizontal="center" vertical="center" wrapText="1"/>
    </xf>
    <xf numFmtId="169" fontId="5" fillId="0" borderId="14" xfId="0" applyNumberFormat="1" applyFont="1" applyBorder="1" applyAlignment="1">
      <alignment horizontal="center" vertical="center" wrapText="1"/>
    </xf>
    <xf numFmtId="169" fontId="5" fillId="0" borderId="15" xfId="0" applyNumberFormat="1" applyFont="1" applyBorder="1" applyAlignment="1">
      <alignment horizontal="center" vertical="center" wrapText="1"/>
    </xf>
    <xf numFmtId="169" fontId="5" fillId="0" borderId="16" xfId="0" applyNumberFormat="1" applyFont="1" applyBorder="1" applyAlignment="1">
      <alignment horizontal="center" vertical="center" wrapText="1"/>
    </xf>
    <xf numFmtId="169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19"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7" formatCode="[$-F800]dddd\,\ mmmm\ dd\,\ yyyy"/>
      <alignment horizontal="left" vertical="bottom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4" formatCode="[h]:mm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</dxfs>
  <tableStyles count="0" defaultTableStyle="TableStyleMedium2" defaultPivotStyle="PivotStyleLight16"/>
  <colors>
    <mruColors>
      <color rgb="FFFFA5FB"/>
      <color rgb="FFFFA1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6" fmlaLink="C3" max="2050" min="2020" page="10" val="202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</xdr:row>
          <xdr:rowOff>0</xdr:rowOff>
        </xdr:from>
        <xdr:to>
          <xdr:col>4</xdr:col>
          <xdr:colOff>81530</xdr:colOff>
          <xdr:row>2</xdr:row>
          <xdr:rowOff>216000</xdr:rowOff>
        </xdr:to>
        <xdr:sp macro="" textlink="">
          <xdr:nvSpPr>
            <xdr:cNvPr id="5127" name="Spinner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1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36BA54-B07E-4E66-AA9F-60BD95CEE4CC}" name="TMois" displayName="TMois" ref="B2:B13" totalsRowShown="0" headerRowDxfId="18" dataDxfId="17">
  <autoFilter ref="B2:B13" xr:uid="{67432EBC-E16B-45F6-B156-DA1650931156}">
    <filterColumn colId="0" hiddenButton="1"/>
  </autoFilter>
  <tableColumns count="1">
    <tableColumn id="1" xr3:uid="{AF3054D3-D4E7-48B0-B8EE-BC4EB1A55B5E}" name="Mois" dataDxfId="16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8A4A2E-2151-428B-9BA9-1EE5FEAF53C0}" name="TSalarie" displayName="TSalarie" ref="G2:K21" totalsRowShown="0" headerRowDxfId="15" dataDxfId="14">
  <autoFilter ref="G2:K21" xr:uid="{CA055FDD-81F9-4E41-8C18-765A2CCC5C5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AA1A8181-3C23-4858-862D-E83407986B8A}" name="Nom" dataDxfId="13"/>
    <tableColumn id="2" xr3:uid="{F234752F-616C-4E5E-8FFB-549A1CACFBFB}" name="Prénom" dataDxfId="12"/>
    <tableColumn id="5" xr3:uid="{DC3215C6-737E-48AB-BCD0-4D582BA3621D}" name="Nom Prénom" dataDxfId="2">
      <calculatedColumnFormula>TSalarie[[#This Row],[Nom]]&amp;" "&amp;TSalarie[[#This Row],[Prénom]]</calculatedColumnFormula>
    </tableColumn>
    <tableColumn id="3" xr3:uid="{76BBB32F-37A8-401D-BB52-5041F9E66B6E}" name="Poste" dataDxfId="11"/>
    <tableColumn id="4" xr3:uid="{71C30E5F-9524-4B4C-A6BF-1F930EA27FD0}" name="Horaire H" dataDxfId="10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5E2B069-1223-4746-9199-2690E04554DF}" name="TFeries" displayName="TFeries" ref="D2:E15" totalsRowShown="0" headerRowDxfId="9" dataDxfId="8">
  <autoFilter ref="D2:E15" xr:uid="{B504BE6E-D3E7-47A6-AE7C-E02C7899F189}">
    <filterColumn colId="0" hiddenButton="1"/>
    <filterColumn colId="1" hiddenButton="1"/>
  </autoFilter>
  <tableColumns count="2">
    <tableColumn id="1" xr3:uid="{79B61D5E-58A6-4123-BEB4-1E45F94D6A1C}" name="Jour" dataDxfId="7"/>
    <tableColumn id="2" xr3:uid="{3409A401-3528-46D6-8D4F-94709F9CE256}" name="Date" dataDxfId="6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B6F3163-3944-4B0D-9808-8D65D9778F6D}" name="TColonnes" displayName="TColonnes" ref="M2:N4" totalsRowShown="0" headerRowDxfId="5">
  <autoFilter ref="M2:N4" xr:uid="{009102B1-912F-442B-A176-CF496AF6FA06}">
    <filterColumn colId="0" hiddenButton="1"/>
    <filterColumn colId="1" hiddenButton="1"/>
  </autoFilter>
  <tableColumns count="2">
    <tableColumn id="1" xr3:uid="{BA6DE379-CFFC-48D6-B2DF-CFC1B105DF46}" name="Mois" dataDxfId="4"/>
    <tableColumn id="2" xr3:uid="{BF3F9559-BB4E-41B0-8B77-4AF720F7E145}" name="N° Colonne" dataDxfId="3">
      <calculatedColumnFormula>MATCH(EOMONTH(DATE(Planning!C1,MONTH(Planning!C3&amp;1),1),0),Planning!5:5,0)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realisation-d-horaires-154185" TargetMode="Externa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99ACA-1AFF-9948-9D23-543861B0F7F2}">
  <sheetPr codeName="Feuil2"/>
  <dimension ref="B1:NF37"/>
  <sheetViews>
    <sheetView showGridLines="0" tabSelected="1" topLeftCell="A2" zoomScale="68" zoomScaleNormal="68" workbookViewId="0">
      <selection activeCell="C4" sqref="C4"/>
    </sheetView>
  </sheetViews>
  <sheetFormatPr baseColWidth="10" defaultColWidth="10.796875" defaultRowHeight="18" customHeight="1" x14ac:dyDescent="0.3"/>
  <cols>
    <col min="1" max="1" width="2.69921875" style="11" customWidth="1"/>
    <col min="2" max="2" width="15.69921875" style="11" customWidth="1"/>
    <col min="3" max="3" width="10.69921875" style="10" customWidth="1"/>
    <col min="4" max="4" width="1.69921875" style="36" customWidth="1"/>
    <col min="5" max="35" width="5.69921875" style="11" customWidth="1"/>
    <col min="36" max="370" width="5.69921875" style="11" hidden="1" customWidth="1"/>
    <col min="371" max="16384" width="10.796875" style="11"/>
  </cols>
  <sheetData>
    <row r="1" spans="2:370" ht="18" hidden="1" customHeight="1" x14ac:dyDescent="0.3">
      <c r="B1" s="11" t="str">
        <f>"Période du "&amp;TEXT(DATE(C3,MONTH(C4&amp;1),1),"jj mmmm aaaa")&amp;" au "&amp;TEXT(EOMONTH(DATE(C3,MONTH(C4&amp;1),1),0),"jj mmmm aaaa")</f>
        <v>Période du 01 janvier 2021 au 31 janvier 2021</v>
      </c>
    </row>
    <row r="3" spans="2:370" ht="18" customHeight="1" x14ac:dyDescent="0.3">
      <c r="B3" s="51" t="s">
        <v>54</v>
      </c>
      <c r="C3" s="55">
        <v>2021</v>
      </c>
      <c r="D3" s="37"/>
      <c r="F3" s="12"/>
      <c r="G3" s="12"/>
    </row>
    <row r="4" spans="2:370" ht="18" customHeight="1" x14ac:dyDescent="0.3">
      <c r="B4" s="51" t="s">
        <v>68</v>
      </c>
      <c r="C4" s="55" t="s">
        <v>40</v>
      </c>
      <c r="D4" s="37"/>
    </row>
    <row r="5" spans="2:370" s="51" customFormat="1" ht="18" customHeight="1" x14ac:dyDescent="0.3">
      <c r="C5" s="52"/>
      <c r="D5" s="53"/>
      <c r="E5" s="51" t="s">
        <v>82</v>
      </c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J5" s="51" t="s">
        <v>75</v>
      </c>
      <c r="BL5" s="51" t="s">
        <v>106</v>
      </c>
      <c r="CQ5" s="51" t="s">
        <v>81</v>
      </c>
      <c r="DU5" s="51" t="s">
        <v>79</v>
      </c>
      <c r="EZ5" s="51" t="s">
        <v>76</v>
      </c>
      <c r="GD5" s="51" t="s">
        <v>83</v>
      </c>
      <c r="HI5" s="51" t="s">
        <v>78</v>
      </c>
      <c r="IN5" s="51" t="s">
        <v>105</v>
      </c>
      <c r="JR5" s="51" t="s">
        <v>77</v>
      </c>
      <c r="KW5" s="51" t="s">
        <v>80</v>
      </c>
    </row>
    <row r="6" spans="2:370" s="46" customFormat="1" ht="18" customHeight="1" x14ac:dyDescent="0.3">
      <c r="B6" s="26" t="s">
        <v>104</v>
      </c>
      <c r="C6" s="38"/>
      <c r="D6" s="39"/>
      <c r="E6" s="43">
        <f>DATE(C3,1,1)</f>
        <v>42735</v>
      </c>
      <c r="F6" s="44">
        <f>E6+1</f>
        <v>42736</v>
      </c>
      <c r="G6" s="44">
        <f t="shared" ref="G6:AF6" si="0">F6+1</f>
        <v>42737</v>
      </c>
      <c r="H6" s="44">
        <f t="shared" si="0"/>
        <v>42738</v>
      </c>
      <c r="I6" s="44">
        <f t="shared" si="0"/>
        <v>42739</v>
      </c>
      <c r="J6" s="44">
        <f t="shared" si="0"/>
        <v>42740</v>
      </c>
      <c r="K6" s="44">
        <f t="shared" si="0"/>
        <v>42741</v>
      </c>
      <c r="L6" s="44">
        <f t="shared" si="0"/>
        <v>42742</v>
      </c>
      <c r="M6" s="44">
        <f t="shared" si="0"/>
        <v>42743</v>
      </c>
      <c r="N6" s="44">
        <f t="shared" si="0"/>
        <v>42744</v>
      </c>
      <c r="O6" s="44">
        <f t="shared" si="0"/>
        <v>42745</v>
      </c>
      <c r="P6" s="44">
        <f t="shared" si="0"/>
        <v>42746</v>
      </c>
      <c r="Q6" s="44">
        <f t="shared" si="0"/>
        <v>42747</v>
      </c>
      <c r="R6" s="44">
        <f t="shared" si="0"/>
        <v>42748</v>
      </c>
      <c r="S6" s="44">
        <f t="shared" si="0"/>
        <v>42749</v>
      </c>
      <c r="T6" s="44">
        <f t="shared" si="0"/>
        <v>42750</v>
      </c>
      <c r="U6" s="44">
        <f t="shared" si="0"/>
        <v>42751</v>
      </c>
      <c r="V6" s="44">
        <f t="shared" si="0"/>
        <v>42752</v>
      </c>
      <c r="W6" s="44">
        <f t="shared" si="0"/>
        <v>42753</v>
      </c>
      <c r="X6" s="44">
        <f t="shared" si="0"/>
        <v>42754</v>
      </c>
      <c r="Y6" s="44">
        <f t="shared" si="0"/>
        <v>42755</v>
      </c>
      <c r="Z6" s="44">
        <f t="shared" si="0"/>
        <v>42756</v>
      </c>
      <c r="AA6" s="44">
        <f t="shared" si="0"/>
        <v>42757</v>
      </c>
      <c r="AB6" s="44">
        <f t="shared" si="0"/>
        <v>42758</v>
      </c>
      <c r="AC6" s="44">
        <f t="shared" si="0"/>
        <v>42759</v>
      </c>
      <c r="AD6" s="44">
        <f t="shared" si="0"/>
        <v>42760</v>
      </c>
      <c r="AE6" s="44">
        <f t="shared" si="0"/>
        <v>42761</v>
      </c>
      <c r="AF6" s="44">
        <f t="shared" si="0"/>
        <v>42762</v>
      </c>
      <c r="AG6" s="44">
        <f t="shared" ref="AG6" si="1">AF6+1</f>
        <v>42763</v>
      </c>
      <c r="AH6" s="44">
        <f t="shared" ref="AH6" si="2">AG6+1</f>
        <v>42764</v>
      </c>
      <c r="AI6" s="44">
        <f t="shared" ref="AI6" si="3">AH6+1</f>
        <v>42765</v>
      </c>
      <c r="AJ6" s="44">
        <f t="shared" ref="AJ6" si="4">AI6+1</f>
        <v>42766</v>
      </c>
      <c r="AK6" s="44">
        <f t="shared" ref="AK6" si="5">AJ6+1</f>
        <v>42767</v>
      </c>
      <c r="AL6" s="44">
        <f t="shared" ref="AL6" si="6">AK6+1</f>
        <v>42768</v>
      </c>
      <c r="AM6" s="44">
        <f t="shared" ref="AM6" si="7">AL6+1</f>
        <v>42769</v>
      </c>
      <c r="AN6" s="44">
        <f t="shared" ref="AN6" si="8">AM6+1</f>
        <v>42770</v>
      </c>
      <c r="AO6" s="44">
        <f t="shared" ref="AO6" si="9">AN6+1</f>
        <v>42771</v>
      </c>
      <c r="AP6" s="44">
        <f t="shared" ref="AP6" si="10">AO6+1</f>
        <v>42772</v>
      </c>
      <c r="AQ6" s="44">
        <f t="shared" ref="AQ6" si="11">AP6+1</f>
        <v>42773</v>
      </c>
      <c r="AR6" s="44">
        <f t="shared" ref="AR6" si="12">AQ6+1</f>
        <v>42774</v>
      </c>
      <c r="AS6" s="44">
        <f t="shared" ref="AS6" si="13">AR6+1</f>
        <v>42775</v>
      </c>
      <c r="AT6" s="44">
        <f t="shared" ref="AT6" si="14">AS6+1</f>
        <v>42776</v>
      </c>
      <c r="AU6" s="44">
        <f t="shared" ref="AU6" si="15">AT6+1</f>
        <v>42777</v>
      </c>
      <c r="AV6" s="44">
        <f t="shared" ref="AV6" si="16">AU6+1</f>
        <v>42778</v>
      </c>
      <c r="AW6" s="44">
        <f t="shared" ref="AW6" si="17">AV6+1</f>
        <v>42779</v>
      </c>
      <c r="AX6" s="44">
        <f t="shared" ref="AX6" si="18">AW6+1</f>
        <v>42780</v>
      </c>
      <c r="AY6" s="44">
        <f t="shared" ref="AY6" si="19">AX6+1</f>
        <v>42781</v>
      </c>
      <c r="AZ6" s="44">
        <f t="shared" ref="AZ6" si="20">AY6+1</f>
        <v>42782</v>
      </c>
      <c r="BA6" s="44">
        <f t="shared" ref="BA6" si="21">AZ6+1</f>
        <v>42783</v>
      </c>
      <c r="BB6" s="44">
        <f t="shared" ref="BB6" si="22">BA6+1</f>
        <v>42784</v>
      </c>
      <c r="BC6" s="44">
        <f t="shared" ref="BC6" si="23">BB6+1</f>
        <v>42785</v>
      </c>
      <c r="BD6" s="44">
        <f t="shared" ref="BD6" si="24">BC6+1</f>
        <v>42786</v>
      </c>
      <c r="BE6" s="44">
        <f t="shared" ref="BE6" si="25">BD6+1</f>
        <v>42787</v>
      </c>
      <c r="BF6" s="44">
        <f t="shared" ref="BF6" si="26">BE6+1</f>
        <v>42788</v>
      </c>
      <c r="BG6" s="44">
        <f t="shared" ref="BG6" si="27">BF6+1</f>
        <v>42789</v>
      </c>
      <c r="BH6" s="44">
        <f t="shared" ref="BH6" si="28">BG6+1</f>
        <v>42790</v>
      </c>
      <c r="BI6" s="44">
        <f t="shared" ref="BI6" si="29">BH6+1</f>
        <v>42791</v>
      </c>
      <c r="BJ6" s="44">
        <f t="shared" ref="BJ6" si="30">BI6+1</f>
        <v>42792</v>
      </c>
      <c r="BK6" s="44">
        <f t="shared" ref="BK6" si="31">BJ6+1</f>
        <v>42793</v>
      </c>
      <c r="BL6" s="44">
        <f t="shared" ref="BL6" si="32">BK6+1</f>
        <v>42794</v>
      </c>
      <c r="BM6" s="44">
        <f t="shared" ref="BM6" si="33">BL6+1</f>
        <v>42795</v>
      </c>
      <c r="BN6" s="44">
        <f t="shared" ref="BN6" si="34">BM6+1</f>
        <v>42796</v>
      </c>
      <c r="BO6" s="44">
        <f t="shared" ref="BO6" si="35">BN6+1</f>
        <v>42797</v>
      </c>
      <c r="BP6" s="44">
        <f t="shared" ref="BP6" si="36">BO6+1</f>
        <v>42798</v>
      </c>
      <c r="BQ6" s="44">
        <f t="shared" ref="BQ6" si="37">BP6+1</f>
        <v>42799</v>
      </c>
      <c r="BR6" s="44">
        <f t="shared" ref="BR6" si="38">BQ6+1</f>
        <v>42800</v>
      </c>
      <c r="BS6" s="44">
        <f t="shared" ref="BS6" si="39">BR6+1</f>
        <v>42801</v>
      </c>
      <c r="BT6" s="44">
        <f t="shared" ref="BT6" si="40">BS6+1</f>
        <v>42802</v>
      </c>
      <c r="BU6" s="44">
        <f t="shared" ref="BU6" si="41">BT6+1</f>
        <v>42803</v>
      </c>
      <c r="BV6" s="44">
        <f t="shared" ref="BV6" si="42">BU6+1</f>
        <v>42804</v>
      </c>
      <c r="BW6" s="44">
        <f t="shared" ref="BW6" si="43">BV6+1</f>
        <v>42805</v>
      </c>
      <c r="BX6" s="44">
        <f t="shared" ref="BX6" si="44">BW6+1</f>
        <v>42806</v>
      </c>
      <c r="BY6" s="44">
        <f t="shared" ref="BY6" si="45">BX6+1</f>
        <v>42807</v>
      </c>
      <c r="BZ6" s="44">
        <f t="shared" ref="BZ6" si="46">BY6+1</f>
        <v>42808</v>
      </c>
      <c r="CA6" s="44">
        <f t="shared" ref="CA6" si="47">BZ6+1</f>
        <v>42809</v>
      </c>
      <c r="CB6" s="44">
        <f t="shared" ref="CB6" si="48">CA6+1</f>
        <v>42810</v>
      </c>
      <c r="CC6" s="44">
        <f t="shared" ref="CC6" si="49">CB6+1</f>
        <v>42811</v>
      </c>
      <c r="CD6" s="44">
        <f t="shared" ref="CD6" si="50">CC6+1</f>
        <v>42812</v>
      </c>
      <c r="CE6" s="44">
        <f t="shared" ref="CE6" si="51">CD6+1</f>
        <v>42813</v>
      </c>
      <c r="CF6" s="44">
        <f t="shared" ref="CF6" si="52">CE6+1</f>
        <v>42814</v>
      </c>
      <c r="CG6" s="44">
        <f t="shared" ref="CG6" si="53">CF6+1</f>
        <v>42815</v>
      </c>
      <c r="CH6" s="44">
        <f t="shared" ref="CH6" si="54">CG6+1</f>
        <v>42816</v>
      </c>
      <c r="CI6" s="44">
        <f t="shared" ref="CI6" si="55">CH6+1</f>
        <v>42817</v>
      </c>
      <c r="CJ6" s="44">
        <f t="shared" ref="CJ6" si="56">CI6+1</f>
        <v>42818</v>
      </c>
      <c r="CK6" s="44">
        <f t="shared" ref="CK6" si="57">CJ6+1</f>
        <v>42819</v>
      </c>
      <c r="CL6" s="44">
        <f t="shared" ref="CL6" si="58">CK6+1</f>
        <v>42820</v>
      </c>
      <c r="CM6" s="44">
        <f t="shared" ref="CM6" si="59">CL6+1</f>
        <v>42821</v>
      </c>
      <c r="CN6" s="44">
        <f t="shared" ref="CN6" si="60">CM6+1</f>
        <v>42822</v>
      </c>
      <c r="CO6" s="44">
        <f t="shared" ref="CO6" si="61">CN6+1</f>
        <v>42823</v>
      </c>
      <c r="CP6" s="44">
        <f t="shared" ref="CP6" si="62">CO6+1</f>
        <v>42824</v>
      </c>
      <c r="CQ6" s="44">
        <f t="shared" ref="CQ6" si="63">CP6+1</f>
        <v>42825</v>
      </c>
      <c r="CR6" s="44">
        <f t="shared" ref="CR6" si="64">CQ6+1</f>
        <v>42826</v>
      </c>
      <c r="CS6" s="44">
        <f t="shared" ref="CS6" si="65">CR6+1</f>
        <v>42827</v>
      </c>
      <c r="CT6" s="44">
        <f t="shared" ref="CT6" si="66">CS6+1</f>
        <v>42828</v>
      </c>
      <c r="CU6" s="44">
        <f t="shared" ref="CU6" si="67">CT6+1</f>
        <v>42829</v>
      </c>
      <c r="CV6" s="44">
        <f t="shared" ref="CV6" si="68">CU6+1</f>
        <v>42830</v>
      </c>
      <c r="CW6" s="44">
        <f t="shared" ref="CW6" si="69">CV6+1</f>
        <v>42831</v>
      </c>
      <c r="CX6" s="44">
        <f t="shared" ref="CX6" si="70">CW6+1</f>
        <v>42832</v>
      </c>
      <c r="CY6" s="44">
        <f t="shared" ref="CY6" si="71">CX6+1</f>
        <v>42833</v>
      </c>
      <c r="CZ6" s="44">
        <f t="shared" ref="CZ6" si="72">CY6+1</f>
        <v>42834</v>
      </c>
      <c r="DA6" s="44">
        <f t="shared" ref="DA6" si="73">CZ6+1</f>
        <v>42835</v>
      </c>
      <c r="DB6" s="44">
        <f t="shared" ref="DB6" si="74">DA6+1</f>
        <v>42836</v>
      </c>
      <c r="DC6" s="44">
        <f t="shared" ref="DC6" si="75">DB6+1</f>
        <v>42837</v>
      </c>
      <c r="DD6" s="44">
        <f t="shared" ref="DD6" si="76">DC6+1</f>
        <v>42838</v>
      </c>
      <c r="DE6" s="44">
        <f t="shared" ref="DE6" si="77">DD6+1</f>
        <v>42839</v>
      </c>
      <c r="DF6" s="44">
        <f t="shared" ref="DF6" si="78">DE6+1</f>
        <v>42840</v>
      </c>
      <c r="DG6" s="44">
        <f t="shared" ref="DG6" si="79">DF6+1</f>
        <v>42841</v>
      </c>
      <c r="DH6" s="44">
        <f t="shared" ref="DH6" si="80">DG6+1</f>
        <v>42842</v>
      </c>
      <c r="DI6" s="44">
        <f t="shared" ref="DI6" si="81">DH6+1</f>
        <v>42843</v>
      </c>
      <c r="DJ6" s="44">
        <f t="shared" ref="DJ6" si="82">DI6+1</f>
        <v>42844</v>
      </c>
      <c r="DK6" s="44">
        <f t="shared" ref="DK6" si="83">DJ6+1</f>
        <v>42845</v>
      </c>
      <c r="DL6" s="44">
        <f t="shared" ref="DL6" si="84">DK6+1</f>
        <v>42846</v>
      </c>
      <c r="DM6" s="44">
        <f t="shared" ref="DM6" si="85">DL6+1</f>
        <v>42847</v>
      </c>
      <c r="DN6" s="44">
        <f t="shared" ref="DN6" si="86">DM6+1</f>
        <v>42848</v>
      </c>
      <c r="DO6" s="44">
        <f t="shared" ref="DO6" si="87">DN6+1</f>
        <v>42849</v>
      </c>
      <c r="DP6" s="44">
        <f t="shared" ref="DP6" si="88">DO6+1</f>
        <v>42850</v>
      </c>
      <c r="DQ6" s="44">
        <f t="shared" ref="DQ6" si="89">DP6+1</f>
        <v>42851</v>
      </c>
      <c r="DR6" s="44">
        <f t="shared" ref="DR6" si="90">DQ6+1</f>
        <v>42852</v>
      </c>
      <c r="DS6" s="44">
        <f t="shared" ref="DS6" si="91">DR6+1</f>
        <v>42853</v>
      </c>
      <c r="DT6" s="44">
        <f t="shared" ref="DT6" si="92">DS6+1</f>
        <v>42854</v>
      </c>
      <c r="DU6" s="44">
        <f t="shared" ref="DU6" si="93">DT6+1</f>
        <v>42855</v>
      </c>
      <c r="DV6" s="44">
        <f t="shared" ref="DV6" si="94">DU6+1</f>
        <v>42856</v>
      </c>
      <c r="DW6" s="44">
        <f t="shared" ref="DW6" si="95">DV6+1</f>
        <v>42857</v>
      </c>
      <c r="DX6" s="44">
        <f t="shared" ref="DX6" si="96">DW6+1</f>
        <v>42858</v>
      </c>
      <c r="DY6" s="44">
        <f t="shared" ref="DY6" si="97">DX6+1</f>
        <v>42859</v>
      </c>
      <c r="DZ6" s="44">
        <f t="shared" ref="DZ6" si="98">DY6+1</f>
        <v>42860</v>
      </c>
      <c r="EA6" s="44">
        <f t="shared" ref="EA6" si="99">DZ6+1</f>
        <v>42861</v>
      </c>
      <c r="EB6" s="44">
        <f t="shared" ref="EB6" si="100">EA6+1</f>
        <v>42862</v>
      </c>
      <c r="EC6" s="44">
        <f t="shared" ref="EC6" si="101">EB6+1</f>
        <v>42863</v>
      </c>
      <c r="ED6" s="44">
        <f t="shared" ref="ED6" si="102">EC6+1</f>
        <v>42864</v>
      </c>
      <c r="EE6" s="44">
        <f t="shared" ref="EE6" si="103">ED6+1</f>
        <v>42865</v>
      </c>
      <c r="EF6" s="44">
        <f t="shared" ref="EF6" si="104">EE6+1</f>
        <v>42866</v>
      </c>
      <c r="EG6" s="44">
        <f t="shared" ref="EG6" si="105">EF6+1</f>
        <v>42867</v>
      </c>
      <c r="EH6" s="44">
        <f t="shared" ref="EH6" si="106">EG6+1</f>
        <v>42868</v>
      </c>
      <c r="EI6" s="44">
        <f t="shared" ref="EI6" si="107">EH6+1</f>
        <v>42869</v>
      </c>
      <c r="EJ6" s="44">
        <f t="shared" ref="EJ6" si="108">EI6+1</f>
        <v>42870</v>
      </c>
      <c r="EK6" s="44">
        <f t="shared" ref="EK6" si="109">EJ6+1</f>
        <v>42871</v>
      </c>
      <c r="EL6" s="44">
        <f t="shared" ref="EL6" si="110">EK6+1</f>
        <v>42872</v>
      </c>
      <c r="EM6" s="44">
        <f t="shared" ref="EM6" si="111">EL6+1</f>
        <v>42873</v>
      </c>
      <c r="EN6" s="44">
        <f t="shared" ref="EN6" si="112">EM6+1</f>
        <v>42874</v>
      </c>
      <c r="EO6" s="44">
        <f t="shared" ref="EO6" si="113">EN6+1</f>
        <v>42875</v>
      </c>
      <c r="EP6" s="44">
        <f t="shared" ref="EP6" si="114">EO6+1</f>
        <v>42876</v>
      </c>
      <c r="EQ6" s="44">
        <f t="shared" ref="EQ6" si="115">EP6+1</f>
        <v>42877</v>
      </c>
      <c r="ER6" s="44">
        <f t="shared" ref="ER6" si="116">EQ6+1</f>
        <v>42878</v>
      </c>
      <c r="ES6" s="44">
        <f t="shared" ref="ES6" si="117">ER6+1</f>
        <v>42879</v>
      </c>
      <c r="ET6" s="44">
        <f t="shared" ref="ET6" si="118">ES6+1</f>
        <v>42880</v>
      </c>
      <c r="EU6" s="44">
        <f t="shared" ref="EU6" si="119">ET6+1</f>
        <v>42881</v>
      </c>
      <c r="EV6" s="44">
        <f t="shared" ref="EV6" si="120">EU6+1</f>
        <v>42882</v>
      </c>
      <c r="EW6" s="44">
        <f t="shared" ref="EW6" si="121">EV6+1</f>
        <v>42883</v>
      </c>
      <c r="EX6" s="44">
        <f t="shared" ref="EX6" si="122">EW6+1</f>
        <v>42884</v>
      </c>
      <c r="EY6" s="44">
        <f t="shared" ref="EY6" si="123">EX6+1</f>
        <v>42885</v>
      </c>
      <c r="EZ6" s="44">
        <f t="shared" ref="EZ6" si="124">EY6+1</f>
        <v>42886</v>
      </c>
      <c r="FA6" s="44">
        <f t="shared" ref="FA6" si="125">EZ6+1</f>
        <v>42887</v>
      </c>
      <c r="FB6" s="44">
        <f t="shared" ref="FB6" si="126">FA6+1</f>
        <v>42888</v>
      </c>
      <c r="FC6" s="44">
        <f t="shared" ref="FC6" si="127">FB6+1</f>
        <v>42889</v>
      </c>
      <c r="FD6" s="44">
        <f t="shared" ref="FD6" si="128">FC6+1</f>
        <v>42890</v>
      </c>
      <c r="FE6" s="44">
        <f t="shared" ref="FE6" si="129">FD6+1</f>
        <v>42891</v>
      </c>
      <c r="FF6" s="44">
        <f t="shared" ref="FF6" si="130">FE6+1</f>
        <v>42892</v>
      </c>
      <c r="FG6" s="44">
        <f t="shared" ref="FG6" si="131">FF6+1</f>
        <v>42893</v>
      </c>
      <c r="FH6" s="44">
        <f t="shared" ref="FH6" si="132">FG6+1</f>
        <v>42894</v>
      </c>
      <c r="FI6" s="44">
        <f t="shared" ref="FI6" si="133">FH6+1</f>
        <v>42895</v>
      </c>
      <c r="FJ6" s="44">
        <f t="shared" ref="FJ6" si="134">FI6+1</f>
        <v>42896</v>
      </c>
      <c r="FK6" s="44">
        <f t="shared" ref="FK6" si="135">FJ6+1</f>
        <v>42897</v>
      </c>
      <c r="FL6" s="44">
        <f t="shared" ref="FL6" si="136">FK6+1</f>
        <v>42898</v>
      </c>
      <c r="FM6" s="44">
        <f t="shared" ref="FM6" si="137">FL6+1</f>
        <v>42899</v>
      </c>
      <c r="FN6" s="44">
        <f t="shared" ref="FN6" si="138">FM6+1</f>
        <v>42900</v>
      </c>
      <c r="FO6" s="44">
        <f t="shared" ref="FO6" si="139">FN6+1</f>
        <v>42901</v>
      </c>
      <c r="FP6" s="44">
        <f t="shared" ref="FP6" si="140">FO6+1</f>
        <v>42902</v>
      </c>
      <c r="FQ6" s="44">
        <f t="shared" ref="FQ6" si="141">FP6+1</f>
        <v>42903</v>
      </c>
      <c r="FR6" s="44">
        <f t="shared" ref="FR6" si="142">FQ6+1</f>
        <v>42904</v>
      </c>
      <c r="FS6" s="44">
        <f t="shared" ref="FS6" si="143">FR6+1</f>
        <v>42905</v>
      </c>
      <c r="FT6" s="44">
        <f t="shared" ref="FT6" si="144">FS6+1</f>
        <v>42906</v>
      </c>
      <c r="FU6" s="44">
        <f t="shared" ref="FU6" si="145">FT6+1</f>
        <v>42907</v>
      </c>
      <c r="FV6" s="44">
        <f t="shared" ref="FV6" si="146">FU6+1</f>
        <v>42908</v>
      </c>
      <c r="FW6" s="44">
        <f t="shared" ref="FW6" si="147">FV6+1</f>
        <v>42909</v>
      </c>
      <c r="FX6" s="44">
        <f t="shared" ref="FX6" si="148">FW6+1</f>
        <v>42910</v>
      </c>
      <c r="FY6" s="44">
        <f t="shared" ref="FY6" si="149">FX6+1</f>
        <v>42911</v>
      </c>
      <c r="FZ6" s="44">
        <f t="shared" ref="FZ6" si="150">FY6+1</f>
        <v>42912</v>
      </c>
      <c r="GA6" s="44">
        <f t="shared" ref="GA6" si="151">FZ6+1</f>
        <v>42913</v>
      </c>
      <c r="GB6" s="44">
        <f t="shared" ref="GB6" si="152">GA6+1</f>
        <v>42914</v>
      </c>
      <c r="GC6" s="44">
        <f t="shared" ref="GC6" si="153">GB6+1</f>
        <v>42915</v>
      </c>
      <c r="GD6" s="44">
        <f t="shared" ref="GD6" si="154">GC6+1</f>
        <v>42916</v>
      </c>
      <c r="GE6" s="44">
        <f t="shared" ref="GE6" si="155">GD6+1</f>
        <v>42917</v>
      </c>
      <c r="GF6" s="44">
        <f t="shared" ref="GF6" si="156">GE6+1</f>
        <v>42918</v>
      </c>
      <c r="GG6" s="44">
        <f t="shared" ref="GG6" si="157">GF6+1</f>
        <v>42919</v>
      </c>
      <c r="GH6" s="44">
        <f t="shared" ref="GH6" si="158">GG6+1</f>
        <v>42920</v>
      </c>
      <c r="GI6" s="44">
        <f t="shared" ref="GI6" si="159">GH6+1</f>
        <v>42921</v>
      </c>
      <c r="GJ6" s="44">
        <f t="shared" ref="GJ6" si="160">GI6+1</f>
        <v>42922</v>
      </c>
      <c r="GK6" s="44">
        <f t="shared" ref="GK6" si="161">GJ6+1</f>
        <v>42923</v>
      </c>
      <c r="GL6" s="44">
        <f t="shared" ref="GL6" si="162">GK6+1</f>
        <v>42924</v>
      </c>
      <c r="GM6" s="44">
        <f t="shared" ref="GM6" si="163">GL6+1</f>
        <v>42925</v>
      </c>
      <c r="GN6" s="44">
        <f t="shared" ref="GN6" si="164">GM6+1</f>
        <v>42926</v>
      </c>
      <c r="GO6" s="44">
        <f t="shared" ref="GO6" si="165">GN6+1</f>
        <v>42927</v>
      </c>
      <c r="GP6" s="44">
        <f t="shared" ref="GP6" si="166">GO6+1</f>
        <v>42928</v>
      </c>
      <c r="GQ6" s="44">
        <f t="shared" ref="GQ6" si="167">GP6+1</f>
        <v>42929</v>
      </c>
      <c r="GR6" s="44">
        <f t="shared" ref="GR6" si="168">GQ6+1</f>
        <v>42930</v>
      </c>
      <c r="GS6" s="44">
        <f t="shared" ref="GS6" si="169">GR6+1</f>
        <v>42931</v>
      </c>
      <c r="GT6" s="44">
        <f t="shared" ref="GT6" si="170">GS6+1</f>
        <v>42932</v>
      </c>
      <c r="GU6" s="44">
        <f t="shared" ref="GU6" si="171">GT6+1</f>
        <v>42933</v>
      </c>
      <c r="GV6" s="44">
        <f t="shared" ref="GV6" si="172">GU6+1</f>
        <v>42934</v>
      </c>
      <c r="GW6" s="44">
        <f t="shared" ref="GW6" si="173">GV6+1</f>
        <v>42935</v>
      </c>
      <c r="GX6" s="44">
        <f t="shared" ref="GX6" si="174">GW6+1</f>
        <v>42936</v>
      </c>
      <c r="GY6" s="44">
        <f t="shared" ref="GY6" si="175">GX6+1</f>
        <v>42937</v>
      </c>
      <c r="GZ6" s="44">
        <f t="shared" ref="GZ6" si="176">GY6+1</f>
        <v>42938</v>
      </c>
      <c r="HA6" s="44">
        <f t="shared" ref="HA6" si="177">GZ6+1</f>
        <v>42939</v>
      </c>
      <c r="HB6" s="44">
        <f t="shared" ref="HB6" si="178">HA6+1</f>
        <v>42940</v>
      </c>
      <c r="HC6" s="44">
        <f t="shared" ref="HC6" si="179">HB6+1</f>
        <v>42941</v>
      </c>
      <c r="HD6" s="44">
        <f t="shared" ref="HD6" si="180">HC6+1</f>
        <v>42942</v>
      </c>
      <c r="HE6" s="44">
        <f t="shared" ref="HE6" si="181">HD6+1</f>
        <v>42943</v>
      </c>
      <c r="HF6" s="44">
        <f t="shared" ref="HF6" si="182">HE6+1</f>
        <v>42944</v>
      </c>
      <c r="HG6" s="44">
        <f t="shared" ref="HG6" si="183">HF6+1</f>
        <v>42945</v>
      </c>
      <c r="HH6" s="44">
        <f t="shared" ref="HH6" si="184">HG6+1</f>
        <v>42946</v>
      </c>
      <c r="HI6" s="44">
        <f t="shared" ref="HI6" si="185">HH6+1</f>
        <v>42947</v>
      </c>
      <c r="HJ6" s="44">
        <f t="shared" ref="HJ6" si="186">HI6+1</f>
        <v>42948</v>
      </c>
      <c r="HK6" s="44">
        <f t="shared" ref="HK6" si="187">HJ6+1</f>
        <v>42949</v>
      </c>
      <c r="HL6" s="44">
        <f t="shared" ref="HL6" si="188">HK6+1</f>
        <v>42950</v>
      </c>
      <c r="HM6" s="44">
        <f t="shared" ref="HM6" si="189">HL6+1</f>
        <v>42951</v>
      </c>
      <c r="HN6" s="44">
        <f t="shared" ref="HN6" si="190">HM6+1</f>
        <v>42952</v>
      </c>
      <c r="HO6" s="44">
        <f t="shared" ref="HO6" si="191">HN6+1</f>
        <v>42953</v>
      </c>
      <c r="HP6" s="44">
        <f t="shared" ref="HP6" si="192">HO6+1</f>
        <v>42954</v>
      </c>
      <c r="HQ6" s="44">
        <f t="shared" ref="HQ6" si="193">HP6+1</f>
        <v>42955</v>
      </c>
      <c r="HR6" s="44">
        <f t="shared" ref="HR6" si="194">HQ6+1</f>
        <v>42956</v>
      </c>
      <c r="HS6" s="44">
        <f t="shared" ref="HS6" si="195">HR6+1</f>
        <v>42957</v>
      </c>
      <c r="HT6" s="44">
        <f t="shared" ref="HT6" si="196">HS6+1</f>
        <v>42958</v>
      </c>
      <c r="HU6" s="44">
        <f t="shared" ref="HU6" si="197">HT6+1</f>
        <v>42959</v>
      </c>
      <c r="HV6" s="44">
        <f t="shared" ref="HV6" si="198">HU6+1</f>
        <v>42960</v>
      </c>
      <c r="HW6" s="44">
        <f t="shared" ref="HW6" si="199">HV6+1</f>
        <v>42961</v>
      </c>
      <c r="HX6" s="44">
        <f t="shared" ref="HX6" si="200">HW6+1</f>
        <v>42962</v>
      </c>
      <c r="HY6" s="44">
        <f t="shared" ref="HY6" si="201">HX6+1</f>
        <v>42963</v>
      </c>
      <c r="HZ6" s="44">
        <f t="shared" ref="HZ6" si="202">HY6+1</f>
        <v>42964</v>
      </c>
      <c r="IA6" s="44">
        <f t="shared" ref="IA6" si="203">HZ6+1</f>
        <v>42965</v>
      </c>
      <c r="IB6" s="44">
        <f t="shared" ref="IB6" si="204">IA6+1</f>
        <v>42966</v>
      </c>
      <c r="IC6" s="44">
        <f t="shared" ref="IC6" si="205">IB6+1</f>
        <v>42967</v>
      </c>
      <c r="ID6" s="44">
        <f t="shared" ref="ID6" si="206">IC6+1</f>
        <v>42968</v>
      </c>
      <c r="IE6" s="44">
        <f t="shared" ref="IE6" si="207">ID6+1</f>
        <v>42969</v>
      </c>
      <c r="IF6" s="44">
        <f t="shared" ref="IF6" si="208">IE6+1</f>
        <v>42970</v>
      </c>
      <c r="IG6" s="44">
        <f t="shared" ref="IG6" si="209">IF6+1</f>
        <v>42971</v>
      </c>
      <c r="IH6" s="44">
        <f t="shared" ref="IH6" si="210">IG6+1</f>
        <v>42972</v>
      </c>
      <c r="II6" s="44">
        <f t="shared" ref="II6" si="211">IH6+1</f>
        <v>42973</v>
      </c>
      <c r="IJ6" s="44">
        <f t="shared" ref="IJ6" si="212">II6+1</f>
        <v>42974</v>
      </c>
      <c r="IK6" s="44">
        <f t="shared" ref="IK6" si="213">IJ6+1</f>
        <v>42975</v>
      </c>
      <c r="IL6" s="44">
        <f t="shared" ref="IL6" si="214">IK6+1</f>
        <v>42976</v>
      </c>
      <c r="IM6" s="44">
        <f t="shared" ref="IM6" si="215">IL6+1</f>
        <v>42977</v>
      </c>
      <c r="IN6" s="44">
        <f t="shared" ref="IN6" si="216">IM6+1</f>
        <v>42978</v>
      </c>
      <c r="IO6" s="44">
        <f t="shared" ref="IO6" si="217">IN6+1</f>
        <v>42979</v>
      </c>
      <c r="IP6" s="44">
        <f t="shared" ref="IP6" si="218">IO6+1</f>
        <v>42980</v>
      </c>
      <c r="IQ6" s="44">
        <f t="shared" ref="IQ6" si="219">IP6+1</f>
        <v>42981</v>
      </c>
      <c r="IR6" s="44">
        <f t="shared" ref="IR6" si="220">IQ6+1</f>
        <v>42982</v>
      </c>
      <c r="IS6" s="44">
        <f t="shared" ref="IS6" si="221">IR6+1</f>
        <v>42983</v>
      </c>
      <c r="IT6" s="44">
        <f t="shared" ref="IT6" si="222">IS6+1</f>
        <v>42984</v>
      </c>
      <c r="IU6" s="44">
        <f t="shared" ref="IU6" si="223">IT6+1</f>
        <v>42985</v>
      </c>
      <c r="IV6" s="44">
        <f t="shared" ref="IV6" si="224">IU6+1</f>
        <v>42986</v>
      </c>
      <c r="IW6" s="44">
        <f t="shared" ref="IW6" si="225">IV6+1</f>
        <v>42987</v>
      </c>
      <c r="IX6" s="44">
        <f t="shared" ref="IX6" si="226">IW6+1</f>
        <v>42988</v>
      </c>
      <c r="IY6" s="44">
        <f t="shared" ref="IY6" si="227">IX6+1</f>
        <v>42989</v>
      </c>
      <c r="IZ6" s="44">
        <f t="shared" ref="IZ6" si="228">IY6+1</f>
        <v>42990</v>
      </c>
      <c r="JA6" s="44">
        <f t="shared" ref="JA6" si="229">IZ6+1</f>
        <v>42991</v>
      </c>
      <c r="JB6" s="44">
        <f t="shared" ref="JB6" si="230">JA6+1</f>
        <v>42992</v>
      </c>
      <c r="JC6" s="44">
        <f t="shared" ref="JC6" si="231">JB6+1</f>
        <v>42993</v>
      </c>
      <c r="JD6" s="44">
        <f t="shared" ref="JD6" si="232">JC6+1</f>
        <v>42994</v>
      </c>
      <c r="JE6" s="44">
        <f t="shared" ref="JE6" si="233">JD6+1</f>
        <v>42995</v>
      </c>
      <c r="JF6" s="44">
        <f t="shared" ref="JF6" si="234">JE6+1</f>
        <v>42996</v>
      </c>
      <c r="JG6" s="44">
        <f t="shared" ref="JG6" si="235">JF6+1</f>
        <v>42997</v>
      </c>
      <c r="JH6" s="44">
        <f t="shared" ref="JH6" si="236">JG6+1</f>
        <v>42998</v>
      </c>
      <c r="JI6" s="44">
        <f t="shared" ref="JI6" si="237">JH6+1</f>
        <v>42999</v>
      </c>
      <c r="JJ6" s="44">
        <f t="shared" ref="JJ6" si="238">JI6+1</f>
        <v>43000</v>
      </c>
      <c r="JK6" s="44">
        <f t="shared" ref="JK6" si="239">JJ6+1</f>
        <v>43001</v>
      </c>
      <c r="JL6" s="44">
        <f t="shared" ref="JL6" si="240">JK6+1</f>
        <v>43002</v>
      </c>
      <c r="JM6" s="44">
        <f t="shared" ref="JM6" si="241">JL6+1</f>
        <v>43003</v>
      </c>
      <c r="JN6" s="44">
        <f t="shared" ref="JN6" si="242">JM6+1</f>
        <v>43004</v>
      </c>
      <c r="JO6" s="44">
        <f t="shared" ref="JO6" si="243">JN6+1</f>
        <v>43005</v>
      </c>
      <c r="JP6" s="44">
        <f t="shared" ref="JP6" si="244">JO6+1</f>
        <v>43006</v>
      </c>
      <c r="JQ6" s="44">
        <f t="shared" ref="JQ6" si="245">JP6+1</f>
        <v>43007</v>
      </c>
      <c r="JR6" s="44">
        <f t="shared" ref="JR6" si="246">JQ6+1</f>
        <v>43008</v>
      </c>
      <c r="JS6" s="44">
        <f t="shared" ref="JS6" si="247">JR6+1</f>
        <v>43009</v>
      </c>
      <c r="JT6" s="44">
        <f t="shared" ref="JT6" si="248">JS6+1</f>
        <v>43010</v>
      </c>
      <c r="JU6" s="44">
        <f t="shared" ref="JU6" si="249">JT6+1</f>
        <v>43011</v>
      </c>
      <c r="JV6" s="44">
        <f t="shared" ref="JV6" si="250">JU6+1</f>
        <v>43012</v>
      </c>
      <c r="JW6" s="44">
        <f t="shared" ref="JW6" si="251">JV6+1</f>
        <v>43013</v>
      </c>
      <c r="JX6" s="44">
        <f t="shared" ref="JX6" si="252">JW6+1</f>
        <v>43014</v>
      </c>
      <c r="JY6" s="44">
        <f t="shared" ref="JY6" si="253">JX6+1</f>
        <v>43015</v>
      </c>
      <c r="JZ6" s="44">
        <f t="shared" ref="JZ6" si="254">JY6+1</f>
        <v>43016</v>
      </c>
      <c r="KA6" s="44">
        <f t="shared" ref="KA6" si="255">JZ6+1</f>
        <v>43017</v>
      </c>
      <c r="KB6" s="44">
        <f t="shared" ref="KB6" si="256">KA6+1</f>
        <v>43018</v>
      </c>
      <c r="KC6" s="44">
        <f t="shared" ref="KC6" si="257">KB6+1</f>
        <v>43019</v>
      </c>
      <c r="KD6" s="44">
        <f t="shared" ref="KD6" si="258">KC6+1</f>
        <v>43020</v>
      </c>
      <c r="KE6" s="44">
        <f t="shared" ref="KE6" si="259">KD6+1</f>
        <v>43021</v>
      </c>
      <c r="KF6" s="44">
        <f t="shared" ref="KF6" si="260">KE6+1</f>
        <v>43022</v>
      </c>
      <c r="KG6" s="44">
        <f t="shared" ref="KG6" si="261">KF6+1</f>
        <v>43023</v>
      </c>
      <c r="KH6" s="44">
        <f t="shared" ref="KH6" si="262">KG6+1</f>
        <v>43024</v>
      </c>
      <c r="KI6" s="44">
        <f t="shared" ref="KI6" si="263">KH6+1</f>
        <v>43025</v>
      </c>
      <c r="KJ6" s="44">
        <f t="shared" ref="KJ6" si="264">KI6+1</f>
        <v>43026</v>
      </c>
      <c r="KK6" s="44">
        <f t="shared" ref="KK6" si="265">KJ6+1</f>
        <v>43027</v>
      </c>
      <c r="KL6" s="44">
        <f t="shared" ref="KL6" si="266">KK6+1</f>
        <v>43028</v>
      </c>
      <c r="KM6" s="44">
        <f t="shared" ref="KM6" si="267">KL6+1</f>
        <v>43029</v>
      </c>
      <c r="KN6" s="44">
        <f t="shared" ref="KN6" si="268">KM6+1</f>
        <v>43030</v>
      </c>
      <c r="KO6" s="44">
        <f t="shared" ref="KO6" si="269">KN6+1</f>
        <v>43031</v>
      </c>
      <c r="KP6" s="44">
        <f t="shared" ref="KP6" si="270">KO6+1</f>
        <v>43032</v>
      </c>
      <c r="KQ6" s="44">
        <f t="shared" ref="KQ6" si="271">KP6+1</f>
        <v>43033</v>
      </c>
      <c r="KR6" s="44">
        <f t="shared" ref="KR6" si="272">KQ6+1</f>
        <v>43034</v>
      </c>
      <c r="KS6" s="44">
        <f t="shared" ref="KS6" si="273">KR6+1</f>
        <v>43035</v>
      </c>
      <c r="KT6" s="44">
        <f t="shared" ref="KT6" si="274">KS6+1</f>
        <v>43036</v>
      </c>
      <c r="KU6" s="44">
        <f t="shared" ref="KU6" si="275">KT6+1</f>
        <v>43037</v>
      </c>
      <c r="KV6" s="44">
        <f t="shared" ref="KV6" si="276">KU6+1</f>
        <v>43038</v>
      </c>
      <c r="KW6" s="44">
        <f t="shared" ref="KW6" si="277">KV6+1</f>
        <v>43039</v>
      </c>
      <c r="KX6" s="44">
        <f t="shared" ref="KX6" si="278">KW6+1</f>
        <v>43040</v>
      </c>
      <c r="KY6" s="44">
        <f t="shared" ref="KY6" si="279">KX6+1</f>
        <v>43041</v>
      </c>
      <c r="KZ6" s="44">
        <f t="shared" ref="KZ6" si="280">KY6+1</f>
        <v>43042</v>
      </c>
      <c r="LA6" s="44">
        <f t="shared" ref="LA6" si="281">KZ6+1</f>
        <v>43043</v>
      </c>
      <c r="LB6" s="44">
        <f t="shared" ref="LB6" si="282">LA6+1</f>
        <v>43044</v>
      </c>
      <c r="LC6" s="44">
        <f t="shared" ref="LC6" si="283">LB6+1</f>
        <v>43045</v>
      </c>
      <c r="LD6" s="44">
        <f t="shared" ref="LD6" si="284">LC6+1</f>
        <v>43046</v>
      </c>
      <c r="LE6" s="44">
        <f t="shared" ref="LE6" si="285">LD6+1</f>
        <v>43047</v>
      </c>
      <c r="LF6" s="44">
        <f t="shared" ref="LF6" si="286">LE6+1</f>
        <v>43048</v>
      </c>
      <c r="LG6" s="44">
        <f t="shared" ref="LG6" si="287">LF6+1</f>
        <v>43049</v>
      </c>
      <c r="LH6" s="44">
        <f t="shared" ref="LH6" si="288">LG6+1</f>
        <v>43050</v>
      </c>
      <c r="LI6" s="44">
        <f t="shared" ref="LI6" si="289">LH6+1</f>
        <v>43051</v>
      </c>
      <c r="LJ6" s="44">
        <f t="shared" ref="LJ6" si="290">LI6+1</f>
        <v>43052</v>
      </c>
      <c r="LK6" s="44">
        <f t="shared" ref="LK6" si="291">LJ6+1</f>
        <v>43053</v>
      </c>
      <c r="LL6" s="44">
        <f t="shared" ref="LL6" si="292">LK6+1</f>
        <v>43054</v>
      </c>
      <c r="LM6" s="44">
        <f t="shared" ref="LM6" si="293">LL6+1</f>
        <v>43055</v>
      </c>
      <c r="LN6" s="44">
        <f t="shared" ref="LN6" si="294">LM6+1</f>
        <v>43056</v>
      </c>
      <c r="LO6" s="44">
        <f t="shared" ref="LO6" si="295">LN6+1</f>
        <v>43057</v>
      </c>
      <c r="LP6" s="44">
        <f t="shared" ref="LP6" si="296">LO6+1</f>
        <v>43058</v>
      </c>
      <c r="LQ6" s="44">
        <f t="shared" ref="LQ6" si="297">LP6+1</f>
        <v>43059</v>
      </c>
      <c r="LR6" s="44">
        <f t="shared" ref="LR6" si="298">LQ6+1</f>
        <v>43060</v>
      </c>
      <c r="LS6" s="44">
        <f t="shared" ref="LS6" si="299">LR6+1</f>
        <v>43061</v>
      </c>
      <c r="LT6" s="44">
        <f t="shared" ref="LT6" si="300">LS6+1</f>
        <v>43062</v>
      </c>
      <c r="LU6" s="44">
        <f t="shared" ref="LU6" si="301">LT6+1</f>
        <v>43063</v>
      </c>
      <c r="LV6" s="44">
        <f t="shared" ref="LV6" si="302">LU6+1</f>
        <v>43064</v>
      </c>
      <c r="LW6" s="44">
        <f t="shared" ref="LW6" si="303">LV6+1</f>
        <v>43065</v>
      </c>
      <c r="LX6" s="44">
        <f t="shared" ref="LX6" si="304">LW6+1</f>
        <v>43066</v>
      </c>
      <c r="LY6" s="44">
        <f t="shared" ref="LY6" si="305">LX6+1</f>
        <v>43067</v>
      </c>
      <c r="LZ6" s="44">
        <f t="shared" ref="LZ6" si="306">LY6+1</f>
        <v>43068</v>
      </c>
      <c r="MA6" s="44">
        <f t="shared" ref="MA6" si="307">LZ6+1</f>
        <v>43069</v>
      </c>
      <c r="MB6" s="44">
        <f t="shared" ref="MB6" si="308">MA6+1</f>
        <v>43070</v>
      </c>
      <c r="MC6" s="44">
        <f t="shared" ref="MC6" si="309">MB6+1</f>
        <v>43071</v>
      </c>
      <c r="MD6" s="44">
        <f t="shared" ref="MD6" si="310">MC6+1</f>
        <v>43072</v>
      </c>
      <c r="ME6" s="44">
        <f t="shared" ref="ME6" si="311">MD6+1</f>
        <v>43073</v>
      </c>
      <c r="MF6" s="44">
        <f t="shared" ref="MF6" si="312">ME6+1</f>
        <v>43074</v>
      </c>
      <c r="MG6" s="44">
        <f t="shared" ref="MG6" si="313">MF6+1</f>
        <v>43075</v>
      </c>
      <c r="MH6" s="44">
        <f t="shared" ref="MH6" si="314">MG6+1</f>
        <v>43076</v>
      </c>
      <c r="MI6" s="44">
        <f t="shared" ref="MI6" si="315">MH6+1</f>
        <v>43077</v>
      </c>
      <c r="MJ6" s="44">
        <f t="shared" ref="MJ6" si="316">MI6+1</f>
        <v>43078</v>
      </c>
      <c r="MK6" s="44">
        <f t="shared" ref="MK6" si="317">MJ6+1</f>
        <v>43079</v>
      </c>
      <c r="ML6" s="44">
        <f t="shared" ref="ML6" si="318">MK6+1</f>
        <v>43080</v>
      </c>
      <c r="MM6" s="44">
        <f t="shared" ref="MM6" si="319">ML6+1</f>
        <v>43081</v>
      </c>
      <c r="MN6" s="44">
        <f t="shared" ref="MN6" si="320">MM6+1</f>
        <v>43082</v>
      </c>
      <c r="MO6" s="44">
        <f t="shared" ref="MO6" si="321">MN6+1</f>
        <v>43083</v>
      </c>
      <c r="MP6" s="44">
        <f t="shared" ref="MP6" si="322">MO6+1</f>
        <v>43084</v>
      </c>
      <c r="MQ6" s="44">
        <f t="shared" ref="MQ6" si="323">MP6+1</f>
        <v>43085</v>
      </c>
      <c r="MR6" s="44">
        <f t="shared" ref="MR6" si="324">MQ6+1</f>
        <v>43086</v>
      </c>
      <c r="MS6" s="44">
        <f t="shared" ref="MS6" si="325">MR6+1</f>
        <v>43087</v>
      </c>
      <c r="MT6" s="44">
        <f t="shared" ref="MT6" si="326">MS6+1</f>
        <v>43088</v>
      </c>
      <c r="MU6" s="44">
        <f t="shared" ref="MU6" si="327">MT6+1</f>
        <v>43089</v>
      </c>
      <c r="MV6" s="44">
        <f t="shared" ref="MV6" si="328">MU6+1</f>
        <v>43090</v>
      </c>
      <c r="MW6" s="44">
        <f t="shared" ref="MW6" si="329">MV6+1</f>
        <v>43091</v>
      </c>
      <c r="MX6" s="44">
        <f t="shared" ref="MX6" si="330">MW6+1</f>
        <v>43092</v>
      </c>
      <c r="MY6" s="44">
        <f t="shared" ref="MY6" si="331">MX6+1</f>
        <v>43093</v>
      </c>
      <c r="MZ6" s="44">
        <f t="shared" ref="MZ6" si="332">MY6+1</f>
        <v>43094</v>
      </c>
      <c r="NA6" s="44">
        <f t="shared" ref="NA6" si="333">MZ6+1</f>
        <v>43095</v>
      </c>
      <c r="NB6" s="44">
        <f t="shared" ref="NB6" si="334">NA6+1</f>
        <v>43096</v>
      </c>
      <c r="NC6" s="44">
        <f t="shared" ref="NC6" si="335">NB6+1</f>
        <v>43097</v>
      </c>
      <c r="ND6" s="44">
        <f t="shared" ref="ND6" si="336">NC6+1</f>
        <v>43098</v>
      </c>
      <c r="NE6" s="44">
        <f t="shared" ref="NE6:NF6" si="337">ND6+1</f>
        <v>43099</v>
      </c>
      <c r="NF6" s="45">
        <f t="shared" si="337"/>
        <v>43100</v>
      </c>
    </row>
    <row r="7" spans="2:370" s="50" customFormat="1" ht="18" customHeight="1" x14ac:dyDescent="0.3">
      <c r="B7" s="27"/>
      <c r="C7" s="40"/>
      <c r="D7" s="41"/>
      <c r="E7" s="47">
        <f>E6</f>
        <v>42735</v>
      </c>
      <c r="F7" s="48">
        <f t="shared" ref="F7:BQ7" si="338">F6</f>
        <v>42736</v>
      </c>
      <c r="G7" s="48">
        <f t="shared" si="338"/>
        <v>42737</v>
      </c>
      <c r="H7" s="48">
        <f t="shared" si="338"/>
        <v>42738</v>
      </c>
      <c r="I7" s="48">
        <f t="shared" si="338"/>
        <v>42739</v>
      </c>
      <c r="J7" s="48">
        <f t="shared" si="338"/>
        <v>42740</v>
      </c>
      <c r="K7" s="48">
        <f t="shared" si="338"/>
        <v>42741</v>
      </c>
      <c r="L7" s="48">
        <f t="shared" si="338"/>
        <v>42742</v>
      </c>
      <c r="M7" s="48">
        <f t="shared" si="338"/>
        <v>42743</v>
      </c>
      <c r="N7" s="48">
        <f t="shared" si="338"/>
        <v>42744</v>
      </c>
      <c r="O7" s="48">
        <f t="shared" si="338"/>
        <v>42745</v>
      </c>
      <c r="P7" s="48">
        <f t="shared" si="338"/>
        <v>42746</v>
      </c>
      <c r="Q7" s="48">
        <f t="shared" si="338"/>
        <v>42747</v>
      </c>
      <c r="R7" s="48">
        <f t="shared" si="338"/>
        <v>42748</v>
      </c>
      <c r="S7" s="48">
        <f t="shared" si="338"/>
        <v>42749</v>
      </c>
      <c r="T7" s="48">
        <f t="shared" si="338"/>
        <v>42750</v>
      </c>
      <c r="U7" s="48">
        <f t="shared" si="338"/>
        <v>42751</v>
      </c>
      <c r="V7" s="48">
        <f t="shared" si="338"/>
        <v>42752</v>
      </c>
      <c r="W7" s="48">
        <f t="shared" si="338"/>
        <v>42753</v>
      </c>
      <c r="X7" s="48">
        <f t="shared" si="338"/>
        <v>42754</v>
      </c>
      <c r="Y7" s="48">
        <f t="shared" si="338"/>
        <v>42755</v>
      </c>
      <c r="Z7" s="48">
        <f t="shared" si="338"/>
        <v>42756</v>
      </c>
      <c r="AA7" s="48">
        <f t="shared" si="338"/>
        <v>42757</v>
      </c>
      <c r="AB7" s="48">
        <f t="shared" si="338"/>
        <v>42758</v>
      </c>
      <c r="AC7" s="48">
        <f t="shared" si="338"/>
        <v>42759</v>
      </c>
      <c r="AD7" s="48">
        <f t="shared" si="338"/>
        <v>42760</v>
      </c>
      <c r="AE7" s="48">
        <f t="shared" si="338"/>
        <v>42761</v>
      </c>
      <c r="AF7" s="48">
        <f t="shared" si="338"/>
        <v>42762</v>
      </c>
      <c r="AG7" s="48">
        <f t="shared" si="338"/>
        <v>42763</v>
      </c>
      <c r="AH7" s="48">
        <f t="shared" si="338"/>
        <v>42764</v>
      </c>
      <c r="AI7" s="48">
        <f t="shared" si="338"/>
        <v>42765</v>
      </c>
      <c r="AJ7" s="48">
        <f t="shared" si="338"/>
        <v>42766</v>
      </c>
      <c r="AK7" s="48">
        <f t="shared" si="338"/>
        <v>42767</v>
      </c>
      <c r="AL7" s="48">
        <f t="shared" si="338"/>
        <v>42768</v>
      </c>
      <c r="AM7" s="48">
        <f t="shared" si="338"/>
        <v>42769</v>
      </c>
      <c r="AN7" s="48">
        <f t="shared" si="338"/>
        <v>42770</v>
      </c>
      <c r="AO7" s="48">
        <f t="shared" si="338"/>
        <v>42771</v>
      </c>
      <c r="AP7" s="48">
        <f t="shared" si="338"/>
        <v>42772</v>
      </c>
      <c r="AQ7" s="48">
        <f t="shared" si="338"/>
        <v>42773</v>
      </c>
      <c r="AR7" s="48">
        <f t="shared" si="338"/>
        <v>42774</v>
      </c>
      <c r="AS7" s="48">
        <f t="shared" si="338"/>
        <v>42775</v>
      </c>
      <c r="AT7" s="48">
        <f t="shared" si="338"/>
        <v>42776</v>
      </c>
      <c r="AU7" s="48">
        <f t="shared" si="338"/>
        <v>42777</v>
      </c>
      <c r="AV7" s="48">
        <f t="shared" si="338"/>
        <v>42778</v>
      </c>
      <c r="AW7" s="48">
        <f t="shared" si="338"/>
        <v>42779</v>
      </c>
      <c r="AX7" s="48">
        <f t="shared" si="338"/>
        <v>42780</v>
      </c>
      <c r="AY7" s="48">
        <f t="shared" si="338"/>
        <v>42781</v>
      </c>
      <c r="AZ7" s="48">
        <f t="shared" si="338"/>
        <v>42782</v>
      </c>
      <c r="BA7" s="48">
        <f t="shared" si="338"/>
        <v>42783</v>
      </c>
      <c r="BB7" s="48">
        <f t="shared" si="338"/>
        <v>42784</v>
      </c>
      <c r="BC7" s="48">
        <f t="shared" si="338"/>
        <v>42785</v>
      </c>
      <c r="BD7" s="48">
        <f t="shared" si="338"/>
        <v>42786</v>
      </c>
      <c r="BE7" s="48">
        <f t="shared" si="338"/>
        <v>42787</v>
      </c>
      <c r="BF7" s="48">
        <f t="shared" si="338"/>
        <v>42788</v>
      </c>
      <c r="BG7" s="48">
        <f t="shared" si="338"/>
        <v>42789</v>
      </c>
      <c r="BH7" s="48">
        <f t="shared" si="338"/>
        <v>42790</v>
      </c>
      <c r="BI7" s="48">
        <f t="shared" si="338"/>
        <v>42791</v>
      </c>
      <c r="BJ7" s="48">
        <f t="shared" si="338"/>
        <v>42792</v>
      </c>
      <c r="BK7" s="48">
        <f t="shared" si="338"/>
        <v>42793</v>
      </c>
      <c r="BL7" s="48">
        <f t="shared" si="338"/>
        <v>42794</v>
      </c>
      <c r="BM7" s="48">
        <f t="shared" si="338"/>
        <v>42795</v>
      </c>
      <c r="BN7" s="48">
        <f t="shared" si="338"/>
        <v>42796</v>
      </c>
      <c r="BO7" s="48">
        <f t="shared" si="338"/>
        <v>42797</v>
      </c>
      <c r="BP7" s="48">
        <f t="shared" si="338"/>
        <v>42798</v>
      </c>
      <c r="BQ7" s="48">
        <f t="shared" si="338"/>
        <v>42799</v>
      </c>
      <c r="BR7" s="48">
        <f t="shared" ref="BR7:EC7" si="339">BR6</f>
        <v>42800</v>
      </c>
      <c r="BS7" s="48">
        <f t="shared" si="339"/>
        <v>42801</v>
      </c>
      <c r="BT7" s="48">
        <f t="shared" si="339"/>
        <v>42802</v>
      </c>
      <c r="BU7" s="48">
        <f t="shared" si="339"/>
        <v>42803</v>
      </c>
      <c r="BV7" s="48">
        <f t="shared" si="339"/>
        <v>42804</v>
      </c>
      <c r="BW7" s="48">
        <f t="shared" si="339"/>
        <v>42805</v>
      </c>
      <c r="BX7" s="48">
        <f t="shared" si="339"/>
        <v>42806</v>
      </c>
      <c r="BY7" s="48">
        <f t="shared" si="339"/>
        <v>42807</v>
      </c>
      <c r="BZ7" s="48">
        <f t="shared" si="339"/>
        <v>42808</v>
      </c>
      <c r="CA7" s="48">
        <f t="shared" si="339"/>
        <v>42809</v>
      </c>
      <c r="CB7" s="48">
        <f t="shared" si="339"/>
        <v>42810</v>
      </c>
      <c r="CC7" s="48">
        <f t="shared" si="339"/>
        <v>42811</v>
      </c>
      <c r="CD7" s="48">
        <f t="shared" si="339"/>
        <v>42812</v>
      </c>
      <c r="CE7" s="48">
        <f t="shared" si="339"/>
        <v>42813</v>
      </c>
      <c r="CF7" s="48">
        <f t="shared" si="339"/>
        <v>42814</v>
      </c>
      <c r="CG7" s="48">
        <f t="shared" si="339"/>
        <v>42815</v>
      </c>
      <c r="CH7" s="48">
        <f t="shared" si="339"/>
        <v>42816</v>
      </c>
      <c r="CI7" s="48">
        <f t="shared" si="339"/>
        <v>42817</v>
      </c>
      <c r="CJ7" s="48">
        <f t="shared" si="339"/>
        <v>42818</v>
      </c>
      <c r="CK7" s="48">
        <f t="shared" si="339"/>
        <v>42819</v>
      </c>
      <c r="CL7" s="48">
        <f t="shared" si="339"/>
        <v>42820</v>
      </c>
      <c r="CM7" s="48">
        <f t="shared" si="339"/>
        <v>42821</v>
      </c>
      <c r="CN7" s="48">
        <f t="shared" si="339"/>
        <v>42822</v>
      </c>
      <c r="CO7" s="48">
        <f t="shared" si="339"/>
        <v>42823</v>
      </c>
      <c r="CP7" s="48">
        <f t="shared" si="339"/>
        <v>42824</v>
      </c>
      <c r="CQ7" s="48">
        <f t="shared" si="339"/>
        <v>42825</v>
      </c>
      <c r="CR7" s="48">
        <f t="shared" si="339"/>
        <v>42826</v>
      </c>
      <c r="CS7" s="48">
        <f t="shared" si="339"/>
        <v>42827</v>
      </c>
      <c r="CT7" s="48">
        <f t="shared" si="339"/>
        <v>42828</v>
      </c>
      <c r="CU7" s="48">
        <f t="shared" si="339"/>
        <v>42829</v>
      </c>
      <c r="CV7" s="48">
        <f t="shared" si="339"/>
        <v>42830</v>
      </c>
      <c r="CW7" s="48">
        <f t="shared" si="339"/>
        <v>42831</v>
      </c>
      <c r="CX7" s="48">
        <f t="shared" si="339"/>
        <v>42832</v>
      </c>
      <c r="CY7" s="48">
        <f t="shared" si="339"/>
        <v>42833</v>
      </c>
      <c r="CZ7" s="48">
        <f t="shared" si="339"/>
        <v>42834</v>
      </c>
      <c r="DA7" s="48">
        <f t="shared" si="339"/>
        <v>42835</v>
      </c>
      <c r="DB7" s="48">
        <f t="shared" si="339"/>
        <v>42836</v>
      </c>
      <c r="DC7" s="48">
        <f t="shared" si="339"/>
        <v>42837</v>
      </c>
      <c r="DD7" s="48">
        <f t="shared" si="339"/>
        <v>42838</v>
      </c>
      <c r="DE7" s="48">
        <f t="shared" si="339"/>
        <v>42839</v>
      </c>
      <c r="DF7" s="48">
        <f t="shared" si="339"/>
        <v>42840</v>
      </c>
      <c r="DG7" s="48">
        <f t="shared" si="339"/>
        <v>42841</v>
      </c>
      <c r="DH7" s="48">
        <f t="shared" si="339"/>
        <v>42842</v>
      </c>
      <c r="DI7" s="48">
        <f t="shared" si="339"/>
        <v>42843</v>
      </c>
      <c r="DJ7" s="48">
        <f t="shared" si="339"/>
        <v>42844</v>
      </c>
      <c r="DK7" s="48">
        <f t="shared" si="339"/>
        <v>42845</v>
      </c>
      <c r="DL7" s="48">
        <f t="shared" si="339"/>
        <v>42846</v>
      </c>
      <c r="DM7" s="48">
        <f t="shared" si="339"/>
        <v>42847</v>
      </c>
      <c r="DN7" s="48">
        <f t="shared" si="339"/>
        <v>42848</v>
      </c>
      <c r="DO7" s="48">
        <f t="shared" si="339"/>
        <v>42849</v>
      </c>
      <c r="DP7" s="48">
        <f t="shared" si="339"/>
        <v>42850</v>
      </c>
      <c r="DQ7" s="48">
        <f t="shared" si="339"/>
        <v>42851</v>
      </c>
      <c r="DR7" s="48">
        <f t="shared" si="339"/>
        <v>42852</v>
      </c>
      <c r="DS7" s="48">
        <f t="shared" si="339"/>
        <v>42853</v>
      </c>
      <c r="DT7" s="48">
        <f t="shared" si="339"/>
        <v>42854</v>
      </c>
      <c r="DU7" s="48">
        <f t="shared" si="339"/>
        <v>42855</v>
      </c>
      <c r="DV7" s="48">
        <f t="shared" si="339"/>
        <v>42856</v>
      </c>
      <c r="DW7" s="48">
        <f t="shared" si="339"/>
        <v>42857</v>
      </c>
      <c r="DX7" s="48">
        <f t="shared" si="339"/>
        <v>42858</v>
      </c>
      <c r="DY7" s="48">
        <f t="shared" si="339"/>
        <v>42859</v>
      </c>
      <c r="DZ7" s="48">
        <f t="shared" si="339"/>
        <v>42860</v>
      </c>
      <c r="EA7" s="48">
        <f t="shared" si="339"/>
        <v>42861</v>
      </c>
      <c r="EB7" s="48">
        <f t="shared" si="339"/>
        <v>42862</v>
      </c>
      <c r="EC7" s="48">
        <f t="shared" si="339"/>
        <v>42863</v>
      </c>
      <c r="ED7" s="48">
        <f t="shared" ref="ED7:GO7" si="340">ED6</f>
        <v>42864</v>
      </c>
      <c r="EE7" s="48">
        <f t="shared" si="340"/>
        <v>42865</v>
      </c>
      <c r="EF7" s="48">
        <f t="shared" si="340"/>
        <v>42866</v>
      </c>
      <c r="EG7" s="48">
        <f t="shared" si="340"/>
        <v>42867</v>
      </c>
      <c r="EH7" s="48">
        <f t="shared" si="340"/>
        <v>42868</v>
      </c>
      <c r="EI7" s="48">
        <f t="shared" si="340"/>
        <v>42869</v>
      </c>
      <c r="EJ7" s="48">
        <f t="shared" si="340"/>
        <v>42870</v>
      </c>
      <c r="EK7" s="48">
        <f t="shared" si="340"/>
        <v>42871</v>
      </c>
      <c r="EL7" s="48">
        <f t="shared" si="340"/>
        <v>42872</v>
      </c>
      <c r="EM7" s="48">
        <f t="shared" si="340"/>
        <v>42873</v>
      </c>
      <c r="EN7" s="48">
        <f t="shared" si="340"/>
        <v>42874</v>
      </c>
      <c r="EO7" s="48">
        <f t="shared" si="340"/>
        <v>42875</v>
      </c>
      <c r="EP7" s="48">
        <f t="shared" si="340"/>
        <v>42876</v>
      </c>
      <c r="EQ7" s="48">
        <f t="shared" si="340"/>
        <v>42877</v>
      </c>
      <c r="ER7" s="48">
        <f t="shared" si="340"/>
        <v>42878</v>
      </c>
      <c r="ES7" s="48">
        <f t="shared" si="340"/>
        <v>42879</v>
      </c>
      <c r="ET7" s="48">
        <f t="shared" si="340"/>
        <v>42880</v>
      </c>
      <c r="EU7" s="48">
        <f t="shared" si="340"/>
        <v>42881</v>
      </c>
      <c r="EV7" s="48">
        <f t="shared" si="340"/>
        <v>42882</v>
      </c>
      <c r="EW7" s="48">
        <f t="shared" si="340"/>
        <v>42883</v>
      </c>
      <c r="EX7" s="48">
        <f t="shared" si="340"/>
        <v>42884</v>
      </c>
      <c r="EY7" s="48">
        <f t="shared" si="340"/>
        <v>42885</v>
      </c>
      <c r="EZ7" s="48">
        <f t="shared" si="340"/>
        <v>42886</v>
      </c>
      <c r="FA7" s="48">
        <f t="shared" si="340"/>
        <v>42887</v>
      </c>
      <c r="FB7" s="48">
        <f t="shared" si="340"/>
        <v>42888</v>
      </c>
      <c r="FC7" s="48">
        <f t="shared" si="340"/>
        <v>42889</v>
      </c>
      <c r="FD7" s="48">
        <f t="shared" si="340"/>
        <v>42890</v>
      </c>
      <c r="FE7" s="48">
        <f t="shared" si="340"/>
        <v>42891</v>
      </c>
      <c r="FF7" s="48">
        <f t="shared" si="340"/>
        <v>42892</v>
      </c>
      <c r="FG7" s="48">
        <f t="shared" si="340"/>
        <v>42893</v>
      </c>
      <c r="FH7" s="48">
        <f t="shared" si="340"/>
        <v>42894</v>
      </c>
      <c r="FI7" s="48">
        <f t="shared" si="340"/>
        <v>42895</v>
      </c>
      <c r="FJ7" s="48">
        <f t="shared" si="340"/>
        <v>42896</v>
      </c>
      <c r="FK7" s="48">
        <f t="shared" si="340"/>
        <v>42897</v>
      </c>
      <c r="FL7" s="48">
        <f t="shared" si="340"/>
        <v>42898</v>
      </c>
      <c r="FM7" s="48">
        <f t="shared" si="340"/>
        <v>42899</v>
      </c>
      <c r="FN7" s="48">
        <f t="shared" si="340"/>
        <v>42900</v>
      </c>
      <c r="FO7" s="48">
        <f t="shared" si="340"/>
        <v>42901</v>
      </c>
      <c r="FP7" s="48">
        <f t="shared" si="340"/>
        <v>42902</v>
      </c>
      <c r="FQ7" s="48">
        <f t="shared" si="340"/>
        <v>42903</v>
      </c>
      <c r="FR7" s="48">
        <f t="shared" si="340"/>
        <v>42904</v>
      </c>
      <c r="FS7" s="48">
        <f t="shared" si="340"/>
        <v>42905</v>
      </c>
      <c r="FT7" s="48">
        <f t="shared" si="340"/>
        <v>42906</v>
      </c>
      <c r="FU7" s="48">
        <f t="shared" si="340"/>
        <v>42907</v>
      </c>
      <c r="FV7" s="48">
        <f t="shared" si="340"/>
        <v>42908</v>
      </c>
      <c r="FW7" s="48">
        <f t="shared" si="340"/>
        <v>42909</v>
      </c>
      <c r="FX7" s="48">
        <f t="shared" si="340"/>
        <v>42910</v>
      </c>
      <c r="FY7" s="48">
        <f t="shared" si="340"/>
        <v>42911</v>
      </c>
      <c r="FZ7" s="48">
        <f t="shared" si="340"/>
        <v>42912</v>
      </c>
      <c r="GA7" s="48">
        <f t="shared" si="340"/>
        <v>42913</v>
      </c>
      <c r="GB7" s="48">
        <f t="shared" si="340"/>
        <v>42914</v>
      </c>
      <c r="GC7" s="48">
        <f t="shared" si="340"/>
        <v>42915</v>
      </c>
      <c r="GD7" s="48">
        <f t="shared" si="340"/>
        <v>42916</v>
      </c>
      <c r="GE7" s="48">
        <f t="shared" si="340"/>
        <v>42917</v>
      </c>
      <c r="GF7" s="48">
        <f t="shared" si="340"/>
        <v>42918</v>
      </c>
      <c r="GG7" s="48">
        <f t="shared" si="340"/>
        <v>42919</v>
      </c>
      <c r="GH7" s="48">
        <f t="shared" si="340"/>
        <v>42920</v>
      </c>
      <c r="GI7" s="48">
        <f t="shared" si="340"/>
        <v>42921</v>
      </c>
      <c r="GJ7" s="48">
        <f t="shared" si="340"/>
        <v>42922</v>
      </c>
      <c r="GK7" s="48">
        <f t="shared" si="340"/>
        <v>42923</v>
      </c>
      <c r="GL7" s="48">
        <f t="shared" si="340"/>
        <v>42924</v>
      </c>
      <c r="GM7" s="48">
        <f t="shared" si="340"/>
        <v>42925</v>
      </c>
      <c r="GN7" s="48">
        <f t="shared" si="340"/>
        <v>42926</v>
      </c>
      <c r="GO7" s="48">
        <f t="shared" si="340"/>
        <v>42927</v>
      </c>
      <c r="GP7" s="48">
        <f t="shared" ref="GP7:JA7" si="341">GP6</f>
        <v>42928</v>
      </c>
      <c r="GQ7" s="48">
        <f t="shared" si="341"/>
        <v>42929</v>
      </c>
      <c r="GR7" s="48">
        <f t="shared" si="341"/>
        <v>42930</v>
      </c>
      <c r="GS7" s="48">
        <f t="shared" si="341"/>
        <v>42931</v>
      </c>
      <c r="GT7" s="48">
        <f t="shared" si="341"/>
        <v>42932</v>
      </c>
      <c r="GU7" s="48">
        <f t="shared" si="341"/>
        <v>42933</v>
      </c>
      <c r="GV7" s="48">
        <f t="shared" si="341"/>
        <v>42934</v>
      </c>
      <c r="GW7" s="48">
        <f t="shared" si="341"/>
        <v>42935</v>
      </c>
      <c r="GX7" s="48">
        <f t="shared" si="341"/>
        <v>42936</v>
      </c>
      <c r="GY7" s="48">
        <f t="shared" si="341"/>
        <v>42937</v>
      </c>
      <c r="GZ7" s="48">
        <f t="shared" si="341"/>
        <v>42938</v>
      </c>
      <c r="HA7" s="48">
        <f t="shared" si="341"/>
        <v>42939</v>
      </c>
      <c r="HB7" s="48">
        <f t="shared" si="341"/>
        <v>42940</v>
      </c>
      <c r="HC7" s="48">
        <f t="shared" si="341"/>
        <v>42941</v>
      </c>
      <c r="HD7" s="48">
        <f t="shared" si="341"/>
        <v>42942</v>
      </c>
      <c r="HE7" s="48">
        <f t="shared" si="341"/>
        <v>42943</v>
      </c>
      <c r="HF7" s="48">
        <f t="shared" si="341"/>
        <v>42944</v>
      </c>
      <c r="HG7" s="48">
        <f t="shared" si="341"/>
        <v>42945</v>
      </c>
      <c r="HH7" s="48">
        <f t="shared" si="341"/>
        <v>42946</v>
      </c>
      <c r="HI7" s="48">
        <f t="shared" si="341"/>
        <v>42947</v>
      </c>
      <c r="HJ7" s="48">
        <f t="shared" si="341"/>
        <v>42948</v>
      </c>
      <c r="HK7" s="48">
        <f t="shared" si="341"/>
        <v>42949</v>
      </c>
      <c r="HL7" s="48">
        <f t="shared" si="341"/>
        <v>42950</v>
      </c>
      <c r="HM7" s="48">
        <f t="shared" si="341"/>
        <v>42951</v>
      </c>
      <c r="HN7" s="48">
        <f t="shared" si="341"/>
        <v>42952</v>
      </c>
      <c r="HO7" s="48">
        <f t="shared" si="341"/>
        <v>42953</v>
      </c>
      <c r="HP7" s="48">
        <f t="shared" si="341"/>
        <v>42954</v>
      </c>
      <c r="HQ7" s="48">
        <f t="shared" si="341"/>
        <v>42955</v>
      </c>
      <c r="HR7" s="48">
        <f t="shared" si="341"/>
        <v>42956</v>
      </c>
      <c r="HS7" s="48">
        <f t="shared" si="341"/>
        <v>42957</v>
      </c>
      <c r="HT7" s="48">
        <f t="shared" si="341"/>
        <v>42958</v>
      </c>
      <c r="HU7" s="48">
        <f t="shared" si="341"/>
        <v>42959</v>
      </c>
      <c r="HV7" s="48">
        <f t="shared" si="341"/>
        <v>42960</v>
      </c>
      <c r="HW7" s="48">
        <f t="shared" si="341"/>
        <v>42961</v>
      </c>
      <c r="HX7" s="48">
        <f t="shared" si="341"/>
        <v>42962</v>
      </c>
      <c r="HY7" s="48">
        <f t="shared" si="341"/>
        <v>42963</v>
      </c>
      <c r="HZ7" s="48">
        <f t="shared" si="341"/>
        <v>42964</v>
      </c>
      <c r="IA7" s="48">
        <f t="shared" si="341"/>
        <v>42965</v>
      </c>
      <c r="IB7" s="48">
        <f t="shared" si="341"/>
        <v>42966</v>
      </c>
      <c r="IC7" s="48">
        <f t="shared" si="341"/>
        <v>42967</v>
      </c>
      <c r="ID7" s="48">
        <f t="shared" si="341"/>
        <v>42968</v>
      </c>
      <c r="IE7" s="48">
        <f t="shared" si="341"/>
        <v>42969</v>
      </c>
      <c r="IF7" s="48">
        <f t="shared" si="341"/>
        <v>42970</v>
      </c>
      <c r="IG7" s="48">
        <f t="shared" si="341"/>
        <v>42971</v>
      </c>
      <c r="IH7" s="48">
        <f t="shared" si="341"/>
        <v>42972</v>
      </c>
      <c r="II7" s="48">
        <f t="shared" si="341"/>
        <v>42973</v>
      </c>
      <c r="IJ7" s="48">
        <f t="shared" si="341"/>
        <v>42974</v>
      </c>
      <c r="IK7" s="48">
        <f t="shared" si="341"/>
        <v>42975</v>
      </c>
      <c r="IL7" s="48">
        <f t="shared" si="341"/>
        <v>42976</v>
      </c>
      <c r="IM7" s="48">
        <f t="shared" si="341"/>
        <v>42977</v>
      </c>
      <c r="IN7" s="48">
        <f t="shared" si="341"/>
        <v>42978</v>
      </c>
      <c r="IO7" s="48">
        <f t="shared" si="341"/>
        <v>42979</v>
      </c>
      <c r="IP7" s="48">
        <f t="shared" si="341"/>
        <v>42980</v>
      </c>
      <c r="IQ7" s="48">
        <f t="shared" si="341"/>
        <v>42981</v>
      </c>
      <c r="IR7" s="48">
        <f t="shared" si="341"/>
        <v>42982</v>
      </c>
      <c r="IS7" s="48">
        <f t="shared" si="341"/>
        <v>42983</v>
      </c>
      <c r="IT7" s="48">
        <f t="shared" si="341"/>
        <v>42984</v>
      </c>
      <c r="IU7" s="48">
        <f t="shared" si="341"/>
        <v>42985</v>
      </c>
      <c r="IV7" s="48">
        <f t="shared" si="341"/>
        <v>42986</v>
      </c>
      <c r="IW7" s="48">
        <f t="shared" si="341"/>
        <v>42987</v>
      </c>
      <c r="IX7" s="48">
        <f t="shared" si="341"/>
        <v>42988</v>
      </c>
      <c r="IY7" s="48">
        <f t="shared" si="341"/>
        <v>42989</v>
      </c>
      <c r="IZ7" s="48">
        <f t="shared" si="341"/>
        <v>42990</v>
      </c>
      <c r="JA7" s="48">
        <f t="shared" si="341"/>
        <v>42991</v>
      </c>
      <c r="JB7" s="48">
        <f t="shared" ref="JB7:LM7" si="342">JB6</f>
        <v>42992</v>
      </c>
      <c r="JC7" s="48">
        <f t="shared" si="342"/>
        <v>42993</v>
      </c>
      <c r="JD7" s="48">
        <f t="shared" si="342"/>
        <v>42994</v>
      </c>
      <c r="JE7" s="48">
        <f t="shared" si="342"/>
        <v>42995</v>
      </c>
      <c r="JF7" s="48">
        <f t="shared" si="342"/>
        <v>42996</v>
      </c>
      <c r="JG7" s="48">
        <f t="shared" si="342"/>
        <v>42997</v>
      </c>
      <c r="JH7" s="48">
        <f t="shared" si="342"/>
        <v>42998</v>
      </c>
      <c r="JI7" s="48">
        <f t="shared" si="342"/>
        <v>42999</v>
      </c>
      <c r="JJ7" s="48">
        <f t="shared" si="342"/>
        <v>43000</v>
      </c>
      <c r="JK7" s="48">
        <f t="shared" si="342"/>
        <v>43001</v>
      </c>
      <c r="JL7" s="48">
        <f t="shared" si="342"/>
        <v>43002</v>
      </c>
      <c r="JM7" s="48">
        <f t="shared" si="342"/>
        <v>43003</v>
      </c>
      <c r="JN7" s="48">
        <f t="shared" si="342"/>
        <v>43004</v>
      </c>
      <c r="JO7" s="48">
        <f t="shared" si="342"/>
        <v>43005</v>
      </c>
      <c r="JP7" s="48">
        <f t="shared" si="342"/>
        <v>43006</v>
      </c>
      <c r="JQ7" s="48">
        <f t="shared" si="342"/>
        <v>43007</v>
      </c>
      <c r="JR7" s="48">
        <f t="shared" si="342"/>
        <v>43008</v>
      </c>
      <c r="JS7" s="48">
        <f t="shared" si="342"/>
        <v>43009</v>
      </c>
      <c r="JT7" s="48">
        <f t="shared" si="342"/>
        <v>43010</v>
      </c>
      <c r="JU7" s="48">
        <f t="shared" si="342"/>
        <v>43011</v>
      </c>
      <c r="JV7" s="48">
        <f t="shared" si="342"/>
        <v>43012</v>
      </c>
      <c r="JW7" s="48">
        <f t="shared" si="342"/>
        <v>43013</v>
      </c>
      <c r="JX7" s="48">
        <f t="shared" si="342"/>
        <v>43014</v>
      </c>
      <c r="JY7" s="48">
        <f t="shared" si="342"/>
        <v>43015</v>
      </c>
      <c r="JZ7" s="48">
        <f t="shared" si="342"/>
        <v>43016</v>
      </c>
      <c r="KA7" s="48">
        <f t="shared" si="342"/>
        <v>43017</v>
      </c>
      <c r="KB7" s="48">
        <f t="shared" si="342"/>
        <v>43018</v>
      </c>
      <c r="KC7" s="48">
        <f t="shared" si="342"/>
        <v>43019</v>
      </c>
      <c r="KD7" s="48">
        <f t="shared" si="342"/>
        <v>43020</v>
      </c>
      <c r="KE7" s="48">
        <f t="shared" si="342"/>
        <v>43021</v>
      </c>
      <c r="KF7" s="48">
        <f t="shared" si="342"/>
        <v>43022</v>
      </c>
      <c r="KG7" s="48">
        <f t="shared" si="342"/>
        <v>43023</v>
      </c>
      <c r="KH7" s="48">
        <f t="shared" si="342"/>
        <v>43024</v>
      </c>
      <c r="KI7" s="48">
        <f t="shared" si="342"/>
        <v>43025</v>
      </c>
      <c r="KJ7" s="48">
        <f t="shared" si="342"/>
        <v>43026</v>
      </c>
      <c r="KK7" s="48">
        <f t="shared" si="342"/>
        <v>43027</v>
      </c>
      <c r="KL7" s="48">
        <f t="shared" si="342"/>
        <v>43028</v>
      </c>
      <c r="KM7" s="48">
        <f t="shared" si="342"/>
        <v>43029</v>
      </c>
      <c r="KN7" s="48">
        <f t="shared" si="342"/>
        <v>43030</v>
      </c>
      <c r="KO7" s="48">
        <f t="shared" si="342"/>
        <v>43031</v>
      </c>
      <c r="KP7" s="48">
        <f t="shared" si="342"/>
        <v>43032</v>
      </c>
      <c r="KQ7" s="48">
        <f t="shared" si="342"/>
        <v>43033</v>
      </c>
      <c r="KR7" s="48">
        <f t="shared" si="342"/>
        <v>43034</v>
      </c>
      <c r="KS7" s="48">
        <f t="shared" si="342"/>
        <v>43035</v>
      </c>
      <c r="KT7" s="48">
        <f t="shared" si="342"/>
        <v>43036</v>
      </c>
      <c r="KU7" s="48">
        <f t="shared" si="342"/>
        <v>43037</v>
      </c>
      <c r="KV7" s="48">
        <f t="shared" si="342"/>
        <v>43038</v>
      </c>
      <c r="KW7" s="48">
        <f t="shared" si="342"/>
        <v>43039</v>
      </c>
      <c r="KX7" s="48">
        <f t="shared" si="342"/>
        <v>43040</v>
      </c>
      <c r="KY7" s="48">
        <f t="shared" si="342"/>
        <v>43041</v>
      </c>
      <c r="KZ7" s="48">
        <f t="shared" si="342"/>
        <v>43042</v>
      </c>
      <c r="LA7" s="48">
        <f t="shared" si="342"/>
        <v>43043</v>
      </c>
      <c r="LB7" s="48">
        <f t="shared" si="342"/>
        <v>43044</v>
      </c>
      <c r="LC7" s="48">
        <f t="shared" si="342"/>
        <v>43045</v>
      </c>
      <c r="LD7" s="48">
        <f t="shared" si="342"/>
        <v>43046</v>
      </c>
      <c r="LE7" s="48">
        <f t="shared" si="342"/>
        <v>43047</v>
      </c>
      <c r="LF7" s="48">
        <f t="shared" si="342"/>
        <v>43048</v>
      </c>
      <c r="LG7" s="48">
        <f t="shared" si="342"/>
        <v>43049</v>
      </c>
      <c r="LH7" s="48">
        <f t="shared" si="342"/>
        <v>43050</v>
      </c>
      <c r="LI7" s="48">
        <f t="shared" si="342"/>
        <v>43051</v>
      </c>
      <c r="LJ7" s="48">
        <f t="shared" si="342"/>
        <v>43052</v>
      </c>
      <c r="LK7" s="48">
        <f t="shared" si="342"/>
        <v>43053</v>
      </c>
      <c r="LL7" s="48">
        <f t="shared" si="342"/>
        <v>43054</v>
      </c>
      <c r="LM7" s="48">
        <f t="shared" si="342"/>
        <v>43055</v>
      </c>
      <c r="LN7" s="48">
        <f t="shared" ref="LN7:NF7" si="343">LN6</f>
        <v>43056</v>
      </c>
      <c r="LO7" s="48">
        <f t="shared" si="343"/>
        <v>43057</v>
      </c>
      <c r="LP7" s="48">
        <f t="shared" si="343"/>
        <v>43058</v>
      </c>
      <c r="LQ7" s="48">
        <f t="shared" si="343"/>
        <v>43059</v>
      </c>
      <c r="LR7" s="48">
        <f t="shared" si="343"/>
        <v>43060</v>
      </c>
      <c r="LS7" s="48">
        <f t="shared" si="343"/>
        <v>43061</v>
      </c>
      <c r="LT7" s="48">
        <f t="shared" si="343"/>
        <v>43062</v>
      </c>
      <c r="LU7" s="48">
        <f t="shared" si="343"/>
        <v>43063</v>
      </c>
      <c r="LV7" s="48">
        <f t="shared" si="343"/>
        <v>43064</v>
      </c>
      <c r="LW7" s="48">
        <f t="shared" si="343"/>
        <v>43065</v>
      </c>
      <c r="LX7" s="48">
        <f t="shared" si="343"/>
        <v>43066</v>
      </c>
      <c r="LY7" s="48">
        <f t="shared" si="343"/>
        <v>43067</v>
      </c>
      <c r="LZ7" s="48">
        <f t="shared" si="343"/>
        <v>43068</v>
      </c>
      <c r="MA7" s="48">
        <f t="shared" si="343"/>
        <v>43069</v>
      </c>
      <c r="MB7" s="48">
        <f t="shared" si="343"/>
        <v>43070</v>
      </c>
      <c r="MC7" s="48">
        <f t="shared" si="343"/>
        <v>43071</v>
      </c>
      <c r="MD7" s="48">
        <f t="shared" si="343"/>
        <v>43072</v>
      </c>
      <c r="ME7" s="48">
        <f t="shared" si="343"/>
        <v>43073</v>
      </c>
      <c r="MF7" s="48">
        <f t="shared" si="343"/>
        <v>43074</v>
      </c>
      <c r="MG7" s="48">
        <f t="shared" si="343"/>
        <v>43075</v>
      </c>
      <c r="MH7" s="48">
        <f t="shared" si="343"/>
        <v>43076</v>
      </c>
      <c r="MI7" s="48">
        <f t="shared" si="343"/>
        <v>43077</v>
      </c>
      <c r="MJ7" s="48">
        <f t="shared" si="343"/>
        <v>43078</v>
      </c>
      <c r="MK7" s="48">
        <f t="shared" si="343"/>
        <v>43079</v>
      </c>
      <c r="ML7" s="48">
        <f t="shared" si="343"/>
        <v>43080</v>
      </c>
      <c r="MM7" s="48">
        <f t="shared" si="343"/>
        <v>43081</v>
      </c>
      <c r="MN7" s="48">
        <f t="shared" si="343"/>
        <v>43082</v>
      </c>
      <c r="MO7" s="48">
        <f t="shared" si="343"/>
        <v>43083</v>
      </c>
      <c r="MP7" s="48">
        <f t="shared" si="343"/>
        <v>43084</v>
      </c>
      <c r="MQ7" s="48">
        <f t="shared" si="343"/>
        <v>43085</v>
      </c>
      <c r="MR7" s="48">
        <f t="shared" si="343"/>
        <v>43086</v>
      </c>
      <c r="MS7" s="48">
        <f t="shared" si="343"/>
        <v>43087</v>
      </c>
      <c r="MT7" s="48">
        <f t="shared" si="343"/>
        <v>43088</v>
      </c>
      <c r="MU7" s="48">
        <f t="shared" si="343"/>
        <v>43089</v>
      </c>
      <c r="MV7" s="48">
        <f t="shared" si="343"/>
        <v>43090</v>
      </c>
      <c r="MW7" s="48">
        <f t="shared" si="343"/>
        <v>43091</v>
      </c>
      <c r="MX7" s="48">
        <f t="shared" si="343"/>
        <v>43092</v>
      </c>
      <c r="MY7" s="48">
        <f t="shared" si="343"/>
        <v>43093</v>
      </c>
      <c r="MZ7" s="48">
        <f t="shared" si="343"/>
        <v>43094</v>
      </c>
      <c r="NA7" s="48">
        <f t="shared" si="343"/>
        <v>43095</v>
      </c>
      <c r="NB7" s="48">
        <f t="shared" si="343"/>
        <v>43096</v>
      </c>
      <c r="NC7" s="48">
        <f t="shared" si="343"/>
        <v>43097</v>
      </c>
      <c r="ND7" s="48">
        <f t="shared" si="343"/>
        <v>43098</v>
      </c>
      <c r="NE7" s="48">
        <f t="shared" si="343"/>
        <v>43099</v>
      </c>
      <c r="NF7" s="49">
        <f t="shared" si="343"/>
        <v>43100</v>
      </c>
    </row>
    <row r="8" spans="2:370" ht="18" customHeight="1" x14ac:dyDescent="0.3">
      <c r="B8" s="28" t="s">
        <v>85</v>
      </c>
      <c r="C8" s="42"/>
      <c r="D8" s="29"/>
      <c r="E8" s="21"/>
      <c r="F8" s="19"/>
      <c r="G8" s="19"/>
      <c r="H8" s="19"/>
      <c r="I8" s="25"/>
      <c r="J8" s="25"/>
      <c r="K8" s="25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19"/>
      <c r="LY8" s="19"/>
      <c r="LZ8" s="19"/>
      <c r="MA8" s="19"/>
      <c r="MB8" s="19"/>
      <c r="MC8" s="19"/>
      <c r="MD8" s="19"/>
      <c r="ME8" s="19"/>
      <c r="MF8" s="19"/>
      <c r="MG8" s="19"/>
      <c r="MH8" s="19"/>
      <c r="MI8" s="19"/>
      <c r="MJ8" s="19"/>
      <c r="MK8" s="19"/>
      <c r="ML8" s="19"/>
      <c r="MM8" s="19"/>
      <c r="MN8" s="19"/>
      <c r="MO8" s="19"/>
      <c r="MP8" s="19"/>
      <c r="MQ8" s="19"/>
      <c r="MR8" s="19"/>
      <c r="MS8" s="19"/>
      <c r="MT8" s="19"/>
      <c r="MU8" s="19"/>
      <c r="MV8" s="19"/>
      <c r="MW8" s="19"/>
      <c r="MX8" s="19"/>
      <c r="MY8" s="19"/>
      <c r="MZ8" s="19"/>
      <c r="NA8" s="19"/>
      <c r="NB8" s="19"/>
      <c r="NC8" s="19"/>
      <c r="ND8" s="19"/>
      <c r="NE8" s="19"/>
      <c r="NF8" s="20"/>
    </row>
    <row r="9" spans="2:370" ht="18" customHeight="1" x14ac:dyDescent="0.3">
      <c r="B9" s="30" t="s">
        <v>86</v>
      </c>
      <c r="C9" s="34"/>
      <c r="D9" s="31"/>
      <c r="E9" s="22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6"/>
      <c r="AS9" s="16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  <c r="IW9" s="14"/>
      <c r="IX9" s="14"/>
      <c r="IY9" s="14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14"/>
      <c r="JK9" s="14"/>
      <c r="JL9" s="14"/>
      <c r="JM9" s="14"/>
      <c r="JN9" s="14"/>
      <c r="JO9" s="14"/>
      <c r="JP9" s="14"/>
      <c r="JQ9" s="14"/>
      <c r="JR9" s="14"/>
      <c r="JS9" s="14"/>
      <c r="JT9" s="14"/>
      <c r="JU9" s="14"/>
      <c r="JV9" s="14"/>
      <c r="JW9" s="14"/>
      <c r="JX9" s="14"/>
      <c r="JY9" s="14"/>
      <c r="JZ9" s="14"/>
      <c r="KA9" s="14"/>
      <c r="KB9" s="14"/>
      <c r="KC9" s="14"/>
      <c r="KD9" s="14"/>
      <c r="KE9" s="14"/>
      <c r="KF9" s="14"/>
      <c r="KG9" s="14"/>
      <c r="KH9" s="14"/>
      <c r="KI9" s="14"/>
      <c r="KJ9" s="14"/>
      <c r="KK9" s="14"/>
      <c r="KL9" s="14"/>
      <c r="KM9" s="14"/>
      <c r="KN9" s="14"/>
      <c r="KO9" s="14"/>
      <c r="KP9" s="14"/>
      <c r="KQ9" s="14"/>
      <c r="KR9" s="14"/>
      <c r="KS9" s="14"/>
      <c r="KT9" s="14"/>
      <c r="KU9" s="14"/>
      <c r="KV9" s="14"/>
      <c r="KW9" s="14"/>
      <c r="KX9" s="14"/>
      <c r="KY9" s="14"/>
      <c r="KZ9" s="14"/>
      <c r="LA9" s="14"/>
      <c r="LB9" s="14"/>
      <c r="LC9" s="14"/>
      <c r="LD9" s="14"/>
      <c r="LE9" s="14"/>
      <c r="LF9" s="14"/>
      <c r="LG9" s="14"/>
      <c r="LH9" s="14"/>
      <c r="LI9" s="14"/>
      <c r="LJ9" s="14"/>
      <c r="LK9" s="14"/>
      <c r="LL9" s="14"/>
      <c r="LM9" s="14"/>
      <c r="LN9" s="14"/>
      <c r="LO9" s="14"/>
      <c r="LP9" s="14"/>
      <c r="LQ9" s="14"/>
      <c r="LR9" s="14"/>
      <c r="LS9" s="14"/>
      <c r="LT9" s="14"/>
      <c r="LU9" s="14"/>
      <c r="LV9" s="14"/>
      <c r="LW9" s="14"/>
      <c r="LX9" s="14"/>
      <c r="LY9" s="14"/>
      <c r="LZ9" s="14"/>
      <c r="MA9" s="14"/>
      <c r="MB9" s="14"/>
      <c r="MC9" s="14"/>
      <c r="MD9" s="14"/>
      <c r="ME9" s="14"/>
      <c r="MF9" s="14"/>
      <c r="MG9" s="14"/>
      <c r="MH9" s="14"/>
      <c r="MI9" s="14"/>
      <c r="MJ9" s="14"/>
      <c r="MK9" s="14"/>
      <c r="ML9" s="14"/>
      <c r="MM9" s="14"/>
      <c r="MN9" s="14"/>
      <c r="MO9" s="14"/>
      <c r="MP9" s="14"/>
      <c r="MQ9" s="14"/>
      <c r="MR9" s="14"/>
      <c r="MS9" s="14"/>
      <c r="MT9" s="14"/>
      <c r="MU9" s="14"/>
      <c r="MV9" s="14"/>
      <c r="MW9" s="14"/>
      <c r="MX9" s="14"/>
      <c r="MY9" s="14"/>
      <c r="MZ9" s="14"/>
      <c r="NA9" s="14"/>
      <c r="NB9" s="14"/>
      <c r="NC9" s="14"/>
      <c r="ND9" s="14"/>
      <c r="NE9" s="14"/>
      <c r="NF9" s="15"/>
    </row>
    <row r="10" spans="2:370" ht="18" customHeight="1" x14ac:dyDescent="0.3">
      <c r="B10" s="30" t="s">
        <v>87</v>
      </c>
      <c r="C10" s="34"/>
      <c r="D10" s="31"/>
      <c r="E10" s="22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6"/>
      <c r="AS10" s="16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/>
      <c r="JK10" s="14"/>
      <c r="JL10" s="14"/>
      <c r="JM10" s="14"/>
      <c r="JN10" s="14"/>
      <c r="JO10" s="14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C10" s="14"/>
      <c r="KD10" s="14"/>
      <c r="KE10" s="14"/>
      <c r="KF10" s="14"/>
      <c r="KG10" s="14"/>
      <c r="KH10" s="14"/>
      <c r="KI10" s="14"/>
      <c r="KJ10" s="14"/>
      <c r="KK10" s="14"/>
      <c r="KL10" s="14"/>
      <c r="KM10" s="14"/>
      <c r="KN10" s="14"/>
      <c r="KO10" s="14"/>
      <c r="KP10" s="14"/>
      <c r="KQ10" s="14"/>
      <c r="KR10" s="14"/>
      <c r="KS10" s="14"/>
      <c r="KT10" s="14"/>
      <c r="KU10" s="14"/>
      <c r="KV10" s="14"/>
      <c r="KW10" s="14"/>
      <c r="KX10" s="14"/>
      <c r="KY10" s="14"/>
      <c r="KZ10" s="14"/>
      <c r="LA10" s="14"/>
      <c r="LB10" s="14"/>
      <c r="LC10" s="14"/>
      <c r="LD10" s="14"/>
      <c r="LE10" s="14"/>
      <c r="LF10" s="14"/>
      <c r="LG10" s="14"/>
      <c r="LH10" s="14"/>
      <c r="LI10" s="14"/>
      <c r="LJ10" s="14"/>
      <c r="LK10" s="14"/>
      <c r="LL10" s="14"/>
      <c r="LM10" s="14"/>
      <c r="LN10" s="14"/>
      <c r="LO10" s="14"/>
      <c r="LP10" s="14"/>
      <c r="LQ10" s="14"/>
      <c r="LR10" s="14"/>
      <c r="LS10" s="14"/>
      <c r="LT10" s="14"/>
      <c r="LU10" s="14"/>
      <c r="LV10" s="14"/>
      <c r="LW10" s="14"/>
      <c r="LX10" s="14"/>
      <c r="LY10" s="14"/>
      <c r="LZ10" s="14"/>
      <c r="MA10" s="14"/>
      <c r="MB10" s="14"/>
      <c r="MC10" s="14"/>
      <c r="MD10" s="14"/>
      <c r="ME10" s="14"/>
      <c r="MF10" s="14"/>
      <c r="MG10" s="14"/>
      <c r="MH10" s="14"/>
      <c r="MI10" s="14"/>
      <c r="MJ10" s="14"/>
      <c r="MK10" s="14"/>
      <c r="ML10" s="14"/>
      <c r="MM10" s="14"/>
      <c r="MN10" s="14"/>
      <c r="MO10" s="14"/>
      <c r="MP10" s="14"/>
      <c r="MQ10" s="14"/>
      <c r="MR10" s="14"/>
      <c r="MS10" s="14"/>
      <c r="MT10" s="14"/>
      <c r="MU10" s="14"/>
      <c r="MV10" s="14"/>
      <c r="MW10" s="14"/>
      <c r="MX10" s="14"/>
      <c r="MY10" s="14"/>
      <c r="MZ10" s="14"/>
      <c r="NA10" s="14"/>
      <c r="NB10" s="14"/>
      <c r="NC10" s="14"/>
      <c r="ND10" s="14"/>
      <c r="NE10" s="14"/>
      <c r="NF10" s="15"/>
    </row>
    <row r="11" spans="2:370" ht="18" customHeight="1" x14ac:dyDescent="0.3">
      <c r="B11" s="30" t="s">
        <v>88</v>
      </c>
      <c r="C11" s="34"/>
      <c r="D11" s="31"/>
      <c r="E11" s="22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6"/>
      <c r="AS11" s="16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  <c r="IP11" s="14"/>
      <c r="IQ11" s="14"/>
      <c r="IR11" s="14"/>
      <c r="IS11" s="14"/>
      <c r="IT11" s="14"/>
      <c r="IU11" s="14"/>
      <c r="IV11" s="14"/>
      <c r="IW11" s="14"/>
      <c r="IX11" s="14"/>
      <c r="IY11" s="14"/>
      <c r="IZ11" s="14"/>
      <c r="JA11" s="14"/>
      <c r="JB11" s="14"/>
      <c r="JC11" s="14"/>
      <c r="JD11" s="14"/>
      <c r="JE11" s="14"/>
      <c r="JF11" s="14"/>
      <c r="JG11" s="14"/>
      <c r="JH11" s="14"/>
      <c r="JI11" s="14"/>
      <c r="JJ11" s="14"/>
      <c r="JK11" s="14"/>
      <c r="JL11" s="14"/>
      <c r="JM11" s="14"/>
      <c r="JN11" s="14"/>
      <c r="JO11" s="14"/>
      <c r="JP11" s="14"/>
      <c r="JQ11" s="14"/>
      <c r="JR11" s="14"/>
      <c r="JS11" s="14"/>
      <c r="JT11" s="14"/>
      <c r="JU11" s="14"/>
      <c r="JV11" s="14"/>
      <c r="JW11" s="14"/>
      <c r="JX11" s="14"/>
      <c r="JY11" s="14"/>
      <c r="JZ11" s="14"/>
      <c r="KA11" s="14"/>
      <c r="KB11" s="14"/>
      <c r="KC11" s="14"/>
      <c r="KD11" s="14"/>
      <c r="KE11" s="14"/>
      <c r="KF11" s="14"/>
      <c r="KG11" s="14"/>
      <c r="KH11" s="14"/>
      <c r="KI11" s="14"/>
      <c r="KJ11" s="14"/>
      <c r="KK11" s="14"/>
      <c r="KL11" s="14"/>
      <c r="KM11" s="14"/>
      <c r="KN11" s="14"/>
      <c r="KO11" s="14"/>
      <c r="KP11" s="14"/>
      <c r="KQ11" s="14"/>
      <c r="KR11" s="14"/>
      <c r="KS11" s="14"/>
      <c r="KT11" s="14"/>
      <c r="KU11" s="14"/>
      <c r="KV11" s="14"/>
      <c r="KW11" s="14"/>
      <c r="KX11" s="14"/>
      <c r="KY11" s="14"/>
      <c r="KZ11" s="14"/>
      <c r="LA11" s="14"/>
      <c r="LB11" s="14"/>
      <c r="LC11" s="14"/>
      <c r="LD11" s="14"/>
      <c r="LE11" s="14"/>
      <c r="LF11" s="14"/>
      <c r="LG11" s="14"/>
      <c r="LH11" s="14"/>
      <c r="LI11" s="14"/>
      <c r="LJ11" s="14"/>
      <c r="LK11" s="14"/>
      <c r="LL11" s="14"/>
      <c r="LM11" s="14"/>
      <c r="LN11" s="14"/>
      <c r="LO11" s="14"/>
      <c r="LP11" s="14"/>
      <c r="LQ11" s="14"/>
      <c r="LR11" s="14"/>
      <c r="LS11" s="14"/>
      <c r="LT11" s="14"/>
      <c r="LU11" s="14"/>
      <c r="LV11" s="14"/>
      <c r="LW11" s="14"/>
      <c r="LX11" s="14"/>
      <c r="LY11" s="14"/>
      <c r="LZ11" s="14"/>
      <c r="MA11" s="14"/>
      <c r="MB11" s="14"/>
      <c r="MC11" s="14"/>
      <c r="MD11" s="14"/>
      <c r="ME11" s="14"/>
      <c r="MF11" s="14"/>
      <c r="MG11" s="14"/>
      <c r="MH11" s="14"/>
      <c r="MI11" s="14"/>
      <c r="MJ11" s="14"/>
      <c r="MK11" s="14"/>
      <c r="ML11" s="14"/>
      <c r="MM11" s="14"/>
      <c r="MN11" s="14"/>
      <c r="MO11" s="14"/>
      <c r="MP11" s="14"/>
      <c r="MQ11" s="14"/>
      <c r="MR11" s="14"/>
      <c r="MS11" s="14"/>
      <c r="MT11" s="14"/>
      <c r="MU11" s="14"/>
      <c r="MV11" s="14"/>
      <c r="MW11" s="14"/>
      <c r="MX11" s="14"/>
      <c r="MY11" s="14"/>
      <c r="MZ11" s="14"/>
      <c r="NA11" s="14"/>
      <c r="NB11" s="14"/>
      <c r="NC11" s="14"/>
      <c r="ND11" s="14"/>
      <c r="NE11" s="14"/>
      <c r="NF11" s="15"/>
    </row>
    <row r="12" spans="2:370" ht="18" customHeight="1" x14ac:dyDescent="0.3">
      <c r="B12" s="30" t="s">
        <v>89</v>
      </c>
      <c r="C12" s="34"/>
      <c r="D12" s="31"/>
      <c r="E12" s="22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6"/>
      <c r="AS12" s="16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  <c r="HX12" s="14"/>
      <c r="HY12" s="14"/>
      <c r="HZ12" s="14"/>
      <c r="IA12" s="14"/>
      <c r="IB12" s="14"/>
      <c r="IC12" s="14"/>
      <c r="ID12" s="14"/>
      <c r="IE12" s="14"/>
      <c r="IF12" s="14"/>
      <c r="IG12" s="14"/>
      <c r="IH12" s="14"/>
      <c r="II12" s="14"/>
      <c r="IJ12" s="14"/>
      <c r="IK12" s="14"/>
      <c r="IL12" s="14"/>
      <c r="IM12" s="14"/>
      <c r="IN12" s="14"/>
      <c r="IO12" s="14"/>
      <c r="IP12" s="14"/>
      <c r="IQ12" s="14"/>
      <c r="IR12" s="14"/>
      <c r="IS12" s="14"/>
      <c r="IT12" s="14"/>
      <c r="IU12" s="14"/>
      <c r="IV12" s="14"/>
      <c r="IW12" s="14"/>
      <c r="IX12" s="14"/>
      <c r="IY12" s="14"/>
      <c r="IZ12" s="14"/>
      <c r="JA12" s="14"/>
      <c r="JB12" s="14"/>
      <c r="JC12" s="14"/>
      <c r="JD12" s="14"/>
      <c r="JE12" s="14"/>
      <c r="JF12" s="14"/>
      <c r="JG12" s="14"/>
      <c r="JH12" s="14"/>
      <c r="JI12" s="14"/>
      <c r="JJ12" s="14"/>
      <c r="JK12" s="14"/>
      <c r="JL12" s="14"/>
      <c r="JM12" s="14"/>
      <c r="JN12" s="14"/>
      <c r="JO12" s="14"/>
      <c r="JP12" s="14"/>
      <c r="JQ12" s="14"/>
      <c r="JR12" s="14"/>
      <c r="JS12" s="14"/>
      <c r="JT12" s="14"/>
      <c r="JU12" s="14"/>
      <c r="JV12" s="14"/>
      <c r="JW12" s="14"/>
      <c r="JX12" s="14"/>
      <c r="JY12" s="14"/>
      <c r="JZ12" s="14"/>
      <c r="KA12" s="14"/>
      <c r="KB12" s="14"/>
      <c r="KC12" s="14"/>
      <c r="KD12" s="14"/>
      <c r="KE12" s="14"/>
      <c r="KF12" s="14"/>
      <c r="KG12" s="14"/>
      <c r="KH12" s="14"/>
      <c r="KI12" s="14"/>
      <c r="KJ12" s="14"/>
      <c r="KK12" s="14"/>
      <c r="KL12" s="14"/>
      <c r="KM12" s="14"/>
      <c r="KN12" s="14"/>
      <c r="KO12" s="14"/>
      <c r="KP12" s="14"/>
      <c r="KQ12" s="14"/>
      <c r="KR12" s="14"/>
      <c r="KS12" s="14"/>
      <c r="KT12" s="14"/>
      <c r="KU12" s="14"/>
      <c r="KV12" s="14"/>
      <c r="KW12" s="14"/>
      <c r="KX12" s="14"/>
      <c r="KY12" s="14"/>
      <c r="KZ12" s="14"/>
      <c r="LA12" s="14"/>
      <c r="LB12" s="14"/>
      <c r="LC12" s="14"/>
      <c r="LD12" s="14"/>
      <c r="LE12" s="14"/>
      <c r="LF12" s="14"/>
      <c r="LG12" s="14"/>
      <c r="LH12" s="14"/>
      <c r="LI12" s="14"/>
      <c r="LJ12" s="14"/>
      <c r="LK12" s="14"/>
      <c r="LL12" s="14"/>
      <c r="LM12" s="14"/>
      <c r="LN12" s="14"/>
      <c r="LO12" s="14"/>
      <c r="LP12" s="14"/>
      <c r="LQ12" s="14"/>
      <c r="LR12" s="14"/>
      <c r="LS12" s="14"/>
      <c r="LT12" s="14"/>
      <c r="LU12" s="14"/>
      <c r="LV12" s="14"/>
      <c r="LW12" s="14"/>
      <c r="LX12" s="14"/>
      <c r="LY12" s="14"/>
      <c r="LZ12" s="14"/>
      <c r="MA12" s="14"/>
      <c r="MB12" s="14"/>
      <c r="MC12" s="14"/>
      <c r="MD12" s="14"/>
      <c r="ME12" s="14"/>
      <c r="MF12" s="14"/>
      <c r="MG12" s="14"/>
      <c r="MH12" s="14"/>
      <c r="MI12" s="14"/>
      <c r="MJ12" s="14"/>
      <c r="MK12" s="14"/>
      <c r="ML12" s="14"/>
      <c r="MM12" s="14"/>
      <c r="MN12" s="14"/>
      <c r="MO12" s="14"/>
      <c r="MP12" s="14"/>
      <c r="MQ12" s="14"/>
      <c r="MR12" s="14"/>
      <c r="MS12" s="14"/>
      <c r="MT12" s="14"/>
      <c r="MU12" s="14"/>
      <c r="MV12" s="14"/>
      <c r="MW12" s="14"/>
      <c r="MX12" s="14"/>
      <c r="MY12" s="14"/>
      <c r="MZ12" s="14"/>
      <c r="NA12" s="14"/>
      <c r="NB12" s="14"/>
      <c r="NC12" s="14"/>
      <c r="ND12" s="14"/>
      <c r="NE12" s="14"/>
      <c r="NF12" s="15"/>
    </row>
    <row r="13" spans="2:370" ht="18" customHeight="1" x14ac:dyDescent="0.3">
      <c r="B13" s="30" t="s">
        <v>90</v>
      </c>
      <c r="C13" s="34"/>
      <c r="D13" s="31"/>
      <c r="E13" s="22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6"/>
      <c r="AS13" s="16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  <c r="IO13" s="14"/>
      <c r="IP13" s="14"/>
      <c r="IQ13" s="14"/>
      <c r="IR13" s="14"/>
      <c r="IS13" s="14"/>
      <c r="IT13" s="14"/>
      <c r="IU13" s="14"/>
      <c r="IV13" s="14"/>
      <c r="IW13" s="14"/>
      <c r="IX13" s="14"/>
      <c r="IY13" s="14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14"/>
      <c r="JK13" s="14"/>
      <c r="JL13" s="14"/>
      <c r="JM13" s="14"/>
      <c r="JN13" s="14"/>
      <c r="JO13" s="14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/>
      <c r="KA13" s="14"/>
      <c r="KB13" s="14"/>
      <c r="KC13" s="14"/>
      <c r="KD13" s="14"/>
      <c r="KE13" s="14"/>
      <c r="KF13" s="14"/>
      <c r="KG13" s="14"/>
      <c r="KH13" s="14"/>
      <c r="KI13" s="14"/>
      <c r="KJ13" s="14"/>
      <c r="KK13" s="14"/>
      <c r="KL13" s="14"/>
      <c r="KM13" s="14"/>
      <c r="KN13" s="14"/>
      <c r="KO13" s="14"/>
      <c r="KP13" s="14"/>
      <c r="KQ13" s="14"/>
      <c r="KR13" s="14"/>
      <c r="KS13" s="14"/>
      <c r="KT13" s="14"/>
      <c r="KU13" s="14"/>
      <c r="KV13" s="14"/>
      <c r="KW13" s="14"/>
      <c r="KX13" s="14"/>
      <c r="KY13" s="14"/>
      <c r="KZ13" s="14"/>
      <c r="LA13" s="14"/>
      <c r="LB13" s="14"/>
      <c r="LC13" s="14"/>
      <c r="LD13" s="14"/>
      <c r="LE13" s="14"/>
      <c r="LF13" s="14"/>
      <c r="LG13" s="14"/>
      <c r="LH13" s="14"/>
      <c r="LI13" s="14"/>
      <c r="LJ13" s="14"/>
      <c r="LK13" s="14"/>
      <c r="LL13" s="14"/>
      <c r="LM13" s="14"/>
      <c r="LN13" s="14"/>
      <c r="LO13" s="14"/>
      <c r="LP13" s="14"/>
      <c r="LQ13" s="14"/>
      <c r="LR13" s="14"/>
      <c r="LS13" s="14"/>
      <c r="LT13" s="14"/>
      <c r="LU13" s="14"/>
      <c r="LV13" s="14"/>
      <c r="LW13" s="14"/>
      <c r="LX13" s="14"/>
      <c r="LY13" s="14"/>
      <c r="LZ13" s="14"/>
      <c r="MA13" s="14"/>
      <c r="MB13" s="14"/>
      <c r="MC13" s="14"/>
      <c r="MD13" s="14"/>
      <c r="ME13" s="14"/>
      <c r="MF13" s="14"/>
      <c r="MG13" s="14"/>
      <c r="MH13" s="14"/>
      <c r="MI13" s="14"/>
      <c r="MJ13" s="14"/>
      <c r="MK13" s="14"/>
      <c r="ML13" s="14"/>
      <c r="MM13" s="14"/>
      <c r="MN13" s="14"/>
      <c r="MO13" s="14"/>
      <c r="MP13" s="14"/>
      <c r="MQ13" s="14"/>
      <c r="MR13" s="14"/>
      <c r="MS13" s="14"/>
      <c r="MT13" s="14"/>
      <c r="MU13" s="14"/>
      <c r="MV13" s="14"/>
      <c r="MW13" s="14"/>
      <c r="MX13" s="14"/>
      <c r="MY13" s="14"/>
      <c r="MZ13" s="14"/>
      <c r="NA13" s="14"/>
      <c r="NB13" s="14"/>
      <c r="NC13" s="14"/>
      <c r="ND13" s="14"/>
      <c r="NE13" s="14"/>
      <c r="NF13" s="15"/>
    </row>
    <row r="14" spans="2:370" ht="18" customHeight="1" x14ac:dyDescent="0.3">
      <c r="B14" s="30" t="s">
        <v>91</v>
      </c>
      <c r="C14" s="34"/>
      <c r="D14" s="31"/>
      <c r="E14" s="22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6"/>
      <c r="AS14" s="16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14"/>
      <c r="JK14" s="14"/>
      <c r="JL14" s="14"/>
      <c r="JM14" s="14"/>
      <c r="JN14" s="14"/>
      <c r="JO14" s="14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14"/>
      <c r="KT14" s="14"/>
      <c r="KU14" s="14"/>
      <c r="KV14" s="14"/>
      <c r="KW14" s="14"/>
      <c r="KX14" s="14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14"/>
      <c r="LV14" s="14"/>
      <c r="LW14" s="14"/>
      <c r="LX14" s="14"/>
      <c r="LY14" s="14"/>
      <c r="LZ14" s="14"/>
      <c r="MA14" s="14"/>
      <c r="MB14" s="14"/>
      <c r="MC14" s="14"/>
      <c r="MD14" s="14"/>
      <c r="ME14" s="14"/>
      <c r="MF14" s="14"/>
      <c r="MG14" s="14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14"/>
      <c r="MX14" s="14"/>
      <c r="MY14" s="14"/>
      <c r="MZ14" s="14"/>
      <c r="NA14" s="14"/>
      <c r="NB14" s="14"/>
      <c r="NC14" s="14"/>
      <c r="ND14" s="14"/>
      <c r="NE14" s="14"/>
      <c r="NF14" s="15"/>
    </row>
    <row r="15" spans="2:370" ht="18" customHeight="1" x14ac:dyDescent="0.3">
      <c r="B15" s="30" t="s">
        <v>92</v>
      </c>
      <c r="C15" s="34"/>
      <c r="D15" s="31"/>
      <c r="E15" s="22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6"/>
      <c r="AS15" s="16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4"/>
      <c r="GO15" s="14"/>
      <c r="GP15" s="14"/>
      <c r="GQ15" s="14"/>
      <c r="GR15" s="14"/>
      <c r="GS15" s="14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14"/>
      <c r="HF15" s="14"/>
      <c r="HG15" s="14"/>
      <c r="HH15" s="14"/>
      <c r="HI15" s="14"/>
      <c r="HJ15" s="14"/>
      <c r="HK15" s="14"/>
      <c r="HL15" s="14"/>
      <c r="HM15" s="14"/>
      <c r="HN15" s="14"/>
      <c r="HO15" s="14"/>
      <c r="HP15" s="14"/>
      <c r="HQ15" s="14"/>
      <c r="HR15" s="14"/>
      <c r="HS15" s="14"/>
      <c r="HT15" s="14"/>
      <c r="HU15" s="14"/>
      <c r="HV15" s="14"/>
      <c r="HW15" s="14"/>
      <c r="HX15" s="14"/>
      <c r="HY15" s="14"/>
      <c r="HZ15" s="14"/>
      <c r="IA15" s="14"/>
      <c r="IB15" s="14"/>
      <c r="IC15" s="14"/>
      <c r="ID15" s="14"/>
      <c r="IE15" s="14"/>
      <c r="IF15" s="14"/>
      <c r="IG15" s="14"/>
      <c r="IH15" s="14"/>
      <c r="II15" s="14"/>
      <c r="IJ15" s="14"/>
      <c r="IK15" s="14"/>
      <c r="IL15" s="14"/>
      <c r="IM15" s="14"/>
      <c r="IN15" s="14"/>
      <c r="IO15" s="14"/>
      <c r="IP15" s="14"/>
      <c r="IQ15" s="14"/>
      <c r="IR15" s="14"/>
      <c r="IS15" s="14"/>
      <c r="IT15" s="14"/>
      <c r="IU15" s="14"/>
      <c r="IV15" s="14"/>
      <c r="IW15" s="14"/>
      <c r="IX15" s="14"/>
      <c r="IY15" s="14"/>
      <c r="IZ15" s="14"/>
      <c r="JA15" s="14"/>
      <c r="JB15" s="14"/>
      <c r="JC15" s="14"/>
      <c r="JD15" s="14"/>
      <c r="JE15" s="14"/>
      <c r="JF15" s="14"/>
      <c r="JG15" s="14"/>
      <c r="JH15" s="14"/>
      <c r="JI15" s="14"/>
      <c r="JJ15" s="14"/>
      <c r="JK15" s="14"/>
      <c r="JL15" s="14"/>
      <c r="JM15" s="14"/>
      <c r="JN15" s="14"/>
      <c r="JO15" s="14"/>
      <c r="JP15" s="14"/>
      <c r="JQ15" s="14"/>
      <c r="JR15" s="14"/>
      <c r="JS15" s="14"/>
      <c r="JT15" s="14"/>
      <c r="JU15" s="14"/>
      <c r="JV15" s="14"/>
      <c r="JW15" s="14"/>
      <c r="JX15" s="14"/>
      <c r="JY15" s="14"/>
      <c r="JZ15" s="14"/>
      <c r="KA15" s="14"/>
      <c r="KB15" s="14"/>
      <c r="KC15" s="14"/>
      <c r="KD15" s="14"/>
      <c r="KE15" s="14"/>
      <c r="KF15" s="14"/>
      <c r="KG15" s="14"/>
      <c r="KH15" s="14"/>
      <c r="KI15" s="14"/>
      <c r="KJ15" s="14"/>
      <c r="KK15" s="14"/>
      <c r="KL15" s="14"/>
      <c r="KM15" s="14"/>
      <c r="KN15" s="14"/>
      <c r="KO15" s="14"/>
      <c r="KP15" s="14"/>
      <c r="KQ15" s="14"/>
      <c r="KR15" s="14"/>
      <c r="KS15" s="14"/>
      <c r="KT15" s="14"/>
      <c r="KU15" s="14"/>
      <c r="KV15" s="14"/>
      <c r="KW15" s="14"/>
      <c r="KX15" s="14"/>
      <c r="KY15" s="14"/>
      <c r="KZ15" s="14"/>
      <c r="LA15" s="14"/>
      <c r="LB15" s="14"/>
      <c r="LC15" s="14"/>
      <c r="LD15" s="14"/>
      <c r="LE15" s="14"/>
      <c r="LF15" s="14"/>
      <c r="LG15" s="14"/>
      <c r="LH15" s="14"/>
      <c r="LI15" s="14"/>
      <c r="LJ15" s="14"/>
      <c r="LK15" s="14"/>
      <c r="LL15" s="14"/>
      <c r="LM15" s="14"/>
      <c r="LN15" s="14"/>
      <c r="LO15" s="14"/>
      <c r="LP15" s="14"/>
      <c r="LQ15" s="14"/>
      <c r="LR15" s="14"/>
      <c r="LS15" s="14"/>
      <c r="LT15" s="14"/>
      <c r="LU15" s="14"/>
      <c r="LV15" s="14"/>
      <c r="LW15" s="14"/>
      <c r="LX15" s="14"/>
      <c r="LY15" s="14"/>
      <c r="LZ15" s="14"/>
      <c r="MA15" s="14"/>
      <c r="MB15" s="14"/>
      <c r="MC15" s="14"/>
      <c r="MD15" s="14"/>
      <c r="ME15" s="14"/>
      <c r="MF15" s="14"/>
      <c r="MG15" s="14"/>
      <c r="MH15" s="14"/>
      <c r="MI15" s="14"/>
      <c r="MJ15" s="14"/>
      <c r="MK15" s="14"/>
      <c r="ML15" s="14"/>
      <c r="MM15" s="14"/>
      <c r="MN15" s="14"/>
      <c r="MO15" s="14"/>
      <c r="MP15" s="14"/>
      <c r="MQ15" s="14"/>
      <c r="MR15" s="14"/>
      <c r="MS15" s="14"/>
      <c r="MT15" s="14"/>
      <c r="MU15" s="14"/>
      <c r="MV15" s="14"/>
      <c r="MW15" s="14"/>
      <c r="MX15" s="14"/>
      <c r="MY15" s="14"/>
      <c r="MZ15" s="14"/>
      <c r="NA15" s="14"/>
      <c r="NB15" s="14"/>
      <c r="NC15" s="14"/>
      <c r="ND15" s="14"/>
      <c r="NE15" s="14"/>
      <c r="NF15" s="15"/>
    </row>
    <row r="16" spans="2:370" ht="18" customHeight="1" x14ac:dyDescent="0.3">
      <c r="B16" s="30" t="s">
        <v>93</v>
      </c>
      <c r="C16" s="34"/>
      <c r="D16" s="31"/>
      <c r="E16" s="22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6"/>
      <c r="AS16" s="16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14"/>
      <c r="HF16" s="14"/>
      <c r="HG16" s="14"/>
      <c r="HH16" s="14"/>
      <c r="HI16" s="14"/>
      <c r="HJ16" s="14"/>
      <c r="HK16" s="14"/>
      <c r="HL16" s="14"/>
      <c r="HM16" s="14"/>
      <c r="HN16" s="14"/>
      <c r="HO16" s="14"/>
      <c r="HP16" s="14"/>
      <c r="HQ16" s="14"/>
      <c r="HR16" s="14"/>
      <c r="HS16" s="14"/>
      <c r="HT16" s="14"/>
      <c r="HU16" s="14"/>
      <c r="HV16" s="14"/>
      <c r="HW16" s="14"/>
      <c r="HX16" s="14"/>
      <c r="HY16" s="14"/>
      <c r="HZ16" s="14"/>
      <c r="IA16" s="14"/>
      <c r="IB16" s="14"/>
      <c r="IC16" s="14"/>
      <c r="ID16" s="14"/>
      <c r="IE16" s="14"/>
      <c r="IF16" s="14"/>
      <c r="IG16" s="14"/>
      <c r="IH16" s="14"/>
      <c r="II16" s="14"/>
      <c r="IJ16" s="14"/>
      <c r="IK16" s="14"/>
      <c r="IL16" s="14"/>
      <c r="IM16" s="14"/>
      <c r="IN16" s="14"/>
      <c r="IO16" s="14"/>
      <c r="IP16" s="14"/>
      <c r="IQ16" s="14"/>
      <c r="IR16" s="14"/>
      <c r="IS16" s="14"/>
      <c r="IT16" s="14"/>
      <c r="IU16" s="14"/>
      <c r="IV16" s="14"/>
      <c r="IW16" s="14"/>
      <c r="IX16" s="14"/>
      <c r="IY16" s="14"/>
      <c r="IZ16" s="14"/>
      <c r="JA16" s="14"/>
      <c r="JB16" s="14"/>
      <c r="JC16" s="14"/>
      <c r="JD16" s="14"/>
      <c r="JE16" s="14"/>
      <c r="JF16" s="14"/>
      <c r="JG16" s="14"/>
      <c r="JH16" s="14"/>
      <c r="JI16" s="14"/>
      <c r="JJ16" s="14"/>
      <c r="JK16" s="14"/>
      <c r="JL16" s="14"/>
      <c r="JM16" s="14"/>
      <c r="JN16" s="14"/>
      <c r="JO16" s="14"/>
      <c r="JP16" s="14"/>
      <c r="JQ16" s="14"/>
      <c r="JR16" s="14"/>
      <c r="JS16" s="14"/>
      <c r="JT16" s="14"/>
      <c r="JU16" s="14"/>
      <c r="JV16" s="14"/>
      <c r="JW16" s="14"/>
      <c r="JX16" s="14"/>
      <c r="JY16" s="14"/>
      <c r="JZ16" s="14"/>
      <c r="KA16" s="14"/>
      <c r="KB16" s="14"/>
      <c r="KC16" s="14"/>
      <c r="KD16" s="14"/>
      <c r="KE16" s="14"/>
      <c r="KF16" s="14"/>
      <c r="KG16" s="14"/>
      <c r="KH16" s="14"/>
      <c r="KI16" s="14"/>
      <c r="KJ16" s="14"/>
      <c r="KK16" s="14"/>
      <c r="KL16" s="14"/>
      <c r="KM16" s="14"/>
      <c r="KN16" s="14"/>
      <c r="KO16" s="14"/>
      <c r="KP16" s="14"/>
      <c r="KQ16" s="14"/>
      <c r="KR16" s="14"/>
      <c r="KS16" s="14"/>
      <c r="KT16" s="14"/>
      <c r="KU16" s="14"/>
      <c r="KV16" s="14"/>
      <c r="KW16" s="14"/>
      <c r="KX16" s="14"/>
      <c r="KY16" s="14"/>
      <c r="KZ16" s="14"/>
      <c r="LA16" s="14"/>
      <c r="LB16" s="14"/>
      <c r="LC16" s="14"/>
      <c r="LD16" s="14"/>
      <c r="LE16" s="14"/>
      <c r="LF16" s="14"/>
      <c r="LG16" s="14"/>
      <c r="LH16" s="14"/>
      <c r="LI16" s="14"/>
      <c r="LJ16" s="14"/>
      <c r="LK16" s="14"/>
      <c r="LL16" s="14"/>
      <c r="LM16" s="14"/>
      <c r="LN16" s="14"/>
      <c r="LO16" s="14"/>
      <c r="LP16" s="14"/>
      <c r="LQ16" s="14"/>
      <c r="LR16" s="14"/>
      <c r="LS16" s="14"/>
      <c r="LT16" s="14"/>
      <c r="LU16" s="14"/>
      <c r="LV16" s="14"/>
      <c r="LW16" s="14"/>
      <c r="LX16" s="14"/>
      <c r="LY16" s="14"/>
      <c r="LZ16" s="14"/>
      <c r="MA16" s="14"/>
      <c r="MB16" s="14"/>
      <c r="MC16" s="14"/>
      <c r="MD16" s="14"/>
      <c r="ME16" s="14"/>
      <c r="MF16" s="14"/>
      <c r="MG16" s="14"/>
      <c r="MH16" s="14"/>
      <c r="MI16" s="14"/>
      <c r="MJ16" s="14"/>
      <c r="MK16" s="14"/>
      <c r="ML16" s="14"/>
      <c r="MM16" s="14"/>
      <c r="MN16" s="14"/>
      <c r="MO16" s="14"/>
      <c r="MP16" s="14"/>
      <c r="MQ16" s="14"/>
      <c r="MR16" s="14"/>
      <c r="MS16" s="14"/>
      <c r="MT16" s="14"/>
      <c r="MU16" s="14"/>
      <c r="MV16" s="14"/>
      <c r="MW16" s="14"/>
      <c r="MX16" s="14"/>
      <c r="MY16" s="14"/>
      <c r="MZ16" s="14"/>
      <c r="NA16" s="14"/>
      <c r="NB16" s="14"/>
      <c r="NC16" s="14"/>
      <c r="ND16" s="14"/>
      <c r="NE16" s="14"/>
      <c r="NF16" s="15"/>
    </row>
    <row r="17" spans="2:370" ht="18" customHeight="1" x14ac:dyDescent="0.3">
      <c r="B17" s="30" t="s">
        <v>94</v>
      </c>
      <c r="C17" s="34"/>
      <c r="D17" s="31"/>
      <c r="E17" s="22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6"/>
      <c r="AS17" s="16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14"/>
      <c r="IR17" s="14"/>
      <c r="IS17" s="14"/>
      <c r="IT17" s="14"/>
      <c r="IU17" s="14"/>
      <c r="IV17" s="14"/>
      <c r="IW17" s="14"/>
      <c r="IX17" s="14"/>
      <c r="IY17" s="14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14"/>
      <c r="JK17" s="14"/>
      <c r="JL17" s="14"/>
      <c r="JM17" s="14"/>
      <c r="JN17" s="14"/>
      <c r="JO17" s="14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C17" s="14"/>
      <c r="KD17" s="14"/>
      <c r="KE17" s="14"/>
      <c r="KF17" s="14"/>
      <c r="KG17" s="14"/>
      <c r="KH17" s="14"/>
      <c r="KI17" s="14"/>
      <c r="KJ17" s="14"/>
      <c r="KK17" s="14"/>
      <c r="KL17" s="14"/>
      <c r="KM17" s="14"/>
      <c r="KN17" s="14"/>
      <c r="KO17" s="14"/>
      <c r="KP17" s="14"/>
      <c r="KQ17" s="14"/>
      <c r="KR17" s="14"/>
      <c r="KS17" s="14"/>
      <c r="KT17" s="14"/>
      <c r="KU17" s="14"/>
      <c r="KV17" s="14"/>
      <c r="KW17" s="14"/>
      <c r="KX17" s="14"/>
      <c r="KY17" s="14"/>
      <c r="KZ17" s="14"/>
      <c r="LA17" s="14"/>
      <c r="LB17" s="14"/>
      <c r="LC17" s="14"/>
      <c r="LD17" s="14"/>
      <c r="LE17" s="14"/>
      <c r="LF17" s="14"/>
      <c r="LG17" s="14"/>
      <c r="LH17" s="14"/>
      <c r="LI17" s="14"/>
      <c r="LJ17" s="14"/>
      <c r="LK17" s="14"/>
      <c r="LL17" s="14"/>
      <c r="LM17" s="14"/>
      <c r="LN17" s="14"/>
      <c r="LO17" s="14"/>
      <c r="LP17" s="14"/>
      <c r="LQ17" s="14"/>
      <c r="LR17" s="14"/>
      <c r="LS17" s="14"/>
      <c r="LT17" s="14"/>
      <c r="LU17" s="14"/>
      <c r="LV17" s="14"/>
      <c r="LW17" s="14"/>
      <c r="LX17" s="14"/>
      <c r="LY17" s="14"/>
      <c r="LZ17" s="14"/>
      <c r="MA17" s="14"/>
      <c r="MB17" s="14"/>
      <c r="MC17" s="14"/>
      <c r="MD17" s="14"/>
      <c r="ME17" s="14"/>
      <c r="MF17" s="14"/>
      <c r="MG17" s="14"/>
      <c r="MH17" s="14"/>
      <c r="MI17" s="14"/>
      <c r="MJ17" s="14"/>
      <c r="MK17" s="14"/>
      <c r="ML17" s="14"/>
      <c r="MM17" s="14"/>
      <c r="MN17" s="14"/>
      <c r="MO17" s="14"/>
      <c r="MP17" s="14"/>
      <c r="MQ17" s="14"/>
      <c r="MR17" s="14"/>
      <c r="MS17" s="14"/>
      <c r="MT17" s="14"/>
      <c r="MU17" s="14"/>
      <c r="MV17" s="14"/>
      <c r="MW17" s="14"/>
      <c r="MX17" s="14"/>
      <c r="MY17" s="14"/>
      <c r="MZ17" s="14"/>
      <c r="NA17" s="14"/>
      <c r="NB17" s="14"/>
      <c r="NC17" s="14"/>
      <c r="ND17" s="14"/>
      <c r="NE17" s="14"/>
      <c r="NF17" s="15"/>
    </row>
    <row r="18" spans="2:370" ht="18" customHeight="1" x14ac:dyDescent="0.3">
      <c r="B18" s="30" t="s">
        <v>95</v>
      </c>
      <c r="C18" s="34"/>
      <c r="D18" s="31"/>
      <c r="E18" s="22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6"/>
      <c r="AS18" s="16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  <c r="HL18" s="14"/>
      <c r="HM18" s="14"/>
      <c r="HN18" s="14"/>
      <c r="HO18" s="14"/>
      <c r="HP18" s="14"/>
      <c r="HQ18" s="14"/>
      <c r="HR18" s="14"/>
      <c r="HS18" s="14"/>
      <c r="HT18" s="14"/>
      <c r="HU18" s="14"/>
      <c r="HV18" s="14"/>
      <c r="HW18" s="14"/>
      <c r="HX18" s="14"/>
      <c r="HY18" s="14"/>
      <c r="HZ18" s="14"/>
      <c r="IA18" s="14"/>
      <c r="IB18" s="14"/>
      <c r="IC18" s="14"/>
      <c r="ID18" s="14"/>
      <c r="IE18" s="14"/>
      <c r="IF18" s="14"/>
      <c r="IG18" s="14"/>
      <c r="IH18" s="14"/>
      <c r="II18" s="14"/>
      <c r="IJ18" s="14"/>
      <c r="IK18" s="14"/>
      <c r="IL18" s="14"/>
      <c r="IM18" s="14"/>
      <c r="IN18" s="14"/>
      <c r="IO18" s="14"/>
      <c r="IP18" s="14"/>
      <c r="IQ18" s="14"/>
      <c r="IR18" s="14"/>
      <c r="IS18" s="14"/>
      <c r="IT18" s="14"/>
      <c r="IU18" s="14"/>
      <c r="IV18" s="14"/>
      <c r="IW18" s="14"/>
      <c r="IX18" s="14"/>
      <c r="IY18" s="14"/>
      <c r="IZ18" s="14"/>
      <c r="JA18" s="14"/>
      <c r="JB18" s="14"/>
      <c r="JC18" s="14"/>
      <c r="JD18" s="14"/>
      <c r="JE18" s="14"/>
      <c r="JF18" s="14"/>
      <c r="JG18" s="14"/>
      <c r="JH18" s="14"/>
      <c r="JI18" s="14"/>
      <c r="JJ18" s="14"/>
      <c r="JK18" s="14"/>
      <c r="JL18" s="14"/>
      <c r="JM18" s="14"/>
      <c r="JN18" s="14"/>
      <c r="JO18" s="14"/>
      <c r="JP18" s="14"/>
      <c r="JQ18" s="14"/>
      <c r="JR18" s="14"/>
      <c r="JS18" s="14"/>
      <c r="JT18" s="14"/>
      <c r="JU18" s="14"/>
      <c r="JV18" s="14"/>
      <c r="JW18" s="14"/>
      <c r="JX18" s="14"/>
      <c r="JY18" s="14"/>
      <c r="JZ18" s="14"/>
      <c r="KA18" s="14"/>
      <c r="KB18" s="14"/>
      <c r="KC18" s="14"/>
      <c r="KD18" s="14"/>
      <c r="KE18" s="14"/>
      <c r="KF18" s="14"/>
      <c r="KG18" s="14"/>
      <c r="KH18" s="14"/>
      <c r="KI18" s="14"/>
      <c r="KJ18" s="14"/>
      <c r="KK18" s="14"/>
      <c r="KL18" s="14"/>
      <c r="KM18" s="14"/>
      <c r="KN18" s="14"/>
      <c r="KO18" s="14"/>
      <c r="KP18" s="14"/>
      <c r="KQ18" s="14"/>
      <c r="KR18" s="14"/>
      <c r="KS18" s="14"/>
      <c r="KT18" s="14"/>
      <c r="KU18" s="14"/>
      <c r="KV18" s="14"/>
      <c r="KW18" s="14"/>
      <c r="KX18" s="14"/>
      <c r="KY18" s="14"/>
      <c r="KZ18" s="14"/>
      <c r="LA18" s="14"/>
      <c r="LB18" s="14"/>
      <c r="LC18" s="14"/>
      <c r="LD18" s="14"/>
      <c r="LE18" s="14"/>
      <c r="LF18" s="14"/>
      <c r="LG18" s="14"/>
      <c r="LH18" s="14"/>
      <c r="LI18" s="14"/>
      <c r="LJ18" s="14"/>
      <c r="LK18" s="14"/>
      <c r="LL18" s="14"/>
      <c r="LM18" s="14"/>
      <c r="LN18" s="14"/>
      <c r="LO18" s="14"/>
      <c r="LP18" s="14"/>
      <c r="LQ18" s="14"/>
      <c r="LR18" s="14"/>
      <c r="LS18" s="14"/>
      <c r="LT18" s="14"/>
      <c r="LU18" s="14"/>
      <c r="LV18" s="14"/>
      <c r="LW18" s="14"/>
      <c r="LX18" s="14"/>
      <c r="LY18" s="14"/>
      <c r="LZ18" s="14"/>
      <c r="MA18" s="14"/>
      <c r="MB18" s="14"/>
      <c r="MC18" s="14"/>
      <c r="MD18" s="14"/>
      <c r="ME18" s="14"/>
      <c r="MF18" s="14"/>
      <c r="MG18" s="14"/>
      <c r="MH18" s="14"/>
      <c r="MI18" s="14"/>
      <c r="MJ18" s="14"/>
      <c r="MK18" s="14"/>
      <c r="ML18" s="14"/>
      <c r="MM18" s="14"/>
      <c r="MN18" s="14"/>
      <c r="MO18" s="14"/>
      <c r="MP18" s="14"/>
      <c r="MQ18" s="14"/>
      <c r="MR18" s="14"/>
      <c r="MS18" s="14"/>
      <c r="MT18" s="14"/>
      <c r="MU18" s="14"/>
      <c r="MV18" s="14"/>
      <c r="MW18" s="14"/>
      <c r="MX18" s="14"/>
      <c r="MY18" s="14"/>
      <c r="MZ18" s="14"/>
      <c r="NA18" s="14"/>
      <c r="NB18" s="14"/>
      <c r="NC18" s="14"/>
      <c r="ND18" s="14"/>
      <c r="NE18" s="14"/>
      <c r="NF18" s="15"/>
    </row>
    <row r="19" spans="2:370" ht="18" customHeight="1" x14ac:dyDescent="0.3">
      <c r="B19" s="30" t="s">
        <v>96</v>
      </c>
      <c r="C19" s="34"/>
      <c r="D19" s="31"/>
      <c r="E19" s="22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6"/>
      <c r="AS19" s="16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  <c r="IQ19" s="14"/>
      <c r="IR19" s="14"/>
      <c r="IS19" s="14"/>
      <c r="IT19" s="14"/>
      <c r="IU19" s="14"/>
      <c r="IV19" s="14"/>
      <c r="IW19" s="14"/>
      <c r="IX19" s="14"/>
      <c r="IY19" s="14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14"/>
      <c r="JK19" s="14"/>
      <c r="JL19" s="14"/>
      <c r="JM19" s="14"/>
      <c r="JN19" s="14"/>
      <c r="JO19" s="14"/>
      <c r="JP19" s="14"/>
      <c r="JQ19" s="14"/>
      <c r="JR19" s="14"/>
      <c r="JS19" s="14"/>
      <c r="JT19" s="14"/>
      <c r="JU19" s="14"/>
      <c r="JV19" s="14"/>
      <c r="JW19" s="14"/>
      <c r="JX19" s="14"/>
      <c r="JY19" s="14"/>
      <c r="JZ19" s="14"/>
      <c r="KA19" s="14"/>
      <c r="KB19" s="14"/>
      <c r="KC19" s="14"/>
      <c r="KD19" s="14"/>
      <c r="KE19" s="14"/>
      <c r="KF19" s="14"/>
      <c r="KG19" s="14"/>
      <c r="KH19" s="14"/>
      <c r="KI19" s="14"/>
      <c r="KJ19" s="14"/>
      <c r="KK19" s="14"/>
      <c r="KL19" s="14"/>
      <c r="KM19" s="14"/>
      <c r="KN19" s="14"/>
      <c r="KO19" s="14"/>
      <c r="KP19" s="14"/>
      <c r="KQ19" s="14"/>
      <c r="KR19" s="14"/>
      <c r="KS19" s="14"/>
      <c r="KT19" s="14"/>
      <c r="KU19" s="14"/>
      <c r="KV19" s="14"/>
      <c r="KW19" s="14"/>
      <c r="KX19" s="14"/>
      <c r="KY19" s="14"/>
      <c r="KZ19" s="14"/>
      <c r="LA19" s="14"/>
      <c r="LB19" s="14"/>
      <c r="LC19" s="14"/>
      <c r="LD19" s="14"/>
      <c r="LE19" s="14"/>
      <c r="LF19" s="14"/>
      <c r="LG19" s="14"/>
      <c r="LH19" s="14"/>
      <c r="LI19" s="14"/>
      <c r="LJ19" s="14"/>
      <c r="LK19" s="14"/>
      <c r="LL19" s="14"/>
      <c r="LM19" s="14"/>
      <c r="LN19" s="14"/>
      <c r="LO19" s="14"/>
      <c r="LP19" s="14"/>
      <c r="LQ19" s="14"/>
      <c r="LR19" s="14"/>
      <c r="LS19" s="14"/>
      <c r="LT19" s="14"/>
      <c r="LU19" s="14"/>
      <c r="LV19" s="14"/>
      <c r="LW19" s="14"/>
      <c r="LX19" s="14"/>
      <c r="LY19" s="14"/>
      <c r="LZ19" s="14"/>
      <c r="MA19" s="14"/>
      <c r="MB19" s="14"/>
      <c r="MC19" s="14"/>
      <c r="MD19" s="14"/>
      <c r="ME19" s="14"/>
      <c r="MF19" s="14"/>
      <c r="MG19" s="14"/>
      <c r="MH19" s="14"/>
      <c r="MI19" s="14"/>
      <c r="MJ19" s="14"/>
      <c r="MK19" s="14"/>
      <c r="ML19" s="14"/>
      <c r="MM19" s="14"/>
      <c r="MN19" s="14"/>
      <c r="MO19" s="14"/>
      <c r="MP19" s="14"/>
      <c r="MQ19" s="14"/>
      <c r="MR19" s="14"/>
      <c r="MS19" s="14"/>
      <c r="MT19" s="14"/>
      <c r="MU19" s="14"/>
      <c r="MV19" s="14"/>
      <c r="MW19" s="14"/>
      <c r="MX19" s="14"/>
      <c r="MY19" s="14"/>
      <c r="MZ19" s="14"/>
      <c r="NA19" s="14"/>
      <c r="NB19" s="14"/>
      <c r="NC19" s="14"/>
      <c r="ND19" s="14"/>
      <c r="NE19" s="14"/>
      <c r="NF19" s="15"/>
    </row>
    <row r="20" spans="2:370" ht="18" customHeight="1" x14ac:dyDescent="0.3">
      <c r="B20" s="30" t="s">
        <v>97</v>
      </c>
      <c r="C20" s="34"/>
      <c r="D20" s="31"/>
      <c r="E20" s="22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6"/>
      <c r="AS20" s="16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  <c r="HX20" s="14"/>
      <c r="HY20" s="14"/>
      <c r="HZ20" s="14"/>
      <c r="IA20" s="14"/>
      <c r="IB20" s="14"/>
      <c r="IC20" s="14"/>
      <c r="ID20" s="14"/>
      <c r="IE20" s="14"/>
      <c r="IF20" s="14"/>
      <c r="IG20" s="14"/>
      <c r="IH20" s="14"/>
      <c r="II20" s="14"/>
      <c r="IJ20" s="14"/>
      <c r="IK20" s="14"/>
      <c r="IL20" s="14"/>
      <c r="IM20" s="14"/>
      <c r="IN20" s="14"/>
      <c r="IO20" s="14"/>
      <c r="IP20" s="14"/>
      <c r="IQ20" s="14"/>
      <c r="IR20" s="14"/>
      <c r="IS20" s="14"/>
      <c r="IT20" s="14"/>
      <c r="IU20" s="14"/>
      <c r="IV20" s="14"/>
      <c r="IW20" s="14"/>
      <c r="IX20" s="14"/>
      <c r="IY20" s="14"/>
      <c r="IZ20" s="14"/>
      <c r="JA20" s="14"/>
      <c r="JB20" s="14"/>
      <c r="JC20" s="14"/>
      <c r="JD20" s="14"/>
      <c r="JE20" s="14"/>
      <c r="JF20" s="14"/>
      <c r="JG20" s="14"/>
      <c r="JH20" s="14"/>
      <c r="JI20" s="14"/>
      <c r="JJ20" s="14"/>
      <c r="JK20" s="14"/>
      <c r="JL20" s="14"/>
      <c r="JM20" s="14"/>
      <c r="JN20" s="14"/>
      <c r="JO20" s="14"/>
      <c r="JP20" s="14"/>
      <c r="JQ20" s="14"/>
      <c r="JR20" s="14"/>
      <c r="JS20" s="14"/>
      <c r="JT20" s="14"/>
      <c r="JU20" s="14"/>
      <c r="JV20" s="14"/>
      <c r="JW20" s="14"/>
      <c r="JX20" s="14"/>
      <c r="JY20" s="14"/>
      <c r="JZ20" s="14"/>
      <c r="KA20" s="14"/>
      <c r="KB20" s="14"/>
      <c r="KC20" s="14"/>
      <c r="KD20" s="14"/>
      <c r="KE20" s="14"/>
      <c r="KF20" s="14"/>
      <c r="KG20" s="14"/>
      <c r="KH20" s="14"/>
      <c r="KI20" s="14"/>
      <c r="KJ20" s="14"/>
      <c r="KK20" s="14"/>
      <c r="KL20" s="14"/>
      <c r="KM20" s="14"/>
      <c r="KN20" s="14"/>
      <c r="KO20" s="14"/>
      <c r="KP20" s="14"/>
      <c r="KQ20" s="14"/>
      <c r="KR20" s="14"/>
      <c r="KS20" s="14"/>
      <c r="KT20" s="14"/>
      <c r="KU20" s="14"/>
      <c r="KV20" s="14"/>
      <c r="KW20" s="14"/>
      <c r="KX20" s="14"/>
      <c r="KY20" s="14"/>
      <c r="KZ20" s="14"/>
      <c r="LA20" s="14"/>
      <c r="LB20" s="14"/>
      <c r="LC20" s="14"/>
      <c r="LD20" s="14"/>
      <c r="LE20" s="14"/>
      <c r="LF20" s="14"/>
      <c r="LG20" s="14"/>
      <c r="LH20" s="14"/>
      <c r="LI20" s="14"/>
      <c r="LJ20" s="14"/>
      <c r="LK20" s="14"/>
      <c r="LL20" s="14"/>
      <c r="LM20" s="14"/>
      <c r="LN20" s="14"/>
      <c r="LO20" s="14"/>
      <c r="LP20" s="14"/>
      <c r="LQ20" s="14"/>
      <c r="LR20" s="14"/>
      <c r="LS20" s="14"/>
      <c r="LT20" s="14"/>
      <c r="LU20" s="14"/>
      <c r="LV20" s="14"/>
      <c r="LW20" s="14"/>
      <c r="LX20" s="14"/>
      <c r="LY20" s="14"/>
      <c r="LZ20" s="14"/>
      <c r="MA20" s="14"/>
      <c r="MB20" s="14"/>
      <c r="MC20" s="14"/>
      <c r="MD20" s="14"/>
      <c r="ME20" s="14"/>
      <c r="MF20" s="14"/>
      <c r="MG20" s="14"/>
      <c r="MH20" s="14"/>
      <c r="MI20" s="14"/>
      <c r="MJ20" s="14"/>
      <c r="MK20" s="14"/>
      <c r="ML20" s="14"/>
      <c r="MM20" s="14"/>
      <c r="MN20" s="14"/>
      <c r="MO20" s="14"/>
      <c r="MP20" s="14"/>
      <c r="MQ20" s="14"/>
      <c r="MR20" s="14"/>
      <c r="MS20" s="14"/>
      <c r="MT20" s="14"/>
      <c r="MU20" s="14"/>
      <c r="MV20" s="14"/>
      <c r="MW20" s="14"/>
      <c r="MX20" s="14"/>
      <c r="MY20" s="14"/>
      <c r="MZ20" s="14"/>
      <c r="NA20" s="14"/>
      <c r="NB20" s="14"/>
      <c r="NC20" s="14"/>
      <c r="ND20" s="14"/>
      <c r="NE20" s="14"/>
      <c r="NF20" s="15"/>
    </row>
    <row r="21" spans="2:370" ht="18" customHeight="1" x14ac:dyDescent="0.3">
      <c r="B21" s="30" t="s">
        <v>98</v>
      </c>
      <c r="C21" s="34"/>
      <c r="D21" s="31"/>
      <c r="E21" s="22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6"/>
      <c r="AS21" s="16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14"/>
      <c r="IR21" s="14"/>
      <c r="IS21" s="14"/>
      <c r="IT21" s="14"/>
      <c r="IU21" s="14"/>
      <c r="IV21" s="14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C21" s="14"/>
      <c r="KD21" s="14"/>
      <c r="KE21" s="14"/>
      <c r="KF21" s="14"/>
      <c r="KG21" s="14"/>
      <c r="KH21" s="14"/>
      <c r="KI21" s="14"/>
      <c r="KJ21" s="14"/>
      <c r="KK21" s="14"/>
      <c r="KL21" s="14"/>
      <c r="KM21" s="14"/>
      <c r="KN21" s="14"/>
      <c r="KO21" s="14"/>
      <c r="KP21" s="14"/>
      <c r="KQ21" s="14"/>
      <c r="KR21" s="14"/>
      <c r="KS21" s="14"/>
      <c r="KT21" s="14"/>
      <c r="KU21" s="14"/>
      <c r="KV21" s="14"/>
      <c r="KW21" s="14"/>
      <c r="KX21" s="14"/>
      <c r="KY21" s="14"/>
      <c r="KZ21" s="14"/>
      <c r="LA21" s="14"/>
      <c r="LB21" s="14"/>
      <c r="LC21" s="14"/>
      <c r="LD21" s="14"/>
      <c r="LE21" s="14"/>
      <c r="LF21" s="14"/>
      <c r="LG21" s="14"/>
      <c r="LH21" s="14"/>
      <c r="LI21" s="14"/>
      <c r="LJ21" s="14"/>
      <c r="LK21" s="14"/>
      <c r="LL21" s="14"/>
      <c r="LM21" s="14"/>
      <c r="LN21" s="14"/>
      <c r="LO21" s="14"/>
      <c r="LP21" s="14"/>
      <c r="LQ21" s="14"/>
      <c r="LR21" s="14"/>
      <c r="LS21" s="14"/>
      <c r="LT21" s="14"/>
      <c r="LU21" s="14"/>
      <c r="LV21" s="14"/>
      <c r="LW21" s="14"/>
      <c r="LX21" s="14"/>
      <c r="LY21" s="14"/>
      <c r="LZ21" s="14"/>
      <c r="MA21" s="14"/>
      <c r="MB21" s="14"/>
      <c r="MC21" s="14"/>
      <c r="MD21" s="14"/>
      <c r="ME21" s="14"/>
      <c r="MF21" s="14"/>
      <c r="MG21" s="14"/>
      <c r="MH21" s="14"/>
      <c r="MI21" s="14"/>
      <c r="MJ21" s="14"/>
      <c r="MK21" s="14"/>
      <c r="ML21" s="14"/>
      <c r="MM21" s="14"/>
      <c r="MN21" s="14"/>
      <c r="MO21" s="14"/>
      <c r="MP21" s="14"/>
      <c r="MQ21" s="14"/>
      <c r="MR21" s="14"/>
      <c r="MS21" s="14"/>
      <c r="MT21" s="14"/>
      <c r="MU21" s="14"/>
      <c r="MV21" s="14"/>
      <c r="MW21" s="14"/>
      <c r="MX21" s="14"/>
      <c r="MY21" s="14"/>
      <c r="MZ21" s="14"/>
      <c r="NA21" s="14"/>
      <c r="NB21" s="14"/>
      <c r="NC21" s="14"/>
      <c r="ND21" s="14"/>
      <c r="NE21" s="14"/>
      <c r="NF21" s="15"/>
    </row>
    <row r="22" spans="2:370" ht="18" customHeight="1" x14ac:dyDescent="0.3">
      <c r="B22" s="30" t="s">
        <v>99</v>
      </c>
      <c r="C22" s="34"/>
      <c r="D22" s="31"/>
      <c r="E22" s="22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C22" s="14"/>
      <c r="KD22" s="14"/>
      <c r="KE22" s="14"/>
      <c r="KF22" s="14"/>
      <c r="KG22" s="14"/>
      <c r="KH22" s="14"/>
      <c r="KI22" s="14"/>
      <c r="KJ22" s="14"/>
      <c r="KK22" s="14"/>
      <c r="KL22" s="14"/>
      <c r="KM22" s="14"/>
      <c r="KN22" s="14"/>
      <c r="KO22" s="14"/>
      <c r="KP22" s="14"/>
      <c r="KQ22" s="14"/>
      <c r="KR22" s="14"/>
      <c r="KS22" s="14"/>
      <c r="KT22" s="14"/>
      <c r="KU22" s="14"/>
      <c r="KV22" s="14"/>
      <c r="KW22" s="14"/>
      <c r="KX22" s="14"/>
      <c r="KY22" s="14"/>
      <c r="KZ22" s="14"/>
      <c r="LA22" s="14"/>
      <c r="LB22" s="14"/>
      <c r="LC22" s="14"/>
      <c r="LD22" s="14"/>
      <c r="LE22" s="14"/>
      <c r="LF22" s="14"/>
      <c r="LG22" s="14"/>
      <c r="LH22" s="14"/>
      <c r="LI22" s="14"/>
      <c r="LJ22" s="14"/>
      <c r="LK22" s="14"/>
      <c r="LL22" s="14"/>
      <c r="LM22" s="14"/>
      <c r="LN22" s="14"/>
      <c r="LO22" s="14"/>
      <c r="LP22" s="14"/>
      <c r="LQ22" s="14"/>
      <c r="LR22" s="14"/>
      <c r="LS22" s="14"/>
      <c r="LT22" s="14"/>
      <c r="LU22" s="14"/>
      <c r="LV22" s="14"/>
      <c r="LW22" s="14"/>
      <c r="LX22" s="14"/>
      <c r="LY22" s="14"/>
      <c r="LZ22" s="14"/>
      <c r="MA22" s="14"/>
      <c r="MB22" s="14"/>
      <c r="MC22" s="14"/>
      <c r="MD22" s="14"/>
      <c r="ME22" s="14"/>
      <c r="MF22" s="14"/>
      <c r="MG22" s="14"/>
      <c r="MH22" s="14"/>
      <c r="MI22" s="14"/>
      <c r="MJ22" s="14"/>
      <c r="MK22" s="14"/>
      <c r="ML22" s="14"/>
      <c r="MM22" s="14"/>
      <c r="MN22" s="14"/>
      <c r="MO22" s="14"/>
      <c r="MP22" s="14"/>
      <c r="MQ22" s="14"/>
      <c r="MR22" s="14"/>
      <c r="MS22" s="14"/>
      <c r="MT22" s="14"/>
      <c r="MU22" s="14"/>
      <c r="MV22" s="14"/>
      <c r="MW22" s="14"/>
      <c r="MX22" s="14"/>
      <c r="MY22" s="14"/>
      <c r="MZ22" s="14"/>
      <c r="NA22" s="14"/>
      <c r="NB22" s="14"/>
      <c r="NC22" s="14"/>
      <c r="ND22" s="14"/>
      <c r="NE22" s="14"/>
      <c r="NF22" s="15"/>
    </row>
    <row r="23" spans="2:370" ht="18" customHeight="1" x14ac:dyDescent="0.3">
      <c r="B23" s="30" t="s">
        <v>100</v>
      </c>
      <c r="C23" s="34"/>
      <c r="D23" s="31"/>
      <c r="E23" s="22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  <c r="HX23" s="14"/>
      <c r="HY23" s="14"/>
      <c r="HZ23" s="14"/>
      <c r="IA23" s="14"/>
      <c r="IB23" s="14"/>
      <c r="IC23" s="14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4"/>
      <c r="IO23" s="14"/>
      <c r="IP23" s="14"/>
      <c r="IQ23" s="14"/>
      <c r="IR23" s="14"/>
      <c r="IS23" s="14"/>
      <c r="IT23" s="14"/>
      <c r="IU23" s="14"/>
      <c r="IV23" s="14"/>
      <c r="IW23" s="14"/>
      <c r="IX23" s="14"/>
      <c r="IY23" s="14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14"/>
      <c r="JK23" s="14"/>
      <c r="JL23" s="14"/>
      <c r="JM23" s="14"/>
      <c r="JN23" s="14"/>
      <c r="JO23" s="14"/>
      <c r="JP23" s="14"/>
      <c r="JQ23" s="14"/>
      <c r="JR23" s="14"/>
      <c r="JS23" s="14"/>
      <c r="JT23" s="14"/>
      <c r="JU23" s="14"/>
      <c r="JV23" s="14"/>
      <c r="JW23" s="14"/>
      <c r="JX23" s="14"/>
      <c r="JY23" s="14"/>
      <c r="JZ23" s="14"/>
      <c r="KA23" s="14"/>
      <c r="KB23" s="14"/>
      <c r="KC23" s="14"/>
      <c r="KD23" s="14"/>
      <c r="KE23" s="14"/>
      <c r="KF23" s="14"/>
      <c r="KG23" s="14"/>
      <c r="KH23" s="14"/>
      <c r="KI23" s="14"/>
      <c r="KJ23" s="14"/>
      <c r="KK23" s="14"/>
      <c r="KL23" s="14"/>
      <c r="KM23" s="14"/>
      <c r="KN23" s="14"/>
      <c r="KO23" s="14"/>
      <c r="KP23" s="14"/>
      <c r="KQ23" s="14"/>
      <c r="KR23" s="14"/>
      <c r="KS23" s="14"/>
      <c r="KT23" s="14"/>
      <c r="KU23" s="14"/>
      <c r="KV23" s="14"/>
      <c r="KW23" s="14"/>
      <c r="KX23" s="14"/>
      <c r="KY23" s="14"/>
      <c r="KZ23" s="14"/>
      <c r="LA23" s="14"/>
      <c r="LB23" s="14"/>
      <c r="LC23" s="14"/>
      <c r="LD23" s="14"/>
      <c r="LE23" s="14"/>
      <c r="LF23" s="14"/>
      <c r="LG23" s="14"/>
      <c r="LH23" s="14"/>
      <c r="LI23" s="14"/>
      <c r="LJ23" s="14"/>
      <c r="LK23" s="14"/>
      <c r="LL23" s="14"/>
      <c r="LM23" s="14"/>
      <c r="LN23" s="14"/>
      <c r="LO23" s="14"/>
      <c r="LP23" s="14"/>
      <c r="LQ23" s="14"/>
      <c r="LR23" s="14"/>
      <c r="LS23" s="14"/>
      <c r="LT23" s="14"/>
      <c r="LU23" s="14"/>
      <c r="LV23" s="14"/>
      <c r="LW23" s="14"/>
      <c r="LX23" s="14"/>
      <c r="LY23" s="14"/>
      <c r="LZ23" s="14"/>
      <c r="MA23" s="14"/>
      <c r="MB23" s="14"/>
      <c r="MC23" s="14"/>
      <c r="MD23" s="14"/>
      <c r="ME23" s="14"/>
      <c r="MF23" s="14"/>
      <c r="MG23" s="14"/>
      <c r="MH23" s="14"/>
      <c r="MI23" s="14"/>
      <c r="MJ23" s="14"/>
      <c r="MK23" s="14"/>
      <c r="ML23" s="14"/>
      <c r="MM23" s="14"/>
      <c r="MN23" s="14"/>
      <c r="MO23" s="14"/>
      <c r="MP23" s="14"/>
      <c r="MQ23" s="14"/>
      <c r="MR23" s="14"/>
      <c r="MS23" s="14"/>
      <c r="MT23" s="14"/>
      <c r="MU23" s="14"/>
      <c r="MV23" s="14"/>
      <c r="MW23" s="14"/>
      <c r="MX23" s="14"/>
      <c r="MY23" s="14"/>
      <c r="MZ23" s="14"/>
      <c r="NA23" s="14"/>
      <c r="NB23" s="14"/>
      <c r="NC23" s="14"/>
      <c r="ND23" s="14"/>
      <c r="NE23" s="14"/>
      <c r="NF23" s="15"/>
    </row>
    <row r="24" spans="2:370" ht="18" customHeight="1" x14ac:dyDescent="0.3">
      <c r="B24" s="30" t="s">
        <v>101</v>
      </c>
      <c r="C24" s="34"/>
      <c r="D24" s="31"/>
      <c r="E24" s="22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  <c r="IU24" s="14"/>
      <c r="IV24" s="14"/>
      <c r="IW24" s="14"/>
      <c r="IX24" s="14"/>
      <c r="IY24" s="14"/>
      <c r="IZ24" s="14"/>
      <c r="JA24" s="14"/>
      <c r="JB24" s="14"/>
      <c r="JC24" s="14"/>
      <c r="JD24" s="14"/>
      <c r="JE24" s="14"/>
      <c r="JF24" s="14"/>
      <c r="JG24" s="14"/>
      <c r="JH24" s="14"/>
      <c r="JI24" s="14"/>
      <c r="JJ24" s="14"/>
      <c r="JK24" s="14"/>
      <c r="JL24" s="14"/>
      <c r="JM24" s="14"/>
      <c r="JN24" s="14"/>
      <c r="JO24" s="14"/>
      <c r="JP24" s="14"/>
      <c r="JQ24" s="14"/>
      <c r="JR24" s="14"/>
      <c r="JS24" s="14"/>
      <c r="JT24" s="14"/>
      <c r="JU24" s="14"/>
      <c r="JV24" s="14"/>
      <c r="JW24" s="14"/>
      <c r="JX24" s="14"/>
      <c r="JY24" s="14"/>
      <c r="JZ24" s="14"/>
      <c r="KA24" s="14"/>
      <c r="KB24" s="14"/>
      <c r="KC24" s="14"/>
      <c r="KD24" s="14"/>
      <c r="KE24" s="14"/>
      <c r="KF24" s="14"/>
      <c r="KG24" s="14"/>
      <c r="KH24" s="14"/>
      <c r="KI24" s="14"/>
      <c r="KJ24" s="14"/>
      <c r="KK24" s="14"/>
      <c r="KL24" s="14"/>
      <c r="KM24" s="14"/>
      <c r="KN24" s="14"/>
      <c r="KO24" s="14"/>
      <c r="KP24" s="14"/>
      <c r="KQ24" s="14"/>
      <c r="KR24" s="14"/>
      <c r="KS24" s="14"/>
      <c r="KT24" s="14"/>
      <c r="KU24" s="14"/>
      <c r="KV24" s="14"/>
      <c r="KW24" s="14"/>
      <c r="KX24" s="14"/>
      <c r="KY24" s="14"/>
      <c r="KZ24" s="14"/>
      <c r="LA24" s="14"/>
      <c r="LB24" s="14"/>
      <c r="LC24" s="14"/>
      <c r="LD24" s="14"/>
      <c r="LE24" s="14"/>
      <c r="LF24" s="14"/>
      <c r="LG24" s="14"/>
      <c r="LH24" s="14"/>
      <c r="LI24" s="14"/>
      <c r="LJ24" s="14"/>
      <c r="LK24" s="14"/>
      <c r="LL24" s="14"/>
      <c r="LM24" s="14"/>
      <c r="LN24" s="14"/>
      <c r="LO24" s="14"/>
      <c r="LP24" s="14"/>
      <c r="LQ24" s="14"/>
      <c r="LR24" s="14"/>
      <c r="LS24" s="14"/>
      <c r="LT24" s="14"/>
      <c r="LU24" s="14"/>
      <c r="LV24" s="14"/>
      <c r="LW24" s="14"/>
      <c r="LX24" s="14"/>
      <c r="LY24" s="14"/>
      <c r="LZ24" s="14"/>
      <c r="MA24" s="14"/>
      <c r="MB24" s="14"/>
      <c r="MC24" s="14"/>
      <c r="MD24" s="14"/>
      <c r="ME24" s="14"/>
      <c r="MF24" s="14"/>
      <c r="MG24" s="14"/>
      <c r="MH24" s="14"/>
      <c r="MI24" s="14"/>
      <c r="MJ24" s="14"/>
      <c r="MK24" s="14"/>
      <c r="ML24" s="14"/>
      <c r="MM24" s="14"/>
      <c r="MN24" s="14"/>
      <c r="MO24" s="14"/>
      <c r="MP24" s="14"/>
      <c r="MQ24" s="14"/>
      <c r="MR24" s="14"/>
      <c r="MS24" s="14"/>
      <c r="MT24" s="14"/>
      <c r="MU24" s="14"/>
      <c r="MV24" s="14"/>
      <c r="MW24" s="14"/>
      <c r="MX24" s="14"/>
      <c r="MY24" s="14"/>
      <c r="MZ24" s="14"/>
      <c r="NA24" s="14"/>
      <c r="NB24" s="14"/>
      <c r="NC24" s="14"/>
      <c r="ND24" s="14"/>
      <c r="NE24" s="14"/>
      <c r="NF24" s="15"/>
    </row>
    <row r="25" spans="2:370" ht="18" customHeight="1" x14ac:dyDescent="0.3">
      <c r="B25" s="30" t="s">
        <v>102</v>
      </c>
      <c r="C25" s="34"/>
      <c r="D25" s="31"/>
      <c r="E25" s="22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  <c r="HX25" s="14"/>
      <c r="HY25" s="14"/>
      <c r="HZ25" s="14"/>
      <c r="IA25" s="14"/>
      <c r="IB25" s="14"/>
      <c r="IC25" s="14"/>
      <c r="ID25" s="14"/>
      <c r="IE25" s="14"/>
      <c r="IF25" s="14"/>
      <c r="IG25" s="14"/>
      <c r="IH25" s="14"/>
      <c r="II25" s="14"/>
      <c r="IJ25" s="14"/>
      <c r="IK25" s="14"/>
      <c r="IL25" s="14"/>
      <c r="IM25" s="14"/>
      <c r="IN25" s="14"/>
      <c r="IO25" s="14"/>
      <c r="IP25" s="14"/>
      <c r="IQ25" s="14"/>
      <c r="IR25" s="14"/>
      <c r="IS25" s="14"/>
      <c r="IT25" s="14"/>
      <c r="IU25" s="14"/>
      <c r="IV25" s="14"/>
      <c r="IW25" s="14"/>
      <c r="IX25" s="14"/>
      <c r="IY25" s="14"/>
      <c r="IZ25" s="14"/>
      <c r="JA25" s="14"/>
      <c r="JB25" s="14"/>
      <c r="JC25" s="14"/>
      <c r="JD25" s="14"/>
      <c r="JE25" s="14"/>
      <c r="JF25" s="14"/>
      <c r="JG25" s="14"/>
      <c r="JH25" s="14"/>
      <c r="JI25" s="14"/>
      <c r="JJ25" s="14"/>
      <c r="JK25" s="14"/>
      <c r="JL25" s="14"/>
      <c r="JM25" s="14"/>
      <c r="JN25" s="14"/>
      <c r="JO25" s="14"/>
      <c r="JP25" s="14"/>
      <c r="JQ25" s="14"/>
      <c r="JR25" s="14"/>
      <c r="JS25" s="14"/>
      <c r="JT25" s="14"/>
      <c r="JU25" s="14"/>
      <c r="JV25" s="14"/>
      <c r="JW25" s="14"/>
      <c r="JX25" s="14"/>
      <c r="JY25" s="14"/>
      <c r="JZ25" s="14"/>
      <c r="KA25" s="14"/>
      <c r="KB25" s="14"/>
      <c r="KC25" s="14"/>
      <c r="KD25" s="14"/>
      <c r="KE25" s="14"/>
      <c r="KF25" s="14"/>
      <c r="KG25" s="14"/>
      <c r="KH25" s="14"/>
      <c r="KI25" s="14"/>
      <c r="KJ25" s="14"/>
      <c r="KK25" s="14"/>
      <c r="KL25" s="14"/>
      <c r="KM25" s="14"/>
      <c r="KN25" s="14"/>
      <c r="KO25" s="14"/>
      <c r="KP25" s="14"/>
      <c r="KQ25" s="14"/>
      <c r="KR25" s="14"/>
      <c r="KS25" s="14"/>
      <c r="KT25" s="14"/>
      <c r="KU25" s="14"/>
      <c r="KV25" s="14"/>
      <c r="KW25" s="14"/>
      <c r="KX25" s="14"/>
      <c r="KY25" s="14"/>
      <c r="KZ25" s="14"/>
      <c r="LA25" s="14"/>
      <c r="LB25" s="14"/>
      <c r="LC25" s="14"/>
      <c r="LD25" s="14"/>
      <c r="LE25" s="14"/>
      <c r="LF25" s="14"/>
      <c r="LG25" s="14"/>
      <c r="LH25" s="14"/>
      <c r="LI25" s="14"/>
      <c r="LJ25" s="14"/>
      <c r="LK25" s="14"/>
      <c r="LL25" s="14"/>
      <c r="LM25" s="14"/>
      <c r="LN25" s="14"/>
      <c r="LO25" s="14"/>
      <c r="LP25" s="14"/>
      <c r="LQ25" s="14"/>
      <c r="LR25" s="14"/>
      <c r="LS25" s="14"/>
      <c r="LT25" s="14"/>
      <c r="LU25" s="14"/>
      <c r="LV25" s="14"/>
      <c r="LW25" s="14"/>
      <c r="LX25" s="14"/>
      <c r="LY25" s="14"/>
      <c r="LZ25" s="14"/>
      <c r="MA25" s="14"/>
      <c r="MB25" s="14"/>
      <c r="MC25" s="14"/>
      <c r="MD25" s="14"/>
      <c r="ME25" s="14"/>
      <c r="MF25" s="14"/>
      <c r="MG25" s="14"/>
      <c r="MH25" s="14"/>
      <c r="MI25" s="14"/>
      <c r="MJ25" s="14"/>
      <c r="MK25" s="14"/>
      <c r="ML25" s="14"/>
      <c r="MM25" s="14"/>
      <c r="MN25" s="14"/>
      <c r="MO25" s="14"/>
      <c r="MP25" s="14"/>
      <c r="MQ25" s="14"/>
      <c r="MR25" s="14"/>
      <c r="MS25" s="14"/>
      <c r="MT25" s="14"/>
      <c r="MU25" s="14"/>
      <c r="MV25" s="14"/>
      <c r="MW25" s="14"/>
      <c r="MX25" s="14"/>
      <c r="MY25" s="14"/>
      <c r="MZ25" s="14"/>
      <c r="NA25" s="14"/>
      <c r="NB25" s="14"/>
      <c r="NC25" s="14"/>
      <c r="ND25" s="14"/>
      <c r="NE25" s="14"/>
      <c r="NF25" s="15"/>
    </row>
    <row r="26" spans="2:370" ht="18" customHeight="1" x14ac:dyDescent="0.3">
      <c r="B26" s="30" t="s">
        <v>103</v>
      </c>
      <c r="C26" s="34"/>
      <c r="D26" s="31"/>
      <c r="E26" s="22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4"/>
      <c r="GO26" s="14"/>
      <c r="GP26" s="14"/>
      <c r="GQ26" s="14"/>
      <c r="GR26" s="14"/>
      <c r="GS26" s="14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14"/>
      <c r="HF26" s="14"/>
      <c r="HG26" s="14"/>
      <c r="HH26" s="14"/>
      <c r="HI26" s="14"/>
      <c r="HJ26" s="14"/>
      <c r="HK26" s="14"/>
      <c r="HL26" s="14"/>
      <c r="HM26" s="14"/>
      <c r="HN26" s="14"/>
      <c r="HO26" s="14"/>
      <c r="HP26" s="14"/>
      <c r="HQ26" s="14"/>
      <c r="HR26" s="14"/>
      <c r="HS26" s="14"/>
      <c r="HT26" s="14"/>
      <c r="HU26" s="14"/>
      <c r="HV26" s="14"/>
      <c r="HW26" s="14"/>
      <c r="HX26" s="14"/>
      <c r="HY26" s="14"/>
      <c r="HZ26" s="14"/>
      <c r="IA26" s="14"/>
      <c r="IB26" s="14"/>
      <c r="IC26" s="14"/>
      <c r="ID26" s="14"/>
      <c r="IE26" s="14"/>
      <c r="IF26" s="14"/>
      <c r="IG26" s="14"/>
      <c r="IH26" s="14"/>
      <c r="II26" s="14"/>
      <c r="IJ26" s="14"/>
      <c r="IK26" s="14"/>
      <c r="IL26" s="14"/>
      <c r="IM26" s="14"/>
      <c r="IN26" s="14"/>
      <c r="IO26" s="14"/>
      <c r="IP26" s="14"/>
      <c r="IQ26" s="14"/>
      <c r="IR26" s="14"/>
      <c r="IS26" s="14"/>
      <c r="IT26" s="14"/>
      <c r="IU26" s="14"/>
      <c r="IV26" s="14"/>
      <c r="IW26" s="14"/>
      <c r="IX26" s="14"/>
      <c r="IY26" s="14"/>
      <c r="IZ26" s="14"/>
      <c r="JA26" s="14"/>
      <c r="JB26" s="14"/>
      <c r="JC26" s="14"/>
      <c r="JD26" s="14"/>
      <c r="JE26" s="14"/>
      <c r="JF26" s="14"/>
      <c r="JG26" s="14"/>
      <c r="JH26" s="14"/>
      <c r="JI26" s="14"/>
      <c r="JJ26" s="14"/>
      <c r="JK26" s="14"/>
      <c r="JL26" s="14"/>
      <c r="JM26" s="14"/>
      <c r="JN26" s="14"/>
      <c r="JO26" s="14"/>
      <c r="JP26" s="14"/>
      <c r="JQ26" s="14"/>
      <c r="JR26" s="14"/>
      <c r="JS26" s="14"/>
      <c r="JT26" s="14"/>
      <c r="JU26" s="14"/>
      <c r="JV26" s="14"/>
      <c r="JW26" s="14"/>
      <c r="JX26" s="14"/>
      <c r="JY26" s="14"/>
      <c r="JZ26" s="14"/>
      <c r="KA26" s="14"/>
      <c r="KB26" s="14"/>
      <c r="KC26" s="14"/>
      <c r="KD26" s="14"/>
      <c r="KE26" s="14"/>
      <c r="KF26" s="14"/>
      <c r="KG26" s="14"/>
      <c r="KH26" s="14"/>
      <c r="KI26" s="14"/>
      <c r="KJ26" s="14"/>
      <c r="KK26" s="14"/>
      <c r="KL26" s="14"/>
      <c r="KM26" s="14"/>
      <c r="KN26" s="14"/>
      <c r="KO26" s="14"/>
      <c r="KP26" s="14"/>
      <c r="KQ26" s="14"/>
      <c r="KR26" s="14"/>
      <c r="KS26" s="14"/>
      <c r="KT26" s="14"/>
      <c r="KU26" s="14"/>
      <c r="KV26" s="14"/>
      <c r="KW26" s="14"/>
      <c r="KX26" s="14"/>
      <c r="KY26" s="14"/>
      <c r="KZ26" s="14"/>
      <c r="LA26" s="14"/>
      <c r="LB26" s="14"/>
      <c r="LC26" s="14"/>
      <c r="LD26" s="14"/>
      <c r="LE26" s="14"/>
      <c r="LF26" s="14"/>
      <c r="LG26" s="14"/>
      <c r="LH26" s="14"/>
      <c r="LI26" s="14"/>
      <c r="LJ26" s="14"/>
      <c r="LK26" s="14"/>
      <c r="LL26" s="14"/>
      <c r="LM26" s="14"/>
      <c r="LN26" s="14"/>
      <c r="LO26" s="14"/>
      <c r="LP26" s="14"/>
      <c r="LQ26" s="14"/>
      <c r="LR26" s="14"/>
      <c r="LS26" s="14"/>
      <c r="LT26" s="14"/>
      <c r="LU26" s="14"/>
      <c r="LV26" s="14"/>
      <c r="LW26" s="14"/>
      <c r="LX26" s="14"/>
      <c r="LY26" s="14"/>
      <c r="LZ26" s="14"/>
      <c r="MA26" s="14"/>
      <c r="MB26" s="14"/>
      <c r="MC26" s="14"/>
      <c r="MD26" s="14"/>
      <c r="ME26" s="14"/>
      <c r="MF26" s="14"/>
      <c r="MG26" s="14"/>
      <c r="MH26" s="14"/>
      <c r="MI26" s="14"/>
      <c r="MJ26" s="14"/>
      <c r="MK26" s="14"/>
      <c r="ML26" s="14"/>
      <c r="MM26" s="14"/>
      <c r="MN26" s="14"/>
      <c r="MO26" s="14"/>
      <c r="MP26" s="14"/>
      <c r="MQ26" s="14"/>
      <c r="MR26" s="14"/>
      <c r="MS26" s="14"/>
      <c r="MT26" s="14"/>
      <c r="MU26" s="14"/>
      <c r="MV26" s="14"/>
      <c r="MW26" s="14"/>
      <c r="MX26" s="14"/>
      <c r="MY26" s="14"/>
      <c r="MZ26" s="14"/>
      <c r="NA26" s="14"/>
      <c r="NB26" s="14"/>
      <c r="NC26" s="14"/>
      <c r="ND26" s="14"/>
      <c r="NE26" s="14"/>
      <c r="NF26" s="15"/>
    </row>
    <row r="27" spans="2:370" ht="18" customHeight="1" x14ac:dyDescent="0.3">
      <c r="B27" s="30"/>
      <c r="C27" s="34"/>
      <c r="D27" s="31"/>
      <c r="E27" s="22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  <c r="HL27" s="14"/>
      <c r="HM27" s="14"/>
      <c r="HN27" s="14"/>
      <c r="HO27" s="14"/>
      <c r="HP27" s="14"/>
      <c r="HQ27" s="14"/>
      <c r="HR27" s="14"/>
      <c r="HS27" s="14"/>
      <c r="HT27" s="14"/>
      <c r="HU27" s="14"/>
      <c r="HV27" s="14"/>
      <c r="HW27" s="14"/>
      <c r="HX27" s="14"/>
      <c r="HY27" s="14"/>
      <c r="HZ27" s="14"/>
      <c r="IA27" s="14"/>
      <c r="IB27" s="14"/>
      <c r="IC27" s="14"/>
      <c r="ID27" s="14"/>
      <c r="IE27" s="14"/>
      <c r="IF27" s="14"/>
      <c r="IG27" s="14"/>
      <c r="IH27" s="14"/>
      <c r="II27" s="14"/>
      <c r="IJ27" s="14"/>
      <c r="IK27" s="14"/>
      <c r="IL27" s="14"/>
      <c r="IM27" s="14"/>
      <c r="IN27" s="14"/>
      <c r="IO27" s="14"/>
      <c r="IP27" s="14"/>
      <c r="IQ27" s="14"/>
      <c r="IR27" s="14"/>
      <c r="IS27" s="14"/>
      <c r="IT27" s="14"/>
      <c r="IU27" s="14"/>
      <c r="IV27" s="14"/>
      <c r="IW27" s="14"/>
      <c r="IX27" s="14"/>
      <c r="IY27" s="14"/>
      <c r="IZ27" s="14"/>
      <c r="JA27" s="14"/>
      <c r="JB27" s="14"/>
      <c r="JC27" s="14"/>
      <c r="JD27" s="14"/>
      <c r="JE27" s="14"/>
      <c r="JF27" s="14"/>
      <c r="JG27" s="14"/>
      <c r="JH27" s="14"/>
      <c r="JI27" s="14"/>
      <c r="JJ27" s="14"/>
      <c r="JK27" s="14"/>
      <c r="JL27" s="14"/>
      <c r="JM27" s="14"/>
      <c r="JN27" s="14"/>
      <c r="JO27" s="14"/>
      <c r="JP27" s="14"/>
      <c r="JQ27" s="14"/>
      <c r="JR27" s="14"/>
      <c r="JS27" s="14"/>
      <c r="JT27" s="14"/>
      <c r="JU27" s="14"/>
      <c r="JV27" s="14"/>
      <c r="JW27" s="14"/>
      <c r="JX27" s="14"/>
      <c r="JY27" s="14"/>
      <c r="JZ27" s="14"/>
      <c r="KA27" s="14"/>
      <c r="KB27" s="14"/>
      <c r="KC27" s="14"/>
      <c r="KD27" s="14"/>
      <c r="KE27" s="14"/>
      <c r="KF27" s="14"/>
      <c r="KG27" s="14"/>
      <c r="KH27" s="14"/>
      <c r="KI27" s="14"/>
      <c r="KJ27" s="14"/>
      <c r="KK27" s="14"/>
      <c r="KL27" s="14"/>
      <c r="KM27" s="14"/>
      <c r="KN27" s="14"/>
      <c r="KO27" s="14"/>
      <c r="KP27" s="14"/>
      <c r="KQ27" s="14"/>
      <c r="KR27" s="14"/>
      <c r="KS27" s="14"/>
      <c r="KT27" s="14"/>
      <c r="KU27" s="14"/>
      <c r="KV27" s="14"/>
      <c r="KW27" s="14"/>
      <c r="KX27" s="14"/>
      <c r="KY27" s="14"/>
      <c r="KZ27" s="14"/>
      <c r="LA27" s="14"/>
      <c r="LB27" s="14"/>
      <c r="LC27" s="14"/>
      <c r="LD27" s="14"/>
      <c r="LE27" s="14"/>
      <c r="LF27" s="14"/>
      <c r="LG27" s="14"/>
      <c r="LH27" s="14"/>
      <c r="LI27" s="14"/>
      <c r="LJ27" s="14"/>
      <c r="LK27" s="14"/>
      <c r="LL27" s="14"/>
      <c r="LM27" s="14"/>
      <c r="LN27" s="14"/>
      <c r="LO27" s="14"/>
      <c r="LP27" s="14"/>
      <c r="LQ27" s="14"/>
      <c r="LR27" s="14"/>
      <c r="LS27" s="14"/>
      <c r="LT27" s="14"/>
      <c r="LU27" s="14"/>
      <c r="LV27" s="14"/>
      <c r="LW27" s="14"/>
      <c r="LX27" s="14"/>
      <c r="LY27" s="14"/>
      <c r="LZ27" s="14"/>
      <c r="MA27" s="14"/>
      <c r="MB27" s="14"/>
      <c r="MC27" s="14"/>
      <c r="MD27" s="14"/>
      <c r="ME27" s="14"/>
      <c r="MF27" s="14"/>
      <c r="MG27" s="14"/>
      <c r="MH27" s="14"/>
      <c r="MI27" s="14"/>
      <c r="MJ27" s="14"/>
      <c r="MK27" s="14"/>
      <c r="ML27" s="14"/>
      <c r="MM27" s="14"/>
      <c r="MN27" s="14"/>
      <c r="MO27" s="14"/>
      <c r="MP27" s="14"/>
      <c r="MQ27" s="14"/>
      <c r="MR27" s="14"/>
      <c r="MS27" s="14"/>
      <c r="MT27" s="14"/>
      <c r="MU27" s="14"/>
      <c r="MV27" s="14"/>
      <c r="MW27" s="14"/>
      <c r="MX27" s="14"/>
      <c r="MY27" s="14"/>
      <c r="MZ27" s="14"/>
      <c r="NA27" s="14"/>
      <c r="NB27" s="14"/>
      <c r="NC27" s="14"/>
      <c r="ND27" s="14"/>
      <c r="NE27" s="14"/>
      <c r="NF27" s="15"/>
    </row>
    <row r="28" spans="2:370" ht="18" customHeight="1" x14ac:dyDescent="0.3">
      <c r="B28" s="30"/>
      <c r="C28" s="34"/>
      <c r="D28" s="31"/>
      <c r="E28" s="22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14"/>
      <c r="GM28" s="14"/>
      <c r="GN28" s="14"/>
      <c r="GO28" s="14"/>
      <c r="GP28" s="14"/>
      <c r="GQ28" s="14"/>
      <c r="GR28" s="14"/>
      <c r="GS28" s="14"/>
      <c r="GT28" s="14"/>
      <c r="GU28" s="14"/>
      <c r="GV28" s="14"/>
      <c r="GW28" s="14"/>
      <c r="GX28" s="14"/>
      <c r="GY28" s="14"/>
      <c r="GZ28" s="14"/>
      <c r="HA28" s="14"/>
      <c r="HB28" s="14"/>
      <c r="HC28" s="14"/>
      <c r="HD28" s="14"/>
      <c r="HE28" s="14"/>
      <c r="HF28" s="14"/>
      <c r="HG28" s="14"/>
      <c r="HH28" s="14"/>
      <c r="HI28" s="14"/>
      <c r="HJ28" s="14"/>
      <c r="HK28" s="14"/>
      <c r="HL28" s="14"/>
      <c r="HM28" s="14"/>
      <c r="HN28" s="14"/>
      <c r="HO28" s="14"/>
      <c r="HP28" s="14"/>
      <c r="HQ28" s="14"/>
      <c r="HR28" s="14"/>
      <c r="HS28" s="14"/>
      <c r="HT28" s="14"/>
      <c r="HU28" s="14"/>
      <c r="HV28" s="14"/>
      <c r="HW28" s="14"/>
      <c r="HX28" s="14"/>
      <c r="HY28" s="14"/>
      <c r="HZ28" s="14"/>
      <c r="IA28" s="14"/>
      <c r="IB28" s="14"/>
      <c r="IC28" s="14"/>
      <c r="ID28" s="14"/>
      <c r="IE28" s="14"/>
      <c r="IF28" s="14"/>
      <c r="IG28" s="14"/>
      <c r="IH28" s="14"/>
      <c r="II28" s="14"/>
      <c r="IJ28" s="14"/>
      <c r="IK28" s="14"/>
      <c r="IL28" s="14"/>
      <c r="IM28" s="14"/>
      <c r="IN28" s="14"/>
      <c r="IO28" s="14"/>
      <c r="IP28" s="14"/>
      <c r="IQ28" s="14"/>
      <c r="IR28" s="14"/>
      <c r="IS28" s="14"/>
      <c r="IT28" s="14"/>
      <c r="IU28" s="14"/>
      <c r="IV28" s="14"/>
      <c r="IW28" s="14"/>
      <c r="IX28" s="14"/>
      <c r="IY28" s="14"/>
      <c r="IZ28" s="14"/>
      <c r="JA28" s="14"/>
      <c r="JB28" s="14"/>
      <c r="JC28" s="14"/>
      <c r="JD28" s="14"/>
      <c r="JE28" s="14"/>
      <c r="JF28" s="14"/>
      <c r="JG28" s="14"/>
      <c r="JH28" s="14"/>
      <c r="JI28" s="14"/>
      <c r="JJ28" s="14"/>
      <c r="JK28" s="14"/>
      <c r="JL28" s="14"/>
      <c r="JM28" s="14"/>
      <c r="JN28" s="14"/>
      <c r="JO28" s="14"/>
      <c r="JP28" s="14"/>
      <c r="JQ28" s="14"/>
      <c r="JR28" s="14"/>
      <c r="JS28" s="14"/>
      <c r="JT28" s="14"/>
      <c r="JU28" s="14"/>
      <c r="JV28" s="14"/>
      <c r="JW28" s="14"/>
      <c r="JX28" s="14"/>
      <c r="JY28" s="14"/>
      <c r="JZ28" s="14"/>
      <c r="KA28" s="14"/>
      <c r="KB28" s="14"/>
      <c r="KC28" s="14"/>
      <c r="KD28" s="14"/>
      <c r="KE28" s="14"/>
      <c r="KF28" s="14"/>
      <c r="KG28" s="14"/>
      <c r="KH28" s="14"/>
      <c r="KI28" s="14"/>
      <c r="KJ28" s="14"/>
      <c r="KK28" s="14"/>
      <c r="KL28" s="14"/>
      <c r="KM28" s="14"/>
      <c r="KN28" s="14"/>
      <c r="KO28" s="14"/>
      <c r="KP28" s="14"/>
      <c r="KQ28" s="14"/>
      <c r="KR28" s="14"/>
      <c r="KS28" s="14"/>
      <c r="KT28" s="14"/>
      <c r="KU28" s="14"/>
      <c r="KV28" s="14"/>
      <c r="KW28" s="14"/>
      <c r="KX28" s="14"/>
      <c r="KY28" s="14"/>
      <c r="KZ28" s="14"/>
      <c r="LA28" s="14"/>
      <c r="LB28" s="14"/>
      <c r="LC28" s="14"/>
      <c r="LD28" s="14"/>
      <c r="LE28" s="14"/>
      <c r="LF28" s="14"/>
      <c r="LG28" s="14"/>
      <c r="LH28" s="14"/>
      <c r="LI28" s="14"/>
      <c r="LJ28" s="14"/>
      <c r="LK28" s="14"/>
      <c r="LL28" s="14"/>
      <c r="LM28" s="14"/>
      <c r="LN28" s="14"/>
      <c r="LO28" s="14"/>
      <c r="LP28" s="14"/>
      <c r="LQ28" s="14"/>
      <c r="LR28" s="14"/>
      <c r="LS28" s="14"/>
      <c r="LT28" s="14"/>
      <c r="LU28" s="14"/>
      <c r="LV28" s="14"/>
      <c r="LW28" s="14"/>
      <c r="LX28" s="14"/>
      <c r="LY28" s="14"/>
      <c r="LZ28" s="14"/>
      <c r="MA28" s="14"/>
      <c r="MB28" s="14"/>
      <c r="MC28" s="14"/>
      <c r="MD28" s="14"/>
      <c r="ME28" s="14"/>
      <c r="MF28" s="14"/>
      <c r="MG28" s="14"/>
      <c r="MH28" s="14"/>
      <c r="MI28" s="14"/>
      <c r="MJ28" s="14"/>
      <c r="MK28" s="14"/>
      <c r="ML28" s="14"/>
      <c r="MM28" s="14"/>
      <c r="MN28" s="14"/>
      <c r="MO28" s="14"/>
      <c r="MP28" s="14"/>
      <c r="MQ28" s="14"/>
      <c r="MR28" s="14"/>
      <c r="MS28" s="14"/>
      <c r="MT28" s="14"/>
      <c r="MU28" s="14"/>
      <c r="MV28" s="14"/>
      <c r="MW28" s="14"/>
      <c r="MX28" s="14"/>
      <c r="MY28" s="14"/>
      <c r="MZ28" s="14"/>
      <c r="NA28" s="14"/>
      <c r="NB28" s="14"/>
      <c r="NC28" s="14"/>
      <c r="ND28" s="14"/>
      <c r="NE28" s="14"/>
      <c r="NF28" s="15"/>
    </row>
    <row r="29" spans="2:370" ht="18" customHeight="1" x14ac:dyDescent="0.3">
      <c r="B29" s="30"/>
      <c r="C29" s="34"/>
      <c r="D29" s="31"/>
      <c r="E29" s="22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4"/>
      <c r="GO29" s="14"/>
      <c r="GP29" s="14"/>
      <c r="GQ29" s="14"/>
      <c r="GR29" s="14"/>
      <c r="GS29" s="14"/>
      <c r="GT29" s="14"/>
      <c r="GU29" s="14"/>
      <c r="GV29" s="14"/>
      <c r="GW29" s="14"/>
      <c r="GX29" s="14"/>
      <c r="GY29" s="14"/>
      <c r="GZ29" s="14"/>
      <c r="HA29" s="14"/>
      <c r="HB29" s="14"/>
      <c r="HC29" s="14"/>
      <c r="HD29" s="14"/>
      <c r="HE29" s="14"/>
      <c r="HF29" s="14"/>
      <c r="HG29" s="14"/>
      <c r="HH29" s="14"/>
      <c r="HI29" s="14"/>
      <c r="HJ29" s="14"/>
      <c r="HK29" s="14"/>
      <c r="HL29" s="14"/>
      <c r="HM29" s="14"/>
      <c r="HN29" s="14"/>
      <c r="HO29" s="14"/>
      <c r="HP29" s="14"/>
      <c r="HQ29" s="14"/>
      <c r="HR29" s="14"/>
      <c r="HS29" s="14"/>
      <c r="HT29" s="14"/>
      <c r="HU29" s="14"/>
      <c r="HV29" s="14"/>
      <c r="HW29" s="14"/>
      <c r="HX29" s="14"/>
      <c r="HY29" s="14"/>
      <c r="HZ29" s="14"/>
      <c r="IA29" s="14"/>
      <c r="IB29" s="14"/>
      <c r="IC29" s="14"/>
      <c r="ID29" s="14"/>
      <c r="IE29" s="14"/>
      <c r="IF29" s="14"/>
      <c r="IG29" s="14"/>
      <c r="IH29" s="14"/>
      <c r="II29" s="14"/>
      <c r="IJ29" s="14"/>
      <c r="IK29" s="14"/>
      <c r="IL29" s="14"/>
      <c r="IM29" s="14"/>
      <c r="IN29" s="14"/>
      <c r="IO29" s="14"/>
      <c r="IP29" s="14"/>
      <c r="IQ29" s="14"/>
      <c r="IR29" s="14"/>
      <c r="IS29" s="14"/>
      <c r="IT29" s="14"/>
      <c r="IU29" s="14"/>
      <c r="IV29" s="14"/>
      <c r="IW29" s="14"/>
      <c r="IX29" s="14"/>
      <c r="IY29" s="14"/>
      <c r="IZ29" s="14"/>
      <c r="JA29" s="14"/>
      <c r="JB29" s="14"/>
      <c r="JC29" s="14"/>
      <c r="JD29" s="14"/>
      <c r="JE29" s="14"/>
      <c r="JF29" s="14"/>
      <c r="JG29" s="14"/>
      <c r="JH29" s="14"/>
      <c r="JI29" s="14"/>
      <c r="JJ29" s="14"/>
      <c r="JK29" s="14"/>
      <c r="JL29" s="14"/>
      <c r="JM29" s="14"/>
      <c r="JN29" s="14"/>
      <c r="JO29" s="14"/>
      <c r="JP29" s="14"/>
      <c r="JQ29" s="14"/>
      <c r="JR29" s="14"/>
      <c r="JS29" s="14"/>
      <c r="JT29" s="14"/>
      <c r="JU29" s="14"/>
      <c r="JV29" s="14"/>
      <c r="JW29" s="14"/>
      <c r="JX29" s="14"/>
      <c r="JY29" s="14"/>
      <c r="JZ29" s="14"/>
      <c r="KA29" s="14"/>
      <c r="KB29" s="14"/>
      <c r="KC29" s="14"/>
      <c r="KD29" s="14"/>
      <c r="KE29" s="14"/>
      <c r="KF29" s="14"/>
      <c r="KG29" s="14"/>
      <c r="KH29" s="14"/>
      <c r="KI29" s="14"/>
      <c r="KJ29" s="14"/>
      <c r="KK29" s="14"/>
      <c r="KL29" s="14"/>
      <c r="KM29" s="14"/>
      <c r="KN29" s="14"/>
      <c r="KO29" s="14"/>
      <c r="KP29" s="14"/>
      <c r="KQ29" s="14"/>
      <c r="KR29" s="14"/>
      <c r="KS29" s="14"/>
      <c r="KT29" s="14"/>
      <c r="KU29" s="14"/>
      <c r="KV29" s="14"/>
      <c r="KW29" s="14"/>
      <c r="KX29" s="14"/>
      <c r="KY29" s="14"/>
      <c r="KZ29" s="14"/>
      <c r="LA29" s="14"/>
      <c r="LB29" s="14"/>
      <c r="LC29" s="14"/>
      <c r="LD29" s="14"/>
      <c r="LE29" s="14"/>
      <c r="LF29" s="14"/>
      <c r="LG29" s="14"/>
      <c r="LH29" s="14"/>
      <c r="LI29" s="14"/>
      <c r="LJ29" s="14"/>
      <c r="LK29" s="14"/>
      <c r="LL29" s="14"/>
      <c r="LM29" s="14"/>
      <c r="LN29" s="14"/>
      <c r="LO29" s="14"/>
      <c r="LP29" s="14"/>
      <c r="LQ29" s="14"/>
      <c r="LR29" s="14"/>
      <c r="LS29" s="14"/>
      <c r="LT29" s="14"/>
      <c r="LU29" s="14"/>
      <c r="LV29" s="14"/>
      <c r="LW29" s="14"/>
      <c r="LX29" s="14"/>
      <c r="LY29" s="14"/>
      <c r="LZ29" s="14"/>
      <c r="MA29" s="14"/>
      <c r="MB29" s="14"/>
      <c r="MC29" s="14"/>
      <c r="MD29" s="14"/>
      <c r="ME29" s="14"/>
      <c r="MF29" s="14"/>
      <c r="MG29" s="14"/>
      <c r="MH29" s="14"/>
      <c r="MI29" s="14"/>
      <c r="MJ29" s="14"/>
      <c r="MK29" s="14"/>
      <c r="ML29" s="14"/>
      <c r="MM29" s="14"/>
      <c r="MN29" s="14"/>
      <c r="MO29" s="14"/>
      <c r="MP29" s="14"/>
      <c r="MQ29" s="14"/>
      <c r="MR29" s="14"/>
      <c r="MS29" s="14"/>
      <c r="MT29" s="14"/>
      <c r="MU29" s="14"/>
      <c r="MV29" s="14"/>
      <c r="MW29" s="14"/>
      <c r="MX29" s="14"/>
      <c r="MY29" s="14"/>
      <c r="MZ29" s="14"/>
      <c r="NA29" s="14"/>
      <c r="NB29" s="14"/>
      <c r="NC29" s="14"/>
      <c r="ND29" s="14"/>
      <c r="NE29" s="14"/>
      <c r="NF29" s="15"/>
    </row>
    <row r="30" spans="2:370" ht="18" customHeight="1" x14ac:dyDescent="0.3">
      <c r="B30" s="30"/>
      <c r="C30" s="34"/>
      <c r="D30" s="31"/>
      <c r="E30" s="22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14"/>
      <c r="GM30" s="14"/>
      <c r="GN30" s="14"/>
      <c r="GO30" s="14"/>
      <c r="GP30" s="14"/>
      <c r="GQ30" s="14"/>
      <c r="GR30" s="14"/>
      <c r="GS30" s="14"/>
      <c r="GT30" s="14"/>
      <c r="GU30" s="14"/>
      <c r="GV30" s="14"/>
      <c r="GW30" s="14"/>
      <c r="GX30" s="14"/>
      <c r="GY30" s="14"/>
      <c r="GZ30" s="14"/>
      <c r="HA30" s="14"/>
      <c r="HB30" s="14"/>
      <c r="HC30" s="14"/>
      <c r="HD30" s="14"/>
      <c r="HE30" s="14"/>
      <c r="HF30" s="14"/>
      <c r="HG30" s="14"/>
      <c r="HH30" s="14"/>
      <c r="HI30" s="14"/>
      <c r="HJ30" s="14"/>
      <c r="HK30" s="14"/>
      <c r="HL30" s="14"/>
      <c r="HM30" s="14"/>
      <c r="HN30" s="14"/>
      <c r="HO30" s="14"/>
      <c r="HP30" s="14"/>
      <c r="HQ30" s="14"/>
      <c r="HR30" s="14"/>
      <c r="HS30" s="14"/>
      <c r="HT30" s="14"/>
      <c r="HU30" s="14"/>
      <c r="HV30" s="14"/>
      <c r="HW30" s="14"/>
      <c r="HX30" s="14"/>
      <c r="HY30" s="14"/>
      <c r="HZ30" s="14"/>
      <c r="IA30" s="14"/>
      <c r="IB30" s="14"/>
      <c r="IC30" s="14"/>
      <c r="ID30" s="14"/>
      <c r="IE30" s="14"/>
      <c r="IF30" s="14"/>
      <c r="IG30" s="14"/>
      <c r="IH30" s="14"/>
      <c r="II30" s="14"/>
      <c r="IJ30" s="14"/>
      <c r="IK30" s="14"/>
      <c r="IL30" s="14"/>
      <c r="IM30" s="14"/>
      <c r="IN30" s="14"/>
      <c r="IO30" s="14"/>
      <c r="IP30" s="14"/>
      <c r="IQ30" s="14"/>
      <c r="IR30" s="14"/>
      <c r="IS30" s="14"/>
      <c r="IT30" s="14"/>
      <c r="IU30" s="14"/>
      <c r="IV30" s="14"/>
      <c r="IW30" s="14"/>
      <c r="IX30" s="14"/>
      <c r="IY30" s="14"/>
      <c r="IZ30" s="14"/>
      <c r="JA30" s="14"/>
      <c r="JB30" s="14"/>
      <c r="JC30" s="14"/>
      <c r="JD30" s="14"/>
      <c r="JE30" s="14"/>
      <c r="JF30" s="14"/>
      <c r="JG30" s="14"/>
      <c r="JH30" s="14"/>
      <c r="JI30" s="14"/>
      <c r="JJ30" s="14"/>
      <c r="JK30" s="14"/>
      <c r="JL30" s="14"/>
      <c r="JM30" s="14"/>
      <c r="JN30" s="14"/>
      <c r="JO30" s="14"/>
      <c r="JP30" s="14"/>
      <c r="JQ30" s="14"/>
      <c r="JR30" s="14"/>
      <c r="JS30" s="14"/>
      <c r="JT30" s="14"/>
      <c r="JU30" s="14"/>
      <c r="JV30" s="14"/>
      <c r="JW30" s="14"/>
      <c r="JX30" s="14"/>
      <c r="JY30" s="14"/>
      <c r="JZ30" s="14"/>
      <c r="KA30" s="14"/>
      <c r="KB30" s="14"/>
      <c r="KC30" s="14"/>
      <c r="KD30" s="14"/>
      <c r="KE30" s="14"/>
      <c r="KF30" s="14"/>
      <c r="KG30" s="14"/>
      <c r="KH30" s="14"/>
      <c r="KI30" s="14"/>
      <c r="KJ30" s="14"/>
      <c r="KK30" s="14"/>
      <c r="KL30" s="14"/>
      <c r="KM30" s="14"/>
      <c r="KN30" s="14"/>
      <c r="KO30" s="14"/>
      <c r="KP30" s="14"/>
      <c r="KQ30" s="14"/>
      <c r="KR30" s="14"/>
      <c r="KS30" s="14"/>
      <c r="KT30" s="14"/>
      <c r="KU30" s="14"/>
      <c r="KV30" s="14"/>
      <c r="KW30" s="14"/>
      <c r="KX30" s="14"/>
      <c r="KY30" s="14"/>
      <c r="KZ30" s="14"/>
      <c r="LA30" s="14"/>
      <c r="LB30" s="14"/>
      <c r="LC30" s="14"/>
      <c r="LD30" s="14"/>
      <c r="LE30" s="14"/>
      <c r="LF30" s="14"/>
      <c r="LG30" s="14"/>
      <c r="LH30" s="14"/>
      <c r="LI30" s="14"/>
      <c r="LJ30" s="14"/>
      <c r="LK30" s="14"/>
      <c r="LL30" s="14"/>
      <c r="LM30" s="14"/>
      <c r="LN30" s="14"/>
      <c r="LO30" s="14"/>
      <c r="LP30" s="14"/>
      <c r="LQ30" s="14"/>
      <c r="LR30" s="14"/>
      <c r="LS30" s="14"/>
      <c r="LT30" s="14"/>
      <c r="LU30" s="14"/>
      <c r="LV30" s="14"/>
      <c r="LW30" s="14"/>
      <c r="LX30" s="14"/>
      <c r="LY30" s="14"/>
      <c r="LZ30" s="14"/>
      <c r="MA30" s="14"/>
      <c r="MB30" s="14"/>
      <c r="MC30" s="14"/>
      <c r="MD30" s="14"/>
      <c r="ME30" s="14"/>
      <c r="MF30" s="14"/>
      <c r="MG30" s="14"/>
      <c r="MH30" s="14"/>
      <c r="MI30" s="14"/>
      <c r="MJ30" s="14"/>
      <c r="MK30" s="14"/>
      <c r="ML30" s="14"/>
      <c r="MM30" s="14"/>
      <c r="MN30" s="14"/>
      <c r="MO30" s="14"/>
      <c r="MP30" s="14"/>
      <c r="MQ30" s="14"/>
      <c r="MR30" s="14"/>
      <c r="MS30" s="14"/>
      <c r="MT30" s="14"/>
      <c r="MU30" s="14"/>
      <c r="MV30" s="14"/>
      <c r="MW30" s="14"/>
      <c r="MX30" s="14"/>
      <c r="MY30" s="14"/>
      <c r="MZ30" s="14"/>
      <c r="NA30" s="14"/>
      <c r="NB30" s="14"/>
      <c r="NC30" s="14"/>
      <c r="ND30" s="14"/>
      <c r="NE30" s="14"/>
      <c r="NF30" s="15"/>
    </row>
    <row r="31" spans="2:370" ht="18" customHeight="1" x14ac:dyDescent="0.3">
      <c r="B31" s="30"/>
      <c r="C31" s="34"/>
      <c r="D31" s="31"/>
      <c r="E31" s="22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4"/>
      <c r="GO31" s="14"/>
      <c r="GP31" s="14"/>
      <c r="GQ31" s="14"/>
      <c r="GR31" s="14"/>
      <c r="GS31" s="14"/>
      <c r="GT31" s="14"/>
      <c r="GU31" s="14"/>
      <c r="GV31" s="14"/>
      <c r="GW31" s="14"/>
      <c r="GX31" s="14"/>
      <c r="GY31" s="14"/>
      <c r="GZ31" s="14"/>
      <c r="HA31" s="14"/>
      <c r="HB31" s="14"/>
      <c r="HC31" s="14"/>
      <c r="HD31" s="14"/>
      <c r="HE31" s="14"/>
      <c r="HF31" s="14"/>
      <c r="HG31" s="14"/>
      <c r="HH31" s="14"/>
      <c r="HI31" s="14"/>
      <c r="HJ31" s="14"/>
      <c r="HK31" s="14"/>
      <c r="HL31" s="14"/>
      <c r="HM31" s="14"/>
      <c r="HN31" s="14"/>
      <c r="HO31" s="14"/>
      <c r="HP31" s="14"/>
      <c r="HQ31" s="14"/>
      <c r="HR31" s="14"/>
      <c r="HS31" s="14"/>
      <c r="HT31" s="14"/>
      <c r="HU31" s="14"/>
      <c r="HV31" s="14"/>
      <c r="HW31" s="14"/>
      <c r="HX31" s="14"/>
      <c r="HY31" s="14"/>
      <c r="HZ31" s="14"/>
      <c r="IA31" s="14"/>
      <c r="IB31" s="14"/>
      <c r="IC31" s="14"/>
      <c r="ID31" s="14"/>
      <c r="IE31" s="14"/>
      <c r="IF31" s="14"/>
      <c r="IG31" s="14"/>
      <c r="IH31" s="14"/>
      <c r="II31" s="14"/>
      <c r="IJ31" s="14"/>
      <c r="IK31" s="14"/>
      <c r="IL31" s="14"/>
      <c r="IM31" s="14"/>
      <c r="IN31" s="14"/>
      <c r="IO31" s="14"/>
      <c r="IP31" s="14"/>
      <c r="IQ31" s="14"/>
      <c r="IR31" s="14"/>
      <c r="IS31" s="14"/>
      <c r="IT31" s="14"/>
      <c r="IU31" s="14"/>
      <c r="IV31" s="14"/>
      <c r="IW31" s="14"/>
      <c r="IX31" s="14"/>
      <c r="IY31" s="14"/>
      <c r="IZ31" s="14"/>
      <c r="JA31" s="14"/>
      <c r="JB31" s="14"/>
      <c r="JC31" s="14"/>
      <c r="JD31" s="14"/>
      <c r="JE31" s="14"/>
      <c r="JF31" s="14"/>
      <c r="JG31" s="14"/>
      <c r="JH31" s="14"/>
      <c r="JI31" s="14"/>
      <c r="JJ31" s="14"/>
      <c r="JK31" s="14"/>
      <c r="JL31" s="14"/>
      <c r="JM31" s="14"/>
      <c r="JN31" s="14"/>
      <c r="JO31" s="14"/>
      <c r="JP31" s="14"/>
      <c r="JQ31" s="14"/>
      <c r="JR31" s="14"/>
      <c r="JS31" s="14"/>
      <c r="JT31" s="14"/>
      <c r="JU31" s="14"/>
      <c r="JV31" s="14"/>
      <c r="JW31" s="14"/>
      <c r="JX31" s="14"/>
      <c r="JY31" s="14"/>
      <c r="JZ31" s="14"/>
      <c r="KA31" s="14"/>
      <c r="KB31" s="14"/>
      <c r="KC31" s="14"/>
      <c r="KD31" s="14"/>
      <c r="KE31" s="14"/>
      <c r="KF31" s="14"/>
      <c r="KG31" s="14"/>
      <c r="KH31" s="14"/>
      <c r="KI31" s="14"/>
      <c r="KJ31" s="14"/>
      <c r="KK31" s="14"/>
      <c r="KL31" s="14"/>
      <c r="KM31" s="14"/>
      <c r="KN31" s="14"/>
      <c r="KO31" s="14"/>
      <c r="KP31" s="14"/>
      <c r="KQ31" s="14"/>
      <c r="KR31" s="14"/>
      <c r="KS31" s="14"/>
      <c r="KT31" s="14"/>
      <c r="KU31" s="14"/>
      <c r="KV31" s="14"/>
      <c r="KW31" s="14"/>
      <c r="KX31" s="14"/>
      <c r="KY31" s="14"/>
      <c r="KZ31" s="14"/>
      <c r="LA31" s="14"/>
      <c r="LB31" s="14"/>
      <c r="LC31" s="14"/>
      <c r="LD31" s="14"/>
      <c r="LE31" s="14"/>
      <c r="LF31" s="14"/>
      <c r="LG31" s="14"/>
      <c r="LH31" s="14"/>
      <c r="LI31" s="14"/>
      <c r="LJ31" s="14"/>
      <c r="LK31" s="14"/>
      <c r="LL31" s="14"/>
      <c r="LM31" s="14"/>
      <c r="LN31" s="14"/>
      <c r="LO31" s="14"/>
      <c r="LP31" s="14"/>
      <c r="LQ31" s="14"/>
      <c r="LR31" s="14"/>
      <c r="LS31" s="14"/>
      <c r="LT31" s="14"/>
      <c r="LU31" s="14"/>
      <c r="LV31" s="14"/>
      <c r="LW31" s="14"/>
      <c r="LX31" s="14"/>
      <c r="LY31" s="14"/>
      <c r="LZ31" s="14"/>
      <c r="MA31" s="14"/>
      <c r="MB31" s="14"/>
      <c r="MC31" s="14"/>
      <c r="MD31" s="14"/>
      <c r="ME31" s="14"/>
      <c r="MF31" s="14"/>
      <c r="MG31" s="14"/>
      <c r="MH31" s="14"/>
      <c r="MI31" s="14"/>
      <c r="MJ31" s="14"/>
      <c r="MK31" s="14"/>
      <c r="ML31" s="14"/>
      <c r="MM31" s="14"/>
      <c r="MN31" s="14"/>
      <c r="MO31" s="14"/>
      <c r="MP31" s="14"/>
      <c r="MQ31" s="14"/>
      <c r="MR31" s="14"/>
      <c r="MS31" s="14"/>
      <c r="MT31" s="14"/>
      <c r="MU31" s="14"/>
      <c r="MV31" s="14"/>
      <c r="MW31" s="14"/>
      <c r="MX31" s="14"/>
      <c r="MY31" s="14"/>
      <c r="MZ31" s="14"/>
      <c r="NA31" s="14"/>
      <c r="NB31" s="14"/>
      <c r="NC31" s="14"/>
      <c r="ND31" s="14"/>
      <c r="NE31" s="14"/>
      <c r="NF31" s="15"/>
    </row>
    <row r="32" spans="2:370" ht="18" customHeight="1" x14ac:dyDescent="0.3">
      <c r="B32" s="32"/>
      <c r="C32" s="35"/>
      <c r="D32" s="33"/>
      <c r="E32" s="23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7"/>
      <c r="HK32" s="17"/>
      <c r="HL32" s="17"/>
      <c r="HM32" s="17"/>
      <c r="HN32" s="17"/>
      <c r="HO32" s="17"/>
      <c r="HP32" s="17"/>
      <c r="HQ32" s="17"/>
      <c r="HR32" s="17"/>
      <c r="HS32" s="17"/>
      <c r="HT32" s="17"/>
      <c r="HU32" s="17"/>
      <c r="HV32" s="17"/>
      <c r="HW32" s="17"/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7"/>
      <c r="II32" s="17"/>
      <c r="IJ32" s="17"/>
      <c r="IK32" s="17"/>
      <c r="IL32" s="17"/>
      <c r="IM32" s="17"/>
      <c r="IN32" s="17"/>
      <c r="IO32" s="17"/>
      <c r="IP32" s="17"/>
      <c r="IQ32" s="17"/>
      <c r="IR32" s="17"/>
      <c r="IS32" s="17"/>
      <c r="IT32" s="17"/>
      <c r="IU32" s="17"/>
      <c r="IV32" s="17"/>
      <c r="IW32" s="17"/>
      <c r="IX32" s="17"/>
      <c r="IY32" s="17"/>
      <c r="IZ32" s="17"/>
      <c r="JA32" s="17"/>
      <c r="JB32" s="17"/>
      <c r="JC32" s="17"/>
      <c r="JD32" s="17"/>
      <c r="JE32" s="17"/>
      <c r="JF32" s="17"/>
      <c r="JG32" s="17"/>
      <c r="JH32" s="17"/>
      <c r="JI32" s="17"/>
      <c r="JJ32" s="17"/>
      <c r="JK32" s="17"/>
      <c r="JL32" s="17"/>
      <c r="JM32" s="17"/>
      <c r="JN32" s="17"/>
      <c r="JO32" s="17"/>
      <c r="JP32" s="17"/>
      <c r="JQ32" s="17"/>
      <c r="JR32" s="17"/>
      <c r="JS32" s="17"/>
      <c r="JT32" s="17"/>
      <c r="JU32" s="17"/>
      <c r="JV32" s="17"/>
      <c r="JW32" s="17"/>
      <c r="JX32" s="17"/>
      <c r="JY32" s="17"/>
      <c r="JZ32" s="17"/>
      <c r="KA32" s="17"/>
      <c r="KB32" s="17"/>
      <c r="KC32" s="17"/>
      <c r="KD32" s="17"/>
      <c r="KE32" s="17"/>
      <c r="KF32" s="17"/>
      <c r="KG32" s="17"/>
      <c r="KH32" s="17"/>
      <c r="KI32" s="17"/>
      <c r="KJ32" s="17"/>
      <c r="KK32" s="17"/>
      <c r="KL32" s="17"/>
      <c r="KM32" s="17"/>
      <c r="KN32" s="17"/>
      <c r="KO32" s="17"/>
      <c r="KP32" s="17"/>
      <c r="KQ32" s="17"/>
      <c r="KR32" s="17"/>
      <c r="KS32" s="17"/>
      <c r="KT32" s="17"/>
      <c r="KU32" s="17"/>
      <c r="KV32" s="17"/>
      <c r="KW32" s="17"/>
      <c r="KX32" s="17"/>
      <c r="KY32" s="17"/>
      <c r="KZ32" s="17"/>
      <c r="LA32" s="17"/>
      <c r="LB32" s="17"/>
      <c r="LC32" s="17"/>
      <c r="LD32" s="17"/>
      <c r="LE32" s="17"/>
      <c r="LF32" s="17"/>
      <c r="LG32" s="17"/>
      <c r="LH32" s="17"/>
      <c r="LI32" s="17"/>
      <c r="LJ32" s="17"/>
      <c r="LK32" s="17"/>
      <c r="LL32" s="17"/>
      <c r="LM32" s="17"/>
      <c r="LN32" s="17"/>
      <c r="LO32" s="17"/>
      <c r="LP32" s="17"/>
      <c r="LQ32" s="17"/>
      <c r="LR32" s="17"/>
      <c r="LS32" s="17"/>
      <c r="LT32" s="17"/>
      <c r="LU32" s="17"/>
      <c r="LV32" s="17"/>
      <c r="LW32" s="17"/>
      <c r="LX32" s="17"/>
      <c r="LY32" s="17"/>
      <c r="LZ32" s="17"/>
      <c r="MA32" s="17"/>
      <c r="MB32" s="17"/>
      <c r="MC32" s="17"/>
      <c r="MD32" s="17"/>
      <c r="ME32" s="17"/>
      <c r="MF32" s="17"/>
      <c r="MG32" s="17"/>
      <c r="MH32" s="17"/>
      <c r="MI32" s="17"/>
      <c r="MJ32" s="17"/>
      <c r="MK32" s="17"/>
      <c r="ML32" s="17"/>
      <c r="MM32" s="17"/>
      <c r="MN32" s="17"/>
      <c r="MO32" s="17"/>
      <c r="MP32" s="17"/>
      <c r="MQ32" s="17"/>
      <c r="MR32" s="17"/>
      <c r="MS32" s="17"/>
      <c r="MT32" s="17"/>
      <c r="MU32" s="17"/>
      <c r="MV32" s="17"/>
      <c r="MW32" s="17"/>
      <c r="MX32" s="17"/>
      <c r="MY32" s="17"/>
      <c r="MZ32" s="17"/>
      <c r="NA32" s="17"/>
      <c r="NB32" s="17"/>
      <c r="NC32" s="17"/>
      <c r="ND32" s="17"/>
      <c r="NE32" s="17"/>
      <c r="NF32" s="18"/>
    </row>
    <row r="33" spans="8:9" ht="18" customHeight="1" x14ac:dyDescent="0.3">
      <c r="I33" s="13"/>
    </row>
    <row r="37" spans="8:9" ht="18" customHeight="1" x14ac:dyDescent="0.3">
      <c r="H37" s="13"/>
    </row>
  </sheetData>
  <mergeCells count="1">
    <mergeCell ref="B6:C7"/>
  </mergeCells>
  <phoneticPr fontId="2" type="noConversion"/>
  <conditionalFormatting sqref="E6:NF32">
    <cfRule type="expression" dxfId="1" priority="3">
      <formula>COUNTIF(Feries,E$6)</formula>
    </cfRule>
    <cfRule type="expression" dxfId="0" priority="4">
      <formula>WEEKDAY(E$6,2)&gt;5</formula>
    </cfRule>
  </conditionalFormatting>
  <dataValidations count="1">
    <dataValidation type="list" allowBlank="1" showInputMessage="1" showErrorMessage="1" sqref="C4:D4" xr:uid="{C9A29179-6669-4734-A704-85D95056AD1F}">
      <formula1>LMois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7" r:id="rId4" name="Spinner 7">
              <controlPr defaultSize="0" autoPict="0">
                <anchor moveWithCells="1" sizeWithCells="1">
                  <from>
                    <xdr:col>3</xdr:col>
                    <xdr:colOff>0</xdr:colOff>
                    <xdr:row>2</xdr:row>
                    <xdr:rowOff>0</xdr:rowOff>
                  </from>
                  <to>
                    <xdr:col>4</xdr:col>
                    <xdr:colOff>83820</xdr:colOff>
                    <xdr:row>2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F47F6-6751-DC4B-B9BB-029F40CE7A84}">
  <sheetPr codeName="Feuil1"/>
  <dimension ref="B1:U21"/>
  <sheetViews>
    <sheetView showGridLines="0" workbookViewId="0">
      <selection activeCell="U2" sqref="U2"/>
    </sheetView>
  </sheetViews>
  <sheetFormatPr baseColWidth="10" defaultRowHeight="15.6" x14ac:dyDescent="0.3"/>
  <cols>
    <col min="1" max="1" width="2.69921875" style="1" customWidth="1"/>
    <col min="2" max="2" width="11.19921875" style="1"/>
    <col min="3" max="3" width="2.69921875" style="1" customWidth="1"/>
    <col min="4" max="4" width="18.3984375" style="1" customWidth="1"/>
    <col min="5" max="5" width="24.3984375" style="1" bestFit="1" customWidth="1"/>
    <col min="6" max="8" width="11.19921875" style="1"/>
    <col min="9" max="9" width="21.8984375" style="1" bestFit="1" customWidth="1"/>
    <col min="10" max="10" width="11.19921875" style="1"/>
    <col min="11" max="11" width="10.796875" style="2"/>
    <col min="12" max="12" width="2.69921875" style="1" customWidth="1"/>
    <col min="13" max="13" width="11.19921875" style="1"/>
    <col min="14" max="14" width="12.09765625" style="1" customWidth="1"/>
    <col min="15" max="16384" width="11.19921875" style="1"/>
  </cols>
  <sheetData>
    <row r="1" spans="2:21" x14ac:dyDescent="0.3">
      <c r="D1" s="1" t="s">
        <v>54</v>
      </c>
      <c r="E1" s="9">
        <f>Planning!C3</f>
        <v>2021</v>
      </c>
    </row>
    <row r="2" spans="2:21" x14ac:dyDescent="0.3">
      <c r="B2" s="1" t="s">
        <v>68</v>
      </c>
      <c r="D2" s="1" t="s">
        <v>70</v>
      </c>
      <c r="E2" s="1" t="s">
        <v>69</v>
      </c>
      <c r="G2" s="1" t="s">
        <v>64</v>
      </c>
      <c r="H2" s="1" t="s">
        <v>65</v>
      </c>
      <c r="I2" s="1" t="s">
        <v>84</v>
      </c>
      <c r="J2" s="1" t="s">
        <v>66</v>
      </c>
      <c r="K2" s="2" t="s">
        <v>67</v>
      </c>
      <c r="M2" s="1" t="s">
        <v>68</v>
      </c>
      <c r="N2" s="1" t="s">
        <v>73</v>
      </c>
      <c r="U2" s="24" t="s">
        <v>74</v>
      </c>
    </row>
    <row r="3" spans="2:21" x14ac:dyDescent="0.3">
      <c r="B3" s="1" t="s">
        <v>40</v>
      </c>
      <c r="D3" s="1" t="s">
        <v>55</v>
      </c>
      <c r="E3" s="6">
        <f>DATE(Année,1,1)</f>
        <v>42735</v>
      </c>
      <c r="F3" s="7"/>
      <c r="G3" s="1" t="s">
        <v>5</v>
      </c>
      <c r="H3" s="1" t="s">
        <v>6</v>
      </c>
      <c r="I3" s="1" t="str">
        <f>TSalarie[[#This Row],[Nom]]&amp;" "&amp;TSalarie[[#This Row],[Prénom]]</f>
        <v>Bernard Gérin</v>
      </c>
      <c r="J3" s="1" t="s">
        <v>7</v>
      </c>
      <c r="K3" s="3">
        <v>1.4583333333333333</v>
      </c>
      <c r="M3" s="1" t="s">
        <v>72</v>
      </c>
      <c r="N3" s="10">
        <f>MATCH(DATE(Planning!C3,MONTH(Planning!C4&amp;1),1),Planning!6:6,0)</f>
        <v>5</v>
      </c>
    </row>
    <row r="4" spans="2:21" x14ac:dyDescent="0.3">
      <c r="B4" s="1" t="s">
        <v>41</v>
      </c>
      <c r="D4" s="1" t="s">
        <v>56</v>
      </c>
      <c r="E4" s="6">
        <f>DATE(Année,3,29.56+0.979*MOD(204-11*MOD(Année,19),30)-WEEKDAY(DATE(Année,3,28.56+0.979*MOD(204-11*MOD(Année,19),30))))</f>
        <v>42828</v>
      </c>
      <c r="F4" s="8"/>
      <c r="G4" s="1" t="s">
        <v>63</v>
      </c>
      <c r="H4" s="1" t="s">
        <v>8</v>
      </c>
      <c r="I4" s="1" t="str">
        <f>TSalarie[[#This Row],[Nom]]&amp;" "&amp;TSalarie[[#This Row],[Prénom]]</f>
        <v>Frederic Colette</v>
      </c>
      <c r="J4" s="1" t="s">
        <v>9</v>
      </c>
      <c r="K4" s="3">
        <v>1.4583333333333333</v>
      </c>
      <c r="M4" s="1" t="s">
        <v>71</v>
      </c>
      <c r="N4" s="10">
        <f>MATCH(EOMONTH(DATE(Planning!C3,MONTH(Planning!C4&amp;1),1),0),Planning!6:6,0)</f>
        <v>35</v>
      </c>
    </row>
    <row r="5" spans="2:21" x14ac:dyDescent="0.3">
      <c r="B5" s="1" t="s">
        <v>42</v>
      </c>
      <c r="D5" s="1" t="s">
        <v>57</v>
      </c>
      <c r="E5" s="4">
        <f>E4+1</f>
        <v>42829</v>
      </c>
      <c r="F5" s="5"/>
      <c r="G5" s="1" t="s">
        <v>10</v>
      </c>
      <c r="H5" s="1" t="s">
        <v>11</v>
      </c>
      <c r="I5" s="1" t="str">
        <f>TSalarie[[#This Row],[Nom]]&amp;" "&amp;TSalarie[[#This Row],[Prénom]]</f>
        <v>Aline Dujacquier</v>
      </c>
      <c r="J5" s="1" t="s">
        <v>9</v>
      </c>
      <c r="K5" s="3">
        <v>1.4583333333333333</v>
      </c>
    </row>
    <row r="6" spans="2:21" x14ac:dyDescent="0.3">
      <c r="B6" s="1" t="s">
        <v>43</v>
      </c>
      <c r="D6" s="1" t="s">
        <v>58</v>
      </c>
      <c r="E6" s="6">
        <f>DATE(Année,5,1)</f>
        <v>42855</v>
      </c>
      <c r="F6" s="7"/>
      <c r="G6" s="1" t="s">
        <v>12</v>
      </c>
      <c r="H6" s="1" t="s">
        <v>13</v>
      </c>
      <c r="I6" s="1" t="str">
        <f>TSalarie[[#This Row],[Nom]]&amp;" "&amp;TSalarie[[#This Row],[Prénom]]</f>
        <v>Mary Koekelberg</v>
      </c>
      <c r="J6" s="1" t="s">
        <v>9</v>
      </c>
      <c r="K6" s="3">
        <v>1.4583333333333333</v>
      </c>
    </row>
    <row r="7" spans="2:21" x14ac:dyDescent="0.3">
      <c r="B7" s="1" t="s">
        <v>44</v>
      </c>
      <c r="D7" s="1" t="s">
        <v>108</v>
      </c>
      <c r="E7" s="6">
        <f>DATE(Année,5,8)</f>
        <v>42862</v>
      </c>
      <c r="F7" s="7"/>
      <c r="G7" s="1" t="s">
        <v>14</v>
      </c>
      <c r="H7" s="1" t="s">
        <v>15</v>
      </c>
      <c r="I7" s="1" t="str">
        <f>TSalarie[[#This Row],[Nom]]&amp;" "&amp;TSalarie[[#This Row],[Prénom]]</f>
        <v>Mario Barreno</v>
      </c>
      <c r="J7" s="1" t="s">
        <v>16</v>
      </c>
      <c r="K7" s="3">
        <v>1.3333333333333333</v>
      </c>
    </row>
    <row r="8" spans="2:21" x14ac:dyDescent="0.3">
      <c r="B8" s="1" t="s">
        <v>45</v>
      </c>
      <c r="D8" s="1" t="s">
        <v>59</v>
      </c>
      <c r="E8" s="6">
        <f>E4+39</f>
        <v>42867</v>
      </c>
      <c r="F8" s="7"/>
      <c r="G8" s="1" t="s">
        <v>17</v>
      </c>
      <c r="H8" s="1" t="s">
        <v>18</v>
      </c>
      <c r="I8" s="1" t="str">
        <f>TSalarie[[#This Row],[Nom]]&amp;" "&amp;TSalarie[[#This Row],[Prénom]]</f>
        <v>Latif Fariat</v>
      </c>
      <c r="J8" s="1" t="s">
        <v>16</v>
      </c>
      <c r="K8" s="3">
        <v>1.4583333333333333</v>
      </c>
    </row>
    <row r="9" spans="2:21" x14ac:dyDescent="0.3">
      <c r="B9" s="1" t="s">
        <v>46</v>
      </c>
      <c r="D9" s="1" t="s">
        <v>60</v>
      </c>
      <c r="E9" s="6">
        <f>E4+49</f>
        <v>42877</v>
      </c>
      <c r="F9" s="7"/>
      <c r="G9" s="1" t="s">
        <v>19</v>
      </c>
      <c r="H9" s="1" t="s">
        <v>20</v>
      </c>
      <c r="I9" s="1" t="str">
        <f>TSalarie[[#This Row],[Nom]]&amp;" "&amp;TSalarie[[#This Row],[Prénom]]</f>
        <v>Philippe Mélain</v>
      </c>
      <c r="J9" s="1" t="s">
        <v>16</v>
      </c>
      <c r="K9" s="3">
        <v>1.4583333333333333</v>
      </c>
    </row>
    <row r="10" spans="2:21" x14ac:dyDescent="0.3">
      <c r="B10" s="1" t="s">
        <v>47</v>
      </c>
      <c r="D10" s="1" t="s">
        <v>61</v>
      </c>
      <c r="E10" s="6">
        <f>E4+50</f>
        <v>42878</v>
      </c>
      <c r="F10" s="8"/>
      <c r="G10" s="1" t="s">
        <v>21</v>
      </c>
      <c r="H10" s="1" t="s">
        <v>22</v>
      </c>
      <c r="I10" s="1" t="str">
        <f>TSalarie[[#This Row],[Nom]]&amp;" "&amp;TSalarie[[#This Row],[Prénom]]</f>
        <v>Barbara Fischetti</v>
      </c>
      <c r="J10" s="1" t="s">
        <v>16</v>
      </c>
      <c r="K10" s="3">
        <v>1.3333333333333333</v>
      </c>
    </row>
    <row r="11" spans="2:21" x14ac:dyDescent="0.3">
      <c r="B11" s="1" t="s">
        <v>48</v>
      </c>
      <c r="D11" s="1" t="s">
        <v>62</v>
      </c>
      <c r="E11" s="6">
        <f>DATE(Année,7,21)</f>
        <v>42936</v>
      </c>
      <c r="F11" s="5"/>
      <c r="G11" s="1" t="s">
        <v>0</v>
      </c>
      <c r="H11" s="1" t="s">
        <v>23</v>
      </c>
      <c r="I11" s="1" t="str">
        <f>TSalarie[[#This Row],[Nom]]&amp;" "&amp;TSalarie[[#This Row],[Prénom]]</f>
        <v>Nathalie Van Der Vonder</v>
      </c>
      <c r="J11" s="1" t="s">
        <v>16</v>
      </c>
      <c r="K11" s="3">
        <v>1.3333333333333333</v>
      </c>
    </row>
    <row r="12" spans="2:21" x14ac:dyDescent="0.3">
      <c r="B12" s="1" t="s">
        <v>49</v>
      </c>
      <c r="D12" s="1" t="s">
        <v>51</v>
      </c>
      <c r="E12" s="4">
        <f>DATE(Année,8,15)</f>
        <v>42961</v>
      </c>
      <c r="F12" s="5"/>
      <c r="G12" s="1" t="s">
        <v>3</v>
      </c>
      <c r="H12" s="1" t="s">
        <v>24</v>
      </c>
      <c r="I12" s="1" t="str">
        <f>TSalarie[[#This Row],[Nom]]&amp;" "&amp;TSalarie[[#This Row],[Prénom]]</f>
        <v>Gérard Pot</v>
      </c>
      <c r="J12" s="1" t="s">
        <v>16</v>
      </c>
      <c r="K12" s="3">
        <v>1.1666666666666667</v>
      </c>
    </row>
    <row r="13" spans="2:21" x14ac:dyDescent="0.3">
      <c r="B13" s="1" t="s">
        <v>50</v>
      </c>
      <c r="D13" s="1" t="s">
        <v>107</v>
      </c>
      <c r="E13" s="4">
        <f>DATE(Année,11,1)</f>
        <v>43039</v>
      </c>
      <c r="F13" s="5"/>
      <c r="G13" s="1" t="s">
        <v>2</v>
      </c>
      <c r="H13" s="1" t="s">
        <v>25</v>
      </c>
      <c r="I13" s="1" t="str">
        <f>TSalarie[[#This Row],[Nom]]&amp;" "&amp;TSalarie[[#This Row],[Prénom]]</f>
        <v>Mohamed Hallaouui</v>
      </c>
      <c r="J13" s="1" t="s">
        <v>16</v>
      </c>
      <c r="K13" s="3">
        <v>1.25</v>
      </c>
    </row>
    <row r="14" spans="2:21" x14ac:dyDescent="0.3">
      <c r="D14" s="1" t="s">
        <v>52</v>
      </c>
      <c r="E14" s="4">
        <f>DATE(Année,11,11)</f>
        <v>43049</v>
      </c>
      <c r="F14" s="5"/>
      <c r="G14" s="1" t="s">
        <v>26</v>
      </c>
      <c r="H14" s="1" t="s">
        <v>27</v>
      </c>
      <c r="I14" s="1" t="str">
        <f>TSalarie[[#This Row],[Nom]]&amp;" "&amp;TSalarie[[#This Row],[Prénom]]</f>
        <v>Nicolas Spoiden</v>
      </c>
      <c r="J14" s="1" t="s">
        <v>16</v>
      </c>
      <c r="K14" s="3">
        <v>1</v>
      </c>
    </row>
    <row r="15" spans="2:21" x14ac:dyDescent="0.3">
      <c r="D15" s="1" t="s">
        <v>53</v>
      </c>
      <c r="E15" s="4">
        <f>DATE(Année,12,25)</f>
        <v>43093</v>
      </c>
      <c r="F15" s="5"/>
      <c r="G15" s="1" t="s">
        <v>26</v>
      </c>
      <c r="H15" s="1" t="s">
        <v>28</v>
      </c>
      <c r="I15" s="1" t="str">
        <f>TSalarie[[#This Row],[Nom]]&amp;" "&amp;TSalarie[[#This Row],[Prénom]]</f>
        <v>Nicolas Vierendeels</v>
      </c>
      <c r="J15" s="1" t="s">
        <v>16</v>
      </c>
      <c r="K15" s="3">
        <v>1.4583333333333333</v>
      </c>
    </row>
    <row r="16" spans="2:21" x14ac:dyDescent="0.3">
      <c r="E16" s="5"/>
      <c r="F16" s="5"/>
      <c r="G16" s="1" t="s">
        <v>1</v>
      </c>
      <c r="H16" s="1" t="s">
        <v>29</v>
      </c>
      <c r="I16" s="1" t="str">
        <f>TSalarie[[#This Row],[Nom]]&amp;" "&amp;TSalarie[[#This Row],[Prénom]]</f>
        <v>Gaetan Masure</v>
      </c>
      <c r="J16" s="1" t="s">
        <v>16</v>
      </c>
      <c r="K16" s="3">
        <v>1.4583333333333333</v>
      </c>
    </row>
    <row r="17" spans="5:11" x14ac:dyDescent="0.3">
      <c r="E17" s="5"/>
      <c r="F17" s="5"/>
      <c r="G17" s="1" t="s">
        <v>4</v>
      </c>
      <c r="H17" s="1" t="s">
        <v>30</v>
      </c>
      <c r="I17" s="1" t="str">
        <f>TSalarie[[#This Row],[Nom]]&amp;" "&amp;TSalarie[[#This Row],[Prénom]]</f>
        <v>Soraya Akhrif</v>
      </c>
      <c r="J17" s="1" t="s">
        <v>31</v>
      </c>
      <c r="K17" s="3"/>
    </row>
    <row r="18" spans="5:11" x14ac:dyDescent="0.3">
      <c r="E18" s="5"/>
      <c r="G18" s="1" t="s">
        <v>32</v>
      </c>
      <c r="H18" s="1" t="s">
        <v>33</v>
      </c>
      <c r="I18" s="1" t="str">
        <f>TSalarie[[#This Row],[Nom]]&amp;" "&amp;TSalarie[[#This Row],[Prénom]]</f>
        <v>Delphine  Joyce</v>
      </c>
      <c r="J18" s="1" t="s">
        <v>31</v>
      </c>
      <c r="K18" s="3"/>
    </row>
    <row r="19" spans="5:11" x14ac:dyDescent="0.3">
      <c r="G19" s="1" t="s">
        <v>34</v>
      </c>
      <c r="H19" s="1" t="s">
        <v>35</v>
      </c>
      <c r="I19" s="1" t="str">
        <f>TSalarie[[#This Row],[Nom]]&amp;" "&amp;TSalarie[[#This Row],[Prénom]]</f>
        <v>Léo Rome</v>
      </c>
      <c r="J19" s="1" t="s">
        <v>31</v>
      </c>
      <c r="K19" s="3"/>
    </row>
    <row r="20" spans="5:11" x14ac:dyDescent="0.3">
      <c r="G20" s="1" t="s">
        <v>36</v>
      </c>
      <c r="H20" s="1" t="s">
        <v>37</v>
      </c>
      <c r="I20" s="1" t="str">
        <f>TSalarie[[#This Row],[Nom]]&amp;" "&amp;TSalarie[[#This Row],[Prénom]]</f>
        <v>Sam Grabe</v>
      </c>
      <c r="J20" s="1" t="s">
        <v>31</v>
      </c>
      <c r="K20" s="3"/>
    </row>
    <row r="21" spans="5:11" x14ac:dyDescent="0.3">
      <c r="G21" s="1" t="s">
        <v>38</v>
      </c>
      <c r="H21" s="1" t="s">
        <v>39</v>
      </c>
      <c r="I21" s="1" t="str">
        <f>TSalarie[[#This Row],[Nom]]&amp;" "&amp;TSalarie[[#This Row],[Prénom]]</f>
        <v>Jérémy Brugneaux</v>
      </c>
      <c r="J21" s="1" t="s">
        <v>31</v>
      </c>
      <c r="K21" s="3"/>
    </row>
  </sheetData>
  <phoneticPr fontId="2" type="noConversion"/>
  <hyperlinks>
    <hyperlink ref="U2" r:id="rId1" xr:uid="{876822F6-A594-4B4F-A5B0-638615057276}"/>
  </hyperlinks>
  <pageMargins left="0.7" right="0.7" top="0.75" bottom="0.75" header="0.3" footer="0.3"/>
  <pageSetup paperSize="9" orientation="portrait" horizontalDpi="4294967293" verticalDpi="0"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</vt:lpstr>
      <vt:lpstr>Paramètres</vt:lpstr>
      <vt:lpstr>Année</vt:lpstr>
      <vt:lpstr>Feries</vt:lpstr>
      <vt:lpstr>LMois</vt:lpstr>
      <vt:lpstr>LSalarie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 ...</dc:creator>
  <cp:lastModifiedBy>JoDan</cp:lastModifiedBy>
  <dcterms:created xsi:type="dcterms:W3CDTF">2020-12-01T14:31:49Z</dcterms:created>
  <dcterms:modified xsi:type="dcterms:W3CDTF">2021-03-08T16:29:32Z</dcterms:modified>
</cp:coreProperties>
</file>