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1BE726E-DF60-44C3-B1EF-AF86FF0D6F7F}" xr6:coauthVersionLast="45" xr6:coauthVersionMax="45" xr10:uidLastSave="{00000000-0000-0000-0000-000000000000}"/>
  <bookViews>
    <workbookView xWindow="-108" yWindow="-108" windowWidth="22320" windowHeight="12048" activeTab="5" xr2:uid="{00000000-000D-0000-FFFF-FFFF00000000}"/>
  </bookViews>
  <sheets>
    <sheet name="BP 51004.01 J " sheetId="1" r:id="rId1"/>
    <sheet name="BP 51004.01 NW " sheetId="2" r:id="rId2"/>
    <sheet name="BP 51004.02 J " sheetId="3" r:id="rId3"/>
    <sheet name="BP 51004.02 NW " sheetId="4" r:id="rId4"/>
    <sheet name="BP 56005.01 J" sheetId="5" r:id="rId5"/>
    <sheet name="BP 55005.01 NW" sheetId="6" r:id="rId6"/>
    <sheet name="Feuil1" sheetId="7" r:id="rId7"/>
  </sheets>
  <externalReferences>
    <externalReference r:id="rId8"/>
  </externalReferences>
  <definedNames>
    <definedName name="_xlnm.Print_Area" localSheetId="0">'BP 51004.01 J '!$B$1:$M$12</definedName>
    <definedName name="_xlnm.Print_Area" localSheetId="1">'BP 51004.01 NW '!$B$1:$M$12</definedName>
    <definedName name="_xlnm.Print_Area" localSheetId="2">'BP 51004.02 J '!$B$1:$M$12</definedName>
    <definedName name="_xlnm.Print_Area" localSheetId="3">'BP 51004.02 NW '!$B$1:$M$12</definedName>
    <definedName name="_xlnm.Print_Area" localSheetId="5">'BP 55005.01 NW'!$B$1:$M$12</definedName>
    <definedName name="_xlnm.Print_Area" localSheetId="4">'BP 56005.01 J'!$B$1:$M$12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4" l="1"/>
  <c r="A1" i="2"/>
  <c r="A1" i="6" l="1"/>
  <c r="A1" i="5"/>
  <c r="A1" i="3"/>
  <c r="A1" i="1"/>
  <c r="D12" i="6" l="1"/>
  <c r="H12" i="6" s="1"/>
  <c r="C12" i="6"/>
  <c r="D11" i="6"/>
  <c r="H11" i="6" s="1"/>
  <c r="C11" i="6"/>
  <c r="D10" i="6"/>
  <c r="F10" i="6" s="1"/>
  <c r="C10" i="6"/>
  <c r="F9" i="6"/>
  <c r="D9" i="6"/>
  <c r="H9" i="6" s="1"/>
  <c r="C9" i="6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H12" i="5"/>
  <c r="F12" i="5"/>
  <c r="K12" i="5" s="1"/>
  <c r="C12" i="5"/>
  <c r="A12" i="5"/>
  <c r="H11" i="5"/>
  <c r="F11" i="5"/>
  <c r="K11" i="5" s="1"/>
  <c r="C11" i="5"/>
  <c r="A11" i="5"/>
  <c r="H10" i="5"/>
  <c r="F10" i="5"/>
  <c r="C10" i="5"/>
  <c r="A10" i="5"/>
  <c r="H9" i="5"/>
  <c r="F9" i="5"/>
  <c r="K9" i="5" s="1"/>
  <c r="C9" i="5"/>
  <c r="A9" i="5"/>
  <c r="A8" i="5"/>
  <c r="A7" i="5"/>
  <c r="A6" i="5"/>
  <c r="A5" i="5"/>
  <c r="A4" i="5"/>
  <c r="A3" i="5"/>
  <c r="A2" i="5"/>
  <c r="G3" i="1"/>
  <c r="E4" i="1"/>
  <c r="C12" i="1" s="1"/>
  <c r="H12" i="1" s="1"/>
  <c r="A2" i="1"/>
  <c r="A3" i="1"/>
  <c r="A4" i="1"/>
  <c r="A5" i="1"/>
  <c r="A6" i="1"/>
  <c r="A7" i="1"/>
  <c r="A2" i="3"/>
  <c r="A3" i="3"/>
  <c r="A4" i="3"/>
  <c r="A5" i="3"/>
  <c r="A6" i="3"/>
  <c r="A7" i="3"/>
  <c r="C12" i="4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F12" i="3"/>
  <c r="A12" i="3"/>
  <c r="F11" i="3"/>
  <c r="A11" i="3"/>
  <c r="F10" i="3"/>
  <c r="A10" i="3"/>
  <c r="F9" i="3"/>
  <c r="A9" i="3"/>
  <c r="A8" i="3"/>
  <c r="C11" i="3"/>
  <c r="H11" i="3" s="1"/>
  <c r="C10" i="2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F12" i="1"/>
  <c r="A12" i="1"/>
  <c r="F11" i="1"/>
  <c r="A11" i="1"/>
  <c r="F10" i="1"/>
  <c r="A10" i="1"/>
  <c r="F9" i="1"/>
  <c r="A9" i="1"/>
  <c r="A8" i="1"/>
  <c r="D12" i="2"/>
  <c r="D12" i="4"/>
  <c r="D9" i="2"/>
  <c r="D10" i="2"/>
  <c r="D9" i="4"/>
  <c r="D10" i="4"/>
  <c r="D11" i="4"/>
  <c r="D11" i="2"/>
  <c r="F9" i="4" l="1"/>
  <c r="F11" i="4"/>
  <c r="F10" i="4"/>
  <c r="F12" i="4"/>
  <c r="F12" i="2"/>
  <c r="F11" i="2"/>
  <c r="F9" i="2"/>
  <c r="K9" i="6"/>
  <c r="K10" i="5"/>
  <c r="H10" i="6"/>
  <c r="K10" i="6" s="1"/>
  <c r="F11" i="6"/>
  <c r="K11" i="6" s="1"/>
  <c r="F12" i="6"/>
  <c r="K12" i="6" s="1"/>
  <c r="K12" i="1"/>
  <c r="H12" i="4"/>
  <c r="C9" i="2"/>
  <c r="H9" i="2" s="1"/>
  <c r="H10" i="2"/>
  <c r="K11" i="3"/>
  <c r="F10" i="2"/>
  <c r="C12" i="2"/>
  <c r="H12" i="2" s="1"/>
  <c r="C10" i="3"/>
  <c r="H10" i="3" s="1"/>
  <c r="K10" i="3" s="1"/>
  <c r="C12" i="3"/>
  <c r="H12" i="3" s="1"/>
  <c r="K12" i="3" s="1"/>
  <c r="C9" i="4"/>
  <c r="H9" i="4" s="1"/>
  <c r="C11" i="4"/>
  <c r="H11" i="4" s="1"/>
  <c r="C9" i="1"/>
  <c r="H9" i="1" s="1"/>
  <c r="C11" i="1"/>
  <c r="H11" i="1" s="1"/>
  <c r="K11" i="1" s="1"/>
  <c r="C11" i="2"/>
  <c r="H11" i="2" s="1"/>
  <c r="C10" i="1"/>
  <c r="H10" i="1" s="1"/>
  <c r="K10" i="1" s="1"/>
  <c r="C9" i="3"/>
  <c r="H9" i="3" s="1"/>
  <c r="C10" i="4"/>
  <c r="H10" i="4" s="1"/>
  <c r="K11" i="4" l="1"/>
  <c r="K12" i="4"/>
  <c r="K10" i="4"/>
  <c r="K12" i="2"/>
  <c r="K9" i="2"/>
  <c r="K10" i="2"/>
  <c r="K11" i="2"/>
  <c r="K9" i="1"/>
  <c r="K9" i="4"/>
  <c r="K9" i="3"/>
</calcChain>
</file>

<file path=xl/sharedStrings.xml><?xml version="1.0" encoding="utf-8"?>
<sst xmlns="http://schemas.openxmlformats.org/spreadsheetml/2006/main" count="169" uniqueCount="28">
  <si>
    <t xml:space="preserve">Désignation chantier </t>
  </si>
  <si>
    <t>N° de Prix</t>
  </si>
  <si>
    <t xml:space="preserve">Désignation du prix </t>
  </si>
  <si>
    <t xml:space="preserve">Date d'établissement </t>
  </si>
  <si>
    <t xml:space="preserve">BP 51004.01 J </t>
  </si>
  <si>
    <t xml:space="preserve">Eléments de base du prix </t>
  </si>
  <si>
    <t xml:space="preserve">Décomposition du prix </t>
  </si>
  <si>
    <t xml:space="preserve">Désignation </t>
  </si>
  <si>
    <t xml:space="preserve">unité </t>
  </si>
  <si>
    <t xml:space="preserve">Quantités ou durées d'utilisations élémentaires </t>
  </si>
  <si>
    <t>Matériel / Engin</t>
  </si>
  <si>
    <t xml:space="preserve">Mains-d'œuvre </t>
  </si>
  <si>
    <t xml:space="preserve">Fournitures </t>
  </si>
  <si>
    <t xml:space="preserve">TOTAL </t>
  </si>
  <si>
    <t>Sous-traitants</t>
  </si>
  <si>
    <t>Prix Unitaire</t>
  </si>
  <si>
    <t xml:space="preserve">Total </t>
  </si>
  <si>
    <t xml:space="preserve">Main d'œuvre </t>
  </si>
  <si>
    <t>OS</t>
  </si>
  <si>
    <t>OHQ</t>
  </si>
  <si>
    <t>CHEF EQUIPE</t>
  </si>
  <si>
    <t>DESSINATEUR BE</t>
  </si>
  <si>
    <t xml:space="preserve">BP 51004.01 NW </t>
  </si>
  <si>
    <t xml:space="preserve">BP 51004.02 J </t>
  </si>
  <si>
    <t xml:space="preserve">BP 51004.02 NW </t>
  </si>
  <si>
    <t xml:space="preserve">BP 56005.01 J </t>
  </si>
  <si>
    <t xml:space="preserve">NW </t>
  </si>
  <si>
    <t>BP 56005.01 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</si>
</sst>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2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164" fontId="1" fillId="0" borderId="10" xfId="1" applyNumberFormat="1" applyFont="1" applyBorder="1" applyAlignment="1">
      <alignment vertical="center"/>
    </xf>
    <xf numFmtId="164" fontId="1" fillId="0" borderId="10" xfId="1" applyNumberFormat="1" applyFont="1" applyBorder="1" applyAlignment="1">
      <alignment horizontal="right" vertical="center"/>
    </xf>
    <xf numFmtId="0" fontId="0" fillId="0" borderId="10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0" xfId="1" applyFont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0" fillId="0" borderId="0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vertical="center" wrapText="1"/>
    </xf>
    <xf numFmtId="14" fontId="5" fillId="0" borderId="0" xfId="1" applyNumberFormat="1" applyFont="1" applyBorder="1" applyAlignment="1">
      <alignment horizontal="center" vertical="center"/>
    </xf>
    <xf numFmtId="14" fontId="5" fillId="0" borderId="5" xfId="1" applyNumberFormat="1" applyFont="1" applyBorder="1" applyAlignment="1">
      <alignment horizontal="center" vertical="center"/>
    </xf>
    <xf numFmtId="14" fontId="5" fillId="0" borderId="7" xfId="1" applyNumberFormat="1" applyFont="1" applyBorder="1" applyAlignment="1">
      <alignment horizontal="center" vertical="center"/>
    </xf>
    <xf numFmtId="14" fontId="5" fillId="0" borderId="8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.pelhate\Desktop\Chantier\541-000LC\Mod&#232;le%20MSO%20BP%20Ep&#244;ne-Man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BP"/>
      <sheetName val="Modèle"/>
      <sheetName val="BP 01001"/>
      <sheetName val="BP 01002"/>
      <sheetName val="BP 02001"/>
      <sheetName val="BP 02002"/>
      <sheetName val="BP 03001"/>
      <sheetName val="BP 03002"/>
      <sheetName val="BP 51001.01 J"/>
      <sheetName val="BP 51001.01 NW"/>
      <sheetName val="BP 51001.02 J"/>
      <sheetName val="BP 51001.02 NW"/>
      <sheetName val="BP 51001.03 J"/>
      <sheetName val="BP 51001.03 NW"/>
      <sheetName val="BP 51001.04 J"/>
      <sheetName val="BP 51001.04 NW"/>
      <sheetName val="BP 51002 J"/>
      <sheetName val="BP 51002 NW"/>
      <sheetName val="BP 51003.01 J "/>
      <sheetName val="BP 51003.01 NW "/>
      <sheetName val="BP 51003.02 J "/>
      <sheetName val="BP 51003.02 NW "/>
      <sheetName val="BP 51004.01 J "/>
      <sheetName val="BP 51004.01 NW "/>
      <sheetName val="BP 51004.02 J "/>
      <sheetName val="BP 51004.02 NW "/>
      <sheetName val="BP 51005.01 J "/>
      <sheetName val="BP 51005.01 NW "/>
      <sheetName val="BP 51005.02 J "/>
      <sheetName val="BP 51005.02 NW "/>
      <sheetName val="BP 51006.01 J "/>
      <sheetName val="BP 51006.01 NW "/>
      <sheetName val="BP 51006.02 J "/>
      <sheetName val="BP 51006.02 NW "/>
      <sheetName val="BP 51008 J "/>
      <sheetName val="BP 51008 NW "/>
      <sheetName val="BP 51009 J "/>
      <sheetName val="BP 51009 NW "/>
      <sheetName val="BP 510013 J "/>
      <sheetName val="BP 510013 NW "/>
      <sheetName val="BP 510014 J "/>
      <sheetName val="BP 510014 NW "/>
      <sheetName val="BP 510015 J "/>
      <sheetName val="BP 510015 NW "/>
      <sheetName val="BP 510016 J "/>
      <sheetName val="BP 510016 NW "/>
      <sheetName val="BP 510017 J "/>
      <sheetName val="BP 510017 NW "/>
      <sheetName val="BP 510018 J "/>
      <sheetName val="BP 510018 NW "/>
      <sheetName val="BP 510019 J "/>
      <sheetName val="BP 510019 NW "/>
      <sheetName val="BP 510020 J "/>
      <sheetName val="BP 510020 NW "/>
      <sheetName val="BP 510021 J "/>
      <sheetName val="BP 510021 NW "/>
      <sheetName val="BP 510022 J "/>
      <sheetName val="BP 510022 NW "/>
      <sheetName val="BP 510023 J "/>
      <sheetName val="BP 510023 NW "/>
      <sheetName val="BP 510024 J "/>
      <sheetName val="BP 510024 NW "/>
      <sheetName val="BP 510025 J "/>
      <sheetName val="BP 510025 NW "/>
      <sheetName val="BP 510026 J "/>
      <sheetName val="BP 510026 NW "/>
      <sheetName val="BP 510027 J "/>
      <sheetName val="BP 510027 NW "/>
      <sheetName val="BP 52001 J"/>
      <sheetName val="BP 52001 NW"/>
      <sheetName val="BP 52002 J"/>
      <sheetName val="BP 52002 NW"/>
      <sheetName val="BP 52003 J "/>
      <sheetName val="BP 52003 NW "/>
      <sheetName val="BP 52004 J "/>
      <sheetName val="BP 52004 NW "/>
      <sheetName val="BP 52005 J "/>
      <sheetName val="BP 52005 NW "/>
      <sheetName val="BP 52006 J "/>
      <sheetName val="BP 52006 NW "/>
      <sheetName val="BP 52007 J "/>
      <sheetName val="BP 52007 NW "/>
      <sheetName val="BP 52008 J "/>
      <sheetName val="BP 52008 NW "/>
      <sheetName val="BP 52009 J "/>
      <sheetName val="BP 52009 NW "/>
      <sheetName val="BP 520010 J "/>
      <sheetName val="BP 520010 NW "/>
      <sheetName val="BP 520011 J "/>
      <sheetName val="BP 520011 NW "/>
      <sheetName val="BP 53001 J"/>
      <sheetName val="BP 53001 NW"/>
      <sheetName val="BP 53002 J"/>
      <sheetName val="BP 53002 NW"/>
      <sheetName val="BP 53003 J "/>
      <sheetName val="BP 53003 NW "/>
      <sheetName val="BP 53004 J "/>
      <sheetName val="BP 53004 NW "/>
      <sheetName val="BP 53005 J "/>
      <sheetName val="BP 53005 NW "/>
      <sheetName val="BP 53006 J "/>
      <sheetName val="BP 53006 NW "/>
      <sheetName val="BP 53007 J "/>
      <sheetName val="BP 53007 NW "/>
      <sheetName val="BP 54001 J"/>
      <sheetName val="BP 54001 NW"/>
      <sheetName val="BP 54002 J"/>
      <sheetName val="BP 54002 NW"/>
      <sheetName val="BP 54003 J "/>
      <sheetName val="BP 54003 NW "/>
      <sheetName val="BP 54004 J "/>
      <sheetName val="BP 54004 NW "/>
      <sheetName val="BP 54005 J "/>
      <sheetName val="BP 54005 NW "/>
      <sheetName val="BP 54006 J "/>
      <sheetName val="BP 54006 NW "/>
      <sheetName val="BP 54008 J "/>
      <sheetName val="BP 54008 NW "/>
      <sheetName val="BP 54009 J "/>
      <sheetName val="BP 54009 NW "/>
      <sheetName val="BP 540010 J "/>
      <sheetName val="BP 540010 NW "/>
      <sheetName val="BP 540011 J "/>
      <sheetName val="BP 540011 NW "/>
      <sheetName val="BP 540012 J "/>
      <sheetName val="BP 540012 NW "/>
      <sheetName val="BP 540013 J "/>
      <sheetName val="BP 540013 NW "/>
      <sheetName val="BP 540014 J "/>
      <sheetName val="BP 540014 NW "/>
      <sheetName val="BP 540015 J "/>
      <sheetName val="BP 540015 NW "/>
      <sheetName val="BP 540016 J "/>
      <sheetName val="BP 540016 NW "/>
      <sheetName val="BP 540017 J "/>
      <sheetName val="BP 540017 NW "/>
      <sheetName val="BP 540018 J "/>
      <sheetName val="BP 540018 NW "/>
      <sheetName val="BP 540019 J "/>
      <sheetName val="BP 540019 NW "/>
      <sheetName val="BP 540020 J "/>
      <sheetName val="BP 540020 NW "/>
      <sheetName val="BP 540021 J "/>
      <sheetName val="BP 540021 NW "/>
      <sheetName val="BP 540022 J "/>
      <sheetName val="BP 540022 NW "/>
      <sheetName val="BP 540023 J "/>
      <sheetName val="BP 540023 NW "/>
      <sheetName val="BP 540024 J "/>
      <sheetName val="BP 540024 NW "/>
      <sheetName val="BP 540025 J "/>
      <sheetName val="BP 540025 NW "/>
      <sheetName val="BP 540026 J "/>
      <sheetName val="BP 540026 NW "/>
      <sheetName val="BP 540027 J "/>
      <sheetName val="BP 540027 NW "/>
      <sheetName val="BP 540028 J "/>
      <sheetName val="BP 540028 NW "/>
      <sheetName val="BP 540029 J "/>
      <sheetName val="BP 540029 NW "/>
      <sheetName val="BP 540030 J "/>
      <sheetName val="BP 540030 NW "/>
      <sheetName val="BP 540031 J "/>
      <sheetName val="BP 540031 NW "/>
      <sheetName val="BP 540032 J "/>
      <sheetName val="BP 540032 NW "/>
      <sheetName val="BP 540033 J "/>
      <sheetName val="BP 540033 NW "/>
      <sheetName val="BP 540034 J "/>
      <sheetName val="BP 540034 NW "/>
      <sheetName val="BP 540035 J "/>
      <sheetName val="BP 540035 NW "/>
      <sheetName val="BP 540036 J "/>
      <sheetName val="BP 540036 NW "/>
      <sheetName val="BP 540037 J "/>
      <sheetName val="BP 540037 NW "/>
      <sheetName val="BP 540038 J "/>
      <sheetName val="BP 540038 NW "/>
      <sheetName val="BP 540039 J "/>
      <sheetName val="BP 540039 NW "/>
      <sheetName val="BP 540040 J "/>
      <sheetName val="BP 540040 NW "/>
      <sheetName val="BP 540041 J "/>
      <sheetName val="BP 540041 NW "/>
      <sheetName val="BP 540042 J "/>
      <sheetName val="BP 540042 NW "/>
      <sheetName val="BP 540043 J "/>
      <sheetName val="BP 540043 NW "/>
      <sheetName val="BP 540044 J "/>
      <sheetName val="BP 540044 NW "/>
      <sheetName val="BP 540045 J "/>
      <sheetName val="BP 540045 NW "/>
      <sheetName val="BP 540046 J "/>
      <sheetName val="BP 540046 NW "/>
      <sheetName val="BP 540047 J "/>
      <sheetName val="BP 540047 NW "/>
      <sheetName val="BP 540048 J "/>
      <sheetName val="BP 540048 NW "/>
      <sheetName val="BP 540049 J "/>
      <sheetName val="BP 540049 NW "/>
      <sheetName val="BP 540050 J "/>
      <sheetName val="BP 540050 NW "/>
      <sheetName val="BP 540051 J "/>
      <sheetName val="BP 540051 NW "/>
      <sheetName val="BP 540053 J "/>
      <sheetName val="BP 540053 NW "/>
      <sheetName val="BP 540054 J "/>
      <sheetName val="BP 540054 NW "/>
      <sheetName val="BP 61001 J"/>
      <sheetName val="BP 61001 NW"/>
      <sheetName val="BP 61002 J"/>
      <sheetName val="BP 61002 NW"/>
      <sheetName val="BP 61003 J "/>
      <sheetName val="BP 61003 NW "/>
      <sheetName val="BP 61004 J "/>
      <sheetName val="BP 61004 NW "/>
      <sheetName val="BP 61005 J "/>
      <sheetName val="BP 61005 NW "/>
      <sheetName val="BP 61006 J "/>
      <sheetName val="BP 61006 NW "/>
      <sheetName val="BP 61007 J "/>
      <sheetName val="BP 61007 NW "/>
      <sheetName val="BP 61008"/>
      <sheetName val="BP 61009"/>
      <sheetName val="BP 61010"/>
      <sheetName val="BP 61011"/>
      <sheetName val="BP 61012"/>
    </sheetNames>
    <sheetDataSet>
      <sheetData sheetId="0">
        <row r="1">
          <cell r="A1" t="str">
            <v>Modèle</v>
          </cell>
          <cell r="B1" t="str">
            <v>ModèleB
ModèleB</v>
          </cell>
          <cell r="G1" t="str">
            <v>FORFAIT</v>
          </cell>
        </row>
        <row r="2">
          <cell r="A2" t="str">
            <v>BP 01001</v>
          </cell>
          <cell r="B2" t="str">
            <v>Etudes d'Exécution - Méthodes - Contrôles
Lot 1 « dit Est PAI 44 Epône »</v>
          </cell>
          <cell r="G2" t="str">
            <v>FORFAIT</v>
          </cell>
        </row>
        <row r="3">
          <cell r="A3" t="str">
            <v>BP 01002</v>
          </cell>
          <cell r="B3" t="str">
            <v>Etudes d'Exécution - Méthodes - Contrôles
Lot 2 « dit Ouest PAI 45 &amp; 46 de Mantes-La-Jolie»</v>
          </cell>
          <cell r="G3" t="str">
            <v>FORFAIT</v>
          </cell>
        </row>
        <row r="4">
          <cell r="A4" t="str">
            <v>BP 02001</v>
          </cell>
          <cell r="B4" t="str">
            <v>Installations de chantier
Lot 1 « dit Est PAI 44 Epône »</v>
          </cell>
          <cell r="G4" t="str">
            <v>FORFAIT</v>
          </cell>
        </row>
        <row r="5">
          <cell r="A5" t="str">
            <v>BP 02002</v>
          </cell>
          <cell r="B5" t="str">
            <v>Installations de chantier
Lot 2 « dit Ouest PAI 45 &amp; 46 de Mantes-La-Jolie»</v>
          </cell>
          <cell r="G5" t="str">
            <v>FORFAIT</v>
          </cell>
        </row>
        <row r="6">
          <cell r="A6" t="str">
            <v>BP 03001</v>
          </cell>
          <cell r="B6" t="str">
            <v>Vérifications d'installations électriques
Lot 1 « dit Est PAI 44 Epône »</v>
          </cell>
          <cell r="G6" t="str">
            <v>FORFAIT</v>
          </cell>
        </row>
        <row r="7">
          <cell r="A7" t="str">
            <v>BP 03002</v>
          </cell>
          <cell r="B7" t="str">
            <v>Vérifications d'installations électriques
Lot 2 « dit Ouest PAI 45 &amp; 46 de Mantes-La-Jolie »</v>
          </cell>
          <cell r="G7" t="str">
            <v>FORFAIT</v>
          </cell>
        </row>
        <row r="8">
          <cell r="A8" t="str">
            <v>BP 51001.01 J</v>
          </cell>
          <cell r="B8" t="str">
            <v>Pose fil/câble H 07 cuivre de 1,5 à 16 mm²
Le ml de pose de câble</v>
          </cell>
          <cell r="G8" t="str">
            <v>JOUR</v>
          </cell>
        </row>
        <row r="9">
          <cell r="A9" t="str">
            <v>BP 51001.01 NW</v>
          </cell>
          <cell r="B9" t="str">
            <v>Pose fil/câble H 07 cuivre de 1,5 à 16 mm²
Le ml de pose de câble</v>
          </cell>
          <cell r="G9" t="str">
            <v>NUIT / WEEK-END</v>
          </cell>
        </row>
        <row r="10">
          <cell r="A10" t="str">
            <v>BP 51001.02 J</v>
          </cell>
          <cell r="B10" t="str">
            <v>Pose fil/câble H 07 de 25 à 50 mm²
Le ml de pose de câble</v>
          </cell>
          <cell r="G10" t="str">
            <v>JOUR</v>
          </cell>
        </row>
        <row r="11">
          <cell r="A11" t="str">
            <v>BP 51001.02 NW</v>
          </cell>
          <cell r="B11" t="str">
            <v>Pose fil/câble H 07 de 25 à 50 mm²
Le ml de pose de câble</v>
          </cell>
          <cell r="G11" t="str">
            <v>NUIT / WEEK-END</v>
          </cell>
        </row>
        <row r="12">
          <cell r="A12" t="str">
            <v>BP 51001.03 J</v>
          </cell>
          <cell r="B12" t="str">
            <v>Pose fil/câble H 07 de 70 à 95 mm²
Le ml de pose de câble</v>
          </cell>
          <cell r="G12" t="str">
            <v>JOUR</v>
          </cell>
        </row>
        <row r="13">
          <cell r="A13" t="str">
            <v>BP 51001.03 NW</v>
          </cell>
          <cell r="B13" t="str">
            <v>Pose fil/câble H 07 de 70 à 95 mm²
Le ml de pose de câble</v>
          </cell>
          <cell r="G13" t="str">
            <v>NUIT / WEEK-END</v>
          </cell>
        </row>
        <row r="14">
          <cell r="A14" t="str">
            <v>BP 51001.04 J</v>
          </cell>
          <cell r="B14" t="str">
            <v>Pose fil/câble H 07 de 120 à 185 mm²
Le ml de pose de câble</v>
          </cell>
          <cell r="G14" t="str">
            <v>JOUR</v>
          </cell>
        </row>
        <row r="15">
          <cell r="A15" t="str">
            <v>BP 51001.04 NW</v>
          </cell>
          <cell r="B15" t="str">
            <v>Pose fil/câble H 07 de 120 à 185 mm²
Le ml de pose de câble</v>
          </cell>
          <cell r="G15" t="str">
            <v>NUIT / WEEK-END</v>
          </cell>
        </row>
        <row r="16">
          <cell r="A16" t="str">
            <v>BP 51002 J</v>
          </cell>
          <cell r="B16" t="str">
            <v xml:space="preserve"> Dépose fil/câble H 07 toute section
 Le ml de dépose de câble</v>
          </cell>
          <cell r="G16" t="str">
            <v>JOUR</v>
          </cell>
        </row>
        <row r="17">
          <cell r="A17" t="str">
            <v>BP 51002 NW</v>
          </cell>
          <cell r="B17" t="str">
            <v xml:space="preserve"> Dépose fil/câble H 07 toute section
 Le ml de dépose de câble</v>
          </cell>
          <cell r="G17" t="str">
            <v>NUIT / WEEK-END</v>
          </cell>
        </row>
        <row r="18">
          <cell r="A18" t="str">
            <v xml:space="preserve">BP 51003.01 J </v>
          </cell>
          <cell r="B18" t="str">
            <v>Pose tout type de câble U1000 1,5 à 16 mm²
Le ml de pose</v>
          </cell>
          <cell r="G18" t="str">
            <v>JOUR</v>
          </cell>
        </row>
        <row r="19">
          <cell r="A19" t="str">
            <v xml:space="preserve">BP 51003.01 NW </v>
          </cell>
          <cell r="B19" t="str">
            <v>Pose tout type de câble U1000 1,5 à 16 mm²
Le ml de pose</v>
          </cell>
          <cell r="G19" t="str">
            <v>NUIT / WEEK-END</v>
          </cell>
        </row>
        <row r="20">
          <cell r="A20" t="str">
            <v xml:space="preserve">BP 51003.02 J </v>
          </cell>
          <cell r="B20" t="str">
            <v>Dépose tout type de câble U1000 1,5 à 16 mm²
Le ml de dépose</v>
          </cell>
          <cell r="G20" t="str">
            <v>JOUR</v>
          </cell>
        </row>
        <row r="21">
          <cell r="A21" t="str">
            <v xml:space="preserve">BP 51003.02 NW </v>
          </cell>
          <cell r="B21" t="str">
            <v>Dépose tout type de câble U1000 1,5 à 16 mm²
Le ml de dépose</v>
          </cell>
          <cell r="G21" t="str">
            <v>NUIT / WEEK-END</v>
          </cell>
        </row>
        <row r="22">
          <cell r="A22" t="str">
            <v xml:space="preserve">BP 51004.01 J </v>
          </cell>
          <cell r="B22" t="str">
            <v>Pose tout type de câble U1000 de 25 à 50 mm²
Le ml de pose</v>
          </cell>
          <cell r="G22" t="str">
            <v>JOUR</v>
          </cell>
        </row>
        <row r="23">
          <cell r="A23" t="str">
            <v xml:space="preserve">BP 51004.01 NW </v>
          </cell>
          <cell r="B23" t="str">
            <v>Pose tout type de câble U1000 de 25 à 50 mm²
Le ml de pose</v>
          </cell>
          <cell r="G23" t="str">
            <v>NUIT / WEEK-END</v>
          </cell>
        </row>
        <row r="24">
          <cell r="A24" t="str">
            <v xml:space="preserve">BP 51004.02 J </v>
          </cell>
          <cell r="B24" t="str">
            <v>Dépose tout type de câble U1000 de 25 à 50 mm²
Le ml de dépose</v>
          </cell>
          <cell r="G24" t="str">
            <v>JOUR</v>
          </cell>
        </row>
        <row r="25">
          <cell r="A25" t="str">
            <v xml:space="preserve">BP 51004.02 NW </v>
          </cell>
          <cell r="B25" t="str">
            <v>Dépose tout type de câble U1000 de 25 à 50 mm²
Le ml de dépose</v>
          </cell>
          <cell r="G25" t="str">
            <v>NUIT / WEEK-END</v>
          </cell>
        </row>
        <row r="26">
          <cell r="A26" t="str">
            <v xml:space="preserve">BP 51005.01 J </v>
          </cell>
          <cell r="B26" t="str">
            <v>Pose tout type de câble U1000 de 70 à 120 mm²
Le ml de pose</v>
          </cell>
          <cell r="G26" t="str">
            <v>JOUR</v>
          </cell>
        </row>
        <row r="27">
          <cell r="A27" t="str">
            <v xml:space="preserve">BP 51005.01 NW </v>
          </cell>
          <cell r="B27" t="str">
            <v>Pose tout type de câble U1000 de 70 à 120 mm²
Le ml de pose</v>
          </cell>
          <cell r="G27" t="str">
            <v>NUIT / WEEK-END</v>
          </cell>
        </row>
        <row r="28">
          <cell r="A28" t="str">
            <v xml:space="preserve">BP 51005.02 J </v>
          </cell>
          <cell r="B28" t="str">
            <v>Dépose tout type de câble U1000 de 70 à 120 mm²
Le ml de dépose</v>
          </cell>
          <cell r="G28" t="str">
            <v>JOUR</v>
          </cell>
        </row>
        <row r="29">
          <cell r="A29" t="str">
            <v xml:space="preserve">BP 51005.02 NW </v>
          </cell>
          <cell r="B29" t="str">
            <v>Dépose tout type de câble U1000 de 70 à 120 mm²
Le ml de dépose</v>
          </cell>
          <cell r="G29" t="str">
            <v>NUIT / WEEK-END</v>
          </cell>
        </row>
        <row r="30">
          <cell r="A30" t="str">
            <v xml:space="preserve">BP 51006.01 J </v>
          </cell>
          <cell r="B30" t="str">
            <v>Pose tout type de câble U1000 &gt; à 120 mm²
Le ml de pose</v>
          </cell>
          <cell r="G30" t="str">
            <v>JOUR</v>
          </cell>
        </row>
        <row r="31">
          <cell r="A31" t="str">
            <v xml:space="preserve">BP 51006.01 NW </v>
          </cell>
          <cell r="B31" t="str">
            <v>Pose tout type de câble U1000 &gt; à 120 mm²
Le ml de pose</v>
          </cell>
          <cell r="G31" t="str">
            <v>NUIT / WEEK-END</v>
          </cell>
        </row>
        <row r="32">
          <cell r="A32" t="str">
            <v xml:space="preserve">BP 51006.02 J </v>
          </cell>
          <cell r="B32" t="str">
            <v>Dépose tout type de câble U1000 &gt; à 120 mm²
Le ml de dépose</v>
          </cell>
          <cell r="G32" t="str">
            <v>JOUR</v>
          </cell>
        </row>
        <row r="33">
          <cell r="A33" t="str">
            <v xml:space="preserve">BP 51006.02 NW </v>
          </cell>
          <cell r="B33" t="str">
            <v>Dépose tout type de câble U1000 &gt; à 120 mm²
Le ml de dépose</v>
          </cell>
          <cell r="G33" t="str">
            <v>NUIT / WEEK-END</v>
          </cell>
        </row>
        <row r="34">
          <cell r="A34" t="str">
            <v xml:space="preserve">BP 51008 J </v>
          </cell>
          <cell r="B34" t="str">
            <v>Pose câble C1/CR1
Le ml de pose</v>
          </cell>
          <cell r="G34" t="str">
            <v>JOUR</v>
          </cell>
        </row>
        <row r="35">
          <cell r="A35" t="str">
            <v xml:space="preserve">BP 51008 NW </v>
          </cell>
          <cell r="B35" t="str">
            <v>Pose câble C1/CR1
Le ml de pose</v>
          </cell>
          <cell r="G35" t="str">
            <v>NUIT / WEEK-END</v>
          </cell>
        </row>
        <row r="36">
          <cell r="A36" t="str">
            <v xml:space="preserve">BP 51009 J </v>
          </cell>
          <cell r="B36" t="str">
            <v>Dépose câble C1/CR1
Le ml de dépose</v>
          </cell>
          <cell r="G36" t="str">
            <v>JOUR</v>
          </cell>
        </row>
        <row r="37">
          <cell r="A37" t="str">
            <v xml:space="preserve">BP 51009 NW </v>
          </cell>
          <cell r="B37" t="str">
            <v>Dépose câble C1/CR1
Le ml de dépose</v>
          </cell>
          <cell r="G37" t="str">
            <v>NUIT / WEEK-END</v>
          </cell>
        </row>
        <row r="38">
          <cell r="A38" t="str">
            <v xml:space="preserve">BP 510013 J </v>
          </cell>
          <cell r="B38" t="str">
            <v>Aiguillage de conducteur en fourreau
L'aiguillage</v>
          </cell>
          <cell r="G38" t="str">
            <v>JOUR</v>
          </cell>
        </row>
        <row r="39">
          <cell r="A39" t="str">
            <v xml:space="preserve">BP 510013 NW </v>
          </cell>
          <cell r="B39" t="str">
            <v>Aiguillage de conducteur en fourreau
L'aiguillage</v>
          </cell>
          <cell r="G39" t="str">
            <v>NUIT / WEEK-END</v>
          </cell>
        </row>
        <row r="40">
          <cell r="A40" t="str">
            <v xml:space="preserve">BP 510014 J </v>
          </cell>
          <cell r="B40" t="str">
            <v>La pose de cosse
La pose de cosse</v>
          </cell>
          <cell r="G40" t="str">
            <v>JOUR</v>
          </cell>
        </row>
        <row r="41">
          <cell r="A41" t="str">
            <v xml:space="preserve">BP 510014 NW </v>
          </cell>
          <cell r="B41" t="str">
            <v>La pose de cosse
La pose de cosse</v>
          </cell>
          <cell r="G41" t="str">
            <v>NUIT / WEEK-END</v>
          </cell>
        </row>
        <row r="42">
          <cell r="A42" t="str">
            <v xml:space="preserve">BP 510015 J </v>
          </cell>
          <cell r="B42" t="str">
            <v>La dépose de cosse
La dépose de cosse</v>
          </cell>
          <cell r="G42" t="str">
            <v>JOUR</v>
          </cell>
        </row>
        <row r="43">
          <cell r="A43" t="str">
            <v xml:space="preserve">BP 510015 NW </v>
          </cell>
          <cell r="B43" t="str">
            <v>La dépose de cosse
La dépose de cosse</v>
          </cell>
          <cell r="G43" t="str">
            <v>NUIT / WEEK-END</v>
          </cell>
        </row>
        <row r="44">
          <cell r="A44" t="str">
            <v xml:space="preserve">BP 510016 J </v>
          </cell>
          <cell r="B44" t="str">
            <v>Pose de câble moyenne tension de tout type
le ml de pose de câble</v>
          </cell>
          <cell r="G44" t="str">
            <v>JOUR</v>
          </cell>
        </row>
        <row r="45">
          <cell r="A45" t="str">
            <v xml:space="preserve">BP 510016 NW </v>
          </cell>
          <cell r="B45" t="str">
            <v>Pose de câble moyenne tension de tout type
le ml de pose de câble</v>
          </cell>
          <cell r="G45" t="str">
            <v>NUIT / WEEK-END</v>
          </cell>
        </row>
        <row r="46">
          <cell r="A46" t="str">
            <v xml:space="preserve">BP 510017 J </v>
          </cell>
          <cell r="B46" t="str">
            <v>Dépose de câble moyenne tension de tout type
le ml de dépose de câble</v>
          </cell>
          <cell r="G46" t="str">
            <v>JOUR</v>
          </cell>
        </row>
        <row r="47">
          <cell r="A47" t="str">
            <v xml:space="preserve">BP 510017 NW </v>
          </cell>
          <cell r="B47" t="str">
            <v>Dépose de câble moyenne tension de tout type
le ml de dépose de câble</v>
          </cell>
          <cell r="G47" t="str">
            <v>NUIT / WEEK-END</v>
          </cell>
        </row>
        <row r="48">
          <cell r="A48" t="str">
            <v xml:space="preserve">BP 510018 J </v>
          </cell>
          <cell r="B48" t="str">
            <v>Pose de câble haute tension
le ml de pose de câble</v>
          </cell>
          <cell r="G48" t="str">
            <v>JOUR</v>
          </cell>
        </row>
        <row r="49">
          <cell r="A49" t="str">
            <v xml:space="preserve">BP 510018 NW </v>
          </cell>
          <cell r="B49" t="str">
            <v>Pose de câble haute tension
le ml de pose de câble</v>
          </cell>
          <cell r="G49" t="str">
            <v>NUIT / WEEK-END</v>
          </cell>
        </row>
        <row r="50">
          <cell r="A50" t="str">
            <v xml:space="preserve">BP 510019 J </v>
          </cell>
          <cell r="B50" t="str">
            <v>Dépose de câble haute tension
le ml de dépose de câble</v>
          </cell>
          <cell r="G50" t="str">
            <v>JOUR</v>
          </cell>
        </row>
        <row r="51">
          <cell r="A51" t="str">
            <v xml:space="preserve">BP 510019 NW </v>
          </cell>
          <cell r="B51" t="str">
            <v>Dépose de câble haute tension
le ml de dépose de câble</v>
          </cell>
          <cell r="G51" t="str">
            <v>NUIT / WEEK-END</v>
          </cell>
        </row>
        <row r="52">
          <cell r="A52" t="str">
            <v xml:space="preserve">BP 510020 J </v>
          </cell>
          <cell r="B52" t="str">
            <v>Pose boite de jonction pour câble de moyenne et haute tension
La boîte de jonction posée</v>
          </cell>
          <cell r="G52" t="str">
            <v>JOUR</v>
          </cell>
        </row>
        <row r="53">
          <cell r="A53" t="str">
            <v xml:space="preserve">BP 510020 NW </v>
          </cell>
          <cell r="B53" t="str">
            <v>Pose boite de jonction pour câble de moyenne et haute tension
La boîte de jonction posée</v>
          </cell>
          <cell r="G53" t="str">
            <v>NUIT / WEEK-END</v>
          </cell>
        </row>
        <row r="54">
          <cell r="A54" t="str">
            <v xml:space="preserve">BP 510021 J </v>
          </cell>
          <cell r="B54" t="str">
            <v>Dépose boite de jonction de moyenne et haute tension
La boîte de jonction déposée</v>
          </cell>
          <cell r="G54" t="str">
            <v>JOUR</v>
          </cell>
        </row>
        <row r="55">
          <cell r="A55" t="str">
            <v xml:space="preserve">BP 510021 NW </v>
          </cell>
          <cell r="B55" t="str">
            <v>Dépose boite de jonction de moyenne et haute tension
La boîte de jonction déposée</v>
          </cell>
          <cell r="G55" t="str">
            <v>NUIT / WEEK-END</v>
          </cell>
        </row>
        <row r="56">
          <cell r="A56" t="str">
            <v xml:space="preserve">BP 510022 J </v>
          </cell>
          <cell r="B56" t="str">
            <v>Extrémité pour câble de tout type (MT et HT)
L'extrémité</v>
          </cell>
          <cell r="G56" t="str">
            <v>JOUR</v>
          </cell>
        </row>
        <row r="57">
          <cell r="A57" t="str">
            <v xml:space="preserve">BP 510022 NW </v>
          </cell>
          <cell r="B57" t="str">
            <v>Extrémité pour câble de tout type (MT et HT)
L'extrémité</v>
          </cell>
          <cell r="G57" t="str">
            <v>NUIT / WEEK-END</v>
          </cell>
        </row>
        <row r="58">
          <cell r="A58" t="str">
            <v xml:space="preserve">BP 510023 J </v>
          </cell>
          <cell r="B58" t="str">
            <v>Pose gaine/conduit de tout type
Le ml de pose de gaine</v>
          </cell>
          <cell r="G58" t="str">
            <v>JOUR</v>
          </cell>
        </row>
        <row r="59">
          <cell r="A59" t="str">
            <v xml:space="preserve">BP 510023 NW </v>
          </cell>
          <cell r="B59" t="str">
            <v>Pose gaine/conduit de tout type
Le ml de pose de gaine</v>
          </cell>
          <cell r="G59" t="str">
            <v>NUIT / WEEK-END</v>
          </cell>
        </row>
        <row r="60">
          <cell r="A60" t="str">
            <v xml:space="preserve">BP 510024 J </v>
          </cell>
          <cell r="B60" t="str">
            <v>Dépose gaine/conduit de tout type
Le ml de dépose de gaine</v>
          </cell>
          <cell r="G60" t="str">
            <v>JOUR</v>
          </cell>
        </row>
        <row r="61">
          <cell r="A61" t="str">
            <v xml:space="preserve">BP 510024 NW </v>
          </cell>
          <cell r="B61" t="str">
            <v>Dépose gaine/conduit de tout type
Le ml de dépose de gaine</v>
          </cell>
          <cell r="G61" t="str">
            <v>NUIT / WEEK-END</v>
          </cell>
        </row>
        <row r="62">
          <cell r="A62" t="str">
            <v xml:space="preserve">BP 510025 J </v>
          </cell>
          <cell r="B62" t="str">
            <v>Repérage des câbles par inscription numérique, alphabétique ou bague
Le repérage</v>
          </cell>
          <cell r="G62" t="str">
            <v>JOUR</v>
          </cell>
        </row>
        <row r="63">
          <cell r="A63" t="str">
            <v xml:space="preserve">BP 510025 NW </v>
          </cell>
          <cell r="B63" t="str">
            <v>Repérage des câbles par inscription numérique, alphabétique ou bague
Le repérage</v>
          </cell>
          <cell r="G63" t="str">
            <v>NUIT / WEEK-END</v>
          </cell>
        </row>
        <row r="64">
          <cell r="A64" t="str">
            <v xml:space="preserve">BP 510026 J </v>
          </cell>
          <cell r="B64" t="str">
            <v xml:space="preserve">Affichage réglementaire câble HTA
L'affichage </v>
          </cell>
          <cell r="G64" t="str">
            <v>JOUR</v>
          </cell>
        </row>
        <row r="65">
          <cell r="A65" t="str">
            <v xml:space="preserve">BP 510026 NW </v>
          </cell>
          <cell r="B65" t="str">
            <v xml:space="preserve">Affichage réglementaire câble HTA
L'affichage </v>
          </cell>
          <cell r="G65" t="str">
            <v>NUIT / WEEK-END</v>
          </cell>
        </row>
        <row r="66">
          <cell r="A66" t="str">
            <v xml:space="preserve">BP 510027 J </v>
          </cell>
          <cell r="B66" t="str">
            <v>Pose CDTE toute section
Le ml de pose de câble</v>
          </cell>
          <cell r="G66" t="str">
            <v>JOUR</v>
          </cell>
        </row>
        <row r="67">
          <cell r="A67" t="str">
            <v xml:space="preserve">BP 510027 NW </v>
          </cell>
          <cell r="B67" t="str">
            <v>Pose CDTE toute section
Le ml de pose de câble</v>
          </cell>
          <cell r="G67" t="str">
            <v>NUIT / WEEK-END</v>
          </cell>
        </row>
        <row r="68">
          <cell r="A68" t="str">
            <v>BP 52001 J</v>
          </cell>
          <cell r="B68" t="str">
            <v>Pose candélabre 5,5m basculant y compris massif en béton
Le candélabre</v>
          </cell>
          <cell r="G68" t="str">
            <v>JOUR</v>
          </cell>
        </row>
        <row r="69">
          <cell r="A69" t="str">
            <v>BP 52001 NW</v>
          </cell>
          <cell r="B69" t="str">
            <v>Pose candélabre 5,5m basculant y compris massif en béton
Le candélabre</v>
          </cell>
          <cell r="G69" t="str">
            <v>NUIT / WEEK-END</v>
          </cell>
        </row>
        <row r="70">
          <cell r="A70" t="str">
            <v>BP 52002 J</v>
          </cell>
          <cell r="B70" t="str">
            <v>Dépose candélabre 5,5m basculant 
La dépose de candélabre</v>
          </cell>
          <cell r="G70" t="str">
            <v>JOUR</v>
          </cell>
        </row>
        <row r="71">
          <cell r="A71" t="str">
            <v>BP 52002 NW</v>
          </cell>
          <cell r="B71" t="str">
            <v>Dépose candélabre 5,5m basculant 
La dépose de candélabre</v>
          </cell>
          <cell r="G71" t="str">
            <v>NUIT / WEEK-END</v>
          </cell>
        </row>
        <row r="72">
          <cell r="A72" t="str">
            <v xml:space="preserve">BP 52003 J </v>
          </cell>
          <cell r="B72" t="str">
            <v>Pose candélabre 10m basculant, y compris massif en béton 
Le candélabre</v>
          </cell>
          <cell r="G72" t="str">
            <v>JOUR</v>
          </cell>
        </row>
        <row r="73">
          <cell r="A73" t="str">
            <v xml:space="preserve">BP 52003 NW </v>
          </cell>
          <cell r="B73" t="str">
            <v>Pose candélabre 10m basculant, y compris massif en béton 
Le candélabre</v>
          </cell>
          <cell r="G73" t="str">
            <v>NUIT / WEEK-END</v>
          </cell>
        </row>
        <row r="74">
          <cell r="A74" t="str">
            <v xml:space="preserve">BP 52004 J </v>
          </cell>
          <cell r="B74" t="str">
            <v>Dépose candélabre 10m basculant 
La dépose de candélabre</v>
          </cell>
          <cell r="G74" t="str">
            <v>JOUR</v>
          </cell>
        </row>
        <row r="75">
          <cell r="A75" t="str">
            <v xml:space="preserve">BP 52004 NW </v>
          </cell>
          <cell r="B75" t="str">
            <v>Dépose candélabre 10m basculant 
La dépose de candélabre</v>
          </cell>
          <cell r="G75" t="str">
            <v>NUIT / WEEK-END</v>
          </cell>
        </row>
        <row r="76">
          <cell r="A76" t="str">
            <v xml:space="preserve">BP 52005 J </v>
          </cell>
          <cell r="B76" t="str">
            <v>Pose candélabre 15m basculant, y compris massif en béton 
Le candélabre</v>
          </cell>
          <cell r="G76" t="str">
            <v>JOUR</v>
          </cell>
        </row>
        <row r="77">
          <cell r="A77" t="str">
            <v xml:space="preserve">BP 52005 NW </v>
          </cell>
          <cell r="B77" t="str">
            <v>Pose candélabre 15m basculant, y compris massif en béton 
Le candélabre</v>
          </cell>
          <cell r="G77" t="str">
            <v>NUIT / WEEK-END</v>
          </cell>
        </row>
        <row r="78">
          <cell r="A78" t="str">
            <v xml:space="preserve">BP 52006 J </v>
          </cell>
          <cell r="B78" t="str">
            <v>Dépose candélabre 15m basculant 
La dépose de candélabre</v>
          </cell>
          <cell r="G78" t="str">
            <v>JOUR</v>
          </cell>
        </row>
        <row r="79">
          <cell r="A79" t="str">
            <v xml:space="preserve">BP 52006 NW </v>
          </cell>
          <cell r="B79" t="str">
            <v>Dépose candélabre 15m basculant 
La dépose de candélabre</v>
          </cell>
          <cell r="G79" t="str">
            <v>NUIT / WEEK-END</v>
          </cell>
        </row>
        <row r="80">
          <cell r="A80" t="str">
            <v xml:space="preserve">BP 52007 J </v>
          </cell>
          <cell r="B80" t="str">
            <v xml:space="preserve">Pose projecteur sur pylône supérieur ou égal à 15m (y compris location de grue, fourniture et mise en œuvre du mât et l’armoire de distribution) </v>
          </cell>
          <cell r="G80" t="str">
            <v>JOUR</v>
          </cell>
        </row>
        <row r="81">
          <cell r="A81" t="str">
            <v xml:space="preserve">BP 52007 NW </v>
          </cell>
          <cell r="B81" t="str">
            <v xml:space="preserve">Pose projecteur sur pylône supérieur ou égal à 15m (y compris location de grue, fourniture et mise en œuvre du mât et l’armoire de distribution) </v>
          </cell>
          <cell r="G81" t="str">
            <v>NUIT / WEEK-END</v>
          </cell>
        </row>
        <row r="82">
          <cell r="A82" t="str">
            <v xml:space="preserve">BP 52008 J </v>
          </cell>
          <cell r="B82" t="str">
            <v xml:space="preserve">Dépose projecteur sur pylône supérieur ou égal à 15m (y compris location de grue)
La dépose du projecteur </v>
          </cell>
          <cell r="G82" t="str">
            <v>JOUR</v>
          </cell>
        </row>
        <row r="83">
          <cell r="A83" t="str">
            <v xml:space="preserve">BP 52008 NW </v>
          </cell>
          <cell r="B83" t="str">
            <v xml:space="preserve">Dépose projecteur sur pylône supérieur ou égal à 15m (y compris location de grue)
La dépose du projecteur </v>
          </cell>
          <cell r="G83" t="str">
            <v>NUIT / WEEK-END</v>
          </cell>
        </row>
        <row r="84">
          <cell r="A84" t="str">
            <v xml:space="preserve">BP 52009 J </v>
          </cell>
          <cell r="B84" t="str">
            <v xml:space="preserve">Fourniture et pose d'une lanterne d'éclairage public - toute puissance- de type Thorn ISARO    (Comprend la lampe et le câble entre le coffret et l'appareil) </v>
          </cell>
          <cell r="G84" t="str">
            <v>JOUR</v>
          </cell>
        </row>
        <row r="85">
          <cell r="A85" t="str">
            <v xml:space="preserve">BP 52009 NW </v>
          </cell>
          <cell r="B85" t="str">
            <v xml:space="preserve">Fourniture et pose d'une lanterne d'éclairage public - toute puissance- de type Thorn ISARO    (Comprend la lampe et le câble entre le coffret et l'appareil) </v>
          </cell>
          <cell r="G85" t="str">
            <v>NUIT / WEEK-END</v>
          </cell>
        </row>
        <row r="86">
          <cell r="A86" t="str">
            <v xml:space="preserve">BP 520010 J </v>
          </cell>
          <cell r="B86" t="str">
            <v xml:space="preserve">Dépose soignée d’une lanterne d’éclairage public – toute puissance-de type Thorn ISARO </v>
          </cell>
          <cell r="G86" t="str">
            <v>JOUR</v>
          </cell>
        </row>
        <row r="87">
          <cell r="A87" t="str">
            <v xml:space="preserve">BP 520010 NW </v>
          </cell>
          <cell r="B87" t="str">
            <v xml:space="preserve">Dépose soignée d’une lanterne d’éclairage public – toute puissance-de type Thorn ISARO </v>
          </cell>
          <cell r="G87" t="str">
            <v>NUIT / WEEK-END</v>
          </cell>
        </row>
        <row r="88">
          <cell r="A88" t="str">
            <v xml:space="preserve">BP 520011 J </v>
          </cell>
          <cell r="B88" t="str">
            <v>Fourniture et pose d’un luminaire de tout type 
Fourniture et pose d'un luminaire</v>
          </cell>
          <cell r="G88" t="str">
            <v>JOUR</v>
          </cell>
        </row>
        <row r="89">
          <cell r="A89" t="str">
            <v xml:space="preserve">BP 520011 NW </v>
          </cell>
          <cell r="B89" t="str">
            <v>Fourniture et pose d’un luminaire de tout type 
Fourniture et pose d'un luminaire</v>
          </cell>
          <cell r="G89" t="str">
            <v>NUIT / WEEK-END</v>
          </cell>
        </row>
        <row r="90">
          <cell r="A90" t="str">
            <v>BP 53001 J</v>
          </cell>
          <cell r="B90" t="str">
            <v>Branchement ERDF Tarif Jaune de 36 à 90 kVa
Le branchement</v>
          </cell>
          <cell r="G90" t="str">
            <v>JOUR</v>
          </cell>
        </row>
        <row r="91">
          <cell r="A91" t="str">
            <v>BP 53001 NW</v>
          </cell>
          <cell r="B91" t="str">
            <v>Branchement ERDF Tarif Jaune de 36 à 90 kVa
Le branchement</v>
          </cell>
          <cell r="G91" t="str">
            <v>NUIT / WEEK-END</v>
          </cell>
        </row>
        <row r="92">
          <cell r="A92" t="str">
            <v>BP 53002 J</v>
          </cell>
          <cell r="B92" t="str">
            <v>Branchement ERDF Tarif Vert 
Le branchement</v>
          </cell>
          <cell r="G92" t="str">
            <v>JOUR</v>
          </cell>
        </row>
        <row r="93">
          <cell r="A93" t="str">
            <v>BP 53002 NW</v>
          </cell>
          <cell r="B93" t="str">
            <v>Branchement ERDF Tarif Vert 
Le branchement</v>
          </cell>
          <cell r="G93" t="str">
            <v>NUIT / WEEK-END</v>
          </cell>
        </row>
        <row r="94">
          <cell r="A94" t="str">
            <v xml:space="preserve">BP 53003 J </v>
          </cell>
          <cell r="B94" t="str">
            <v>Branchement ERDF Tarif Bleu 36kVA
Le branchement</v>
          </cell>
          <cell r="G94" t="str">
            <v>JOUR</v>
          </cell>
        </row>
        <row r="95">
          <cell r="A95" t="str">
            <v xml:space="preserve">BP 53003 NW </v>
          </cell>
          <cell r="B95" t="str">
            <v>Branchement ERDF Tarif Bleu 36kVA
Le branchement</v>
          </cell>
          <cell r="G95" t="str">
            <v>NUIT / WEEK-END</v>
          </cell>
        </row>
        <row r="96">
          <cell r="A96" t="str">
            <v xml:space="preserve">BP 53004 J </v>
          </cell>
          <cell r="B96" t="str">
            <v>Branchement ERDF Tarif Bleu &lt;18kVA 
Le branchement</v>
          </cell>
          <cell r="G96" t="str">
            <v>JOUR</v>
          </cell>
        </row>
        <row r="97">
          <cell r="A97" t="str">
            <v xml:space="preserve">BP 53004 NW </v>
          </cell>
          <cell r="B97" t="str">
            <v>Branchement ERDF Tarif Bleu &lt;18kVA 
Le branchement</v>
          </cell>
          <cell r="G97" t="str">
            <v>NUIT / WEEK-END</v>
          </cell>
        </row>
        <row r="98">
          <cell r="A98" t="str">
            <v xml:space="preserve">BP 53005 J </v>
          </cell>
          <cell r="B98" t="str">
            <v>Consuel Tarif Jaune 
Le branchement</v>
          </cell>
          <cell r="G98" t="str">
            <v>JOUR</v>
          </cell>
        </row>
        <row r="99">
          <cell r="A99" t="str">
            <v xml:space="preserve">BP 53005 NW </v>
          </cell>
          <cell r="B99" t="str">
            <v>Consuel Tarif Jaune 
Le branchement</v>
          </cell>
          <cell r="G99" t="str">
            <v>NUIT / WEEK-END</v>
          </cell>
        </row>
        <row r="100">
          <cell r="A100" t="str">
            <v xml:space="preserve">BP 53006 J </v>
          </cell>
          <cell r="B100" t="str">
            <v>Consuel Tarif Vert 
Le branchement</v>
          </cell>
          <cell r="G100" t="str">
            <v>JOUR</v>
          </cell>
        </row>
        <row r="101">
          <cell r="A101" t="str">
            <v xml:space="preserve">BP 53006 NW </v>
          </cell>
          <cell r="B101" t="str">
            <v>Consuel Tarif Vert 
Le branchement</v>
          </cell>
          <cell r="G101" t="str">
            <v>NUIT / WEEK-END</v>
          </cell>
        </row>
        <row r="102">
          <cell r="A102" t="str">
            <v xml:space="preserve">BP 53007 J </v>
          </cell>
          <cell r="B102" t="str">
            <v>Consuel Tarif Bleu 
Le branchement</v>
          </cell>
          <cell r="G102" t="str">
            <v>JOUR</v>
          </cell>
        </row>
        <row r="103">
          <cell r="A103" t="str">
            <v xml:space="preserve">BP 53007 NW </v>
          </cell>
          <cell r="B103" t="str">
            <v>Consuel Tarif Bleu 
Le branchement</v>
          </cell>
          <cell r="G103" t="str">
            <v>NUIT / WEEK-END</v>
          </cell>
        </row>
        <row r="104">
          <cell r="A104" t="str">
            <v>BP 54001 J</v>
          </cell>
          <cell r="B104" t="str">
            <v>Pose et raccordement Tableau général de basse tension TGBT 
Pose et raccordement d'un TGBT</v>
          </cell>
          <cell r="G104" t="str">
            <v>JOUR</v>
          </cell>
        </row>
        <row r="105">
          <cell r="A105" t="str">
            <v>BP 54001 NW</v>
          </cell>
          <cell r="B105" t="str">
            <v>Pose et raccordement Tableau général de basse tension TGBT 
Pose et raccordement d'un TGBT</v>
          </cell>
          <cell r="G105" t="str">
            <v>NUIT / WEEK-END</v>
          </cell>
        </row>
        <row r="106">
          <cell r="A106" t="str">
            <v>BP 54002 J</v>
          </cell>
          <cell r="B106" t="str">
            <v>Pose Tableau divisionnaire (TD) 
Pose d'un TD</v>
          </cell>
          <cell r="G106" t="str">
            <v>JOUR</v>
          </cell>
        </row>
        <row r="107">
          <cell r="A107" t="str">
            <v>BP 54002 NW</v>
          </cell>
          <cell r="B107" t="str">
            <v>Pose Tableau divisionnaire (TD) 
Pose d'un TD</v>
          </cell>
          <cell r="G107" t="str">
            <v>NUIT / WEEK-END</v>
          </cell>
        </row>
        <row r="108">
          <cell r="A108" t="str">
            <v xml:space="preserve">BP 54003 J </v>
          </cell>
          <cell r="B108" t="str">
            <v>Pose Armoire Basse Tension 
Pose d'une armoire</v>
          </cell>
          <cell r="G108" t="str">
            <v>JOUR</v>
          </cell>
        </row>
        <row r="109">
          <cell r="A109" t="str">
            <v xml:space="preserve">BP 54003 NW </v>
          </cell>
          <cell r="B109" t="str">
            <v>Pose Armoire Basse Tension 
Pose d'une armoire</v>
          </cell>
          <cell r="G109" t="str">
            <v>NUIT / WEEK-END</v>
          </cell>
        </row>
        <row r="110">
          <cell r="A110" t="str">
            <v xml:space="preserve">BP 54004 J </v>
          </cell>
          <cell r="B110" t="str">
            <v>Dépose Armoire basse tension
Dépose d'une armoire</v>
          </cell>
          <cell r="G110" t="str">
            <v>JOUR</v>
          </cell>
        </row>
        <row r="111">
          <cell r="A111" t="str">
            <v xml:space="preserve">BP 54004 NW </v>
          </cell>
          <cell r="B111" t="str">
            <v>Dépose Armoire basse tension
Dépose d'une armoire</v>
          </cell>
          <cell r="G111" t="str">
            <v>NUIT / WEEK-END</v>
          </cell>
        </row>
        <row r="112">
          <cell r="A112" t="str">
            <v xml:space="preserve">BP 54005 J </v>
          </cell>
          <cell r="B112" t="str">
            <v xml:space="preserve">Fourniture, pose et raccordement armoire spécifique
Fourniture et pose d'une armoire </v>
          </cell>
          <cell r="G112" t="str">
            <v>JOUR</v>
          </cell>
        </row>
        <row r="113">
          <cell r="A113" t="str">
            <v xml:space="preserve">BP 54005 NW </v>
          </cell>
          <cell r="B113" t="str">
            <v xml:space="preserve">Fourniture, pose et raccordement armoire spécifique
Fourniture et pose d'une armoire </v>
          </cell>
          <cell r="G113" t="str">
            <v>NUIT / WEEK-END</v>
          </cell>
        </row>
        <row r="114">
          <cell r="A114" t="str">
            <v xml:space="preserve">BP 54006 J </v>
          </cell>
          <cell r="B114" t="str">
            <v>Pose armoire BT RECH 160 KVA 
Pose d'une armoire</v>
          </cell>
          <cell r="G114" t="str">
            <v>JOUR</v>
          </cell>
        </row>
        <row r="115">
          <cell r="A115" t="str">
            <v xml:space="preserve">BP 54006 NW </v>
          </cell>
          <cell r="B115" t="str">
            <v>Pose armoire BT RECH 160 KVA 
Pose d'une armoire</v>
          </cell>
          <cell r="G115" t="str">
            <v>NUIT / WEEK-END</v>
          </cell>
        </row>
        <row r="116">
          <cell r="A116" t="str">
            <v xml:space="preserve">BP 54008 J </v>
          </cell>
          <cell r="B116" t="str">
            <v>Pose cellule modulaire HTA de tout type - Fourniture MOA 
La pose</v>
          </cell>
          <cell r="G116" t="str">
            <v>JOUR</v>
          </cell>
        </row>
        <row r="117">
          <cell r="A117" t="str">
            <v xml:space="preserve">BP 54008 NW </v>
          </cell>
          <cell r="B117" t="str">
            <v>Pose cellule modulaire HTA de tout type - Fourniture MOA 
La pose</v>
          </cell>
          <cell r="G117" t="str">
            <v>NUIT / WEEK-END</v>
          </cell>
        </row>
        <row r="118">
          <cell r="A118" t="str">
            <v xml:space="preserve">BP 54009 J </v>
          </cell>
          <cell r="B118" t="str">
            <v>Pose d’un compteur électrique - Fourniture MOA
La pose</v>
          </cell>
          <cell r="G118" t="str">
            <v>JOUR</v>
          </cell>
        </row>
        <row r="119">
          <cell r="A119" t="str">
            <v xml:space="preserve">BP 54009 NW </v>
          </cell>
          <cell r="B119" t="str">
            <v>Pose d’un compteur électrique - Fourniture MOA
La pose</v>
          </cell>
          <cell r="G119" t="str">
            <v>NUIT / WEEK-END</v>
          </cell>
        </row>
        <row r="120">
          <cell r="A120" t="str">
            <v xml:space="preserve">BP 540010 J </v>
          </cell>
          <cell r="B120" t="str">
            <v>Coffret de  prises de courant – Fourniture MOA 
La pose</v>
          </cell>
          <cell r="G120" t="str">
            <v>JOUR</v>
          </cell>
        </row>
        <row r="121">
          <cell r="A121" t="str">
            <v xml:space="preserve">BP 540010 NW </v>
          </cell>
          <cell r="B121" t="str">
            <v>Coffret de  prises de courant – Fourniture MOA 
La pose</v>
          </cell>
          <cell r="G121" t="str">
            <v>NUIT / WEEK-END</v>
          </cell>
        </row>
        <row r="122">
          <cell r="A122" t="str">
            <v xml:space="preserve">BP 540011 J </v>
          </cell>
          <cell r="B122" t="str">
            <v>Pose d’un poste de réchauffage au sol, 160 KVA
(Fourniture MOA)</v>
          </cell>
          <cell r="G122" t="str">
            <v>JOUR</v>
          </cell>
        </row>
        <row r="123">
          <cell r="A123" t="str">
            <v xml:space="preserve">BP 540011 NW </v>
          </cell>
          <cell r="B123" t="str">
            <v>Pose d’un poste de réchauffage au sol, 160 KVA
(Fourniture MOA)</v>
          </cell>
          <cell r="G123" t="str">
            <v>NUIT / WEEK-END</v>
          </cell>
        </row>
        <row r="124">
          <cell r="A124" t="str">
            <v xml:space="preserve">BP 540012 J </v>
          </cell>
          <cell r="B124" t="str">
            <v>Prise de courant basse tension, 2 phases + Neutre, 16A. + socle + fixation murale – Fourniture MOA</v>
          </cell>
          <cell r="G124" t="str">
            <v>JOUR</v>
          </cell>
        </row>
        <row r="125">
          <cell r="A125" t="str">
            <v xml:space="preserve">BP 540012 NW </v>
          </cell>
          <cell r="B125" t="str">
            <v>Prise de courant basse tension, 2 phases + Neutre, 16A. + socle + fixation murale – Fourniture MOA</v>
          </cell>
          <cell r="G125" t="str">
            <v>NUIT / WEEK-END</v>
          </cell>
        </row>
        <row r="126">
          <cell r="A126" t="str">
            <v xml:space="preserve">BP 540013 J </v>
          </cell>
          <cell r="B126" t="str">
            <v>Coffret prise de courant de chantier 
La fourniture et pose</v>
          </cell>
          <cell r="G126" t="str">
            <v>JOUR</v>
          </cell>
        </row>
        <row r="127">
          <cell r="A127" t="str">
            <v xml:space="preserve">BP 540013 NW </v>
          </cell>
          <cell r="B127" t="str">
            <v>Coffret prise de courant de chantier 
La fourniture et pose</v>
          </cell>
          <cell r="G127" t="str">
            <v>NUIT / WEEK-END</v>
          </cell>
        </row>
        <row r="128">
          <cell r="A128" t="str">
            <v xml:space="preserve">BP 540014 J </v>
          </cell>
          <cell r="B128" t="str">
            <v>Pose interrupteur/sectionneur/inverseur de source de tout type 
La pose</v>
          </cell>
          <cell r="G128" t="str">
            <v>JOUR</v>
          </cell>
        </row>
        <row r="129">
          <cell r="A129" t="str">
            <v xml:space="preserve">BP 540014 NW </v>
          </cell>
          <cell r="B129" t="str">
            <v>Pose interrupteur/sectionneur/inverseur de source de tout type 
La pose</v>
          </cell>
          <cell r="G129" t="str">
            <v>NUIT / WEEK-END</v>
          </cell>
        </row>
        <row r="130">
          <cell r="A130" t="str">
            <v xml:space="preserve">BP 540015 J </v>
          </cell>
          <cell r="B130" t="str">
            <v>Pose disjoncteur modulaire type IC60N 
La pose</v>
          </cell>
          <cell r="G130" t="str">
            <v>JOUR</v>
          </cell>
        </row>
        <row r="131">
          <cell r="A131" t="str">
            <v xml:space="preserve">BP 540015 NW </v>
          </cell>
          <cell r="B131" t="str">
            <v>Pose disjoncteur modulaire type IC60N 
La pose</v>
          </cell>
          <cell r="G131" t="str">
            <v>NUIT / WEEK-END</v>
          </cell>
        </row>
        <row r="132">
          <cell r="A132" t="str">
            <v xml:space="preserve">BP 540016 J </v>
          </cell>
          <cell r="B132" t="str">
            <v>Pose disjoncteur compact 100A ou 160A 
La pose</v>
          </cell>
          <cell r="G132" t="str">
            <v>JOUR</v>
          </cell>
        </row>
        <row r="133">
          <cell r="A133" t="str">
            <v xml:space="preserve">BP 540016 NW </v>
          </cell>
          <cell r="B133" t="str">
            <v>Pose disjoncteur compact 100A ou 160A 
La pose</v>
          </cell>
          <cell r="G133" t="str">
            <v>NUIT / WEEK-END</v>
          </cell>
        </row>
        <row r="134">
          <cell r="A134" t="str">
            <v xml:space="preserve">BP 540017 J </v>
          </cell>
          <cell r="B134" t="str">
            <v>Pose disjoncteur VIGIcompact 100A ou 160A 
La pose</v>
          </cell>
          <cell r="G134" t="str">
            <v>JOUR</v>
          </cell>
        </row>
        <row r="135">
          <cell r="A135" t="str">
            <v xml:space="preserve">BP 540017 NW </v>
          </cell>
          <cell r="B135" t="str">
            <v>Pose disjoncteur VIGIcompact 100A ou 160A 
La pose</v>
          </cell>
          <cell r="G135" t="str">
            <v>NUIT / WEEK-END</v>
          </cell>
        </row>
        <row r="136">
          <cell r="A136" t="str">
            <v xml:space="preserve">BP 540018 J </v>
          </cell>
          <cell r="B136" t="str">
            <v>Pose disjoncteur compact 250A 
La pose</v>
          </cell>
          <cell r="G136" t="str">
            <v>JOUR</v>
          </cell>
        </row>
        <row r="137">
          <cell r="A137" t="str">
            <v xml:space="preserve">BP 540018 NW </v>
          </cell>
          <cell r="B137" t="str">
            <v>Pose disjoncteur compact 250A 
La pose</v>
          </cell>
          <cell r="G137" t="str">
            <v>NUIT / WEEK-END</v>
          </cell>
        </row>
        <row r="138">
          <cell r="A138" t="str">
            <v xml:space="preserve">BP 540019 J </v>
          </cell>
          <cell r="B138" t="str">
            <v>Pose disjoncteur VIGIcompact 250A
La pose</v>
          </cell>
          <cell r="G138" t="str">
            <v>JOUR</v>
          </cell>
        </row>
        <row r="139">
          <cell r="A139" t="str">
            <v xml:space="preserve">BP 540019 NW </v>
          </cell>
          <cell r="B139" t="str">
            <v>Pose disjoncteur VIGIcompact 250A
La pose</v>
          </cell>
          <cell r="G139" t="str">
            <v>NUIT / WEEK-END</v>
          </cell>
        </row>
        <row r="140">
          <cell r="A140" t="str">
            <v xml:space="preserve">BP 540020 J </v>
          </cell>
          <cell r="B140" t="str">
            <v>Pose disjoncteur compact 400 A 
La pose</v>
          </cell>
          <cell r="G140" t="str">
            <v>JOUR</v>
          </cell>
        </row>
        <row r="141">
          <cell r="A141" t="str">
            <v xml:space="preserve">BP 540020 NW </v>
          </cell>
          <cell r="B141" t="str">
            <v>Pose disjoncteur compact 400 A 
La pose</v>
          </cell>
          <cell r="G141" t="str">
            <v>NUIT / WEEK-END</v>
          </cell>
        </row>
        <row r="142">
          <cell r="A142" t="str">
            <v xml:space="preserve">BP 540021 J </v>
          </cell>
          <cell r="B142" t="str">
            <v>Pose disjoncteur VIGIcompact 400 A
La pose</v>
          </cell>
          <cell r="G142" t="str">
            <v>JOUR</v>
          </cell>
        </row>
        <row r="143">
          <cell r="A143" t="str">
            <v xml:space="preserve">BP 540021 NW </v>
          </cell>
          <cell r="B143" t="str">
            <v>Pose disjoncteur VIGIcompact 400 A
La pose</v>
          </cell>
          <cell r="G143" t="str">
            <v>NUIT / WEEK-END</v>
          </cell>
        </row>
        <row r="144">
          <cell r="A144" t="str">
            <v xml:space="preserve">BP 540022 J </v>
          </cell>
          <cell r="B144" t="str">
            <v>Pose disjoncteur compact 630A 
La pose</v>
          </cell>
          <cell r="G144" t="str">
            <v>JOUR</v>
          </cell>
        </row>
        <row r="145">
          <cell r="A145" t="str">
            <v xml:space="preserve">BP 540022 NW </v>
          </cell>
          <cell r="B145" t="str">
            <v>Pose disjoncteur compact 630A 
La pose</v>
          </cell>
          <cell r="G145" t="str">
            <v>NUIT / WEEK-END</v>
          </cell>
        </row>
        <row r="146">
          <cell r="A146" t="str">
            <v xml:space="preserve">BP 540023 J </v>
          </cell>
          <cell r="B146" t="str">
            <v>Pose disjoncteur VIGIcompact 630 A 
La pose</v>
          </cell>
          <cell r="G146" t="str">
            <v>JOUR</v>
          </cell>
        </row>
        <row r="147">
          <cell r="A147" t="str">
            <v xml:space="preserve">BP 540023 NW </v>
          </cell>
          <cell r="B147" t="str">
            <v>Pose disjoncteur VIGIcompact 630 A 
La pose</v>
          </cell>
          <cell r="G147" t="str">
            <v>NUIT / WEEK-END</v>
          </cell>
        </row>
        <row r="148">
          <cell r="A148" t="str">
            <v xml:space="preserve">BP 540024 J </v>
          </cell>
          <cell r="B148" t="str">
            <v>Pose disjoncteur modulaire de tout type (protection phases (DT40) ou prestation multipolaire (C60/120))
La pose</v>
          </cell>
          <cell r="G148" t="str">
            <v>JOUR</v>
          </cell>
        </row>
        <row r="149">
          <cell r="A149" t="str">
            <v xml:space="preserve">BP 540024 NW </v>
          </cell>
          <cell r="B149" t="str">
            <v>Pose disjoncteur modulaire de tout type (protection phases (DT40) ou prestation multipolaire (C60/120))
La pose</v>
          </cell>
          <cell r="G149" t="str">
            <v>NUIT / WEEK-END</v>
          </cell>
        </row>
        <row r="150">
          <cell r="A150" t="str">
            <v xml:space="preserve">BP 540025 J </v>
          </cell>
          <cell r="B150" t="str">
            <v>Pose d’un départ modulaire de tout type 
La pose</v>
          </cell>
          <cell r="G150" t="str">
            <v>JOUR</v>
          </cell>
        </row>
        <row r="151">
          <cell r="A151" t="str">
            <v xml:space="preserve">BP 540025 NW </v>
          </cell>
          <cell r="B151" t="str">
            <v>Pose d’un départ modulaire de tout type 
La pose</v>
          </cell>
          <cell r="G151" t="str">
            <v>NUIT / WEEK-END</v>
          </cell>
        </row>
        <row r="152">
          <cell r="A152" t="str">
            <v xml:space="preserve">BP 540026 J </v>
          </cell>
          <cell r="B152" t="str">
            <v>Pose disjoncteur différentiel de tout type
La pose</v>
          </cell>
          <cell r="G152" t="str">
            <v>JOUR</v>
          </cell>
        </row>
        <row r="153">
          <cell r="A153" t="str">
            <v xml:space="preserve">BP 540026 NW </v>
          </cell>
          <cell r="B153" t="str">
            <v>Pose disjoncteur différentiel de tout type
La pose</v>
          </cell>
          <cell r="G153" t="str">
            <v>NUIT / WEEK-END</v>
          </cell>
        </row>
        <row r="154">
          <cell r="A154" t="str">
            <v xml:space="preserve">BP 540027 J </v>
          </cell>
          <cell r="B154" t="str">
            <v>Pose bloc différentiel de tout type 
La pose</v>
          </cell>
          <cell r="G154" t="str">
            <v>JOUR</v>
          </cell>
        </row>
        <row r="155">
          <cell r="A155" t="str">
            <v xml:space="preserve">BP 540027 NW </v>
          </cell>
          <cell r="B155" t="str">
            <v>Pose bloc différentiel de tout type 
La pose</v>
          </cell>
          <cell r="G155" t="str">
            <v>NUIT / WEEK-END</v>
          </cell>
        </row>
        <row r="156">
          <cell r="A156" t="str">
            <v xml:space="preserve">BP 540028 J </v>
          </cell>
          <cell r="B156" t="str">
            <v>Pose disjoncteur de branchement de tout type 
La pose</v>
          </cell>
          <cell r="G156" t="str">
            <v>JOUR</v>
          </cell>
        </row>
        <row r="157">
          <cell r="A157" t="str">
            <v xml:space="preserve">BP 540028 NW </v>
          </cell>
          <cell r="B157" t="str">
            <v>Pose disjoncteur de branchement de tout type 
La pose</v>
          </cell>
          <cell r="G157" t="str">
            <v>NUIT / WEEK-END</v>
          </cell>
        </row>
        <row r="158">
          <cell r="A158" t="str">
            <v xml:space="preserve">BP 540029 J </v>
          </cell>
          <cell r="B158" t="str">
            <v>Pose disjoncteur moteur de tout type 
La pose</v>
          </cell>
          <cell r="G158" t="str">
            <v>JOUR</v>
          </cell>
        </row>
        <row r="159">
          <cell r="A159" t="str">
            <v xml:space="preserve">BP 540029 NW </v>
          </cell>
          <cell r="B159" t="str">
            <v>Pose disjoncteur moteur de tout type 
La pose</v>
          </cell>
          <cell r="G159" t="str">
            <v>NUIT / WEEK-END</v>
          </cell>
        </row>
        <row r="160">
          <cell r="A160" t="str">
            <v xml:space="preserve">BP 540030 J </v>
          </cell>
          <cell r="B160" t="str">
            <v>Pose disjoncteur para-surtenseur (protection foudre) de tout type 
La pose</v>
          </cell>
          <cell r="G160" t="str">
            <v>JOUR</v>
          </cell>
        </row>
        <row r="161">
          <cell r="A161" t="str">
            <v xml:space="preserve">BP 540030 NW </v>
          </cell>
          <cell r="B161" t="str">
            <v>Pose disjoncteur para-surtenseur (protection foudre) de tout type 
La pose</v>
          </cell>
          <cell r="G161" t="str">
            <v>NUIT / WEEK-END</v>
          </cell>
        </row>
        <row r="162">
          <cell r="A162" t="str">
            <v xml:space="preserve">BP 540031 J </v>
          </cell>
          <cell r="B162" t="str">
            <v>Pose contrôleur d’isolement de tout type 
La pose</v>
          </cell>
          <cell r="G162" t="str">
            <v>JOUR</v>
          </cell>
        </row>
        <row r="163">
          <cell r="A163" t="str">
            <v xml:space="preserve">BP 540031 NW </v>
          </cell>
          <cell r="B163" t="str">
            <v>Pose contrôleur d’isolement de tout type 
La pose</v>
          </cell>
          <cell r="G163" t="str">
            <v>NUIT / WEEK-END</v>
          </cell>
        </row>
        <row r="164">
          <cell r="A164" t="str">
            <v xml:space="preserve">BP 540032 J </v>
          </cell>
          <cell r="B164" t="str">
            <v>Dépose disjoncteur/bloc/interrupteur de tout type 
La dépose</v>
          </cell>
          <cell r="G164" t="str">
            <v>JOUR</v>
          </cell>
        </row>
        <row r="165">
          <cell r="A165" t="str">
            <v xml:space="preserve">BP 540032 NW </v>
          </cell>
          <cell r="B165" t="str">
            <v>Dépose disjoncteur/bloc/interrupteur de tout type 
La dépose</v>
          </cell>
          <cell r="G165" t="str">
            <v>NUIT / WEEK-END</v>
          </cell>
        </row>
        <row r="166">
          <cell r="A166" t="str">
            <v xml:space="preserve">BP 540033 J </v>
          </cell>
          <cell r="B166" t="str">
            <v>Pose, montage et réglage de cabine de tout type (BT et MT) 
La pose</v>
          </cell>
          <cell r="G166" t="str">
            <v>JOUR</v>
          </cell>
        </row>
        <row r="167">
          <cell r="A167" t="str">
            <v xml:space="preserve">BP 540033 NW </v>
          </cell>
          <cell r="B167" t="str">
            <v>Pose, montage et réglage de cabine de tout type (BT et MT) 
La pose</v>
          </cell>
          <cell r="G167" t="str">
            <v>NUIT / WEEK-END</v>
          </cell>
        </row>
        <row r="168">
          <cell r="A168" t="str">
            <v xml:space="preserve">BP 540034 J </v>
          </cell>
          <cell r="B168" t="str">
            <v>Dépose cabine de tout type
La dépose</v>
          </cell>
          <cell r="G168" t="str">
            <v>JOUR</v>
          </cell>
        </row>
        <row r="169">
          <cell r="A169" t="str">
            <v xml:space="preserve">BP 540034 NW </v>
          </cell>
          <cell r="B169" t="str">
            <v>Dépose cabine de tout type
La dépose</v>
          </cell>
          <cell r="G169" t="str">
            <v>NUIT / WEEK-END</v>
          </cell>
        </row>
        <row r="170">
          <cell r="A170" t="str">
            <v xml:space="preserve">BP 540035 J </v>
          </cell>
          <cell r="B170" t="str">
            <v>Pose transformateur de tout type (sec ou huile) 
La pose</v>
          </cell>
          <cell r="G170" t="str">
            <v>JOUR</v>
          </cell>
        </row>
        <row r="171">
          <cell r="A171" t="str">
            <v xml:space="preserve">BP 540035 NW </v>
          </cell>
          <cell r="B171" t="str">
            <v>Pose transformateur de tout type (sec ou huile) 
La pose</v>
          </cell>
          <cell r="G171" t="str">
            <v>NUIT / WEEK-END</v>
          </cell>
        </row>
        <row r="172">
          <cell r="A172" t="str">
            <v xml:space="preserve">BP 540036 J </v>
          </cell>
          <cell r="B172" t="str">
            <v>Dépose transformateur de tout type (sec ou huile)
La dépose</v>
          </cell>
          <cell r="G172" t="str">
            <v>JOUR</v>
          </cell>
        </row>
        <row r="173">
          <cell r="A173" t="str">
            <v xml:space="preserve">BP 540036 NW </v>
          </cell>
          <cell r="B173" t="str">
            <v>Dépose transformateur de tout type (sec ou huile)
La dépose</v>
          </cell>
          <cell r="G173" t="str">
            <v>NUIT / WEEK-END</v>
          </cell>
        </row>
        <row r="174">
          <cell r="A174" t="str">
            <v xml:space="preserve">BP 540037 J </v>
          </cell>
          <cell r="B174" t="str">
            <v>Pose transformateur immergé bi-tension 
La pose</v>
          </cell>
          <cell r="G174" t="str">
            <v>JOUR</v>
          </cell>
        </row>
        <row r="175">
          <cell r="A175" t="str">
            <v xml:space="preserve">BP 540037 NW </v>
          </cell>
          <cell r="B175" t="str">
            <v>Pose transformateur immergé bi-tension 
La pose</v>
          </cell>
          <cell r="G175" t="str">
            <v>NUIT / WEEK-END</v>
          </cell>
        </row>
        <row r="176">
          <cell r="A176" t="str">
            <v xml:space="preserve">BP 540038 J </v>
          </cell>
          <cell r="B176" t="str">
            <v>Réalisation d'une prise de terre de tout type
La prise</v>
          </cell>
          <cell r="G176" t="str">
            <v>JOUR</v>
          </cell>
        </row>
        <row r="177">
          <cell r="A177" t="str">
            <v xml:space="preserve">BP 540038 NW </v>
          </cell>
          <cell r="B177" t="str">
            <v>Réalisation d'une prise de terre de tout type
La prise</v>
          </cell>
          <cell r="G177" t="str">
            <v>NUIT / WEEK-END</v>
          </cell>
        </row>
        <row r="178">
          <cell r="A178" t="str">
            <v xml:space="preserve">BP 540039 J </v>
          </cell>
          <cell r="B178" t="str">
            <v>MALT de tout type
Le MALT</v>
          </cell>
          <cell r="G178" t="str">
            <v>JOUR</v>
          </cell>
        </row>
        <row r="179">
          <cell r="A179" t="str">
            <v xml:space="preserve">BP 540039 NW </v>
          </cell>
          <cell r="B179" t="str">
            <v>MALT de tout type
Le MALT</v>
          </cell>
          <cell r="G179" t="str">
            <v>NUIT / WEEK-END</v>
          </cell>
        </row>
        <row r="180">
          <cell r="A180" t="str">
            <v xml:space="preserve">BP 540040 J </v>
          </cell>
          <cell r="B180" t="str">
            <v>Pose de fusible de tout type 
Le fusible</v>
          </cell>
          <cell r="G180" t="str">
            <v>JOUR</v>
          </cell>
        </row>
        <row r="181">
          <cell r="A181" t="str">
            <v xml:space="preserve">BP 540040 NW </v>
          </cell>
          <cell r="B181" t="str">
            <v>Pose de fusible de tout type 
Le fusible</v>
          </cell>
          <cell r="G181" t="str">
            <v>NUIT / WEEK-END</v>
          </cell>
        </row>
        <row r="182">
          <cell r="A182" t="str">
            <v xml:space="preserve">BP 540041 J </v>
          </cell>
          <cell r="B182" t="str">
            <v>Dépose de fusible de tout type
Le fusible</v>
          </cell>
          <cell r="G182" t="str">
            <v>JOUR</v>
          </cell>
        </row>
        <row r="183">
          <cell r="A183" t="str">
            <v xml:space="preserve">BP 540041 NW </v>
          </cell>
          <cell r="B183" t="str">
            <v>Dépose de fusible de tout type
Le fusible</v>
          </cell>
          <cell r="G183" t="str">
            <v>NUIT / WEEK-END</v>
          </cell>
        </row>
        <row r="184">
          <cell r="A184" t="str">
            <v xml:space="preserve">BP 540042 J </v>
          </cell>
          <cell r="B184" t="str">
            <v>Pose d’un dispositif Normal/Secours 
le dispositif</v>
          </cell>
          <cell r="G184" t="str">
            <v>JOUR</v>
          </cell>
        </row>
        <row r="185">
          <cell r="A185" t="str">
            <v xml:space="preserve">BP 540042 NW </v>
          </cell>
          <cell r="B185" t="str">
            <v>Pose d’un dispositif Normal/Secours 
le dispositif</v>
          </cell>
          <cell r="G185" t="str">
            <v>NUIT / WEEK-END</v>
          </cell>
        </row>
        <row r="186">
          <cell r="A186" t="str">
            <v xml:space="preserve">BP 540043 J </v>
          </cell>
          <cell r="B186" t="str">
            <v>Dépose d’un dispositif Normal/Secours 
le dispositif</v>
          </cell>
          <cell r="G186" t="str">
            <v>JOUR</v>
          </cell>
        </row>
        <row r="187">
          <cell r="A187" t="str">
            <v xml:space="preserve">BP 540043 NW </v>
          </cell>
          <cell r="B187" t="str">
            <v>Dépose d’un dispositif Normal/Secours 
le dispositif</v>
          </cell>
          <cell r="G187" t="str">
            <v>NUIT / WEEK-END</v>
          </cell>
        </row>
        <row r="188">
          <cell r="A188" t="str">
            <v xml:space="preserve">BP 540044 J </v>
          </cell>
          <cell r="B188" t="str">
            <v>Pose d'un coffret de tout type
la pose d'un coffret</v>
          </cell>
          <cell r="G188" t="str">
            <v>JOUR</v>
          </cell>
        </row>
        <row r="189">
          <cell r="A189" t="str">
            <v xml:space="preserve">BP 540044 NW </v>
          </cell>
          <cell r="B189" t="str">
            <v>Pose d'un coffret de tout type
la pose d'un coffret</v>
          </cell>
          <cell r="G189" t="str">
            <v>NUIT / WEEK-END</v>
          </cell>
        </row>
        <row r="190">
          <cell r="A190" t="str">
            <v xml:space="preserve">BP 540045 J </v>
          </cell>
          <cell r="B190" t="str">
            <v>Pose d’un tore fermé pour protection différentielle 
Pose d'un tore</v>
          </cell>
          <cell r="G190" t="str">
            <v>JOUR</v>
          </cell>
        </row>
        <row r="191">
          <cell r="A191" t="str">
            <v xml:space="preserve">BP 540045 NW </v>
          </cell>
          <cell r="B191" t="str">
            <v>Pose d’un tore fermé pour protection différentielle 
Pose d'un tore</v>
          </cell>
          <cell r="G191" t="str">
            <v>NUIT / WEEK-END</v>
          </cell>
        </row>
        <row r="192">
          <cell r="A192" t="str">
            <v xml:space="preserve">BP 540046 J </v>
          </cell>
          <cell r="B192" t="str">
            <v>Pose de supports borniers 
Pose de support</v>
          </cell>
          <cell r="G192" t="str">
            <v>JOUR</v>
          </cell>
        </row>
        <row r="193">
          <cell r="A193" t="str">
            <v xml:space="preserve">BP 540046 NW </v>
          </cell>
          <cell r="B193" t="str">
            <v>Pose de supports borniers 
Pose de support</v>
          </cell>
          <cell r="G193" t="str">
            <v>NUIT / WEEK-END</v>
          </cell>
        </row>
        <row r="194">
          <cell r="A194" t="str">
            <v xml:space="preserve">BP 540047 J </v>
          </cell>
          <cell r="B194" t="str">
            <v xml:space="preserve">Mise en décharge d’équipements électriques (câbles, fusibles, tableaux …) 
La tonne mise en décharge </v>
          </cell>
          <cell r="G194" t="str">
            <v>JOUR</v>
          </cell>
        </row>
        <row r="195">
          <cell r="A195" t="str">
            <v xml:space="preserve">BP 540047 NW </v>
          </cell>
          <cell r="B195" t="str">
            <v xml:space="preserve">Mise en décharge d’équipements électriques (câbles, fusibles, tableaux …) 
La tonne mise en décharge </v>
          </cell>
          <cell r="G195" t="str">
            <v>NUIT / WEEK-END</v>
          </cell>
        </row>
        <row r="196">
          <cell r="A196" t="str">
            <v xml:space="preserve">BP 540048 J </v>
          </cell>
          <cell r="B196" t="str">
            <v>Fourniture et pose d’un jeu de barres biphasé 
Le jeu de barre</v>
          </cell>
          <cell r="G196" t="str">
            <v>JOUR</v>
          </cell>
        </row>
        <row r="197">
          <cell r="A197" t="str">
            <v xml:space="preserve">BP 540048 NW </v>
          </cell>
          <cell r="B197" t="str">
            <v>Fourniture et pose d’un jeu de barres biphasé 
Le jeu de barre</v>
          </cell>
          <cell r="G197" t="str">
            <v>NUIT / WEEK-END</v>
          </cell>
        </row>
        <row r="198">
          <cell r="A198" t="str">
            <v xml:space="preserve">BP 540049 J </v>
          </cell>
          <cell r="B198" t="str">
            <v>Pose d’un télérupteur de tout type – Fourniture MOA 
Le télérupteur</v>
          </cell>
          <cell r="G198" t="str">
            <v>JOUR</v>
          </cell>
        </row>
        <row r="199">
          <cell r="A199" t="str">
            <v xml:space="preserve">BP 540049 NW </v>
          </cell>
          <cell r="B199" t="str">
            <v>Pose d’un télérupteur de tout type – Fourniture MOA 
Le télérupteur</v>
          </cell>
          <cell r="G199" t="str">
            <v>NUIT / WEEK-END</v>
          </cell>
        </row>
        <row r="200">
          <cell r="A200" t="str">
            <v xml:space="preserve">BP 540050 J </v>
          </cell>
          <cell r="B200" t="str">
            <v xml:space="preserve">Pose bouton poussoir lumineux y compris fixation et raccordement sur fils d’alimentation </v>
          </cell>
          <cell r="G200" t="str">
            <v>JOUR</v>
          </cell>
        </row>
        <row r="201">
          <cell r="A201" t="str">
            <v xml:space="preserve">BP 540050 NW </v>
          </cell>
          <cell r="B201" t="str">
            <v xml:space="preserve">Pose bouton poussoir lumineux y compris fixation et raccordement sur fils d’alimentation </v>
          </cell>
          <cell r="G201" t="str">
            <v>NUIT / WEEK-END</v>
          </cell>
        </row>
        <row r="202">
          <cell r="A202" t="str">
            <v xml:space="preserve">BP 540051 J </v>
          </cell>
          <cell r="B202" t="str">
            <v>Pose d’un convecteur pour maintien hors gel 
La pose du convecteur</v>
          </cell>
          <cell r="G202" t="str">
            <v>JOUR</v>
          </cell>
        </row>
        <row r="203">
          <cell r="A203" t="str">
            <v xml:space="preserve">BP 540051 NW </v>
          </cell>
          <cell r="B203" t="str">
            <v>Pose d’un convecteur pour maintien hors gel 
La pose du convecteur</v>
          </cell>
          <cell r="G203" t="str">
            <v>NUIT / WEEK-END</v>
          </cell>
        </row>
        <row r="204">
          <cell r="A204" t="str">
            <v xml:space="preserve">BP 540053 J </v>
          </cell>
          <cell r="B204" t="str">
            <v>Pose d’une boite de dérivation de tout type
La pose d'une boite de dérivation</v>
          </cell>
          <cell r="G204" t="str">
            <v>JOUR</v>
          </cell>
        </row>
        <row r="205">
          <cell r="A205" t="str">
            <v xml:space="preserve">BP 540053 NW </v>
          </cell>
          <cell r="B205" t="str">
            <v>Pose d’une boite de dérivation de tout type
La pose d'une boite de dérivation</v>
          </cell>
          <cell r="G205" t="str">
            <v>NUIT / WEEK-END</v>
          </cell>
        </row>
        <row r="206">
          <cell r="A206" t="str">
            <v xml:space="preserve">BP 540054 J </v>
          </cell>
          <cell r="B206" t="str">
            <v>Fourniture et Pose d’un tuyau TPC tout diamètre fendu pour protection provisoire de câble 3200V en service</v>
          </cell>
          <cell r="G206" t="str">
            <v>JOUR</v>
          </cell>
        </row>
        <row r="207">
          <cell r="A207" t="str">
            <v xml:space="preserve">BP 540054 NW </v>
          </cell>
          <cell r="B207" t="str">
            <v>Fourniture et Pose d’un tuyau TPC tout diamètre fendu pour protection provisoire de câble 3200V en service</v>
          </cell>
          <cell r="G207" t="str">
            <v>NUIT / WEEK-END</v>
          </cell>
        </row>
        <row r="208">
          <cell r="A208" t="str">
            <v>BP 61001 J</v>
          </cell>
          <cell r="B208" t="str">
            <v>Manutention, rangement de matériel de signalisation dans les emprises d'un parc de stockage, mise à disposi-tion d'une équipe de deux opérateurs. (Engin de manu-tention à prévoir en sus) - La tonne</v>
          </cell>
          <cell r="G208" t="str">
            <v>JOUR</v>
          </cell>
        </row>
        <row r="209">
          <cell r="A209" t="str">
            <v>BP 61001 NW</v>
          </cell>
          <cell r="B209" t="str">
            <v>Manutention, rangement de matériel de signalisation dans les emprises d'un parc de stockage, mise à disposi-tion d'une équipe de deux opérateurs. (Engin de manu-tention à prévoir en sus) - La tonne</v>
          </cell>
          <cell r="G209" t="str">
            <v>NUIT / WEEK-END</v>
          </cell>
        </row>
        <row r="210">
          <cell r="A210" t="str">
            <v>BP 61002 J</v>
          </cell>
          <cell r="B210" t="str">
            <v>Manutention, chargement transport et déchargement pour acheminement de matériel de signalisation, par les moyens de l'entrepreneur, la tonne de matériel jusqu'à une distance de 20km du lieu de chargement - La tonne</v>
          </cell>
          <cell r="G210" t="str">
            <v>JOUR</v>
          </cell>
        </row>
        <row r="211">
          <cell r="A211" t="str">
            <v>BP 61002 NW</v>
          </cell>
          <cell r="B211" t="str">
            <v>Manutention, chargement transport et déchargement pour acheminement de matériel de signalisation, par les moyens de l'entrepreneur, la tonne de matériel jusqu'à une distance de 20km du lieu de chargement - La tonne</v>
          </cell>
          <cell r="G211" t="str">
            <v>NUIT / WEEK-END</v>
          </cell>
        </row>
        <row r="212">
          <cell r="A212" t="str">
            <v xml:space="preserve">BP 61003 J </v>
          </cell>
          <cell r="B212" t="str">
            <v xml:space="preserve">Plus value sur BP 61002, par tranche de 10km au-delà de 20 km
Plus value à la tonne de matériel </v>
          </cell>
          <cell r="G212" t="str">
            <v>JOUR</v>
          </cell>
        </row>
        <row r="213">
          <cell r="A213" t="str">
            <v xml:space="preserve">BP 61003 NW </v>
          </cell>
          <cell r="B213" t="str">
            <v xml:space="preserve">Plus value sur BP 61002, par tranche de 10km au-delà de 20 km
Plus value à la tonne de matériel </v>
          </cell>
          <cell r="G213" t="str">
            <v>NUIT / WEEK-END</v>
          </cell>
        </row>
        <row r="214">
          <cell r="A214" t="str">
            <v xml:space="preserve">BP 61004 J </v>
          </cell>
          <cell r="B214" t="str">
            <v>Manutention, chargement ou déchargement pour ache-minement de matériel de signalisation (transport par les moyens mis à disposition par la MOA ou par train de tra-vaux fourni par le Titulaire) La tonne</v>
          </cell>
          <cell r="G214" t="str">
            <v>JOUR</v>
          </cell>
        </row>
        <row r="215">
          <cell r="A215" t="str">
            <v xml:space="preserve">BP 61004 NW </v>
          </cell>
          <cell r="B215" t="str">
            <v>Manutention, chargement ou déchargement pour ache-minement de matériel de signalisation (transport par les moyens mis à disposition par la MOA ou par train de tra-vaux fourni par le Titulaire) -  La tonne</v>
          </cell>
          <cell r="G215" t="str">
            <v>NUIT / WEEK-END</v>
          </cell>
        </row>
        <row r="216">
          <cell r="A216" t="str">
            <v xml:space="preserve">BP 61005 J </v>
          </cell>
          <cell r="B216" t="str">
            <v>Majoration sur les prix de dépose, pour opérations de démontage, de tri sélectif conditionnement pour retraitement, de matériel de signalisation
Majoration sur demande de la MOE</v>
          </cell>
          <cell r="G216" t="str">
            <v>JOUR</v>
          </cell>
        </row>
        <row r="217">
          <cell r="A217" t="str">
            <v xml:space="preserve">BP 61005 NW </v>
          </cell>
          <cell r="B217" t="str">
            <v>Majoration sur les prix de dépose, pour opérations de démontage, de tri sélectif conditionnement pour retraitement, de matériel de signalisation
Majoration sur demande de la MOE</v>
          </cell>
          <cell r="G217" t="str">
            <v>NUIT / WEEK-END</v>
          </cell>
        </row>
        <row r="218">
          <cell r="A218" t="str">
            <v xml:space="preserve">BP 61006 J </v>
          </cell>
          <cell r="B218" t="str">
            <v>Chargement transport et mise en décharge, toute distance, de matériaux inertes (excédents de fouille, gravas), droits de décharge inclus, à réaliser sur demande de la MOE - La tonne de matériau inerte</v>
          </cell>
          <cell r="G218" t="str">
            <v>JOUR</v>
          </cell>
        </row>
        <row r="219">
          <cell r="A219" t="str">
            <v xml:space="preserve">BP 61006 NW </v>
          </cell>
          <cell r="B219" t="str">
            <v>Chargement transport et mise en décharge, toute distance, de matériaux inertes (excédents de fouille, gravas), droits de décharge inclus, à réaliser sur demande de la MOE - La tonne de matériau inerte</v>
          </cell>
          <cell r="G219" t="str">
            <v>NUIT / WEEK-END</v>
          </cell>
        </row>
        <row r="220">
          <cell r="A220" t="str">
            <v xml:space="preserve">BP 61007 J </v>
          </cell>
          <cell r="B220" t="str">
            <v>Rapatriement au parc de caniveaux ou d'accessoires en béton ou autres matériels de classe II par les moyens propres de l'entrepreneur - La tonne</v>
          </cell>
          <cell r="G220" t="str">
            <v>JOUR</v>
          </cell>
        </row>
        <row r="221">
          <cell r="A221" t="str">
            <v xml:space="preserve">BP 61007 NW </v>
          </cell>
          <cell r="B221" t="str">
            <v>Rapatriement au parc de caniveaux ou d'accessoires en béton ou autres matériels de classe II par les moyens propres de l'entrepreneur
La tonne</v>
          </cell>
          <cell r="G221" t="str">
            <v>NUIT / WEEK-END</v>
          </cell>
        </row>
        <row r="222">
          <cell r="A222" t="str">
            <v>BP 61008</v>
          </cell>
          <cell r="B222" t="str">
            <v>Mise à disposition de locomotive thermique d'une puissance de 445KW minimum
La journée</v>
          </cell>
          <cell r="G222" t="str">
            <v>LA JOURNEE</v>
          </cell>
        </row>
        <row r="223">
          <cell r="A223" t="str">
            <v>BP 61009</v>
          </cell>
          <cell r="B223" t="str">
            <v>Mise à disposition de locomotive thermique d'une puissance de 745KW minimum
La journée</v>
          </cell>
          <cell r="G223" t="str">
            <v>LA JOURNEE</v>
          </cell>
        </row>
        <row r="224">
          <cell r="A224" t="str">
            <v>BP 61010</v>
          </cell>
          <cell r="B224" t="str">
            <v>Mise à disposition de locomotive thermique d'une puissance de 1200KW minimum
La journée</v>
          </cell>
          <cell r="G224" t="str">
            <v>LA JOURNEE</v>
          </cell>
        </row>
        <row r="225">
          <cell r="A225" t="str">
            <v>BP 61011</v>
          </cell>
          <cell r="B225" t="str">
            <v>Forfait acheminement pour un locotracteur quel que soit la puissance</v>
          </cell>
          <cell r="G225" t="str">
            <v>FORFAIT</v>
          </cell>
        </row>
        <row r="226">
          <cell r="A226" t="str">
            <v>BP 61012</v>
          </cell>
          <cell r="B226" t="str">
            <v>Mise à disposition d’un machiniste
La journée</v>
          </cell>
          <cell r="G226" t="str">
            <v>LA JOURNEE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5">
    <tabColor indexed="50"/>
    <pageSetUpPr fitToPage="1"/>
  </sheetPr>
  <dimension ref="A1:M952"/>
  <sheetViews>
    <sheetView topLeftCell="B1" zoomScaleNormal="100" workbookViewId="0">
      <selection activeCell="D16" sqref="D16"/>
    </sheetView>
  </sheetViews>
  <sheetFormatPr baseColWidth="10" defaultColWidth="11.44140625" defaultRowHeight="14.4" x14ac:dyDescent="0.3"/>
  <cols>
    <col min="1" max="1" width="16.109375" style="2" hidden="1" customWidth="1"/>
    <col min="2" max="2" width="29" style="2" customWidth="1"/>
    <col min="3" max="3" width="9.6640625" style="2" bestFit="1" customWidth="1"/>
    <col min="4" max="4" width="19.5546875" style="2" customWidth="1"/>
    <col min="5" max="13" width="12.6640625" style="2" customWidth="1"/>
    <col min="14" max="18" width="11.44140625" style="2"/>
    <col min="19" max="19" width="12.33203125" style="2" bestFit="1" customWidth="1"/>
    <col min="20" max="16384" width="11.44140625" style="2"/>
  </cols>
  <sheetData>
    <row r="1" spans="1:13" ht="24" customHeight="1" x14ac:dyDescent="0.3">
      <c r="A1" s="1" t="str">
        <f>RIGHT(E3,LEN(E3)-12)</f>
        <v xml:space="preserve">J 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s="4" customFormat="1" ht="15.6" x14ac:dyDescent="0.3">
      <c r="A2" s="3" t="str">
        <f>'[1]Liste BP'!A2</f>
        <v>BP 01001</v>
      </c>
      <c r="B2" s="28" t="s">
        <v>0</v>
      </c>
      <c r="C2" s="29"/>
      <c r="D2" s="29"/>
      <c r="E2" s="30" t="s">
        <v>1</v>
      </c>
      <c r="F2" s="30"/>
      <c r="G2" s="29" t="s">
        <v>2</v>
      </c>
      <c r="H2" s="29"/>
      <c r="I2" s="29"/>
      <c r="J2" s="29"/>
      <c r="K2" s="29"/>
      <c r="L2" s="29" t="s">
        <v>3</v>
      </c>
      <c r="M2" s="31"/>
    </row>
    <row r="3" spans="1:13" s="4" customFormat="1" ht="15.75" customHeight="1" x14ac:dyDescent="0.3">
      <c r="A3" s="3" t="str">
        <f>'[1]Liste BP'!A3</f>
        <v>BP 01002</v>
      </c>
      <c r="B3" s="32"/>
      <c r="C3" s="33"/>
      <c r="D3" s="33"/>
      <c r="E3" s="34" t="s">
        <v>4</v>
      </c>
      <c r="F3" s="34"/>
      <c r="G3" s="35" t="str">
        <f>IF(E3="","",VLOOKUP(E3,'[1]Liste BP'!$A:$J,2,FALSE))</f>
        <v>Pose tout type de câble U1000 de 25 à 50 mm²
Le ml de pose</v>
      </c>
      <c r="H3" s="35"/>
      <c r="I3" s="35"/>
      <c r="J3" s="35"/>
      <c r="K3" s="35"/>
      <c r="L3" s="37">
        <v>44124</v>
      </c>
      <c r="M3" s="38"/>
    </row>
    <row r="4" spans="1:13" s="4" customFormat="1" ht="15.75" customHeight="1" x14ac:dyDescent="0.3">
      <c r="A4" s="3" t="str">
        <f>'[1]Liste BP'!A4</f>
        <v>BP 02001</v>
      </c>
      <c r="B4" s="41"/>
      <c r="C4" s="17"/>
      <c r="D4" s="17"/>
      <c r="E4" s="17" t="str">
        <f>IF(E3="","",VLOOKUP(E3,'[1]Liste BP'!$A:$J,7,FALSE))</f>
        <v>JOUR</v>
      </c>
      <c r="F4" s="17"/>
      <c r="G4" s="36"/>
      <c r="H4" s="36"/>
      <c r="I4" s="36"/>
      <c r="J4" s="36"/>
      <c r="K4" s="36"/>
      <c r="L4" s="39"/>
      <c r="M4" s="40"/>
    </row>
    <row r="5" spans="1:13" x14ac:dyDescent="0.3">
      <c r="A5" s="3" t="str">
        <f>'[1]Liste BP'!A5</f>
        <v>BP 02002</v>
      </c>
      <c r="B5" s="18" t="s">
        <v>5</v>
      </c>
      <c r="C5" s="19"/>
      <c r="D5" s="20"/>
      <c r="E5" s="18" t="s">
        <v>6</v>
      </c>
      <c r="F5" s="19"/>
      <c r="G5" s="19"/>
      <c r="H5" s="19"/>
      <c r="I5" s="19"/>
      <c r="J5" s="19"/>
      <c r="K5" s="19"/>
      <c r="L5" s="19"/>
      <c r="M5" s="19"/>
    </row>
    <row r="6" spans="1:13" ht="15" customHeight="1" x14ac:dyDescent="0.3">
      <c r="A6" s="3" t="str">
        <f>'[1]Liste BP'!A6</f>
        <v>BP 03001</v>
      </c>
      <c r="B6" s="21" t="s">
        <v>7</v>
      </c>
      <c r="C6" s="21" t="s">
        <v>8</v>
      </c>
      <c r="D6" s="21" t="s">
        <v>9</v>
      </c>
      <c r="E6" s="23" t="s">
        <v>10</v>
      </c>
      <c r="F6" s="24"/>
      <c r="G6" s="23" t="s">
        <v>11</v>
      </c>
      <c r="H6" s="24"/>
      <c r="I6" s="23" t="s">
        <v>12</v>
      </c>
      <c r="J6" s="24"/>
      <c r="K6" s="5" t="s">
        <v>13</v>
      </c>
      <c r="L6" s="23" t="s">
        <v>14</v>
      </c>
      <c r="M6" s="24"/>
    </row>
    <row r="7" spans="1:13" x14ac:dyDescent="0.3">
      <c r="A7" s="3" t="str">
        <f>'[1]Liste BP'!A7</f>
        <v>BP 03002</v>
      </c>
      <c r="B7" s="22"/>
      <c r="C7" s="22"/>
      <c r="D7" s="22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3">
      <c r="A8" s="3" t="str">
        <f>'[1]Liste BP'!A8</f>
        <v>BP 51001.01 J</v>
      </c>
      <c r="B8" s="14" t="s">
        <v>17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</row>
    <row r="9" spans="1:13" x14ac:dyDescent="0.3">
      <c r="A9" s="3" t="str">
        <f>'[1]Liste BP'!A9</f>
        <v>BP 51001.01 NW</v>
      </c>
      <c r="B9" s="6" t="s">
        <v>18</v>
      </c>
      <c r="C9" s="7" t="str">
        <f>IF($E$4="NUIT / WEEK-END","h/n","h")</f>
        <v>h</v>
      </c>
      <c r="D9" s="8"/>
      <c r="E9" s="9">
        <v>0</v>
      </c>
      <c r="F9" s="9">
        <f t="shared" ref="F9:F12" si="0">D9*E9</f>
        <v>0</v>
      </c>
      <c r="G9" s="10"/>
      <c r="H9" s="9">
        <f>D9*G9</f>
        <v>0</v>
      </c>
      <c r="I9" s="9"/>
      <c r="J9" s="9"/>
      <c r="K9" s="9">
        <f t="shared" ref="K9:K12" si="1">F9+H9+J9</f>
        <v>0</v>
      </c>
      <c r="L9" s="9"/>
      <c r="M9" s="9"/>
    </row>
    <row r="10" spans="1:13" x14ac:dyDescent="0.3">
      <c r="A10" s="3" t="str">
        <f>'[1]Liste BP'!A10</f>
        <v>BP 51001.02 J</v>
      </c>
      <c r="B10" s="6" t="s">
        <v>19</v>
      </c>
      <c r="C10" s="7" t="str">
        <f>IF($E$4="NUIT / WEEK-END","h/n","h")</f>
        <v>h</v>
      </c>
      <c r="D10" s="8"/>
      <c r="E10" s="9">
        <v>0</v>
      </c>
      <c r="F10" s="9">
        <f t="shared" si="0"/>
        <v>0</v>
      </c>
      <c r="G10" s="10"/>
      <c r="H10" s="9">
        <f>D10*G10</f>
        <v>0</v>
      </c>
      <c r="I10" s="9"/>
      <c r="J10" s="9"/>
      <c r="K10" s="9">
        <f t="shared" si="1"/>
        <v>0</v>
      </c>
      <c r="L10" s="9"/>
      <c r="M10" s="9"/>
    </row>
    <row r="11" spans="1:13" x14ac:dyDescent="0.3">
      <c r="A11" s="3" t="str">
        <f>'[1]Liste BP'!A11</f>
        <v>BP 51001.02 NW</v>
      </c>
      <c r="B11" s="6" t="s">
        <v>20</v>
      </c>
      <c r="C11" s="7" t="str">
        <f>IF($E$4="NUIT / WEEK-END","h/n","h")</f>
        <v>h</v>
      </c>
      <c r="D11" s="8"/>
      <c r="E11" s="9">
        <v>0</v>
      </c>
      <c r="F11" s="9">
        <f t="shared" si="0"/>
        <v>0</v>
      </c>
      <c r="G11" s="10"/>
      <c r="H11" s="9">
        <f>D11*G11</f>
        <v>0</v>
      </c>
      <c r="I11" s="9"/>
      <c r="J11" s="9"/>
      <c r="K11" s="9">
        <f t="shared" si="1"/>
        <v>0</v>
      </c>
      <c r="L11" s="9"/>
      <c r="M11" s="9"/>
    </row>
    <row r="12" spans="1:13" x14ac:dyDescent="0.3">
      <c r="A12" s="3" t="str">
        <f>'[1]Liste BP'!A12</f>
        <v>BP 51001.03 J</v>
      </c>
      <c r="B12" s="11" t="s">
        <v>21</v>
      </c>
      <c r="C12" s="7" t="str">
        <f>IF($E$4="NUIT / WEEK-END","h/n","h")</f>
        <v>h</v>
      </c>
      <c r="D12" s="8"/>
      <c r="E12" s="9">
        <v>0</v>
      </c>
      <c r="F12" s="9">
        <f t="shared" si="0"/>
        <v>0</v>
      </c>
      <c r="G12" s="10"/>
      <c r="H12" s="9">
        <f>D12*G12</f>
        <v>0</v>
      </c>
      <c r="I12" s="9"/>
      <c r="J12" s="9"/>
      <c r="K12" s="9">
        <f t="shared" si="1"/>
        <v>0</v>
      </c>
      <c r="L12" s="9"/>
      <c r="M12" s="9"/>
    </row>
    <row r="13" spans="1:13" x14ac:dyDescent="0.3">
      <c r="A13" s="3" t="str">
        <f>'[1]Liste BP'!A45</f>
        <v xml:space="preserve">BP 510016 NW </v>
      </c>
      <c r="C13" s="12"/>
    </row>
    <row r="14" spans="1:13" x14ac:dyDescent="0.3">
      <c r="A14" s="3" t="str">
        <f>'[1]Liste BP'!A46</f>
        <v xml:space="preserve">BP 510017 J </v>
      </c>
    </row>
    <row r="15" spans="1:13" x14ac:dyDescent="0.3">
      <c r="A15" s="3" t="str">
        <f>'[1]Liste BP'!A47</f>
        <v xml:space="preserve">BP 510017 NW </v>
      </c>
    </row>
    <row r="16" spans="1:13" x14ac:dyDescent="0.3">
      <c r="A16" s="3" t="str">
        <f>'[1]Liste BP'!A48</f>
        <v xml:space="preserve">BP 510018 J </v>
      </c>
    </row>
    <row r="17" spans="1:1" x14ac:dyDescent="0.3">
      <c r="A17" s="3" t="str">
        <f>'[1]Liste BP'!A49</f>
        <v xml:space="preserve">BP 510018 NW </v>
      </c>
    </row>
    <row r="18" spans="1:1" x14ac:dyDescent="0.3">
      <c r="A18" s="3" t="str">
        <f>'[1]Liste BP'!A50</f>
        <v xml:space="preserve">BP 510019 J </v>
      </c>
    </row>
    <row r="19" spans="1:1" x14ac:dyDescent="0.3">
      <c r="A19" s="3" t="str">
        <f>'[1]Liste BP'!A51</f>
        <v xml:space="preserve">BP 510019 NW </v>
      </c>
    </row>
    <row r="20" spans="1:1" x14ac:dyDescent="0.3">
      <c r="A20" s="3" t="str">
        <f>'[1]Liste BP'!A52</f>
        <v xml:space="preserve">BP 510020 J </v>
      </c>
    </row>
    <row r="21" spans="1:1" x14ac:dyDescent="0.3">
      <c r="A21" s="3" t="str">
        <f>'[1]Liste BP'!A53</f>
        <v xml:space="preserve">BP 510020 NW </v>
      </c>
    </row>
    <row r="22" spans="1:1" x14ac:dyDescent="0.3">
      <c r="A22" s="3" t="str">
        <f>'[1]Liste BP'!A54</f>
        <v xml:space="preserve">BP 510021 J </v>
      </c>
    </row>
    <row r="23" spans="1:1" x14ac:dyDescent="0.3">
      <c r="A23" s="3" t="str">
        <f>'[1]Liste BP'!A55</f>
        <v xml:space="preserve">BP 510021 NW </v>
      </c>
    </row>
    <row r="24" spans="1:1" x14ac:dyDescent="0.3">
      <c r="A24" s="3" t="str">
        <f>'[1]Liste BP'!A56</f>
        <v xml:space="preserve">BP 510022 J </v>
      </c>
    </row>
    <row r="25" spans="1:1" x14ac:dyDescent="0.3">
      <c r="A25" s="3" t="str">
        <f>'[1]Liste BP'!A57</f>
        <v xml:space="preserve">BP 510022 NW </v>
      </c>
    </row>
    <row r="26" spans="1:1" x14ac:dyDescent="0.3">
      <c r="A26" s="3" t="str">
        <f>'[1]Liste BP'!A58</f>
        <v xml:space="preserve">BP 510023 J </v>
      </c>
    </row>
    <row r="27" spans="1:1" x14ac:dyDescent="0.3">
      <c r="A27" s="3" t="str">
        <f>'[1]Liste BP'!A59</f>
        <v xml:space="preserve">BP 510023 NW </v>
      </c>
    </row>
    <row r="28" spans="1:1" x14ac:dyDescent="0.3">
      <c r="A28" s="3" t="str">
        <f>'[1]Liste BP'!A60</f>
        <v xml:space="preserve">BP 510024 J </v>
      </c>
    </row>
    <row r="29" spans="1:1" x14ac:dyDescent="0.3">
      <c r="A29" s="3" t="str">
        <f>'[1]Liste BP'!A61</f>
        <v xml:space="preserve">BP 510024 NW </v>
      </c>
    </row>
    <row r="30" spans="1:1" x14ac:dyDescent="0.3">
      <c r="A30" s="3" t="str">
        <f>'[1]Liste BP'!A62</f>
        <v xml:space="preserve">BP 510025 J </v>
      </c>
    </row>
    <row r="31" spans="1:1" x14ac:dyDescent="0.3">
      <c r="A31" s="3" t="str">
        <f>'[1]Liste BP'!A63</f>
        <v xml:space="preserve">BP 510025 NW </v>
      </c>
    </row>
    <row r="32" spans="1:1" x14ac:dyDescent="0.3">
      <c r="A32" s="3" t="str">
        <f>'[1]Liste BP'!A64</f>
        <v xml:space="preserve">BP 510026 J </v>
      </c>
    </row>
    <row r="33" spans="1:1" x14ac:dyDescent="0.3">
      <c r="A33" s="3" t="str">
        <f>'[1]Liste BP'!A65</f>
        <v xml:space="preserve">BP 510026 NW </v>
      </c>
    </row>
    <row r="34" spans="1:1" x14ac:dyDescent="0.3">
      <c r="A34" s="3" t="str">
        <f>'[1]Liste BP'!A66</f>
        <v xml:space="preserve">BP 510027 J </v>
      </c>
    </row>
    <row r="35" spans="1:1" x14ac:dyDescent="0.3">
      <c r="A35" s="3" t="str">
        <f>'[1]Liste BP'!A67</f>
        <v xml:space="preserve">BP 510027 NW </v>
      </c>
    </row>
    <row r="36" spans="1:1" x14ac:dyDescent="0.3">
      <c r="A36" s="3" t="str">
        <f>'[1]Liste BP'!A68</f>
        <v>BP 52001 J</v>
      </c>
    </row>
    <row r="37" spans="1:1" x14ac:dyDescent="0.3">
      <c r="A37" s="3" t="str">
        <f>'[1]Liste BP'!A69</f>
        <v>BP 52001 NW</v>
      </c>
    </row>
    <row r="38" spans="1:1" x14ac:dyDescent="0.3">
      <c r="A38" s="3" t="str">
        <f>'[1]Liste BP'!A70</f>
        <v>BP 52002 J</v>
      </c>
    </row>
    <row r="39" spans="1:1" x14ac:dyDescent="0.3">
      <c r="A39" s="3" t="str">
        <f>'[1]Liste BP'!A71</f>
        <v>BP 52002 NW</v>
      </c>
    </row>
    <row r="40" spans="1:1" x14ac:dyDescent="0.3">
      <c r="A40" s="3" t="str">
        <f>'[1]Liste BP'!A72</f>
        <v xml:space="preserve">BP 52003 J </v>
      </c>
    </row>
    <row r="41" spans="1:1" x14ac:dyDescent="0.3">
      <c r="A41" s="3" t="str">
        <f>'[1]Liste BP'!A73</f>
        <v xml:space="preserve">BP 52003 NW </v>
      </c>
    </row>
    <row r="42" spans="1:1" x14ac:dyDescent="0.3">
      <c r="A42" s="3" t="str">
        <f>'[1]Liste BP'!A74</f>
        <v xml:space="preserve">BP 52004 J </v>
      </c>
    </row>
    <row r="43" spans="1:1" x14ac:dyDescent="0.3">
      <c r="A43" s="3" t="str">
        <f>'[1]Liste BP'!A75</f>
        <v xml:space="preserve">BP 52004 NW </v>
      </c>
    </row>
    <row r="44" spans="1:1" x14ac:dyDescent="0.3">
      <c r="A44" s="3" t="str">
        <f>'[1]Liste BP'!A76</f>
        <v xml:space="preserve">BP 52005 J </v>
      </c>
    </row>
    <row r="45" spans="1:1" x14ac:dyDescent="0.3">
      <c r="A45" s="3" t="str">
        <f>'[1]Liste BP'!A77</f>
        <v xml:space="preserve">BP 52005 NW </v>
      </c>
    </row>
    <row r="46" spans="1:1" x14ac:dyDescent="0.3">
      <c r="A46" s="3" t="str">
        <f>'[1]Liste BP'!A78</f>
        <v xml:space="preserve">BP 52006 J </v>
      </c>
    </row>
    <row r="47" spans="1:1" x14ac:dyDescent="0.3">
      <c r="A47" s="3" t="str">
        <f>'[1]Liste BP'!A79</f>
        <v xml:space="preserve">BP 52006 NW </v>
      </c>
    </row>
    <row r="48" spans="1:1" x14ac:dyDescent="0.3">
      <c r="A48" s="3" t="str">
        <f>'[1]Liste BP'!A80</f>
        <v xml:space="preserve">BP 52007 J </v>
      </c>
    </row>
    <row r="49" spans="1:1" x14ac:dyDescent="0.3">
      <c r="A49" s="3" t="str">
        <f>'[1]Liste BP'!A81</f>
        <v xml:space="preserve">BP 52007 NW </v>
      </c>
    </row>
    <row r="50" spans="1:1" x14ac:dyDescent="0.3">
      <c r="A50" s="3" t="str">
        <f>'[1]Liste BP'!A82</f>
        <v xml:space="preserve">BP 52008 J </v>
      </c>
    </row>
    <row r="51" spans="1:1" x14ac:dyDescent="0.3">
      <c r="A51" s="3" t="str">
        <f>'[1]Liste BP'!A83</f>
        <v xml:space="preserve">BP 52008 NW </v>
      </c>
    </row>
    <row r="52" spans="1:1" x14ac:dyDescent="0.3">
      <c r="A52" s="3" t="str">
        <f>'[1]Liste BP'!A84</f>
        <v xml:space="preserve">BP 52009 J </v>
      </c>
    </row>
    <row r="53" spans="1:1" x14ac:dyDescent="0.3">
      <c r="A53" s="3" t="str">
        <f>'[1]Liste BP'!A85</f>
        <v xml:space="preserve">BP 52009 NW </v>
      </c>
    </row>
    <row r="54" spans="1:1" x14ac:dyDescent="0.3">
      <c r="A54" s="3" t="str">
        <f>'[1]Liste BP'!A86</f>
        <v xml:space="preserve">BP 520010 J </v>
      </c>
    </row>
    <row r="55" spans="1:1" x14ac:dyDescent="0.3">
      <c r="A55" s="3" t="str">
        <f>'[1]Liste BP'!A87</f>
        <v xml:space="preserve">BP 520010 NW </v>
      </c>
    </row>
    <row r="56" spans="1:1" x14ac:dyDescent="0.3">
      <c r="A56" s="3" t="str">
        <f>'[1]Liste BP'!A88</f>
        <v xml:space="preserve">BP 520011 J </v>
      </c>
    </row>
    <row r="57" spans="1:1" x14ac:dyDescent="0.3">
      <c r="A57" s="3" t="str">
        <f>'[1]Liste BP'!A89</f>
        <v xml:space="preserve">BP 520011 NW </v>
      </c>
    </row>
    <row r="58" spans="1:1" x14ac:dyDescent="0.3">
      <c r="A58" s="3" t="str">
        <f>'[1]Liste BP'!A90</f>
        <v>BP 53001 J</v>
      </c>
    </row>
    <row r="59" spans="1:1" x14ac:dyDescent="0.3">
      <c r="A59" s="3" t="str">
        <f>'[1]Liste BP'!A91</f>
        <v>BP 53001 NW</v>
      </c>
    </row>
    <row r="60" spans="1:1" x14ac:dyDescent="0.3">
      <c r="A60" s="3" t="str">
        <f>'[1]Liste BP'!A92</f>
        <v>BP 53002 J</v>
      </c>
    </row>
    <row r="61" spans="1:1" x14ac:dyDescent="0.3">
      <c r="A61" s="3" t="str">
        <f>'[1]Liste BP'!A93</f>
        <v>BP 53002 NW</v>
      </c>
    </row>
    <row r="62" spans="1:1" x14ac:dyDescent="0.3">
      <c r="A62" s="3" t="str">
        <f>'[1]Liste BP'!A94</f>
        <v xml:space="preserve">BP 53003 J </v>
      </c>
    </row>
    <row r="63" spans="1:1" x14ac:dyDescent="0.3">
      <c r="A63" s="3" t="str">
        <f>'[1]Liste BP'!A95</f>
        <v xml:space="preserve">BP 53003 NW </v>
      </c>
    </row>
    <row r="64" spans="1:1" x14ac:dyDescent="0.3">
      <c r="A64" s="3" t="str">
        <f>'[1]Liste BP'!A96</f>
        <v xml:space="preserve">BP 53004 J </v>
      </c>
    </row>
    <row r="65" spans="1:1" x14ac:dyDescent="0.3">
      <c r="A65" s="3" t="str">
        <f>'[1]Liste BP'!A97</f>
        <v xml:space="preserve">BP 53004 NW </v>
      </c>
    </row>
    <row r="66" spans="1:1" x14ac:dyDescent="0.3">
      <c r="A66" s="3" t="str">
        <f>'[1]Liste BP'!A98</f>
        <v xml:space="preserve">BP 53005 J </v>
      </c>
    </row>
    <row r="67" spans="1:1" x14ac:dyDescent="0.3">
      <c r="A67" s="3" t="str">
        <f>'[1]Liste BP'!A99</f>
        <v xml:space="preserve">BP 53005 NW </v>
      </c>
    </row>
    <row r="68" spans="1:1" x14ac:dyDescent="0.3">
      <c r="A68" s="3" t="str">
        <f>'[1]Liste BP'!A100</f>
        <v xml:space="preserve">BP 53006 J </v>
      </c>
    </row>
    <row r="69" spans="1:1" x14ac:dyDescent="0.3">
      <c r="A69" s="3" t="str">
        <f>'[1]Liste BP'!A101</f>
        <v xml:space="preserve">BP 53006 NW </v>
      </c>
    </row>
    <row r="70" spans="1:1" x14ac:dyDescent="0.3">
      <c r="A70" s="3" t="str">
        <f>'[1]Liste BP'!A102</f>
        <v xml:space="preserve">BP 53007 J </v>
      </c>
    </row>
    <row r="71" spans="1:1" x14ac:dyDescent="0.3">
      <c r="A71" s="3" t="str">
        <f>'[1]Liste BP'!A103</f>
        <v xml:space="preserve">BP 53007 NW </v>
      </c>
    </row>
    <row r="72" spans="1:1" x14ac:dyDescent="0.3">
      <c r="A72" s="3" t="str">
        <f>'[1]Liste BP'!A104</f>
        <v>BP 54001 J</v>
      </c>
    </row>
    <row r="73" spans="1:1" x14ac:dyDescent="0.3">
      <c r="A73" s="3" t="str">
        <f>'[1]Liste BP'!A105</f>
        <v>BP 54001 NW</v>
      </c>
    </row>
    <row r="74" spans="1:1" x14ac:dyDescent="0.3">
      <c r="A74" s="3" t="str">
        <f>'[1]Liste BP'!A106</f>
        <v>BP 54002 J</v>
      </c>
    </row>
    <row r="75" spans="1:1" x14ac:dyDescent="0.3">
      <c r="A75" s="3" t="str">
        <f>'[1]Liste BP'!A107</f>
        <v>BP 54002 NW</v>
      </c>
    </row>
    <row r="76" spans="1:1" x14ac:dyDescent="0.3">
      <c r="A76" s="3" t="str">
        <f>'[1]Liste BP'!A108</f>
        <v xml:space="preserve">BP 54003 J </v>
      </c>
    </row>
    <row r="77" spans="1:1" x14ac:dyDescent="0.3">
      <c r="A77" s="3" t="str">
        <f>'[1]Liste BP'!A109</f>
        <v xml:space="preserve">BP 54003 NW </v>
      </c>
    </row>
    <row r="78" spans="1:1" x14ac:dyDescent="0.3">
      <c r="A78" s="3" t="str">
        <f>'[1]Liste BP'!A110</f>
        <v xml:space="preserve">BP 54004 J </v>
      </c>
    </row>
    <row r="79" spans="1:1" x14ac:dyDescent="0.3">
      <c r="A79" s="3" t="str">
        <f>'[1]Liste BP'!A111</f>
        <v xml:space="preserve">BP 54004 NW </v>
      </c>
    </row>
    <row r="80" spans="1:1" x14ac:dyDescent="0.3">
      <c r="A80" s="3" t="str">
        <f>'[1]Liste BP'!A112</f>
        <v xml:space="preserve">BP 54005 J </v>
      </c>
    </row>
    <row r="81" spans="1:1" x14ac:dyDescent="0.3">
      <c r="A81" s="3" t="str">
        <f>'[1]Liste BP'!A113</f>
        <v xml:space="preserve">BP 54005 NW </v>
      </c>
    </row>
    <row r="82" spans="1:1" x14ac:dyDescent="0.3">
      <c r="A82" s="3" t="str">
        <f>'[1]Liste BP'!A114</f>
        <v xml:space="preserve">BP 54006 J </v>
      </c>
    </row>
    <row r="83" spans="1:1" x14ac:dyDescent="0.3">
      <c r="A83" s="3" t="str">
        <f>'[1]Liste BP'!A115</f>
        <v xml:space="preserve">BP 54006 NW </v>
      </c>
    </row>
    <row r="84" spans="1:1" x14ac:dyDescent="0.3">
      <c r="A84" s="3" t="str">
        <f>'[1]Liste BP'!A116</f>
        <v xml:space="preserve">BP 54008 J </v>
      </c>
    </row>
    <row r="85" spans="1:1" x14ac:dyDescent="0.3">
      <c r="A85" s="3" t="str">
        <f>'[1]Liste BP'!A117</f>
        <v xml:space="preserve">BP 54008 NW </v>
      </c>
    </row>
    <row r="86" spans="1:1" x14ac:dyDescent="0.3">
      <c r="A86" s="3" t="str">
        <f>'[1]Liste BP'!A118</f>
        <v xml:space="preserve">BP 54009 J </v>
      </c>
    </row>
    <row r="87" spans="1:1" x14ac:dyDescent="0.3">
      <c r="A87" s="3" t="str">
        <f>'[1]Liste BP'!A119</f>
        <v xml:space="preserve">BP 54009 NW </v>
      </c>
    </row>
    <row r="88" spans="1:1" x14ac:dyDescent="0.3">
      <c r="A88" s="3" t="str">
        <f>'[1]Liste BP'!A120</f>
        <v xml:space="preserve">BP 540010 J </v>
      </c>
    </row>
    <row r="89" spans="1:1" x14ac:dyDescent="0.3">
      <c r="A89" s="3" t="str">
        <f>'[1]Liste BP'!A121</f>
        <v xml:space="preserve">BP 540010 NW </v>
      </c>
    </row>
    <row r="90" spans="1:1" x14ac:dyDescent="0.3">
      <c r="A90" s="3" t="str">
        <f>'[1]Liste BP'!A122</f>
        <v xml:space="preserve">BP 540011 J </v>
      </c>
    </row>
    <row r="91" spans="1:1" x14ac:dyDescent="0.3">
      <c r="A91" s="3" t="str">
        <f>'[1]Liste BP'!A123</f>
        <v xml:space="preserve">BP 540011 NW </v>
      </c>
    </row>
    <row r="92" spans="1:1" x14ac:dyDescent="0.3">
      <c r="A92" s="3" t="str">
        <f>'[1]Liste BP'!A124</f>
        <v xml:space="preserve">BP 540012 J </v>
      </c>
    </row>
    <row r="93" spans="1:1" x14ac:dyDescent="0.3">
      <c r="A93" s="3" t="str">
        <f>'[1]Liste BP'!A125</f>
        <v xml:space="preserve">BP 540012 NW </v>
      </c>
    </row>
    <row r="94" spans="1:1" x14ac:dyDescent="0.3">
      <c r="A94" s="3" t="str">
        <f>'[1]Liste BP'!A126</f>
        <v xml:space="preserve">BP 540013 J </v>
      </c>
    </row>
    <row r="95" spans="1:1" x14ac:dyDescent="0.3">
      <c r="A95" s="3" t="str">
        <f>'[1]Liste BP'!A127</f>
        <v xml:space="preserve">BP 540013 NW </v>
      </c>
    </row>
    <row r="96" spans="1:1" x14ac:dyDescent="0.3">
      <c r="A96" s="3" t="str">
        <f>'[1]Liste BP'!A128</f>
        <v xml:space="preserve">BP 540014 J </v>
      </c>
    </row>
    <row r="97" spans="1:1" x14ac:dyDescent="0.3">
      <c r="A97" s="3" t="str">
        <f>'[1]Liste BP'!A129</f>
        <v xml:space="preserve">BP 540014 NW </v>
      </c>
    </row>
    <row r="98" spans="1:1" x14ac:dyDescent="0.3">
      <c r="A98" s="3" t="str">
        <f>'[1]Liste BP'!A130</f>
        <v xml:space="preserve">BP 540015 J </v>
      </c>
    </row>
    <row r="99" spans="1:1" x14ac:dyDescent="0.3">
      <c r="A99" s="3" t="str">
        <f>'[1]Liste BP'!A131</f>
        <v xml:space="preserve">BP 540015 NW </v>
      </c>
    </row>
    <row r="100" spans="1:1" x14ac:dyDescent="0.3">
      <c r="A100" s="3" t="str">
        <f>'[1]Liste BP'!A132</f>
        <v xml:space="preserve">BP 540016 J </v>
      </c>
    </row>
    <row r="101" spans="1:1" x14ac:dyDescent="0.3">
      <c r="A101" s="3" t="str">
        <f>'[1]Liste BP'!A133</f>
        <v xml:space="preserve">BP 540016 NW </v>
      </c>
    </row>
    <row r="102" spans="1:1" x14ac:dyDescent="0.3">
      <c r="A102" s="3" t="str">
        <f>'[1]Liste BP'!A134</f>
        <v xml:space="preserve">BP 540017 J </v>
      </c>
    </row>
    <row r="103" spans="1:1" x14ac:dyDescent="0.3">
      <c r="A103" s="3" t="str">
        <f>'[1]Liste BP'!A135</f>
        <v xml:space="preserve">BP 540017 NW </v>
      </c>
    </row>
    <row r="104" spans="1:1" x14ac:dyDescent="0.3">
      <c r="A104" s="3" t="str">
        <f>'[1]Liste BP'!A136</f>
        <v xml:space="preserve">BP 540018 J </v>
      </c>
    </row>
    <row r="105" spans="1:1" x14ac:dyDescent="0.3">
      <c r="A105" s="3" t="str">
        <f>'[1]Liste BP'!A137</f>
        <v xml:space="preserve">BP 540018 NW </v>
      </c>
    </row>
    <row r="106" spans="1:1" x14ac:dyDescent="0.3">
      <c r="A106" s="3" t="str">
        <f>'[1]Liste BP'!A138</f>
        <v xml:space="preserve">BP 540019 J </v>
      </c>
    </row>
    <row r="107" spans="1:1" x14ac:dyDescent="0.3">
      <c r="A107" s="3" t="str">
        <f>'[1]Liste BP'!A139</f>
        <v xml:space="preserve">BP 540019 NW </v>
      </c>
    </row>
    <row r="108" spans="1:1" x14ac:dyDescent="0.3">
      <c r="A108" s="3" t="str">
        <f>'[1]Liste BP'!A140</f>
        <v xml:space="preserve">BP 540020 J </v>
      </c>
    </row>
    <row r="109" spans="1:1" x14ac:dyDescent="0.3">
      <c r="A109" s="3" t="str">
        <f>'[1]Liste BP'!A141</f>
        <v xml:space="preserve">BP 540020 NW </v>
      </c>
    </row>
    <row r="110" spans="1:1" x14ac:dyDescent="0.3">
      <c r="A110" s="3" t="str">
        <f>'[1]Liste BP'!A142</f>
        <v xml:space="preserve">BP 540021 J </v>
      </c>
    </row>
    <row r="111" spans="1:1" x14ac:dyDescent="0.3">
      <c r="A111" s="3" t="str">
        <f>'[1]Liste BP'!A143</f>
        <v xml:space="preserve">BP 540021 NW </v>
      </c>
    </row>
    <row r="112" spans="1:1" x14ac:dyDescent="0.3">
      <c r="A112" s="3" t="str">
        <f>'[1]Liste BP'!A144</f>
        <v xml:space="preserve">BP 540022 J </v>
      </c>
    </row>
    <row r="113" spans="1:1" x14ac:dyDescent="0.3">
      <c r="A113" s="3" t="str">
        <f>'[1]Liste BP'!A145</f>
        <v xml:space="preserve">BP 540022 NW </v>
      </c>
    </row>
    <row r="114" spans="1:1" x14ac:dyDescent="0.3">
      <c r="A114" s="3" t="str">
        <f>'[1]Liste BP'!A146</f>
        <v xml:space="preserve">BP 540023 J </v>
      </c>
    </row>
    <row r="115" spans="1:1" x14ac:dyDescent="0.3">
      <c r="A115" s="3" t="str">
        <f>'[1]Liste BP'!A147</f>
        <v xml:space="preserve">BP 540023 NW </v>
      </c>
    </row>
    <row r="116" spans="1:1" x14ac:dyDescent="0.3">
      <c r="A116" s="3" t="str">
        <f>'[1]Liste BP'!A148</f>
        <v xml:space="preserve">BP 540024 J </v>
      </c>
    </row>
    <row r="117" spans="1:1" x14ac:dyDescent="0.3">
      <c r="A117" s="3" t="str">
        <f>'[1]Liste BP'!A149</f>
        <v xml:space="preserve">BP 540024 NW </v>
      </c>
    </row>
    <row r="118" spans="1:1" x14ac:dyDescent="0.3">
      <c r="A118" s="3" t="str">
        <f>'[1]Liste BP'!A150</f>
        <v xml:space="preserve">BP 540025 J </v>
      </c>
    </row>
    <row r="119" spans="1:1" x14ac:dyDescent="0.3">
      <c r="A119" s="3" t="str">
        <f>'[1]Liste BP'!A151</f>
        <v xml:space="preserve">BP 540025 NW </v>
      </c>
    </row>
    <row r="120" spans="1:1" x14ac:dyDescent="0.3">
      <c r="A120" s="3" t="str">
        <f>'[1]Liste BP'!A152</f>
        <v xml:space="preserve">BP 540026 J </v>
      </c>
    </row>
    <row r="121" spans="1:1" x14ac:dyDescent="0.3">
      <c r="A121" s="3" t="str">
        <f>'[1]Liste BP'!A153</f>
        <v xml:space="preserve">BP 540026 NW </v>
      </c>
    </row>
    <row r="122" spans="1:1" x14ac:dyDescent="0.3">
      <c r="A122" s="3" t="str">
        <f>'[1]Liste BP'!A154</f>
        <v xml:space="preserve">BP 540027 J </v>
      </c>
    </row>
    <row r="123" spans="1:1" x14ac:dyDescent="0.3">
      <c r="A123" s="3" t="str">
        <f>'[1]Liste BP'!A155</f>
        <v xml:space="preserve">BP 540027 NW </v>
      </c>
    </row>
    <row r="124" spans="1:1" x14ac:dyDescent="0.3">
      <c r="A124" s="3" t="str">
        <f>'[1]Liste BP'!A156</f>
        <v xml:space="preserve">BP 540028 J </v>
      </c>
    </row>
    <row r="125" spans="1:1" x14ac:dyDescent="0.3">
      <c r="A125" s="3" t="str">
        <f>'[1]Liste BP'!A157</f>
        <v xml:space="preserve">BP 540028 NW </v>
      </c>
    </row>
    <row r="126" spans="1:1" x14ac:dyDescent="0.3">
      <c r="A126" s="3" t="str">
        <f>'[1]Liste BP'!A158</f>
        <v xml:space="preserve">BP 540029 J </v>
      </c>
    </row>
    <row r="127" spans="1:1" x14ac:dyDescent="0.3">
      <c r="A127" s="3" t="str">
        <f>'[1]Liste BP'!A159</f>
        <v xml:space="preserve">BP 540029 NW </v>
      </c>
    </row>
    <row r="128" spans="1:1" x14ac:dyDescent="0.3">
      <c r="A128" s="3" t="str">
        <f>'[1]Liste BP'!A160</f>
        <v xml:space="preserve">BP 540030 J </v>
      </c>
    </row>
    <row r="129" spans="1:1" x14ac:dyDescent="0.3">
      <c r="A129" s="3" t="str">
        <f>'[1]Liste BP'!A161</f>
        <v xml:space="preserve">BP 540030 NW </v>
      </c>
    </row>
    <row r="130" spans="1:1" x14ac:dyDescent="0.3">
      <c r="A130" s="3" t="str">
        <f>'[1]Liste BP'!A162</f>
        <v xml:space="preserve">BP 540031 J </v>
      </c>
    </row>
    <row r="131" spans="1:1" x14ac:dyDescent="0.3">
      <c r="A131" s="3" t="str">
        <f>'[1]Liste BP'!A163</f>
        <v xml:space="preserve">BP 540031 NW </v>
      </c>
    </row>
    <row r="132" spans="1:1" x14ac:dyDescent="0.3">
      <c r="A132" s="3" t="str">
        <f>'[1]Liste BP'!A164</f>
        <v xml:space="preserve">BP 540032 J </v>
      </c>
    </row>
    <row r="133" spans="1:1" x14ac:dyDescent="0.3">
      <c r="A133" s="3" t="str">
        <f>'[1]Liste BP'!A165</f>
        <v xml:space="preserve">BP 540032 NW </v>
      </c>
    </row>
    <row r="134" spans="1:1" x14ac:dyDescent="0.3">
      <c r="A134" s="3" t="str">
        <f>'[1]Liste BP'!A166</f>
        <v xml:space="preserve">BP 540033 J </v>
      </c>
    </row>
    <row r="135" spans="1:1" x14ac:dyDescent="0.3">
      <c r="A135" s="3" t="str">
        <f>'[1]Liste BP'!A167</f>
        <v xml:space="preserve">BP 540033 NW </v>
      </c>
    </row>
    <row r="136" spans="1:1" x14ac:dyDescent="0.3">
      <c r="A136" s="3" t="str">
        <f>'[1]Liste BP'!A168</f>
        <v xml:space="preserve">BP 540034 J </v>
      </c>
    </row>
    <row r="137" spans="1:1" x14ac:dyDescent="0.3">
      <c r="A137" s="3" t="str">
        <f>'[1]Liste BP'!A169</f>
        <v xml:space="preserve">BP 540034 NW </v>
      </c>
    </row>
    <row r="138" spans="1:1" x14ac:dyDescent="0.3">
      <c r="A138" s="3" t="str">
        <f>'[1]Liste BP'!A170</f>
        <v xml:space="preserve">BP 540035 J </v>
      </c>
    </row>
    <row r="139" spans="1:1" x14ac:dyDescent="0.3">
      <c r="A139" s="3" t="str">
        <f>'[1]Liste BP'!A171</f>
        <v xml:space="preserve">BP 540035 NW </v>
      </c>
    </row>
    <row r="140" spans="1:1" x14ac:dyDescent="0.3">
      <c r="A140" s="3" t="str">
        <f>'[1]Liste BP'!A172</f>
        <v xml:space="preserve">BP 540036 J </v>
      </c>
    </row>
    <row r="141" spans="1:1" x14ac:dyDescent="0.3">
      <c r="A141" s="3" t="str">
        <f>'[1]Liste BP'!A173</f>
        <v xml:space="preserve">BP 540036 NW </v>
      </c>
    </row>
    <row r="142" spans="1:1" x14ac:dyDescent="0.3">
      <c r="A142" s="3" t="str">
        <f>'[1]Liste BP'!A174</f>
        <v xml:space="preserve">BP 540037 J </v>
      </c>
    </row>
    <row r="143" spans="1:1" x14ac:dyDescent="0.3">
      <c r="A143" s="3" t="str">
        <f>'[1]Liste BP'!A175</f>
        <v xml:space="preserve">BP 540037 NW </v>
      </c>
    </row>
    <row r="144" spans="1:1" x14ac:dyDescent="0.3">
      <c r="A144" s="3" t="str">
        <f>'[1]Liste BP'!A176</f>
        <v xml:space="preserve">BP 540038 J </v>
      </c>
    </row>
    <row r="145" spans="1:1" x14ac:dyDescent="0.3">
      <c r="A145" s="3" t="str">
        <f>'[1]Liste BP'!A177</f>
        <v xml:space="preserve">BP 540038 NW </v>
      </c>
    </row>
    <row r="146" spans="1:1" x14ac:dyDescent="0.3">
      <c r="A146" s="3" t="str">
        <f>'[1]Liste BP'!A178</f>
        <v xml:space="preserve">BP 540039 J </v>
      </c>
    </row>
    <row r="147" spans="1:1" x14ac:dyDescent="0.3">
      <c r="A147" s="3" t="str">
        <f>'[1]Liste BP'!A179</f>
        <v xml:space="preserve">BP 540039 NW </v>
      </c>
    </row>
    <row r="148" spans="1:1" x14ac:dyDescent="0.3">
      <c r="A148" s="3" t="str">
        <f>'[1]Liste BP'!A180</f>
        <v xml:space="preserve">BP 540040 J </v>
      </c>
    </row>
    <row r="149" spans="1:1" x14ac:dyDescent="0.3">
      <c r="A149" s="3" t="str">
        <f>'[1]Liste BP'!A181</f>
        <v xml:space="preserve">BP 540040 NW </v>
      </c>
    </row>
    <row r="150" spans="1:1" x14ac:dyDescent="0.3">
      <c r="A150" s="3" t="str">
        <f>'[1]Liste BP'!A182</f>
        <v xml:space="preserve">BP 540041 J </v>
      </c>
    </row>
    <row r="151" spans="1:1" x14ac:dyDescent="0.3">
      <c r="A151" s="3" t="str">
        <f>'[1]Liste BP'!A183</f>
        <v xml:space="preserve">BP 540041 NW </v>
      </c>
    </row>
    <row r="152" spans="1:1" x14ac:dyDescent="0.3">
      <c r="A152" s="3" t="str">
        <f>'[1]Liste BP'!A184</f>
        <v xml:space="preserve">BP 540042 J </v>
      </c>
    </row>
    <row r="153" spans="1:1" x14ac:dyDescent="0.3">
      <c r="A153" s="3" t="str">
        <f>'[1]Liste BP'!A185</f>
        <v xml:space="preserve">BP 540042 NW </v>
      </c>
    </row>
    <row r="154" spans="1:1" x14ac:dyDescent="0.3">
      <c r="A154" s="3" t="str">
        <f>'[1]Liste BP'!A186</f>
        <v xml:space="preserve">BP 540043 J </v>
      </c>
    </row>
    <row r="155" spans="1:1" x14ac:dyDescent="0.3">
      <c r="A155" s="3" t="str">
        <f>'[1]Liste BP'!A187</f>
        <v xml:space="preserve">BP 540043 NW </v>
      </c>
    </row>
    <row r="156" spans="1:1" x14ac:dyDescent="0.3">
      <c r="A156" s="3" t="str">
        <f>'[1]Liste BP'!A188</f>
        <v xml:space="preserve">BP 540044 J </v>
      </c>
    </row>
    <row r="157" spans="1:1" x14ac:dyDescent="0.3">
      <c r="A157" s="3" t="str">
        <f>'[1]Liste BP'!A189</f>
        <v xml:space="preserve">BP 540044 NW </v>
      </c>
    </row>
    <row r="158" spans="1:1" x14ac:dyDescent="0.3">
      <c r="A158" s="3" t="str">
        <f>'[1]Liste BP'!A190</f>
        <v xml:space="preserve">BP 540045 J </v>
      </c>
    </row>
    <row r="159" spans="1:1" x14ac:dyDescent="0.3">
      <c r="A159" s="3" t="str">
        <f>'[1]Liste BP'!A191</f>
        <v xml:space="preserve">BP 540045 NW </v>
      </c>
    </row>
    <row r="160" spans="1:1" x14ac:dyDescent="0.3">
      <c r="A160" s="3" t="str">
        <f>'[1]Liste BP'!A192</f>
        <v xml:space="preserve">BP 540046 J </v>
      </c>
    </row>
    <row r="161" spans="1:1" x14ac:dyDescent="0.3">
      <c r="A161" s="3" t="str">
        <f>'[1]Liste BP'!A193</f>
        <v xml:space="preserve">BP 540046 NW </v>
      </c>
    </row>
    <row r="162" spans="1:1" x14ac:dyDescent="0.3">
      <c r="A162" s="3" t="str">
        <f>'[1]Liste BP'!A194</f>
        <v xml:space="preserve">BP 540047 J </v>
      </c>
    </row>
    <row r="163" spans="1:1" x14ac:dyDescent="0.3">
      <c r="A163" s="3" t="str">
        <f>'[1]Liste BP'!A195</f>
        <v xml:space="preserve">BP 540047 NW </v>
      </c>
    </row>
    <row r="164" spans="1:1" x14ac:dyDescent="0.3">
      <c r="A164" s="3" t="str">
        <f>'[1]Liste BP'!A196</f>
        <v xml:space="preserve">BP 540048 J </v>
      </c>
    </row>
    <row r="165" spans="1:1" x14ac:dyDescent="0.3">
      <c r="A165" s="3" t="str">
        <f>'[1]Liste BP'!A197</f>
        <v xml:space="preserve">BP 540048 NW </v>
      </c>
    </row>
    <row r="166" spans="1:1" x14ac:dyDescent="0.3">
      <c r="A166" s="3" t="str">
        <f>'[1]Liste BP'!A198</f>
        <v xml:space="preserve">BP 540049 J </v>
      </c>
    </row>
    <row r="167" spans="1:1" x14ac:dyDescent="0.3">
      <c r="A167" s="3" t="str">
        <f>'[1]Liste BP'!A199</f>
        <v xml:space="preserve">BP 540049 NW </v>
      </c>
    </row>
    <row r="168" spans="1:1" x14ac:dyDescent="0.3">
      <c r="A168" s="3" t="str">
        <f>'[1]Liste BP'!A200</f>
        <v xml:space="preserve">BP 540050 J </v>
      </c>
    </row>
    <row r="169" spans="1:1" x14ac:dyDescent="0.3">
      <c r="A169" s="3" t="str">
        <f>'[1]Liste BP'!A201</f>
        <v xml:space="preserve">BP 540050 NW </v>
      </c>
    </row>
    <row r="170" spans="1:1" x14ac:dyDescent="0.3">
      <c r="A170" s="3" t="str">
        <f>'[1]Liste BP'!A202</f>
        <v xml:space="preserve">BP 540051 J </v>
      </c>
    </row>
    <row r="171" spans="1:1" x14ac:dyDescent="0.3">
      <c r="A171" s="3" t="str">
        <f>'[1]Liste BP'!A203</f>
        <v xml:space="preserve">BP 540051 NW </v>
      </c>
    </row>
    <row r="172" spans="1:1" x14ac:dyDescent="0.3">
      <c r="A172" s="3" t="str">
        <f>'[1]Liste BP'!A204</f>
        <v xml:space="preserve">BP 540053 J </v>
      </c>
    </row>
    <row r="173" spans="1:1" x14ac:dyDescent="0.3">
      <c r="A173" s="3" t="str">
        <f>'[1]Liste BP'!A205</f>
        <v xml:space="preserve">BP 540053 NW </v>
      </c>
    </row>
    <row r="174" spans="1:1" x14ac:dyDescent="0.3">
      <c r="A174" s="3" t="str">
        <f>'[1]Liste BP'!A206</f>
        <v xml:space="preserve">BP 540054 J </v>
      </c>
    </row>
    <row r="175" spans="1:1" x14ac:dyDescent="0.3">
      <c r="A175" s="3" t="str">
        <f>'[1]Liste BP'!A207</f>
        <v xml:space="preserve">BP 540054 NW </v>
      </c>
    </row>
    <row r="176" spans="1:1" x14ac:dyDescent="0.3">
      <c r="A176" s="3" t="str">
        <f>'[1]Liste BP'!A208</f>
        <v>BP 61001 J</v>
      </c>
    </row>
    <row r="177" spans="1:1" x14ac:dyDescent="0.3">
      <c r="A177" s="3" t="str">
        <f>'[1]Liste BP'!A209</f>
        <v>BP 61001 NW</v>
      </c>
    </row>
    <row r="178" spans="1:1" x14ac:dyDescent="0.3">
      <c r="A178" s="3" t="str">
        <f>'[1]Liste BP'!A210</f>
        <v>BP 61002 J</v>
      </c>
    </row>
    <row r="179" spans="1:1" x14ac:dyDescent="0.3">
      <c r="A179" s="3" t="str">
        <f>'[1]Liste BP'!A211</f>
        <v>BP 61002 NW</v>
      </c>
    </row>
    <row r="180" spans="1:1" x14ac:dyDescent="0.3">
      <c r="A180" s="3" t="str">
        <f>'[1]Liste BP'!A212</f>
        <v xml:space="preserve">BP 61003 J </v>
      </c>
    </row>
    <row r="181" spans="1:1" x14ac:dyDescent="0.3">
      <c r="A181" s="3" t="str">
        <f>'[1]Liste BP'!A213</f>
        <v xml:space="preserve">BP 61003 NW </v>
      </c>
    </row>
    <row r="182" spans="1:1" x14ac:dyDescent="0.3">
      <c r="A182" s="3" t="str">
        <f>'[1]Liste BP'!A214</f>
        <v xml:space="preserve">BP 61004 J </v>
      </c>
    </row>
    <row r="183" spans="1:1" x14ac:dyDescent="0.3">
      <c r="A183" s="3" t="str">
        <f>'[1]Liste BP'!A215</f>
        <v xml:space="preserve">BP 61004 NW </v>
      </c>
    </row>
    <row r="184" spans="1:1" x14ac:dyDescent="0.3">
      <c r="A184" s="3" t="str">
        <f>'[1]Liste BP'!A216</f>
        <v xml:space="preserve">BP 61005 J </v>
      </c>
    </row>
    <row r="185" spans="1:1" x14ac:dyDescent="0.3">
      <c r="A185" s="3" t="str">
        <f>'[1]Liste BP'!A217</f>
        <v xml:space="preserve">BP 61005 NW </v>
      </c>
    </row>
    <row r="186" spans="1:1" x14ac:dyDescent="0.3">
      <c r="A186" s="3" t="str">
        <f>'[1]Liste BP'!A218</f>
        <v xml:space="preserve">BP 61006 J </v>
      </c>
    </row>
    <row r="187" spans="1:1" x14ac:dyDescent="0.3">
      <c r="A187" s="3" t="str">
        <f>'[1]Liste BP'!A219</f>
        <v xml:space="preserve">BP 61006 NW </v>
      </c>
    </row>
    <row r="188" spans="1:1" x14ac:dyDescent="0.3">
      <c r="A188" s="3" t="str">
        <f>'[1]Liste BP'!A220</f>
        <v xml:space="preserve">BP 61007 J </v>
      </c>
    </row>
    <row r="189" spans="1:1" x14ac:dyDescent="0.3">
      <c r="A189" s="3" t="str">
        <f>'[1]Liste BP'!A221</f>
        <v xml:space="preserve">BP 61007 NW </v>
      </c>
    </row>
    <row r="190" spans="1:1" x14ac:dyDescent="0.3">
      <c r="A190" s="3" t="str">
        <f>'[1]Liste BP'!A222</f>
        <v>BP 61008</v>
      </c>
    </row>
    <row r="191" spans="1:1" x14ac:dyDescent="0.3">
      <c r="A191" s="3" t="str">
        <f>'[1]Liste BP'!A223</f>
        <v>BP 61009</v>
      </c>
    </row>
    <row r="192" spans="1:1" x14ac:dyDescent="0.3">
      <c r="A192" s="3" t="str">
        <f>'[1]Liste BP'!A224</f>
        <v>BP 61010</v>
      </c>
    </row>
    <row r="193" spans="1:1" x14ac:dyDescent="0.3">
      <c r="A193" s="3" t="str">
        <f>'[1]Liste BP'!A225</f>
        <v>BP 61011</v>
      </c>
    </row>
    <row r="194" spans="1:1" x14ac:dyDescent="0.3">
      <c r="A194" s="3" t="str">
        <f>'[1]Liste BP'!A226</f>
        <v>BP 61012</v>
      </c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</sheetData>
  <mergeCells count="21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B8:M8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6">
    <tabColor indexed="10"/>
    <pageSetUpPr fitToPage="1"/>
  </sheetPr>
  <dimension ref="A1:M952"/>
  <sheetViews>
    <sheetView zoomScaleNormal="100" workbookViewId="0">
      <selection activeCell="C20" sqref="C20"/>
    </sheetView>
  </sheetViews>
  <sheetFormatPr baseColWidth="10" defaultColWidth="11.44140625" defaultRowHeight="14.4" x14ac:dyDescent="0.3"/>
  <cols>
    <col min="1" max="1" width="16.109375" style="2" hidden="1" customWidth="1"/>
    <col min="2" max="2" width="29" style="2" customWidth="1"/>
    <col min="3" max="3" width="9.6640625" style="2" bestFit="1" customWidth="1"/>
    <col min="4" max="4" width="19.5546875" style="2" customWidth="1"/>
    <col min="5" max="13" width="12.6640625" style="2" customWidth="1"/>
    <col min="14" max="18" width="11.44140625" style="2"/>
    <col min="19" max="19" width="12.33203125" style="2" bestFit="1" customWidth="1"/>
    <col min="20" max="16384" width="11.44140625" style="2"/>
  </cols>
  <sheetData>
    <row r="1" spans="1:13" ht="24" customHeight="1" x14ac:dyDescent="0.3">
      <c r="A1" s="1" t="str">
        <f>RIGHT(E3,LEN(E3)-12)</f>
        <v xml:space="preserve">NW 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s="4" customFormat="1" ht="15.6" x14ac:dyDescent="0.3">
      <c r="A2" s="3"/>
      <c r="B2" s="28" t="s">
        <v>0</v>
      </c>
      <c r="C2" s="29"/>
      <c r="D2" s="29"/>
      <c r="E2" s="30" t="s">
        <v>1</v>
      </c>
      <c r="F2" s="30"/>
      <c r="G2" s="29" t="s">
        <v>2</v>
      </c>
      <c r="H2" s="29"/>
      <c r="I2" s="29"/>
      <c r="J2" s="29"/>
      <c r="K2" s="29"/>
      <c r="L2" s="29" t="s">
        <v>3</v>
      </c>
      <c r="M2" s="31"/>
    </row>
    <row r="3" spans="1:13" s="4" customFormat="1" ht="15.75" customHeight="1" x14ac:dyDescent="0.3">
      <c r="A3" s="3"/>
      <c r="B3" s="32"/>
      <c r="C3" s="33"/>
      <c r="D3" s="33"/>
      <c r="E3" s="34" t="s">
        <v>22</v>
      </c>
      <c r="F3" s="34"/>
      <c r="G3" s="35"/>
      <c r="H3" s="35"/>
      <c r="I3" s="35"/>
      <c r="J3" s="35"/>
      <c r="K3" s="35"/>
      <c r="L3" s="37">
        <v>44124</v>
      </c>
      <c r="M3" s="38"/>
    </row>
    <row r="4" spans="1:13" s="4" customFormat="1" ht="15.75" customHeight="1" x14ac:dyDescent="0.3">
      <c r="A4" s="3"/>
      <c r="B4" s="41"/>
      <c r="C4" s="17"/>
      <c r="D4" s="17"/>
      <c r="E4" s="17"/>
      <c r="F4" s="17"/>
      <c r="G4" s="36"/>
      <c r="H4" s="36"/>
      <c r="I4" s="36"/>
      <c r="J4" s="36"/>
      <c r="K4" s="36"/>
      <c r="L4" s="39"/>
      <c r="M4" s="40"/>
    </row>
    <row r="5" spans="1:13" x14ac:dyDescent="0.3">
      <c r="A5" s="3"/>
      <c r="B5" s="18" t="s">
        <v>5</v>
      </c>
      <c r="C5" s="19"/>
      <c r="D5" s="20"/>
      <c r="E5" s="18" t="s">
        <v>6</v>
      </c>
      <c r="F5" s="19"/>
      <c r="G5" s="19"/>
      <c r="H5" s="19"/>
      <c r="I5" s="19"/>
      <c r="J5" s="19"/>
      <c r="K5" s="19"/>
      <c r="L5" s="19"/>
      <c r="M5" s="19"/>
    </row>
    <row r="6" spans="1:13" ht="15" customHeight="1" x14ac:dyDescent="0.3">
      <c r="A6" s="3"/>
      <c r="B6" s="21" t="s">
        <v>7</v>
      </c>
      <c r="C6" s="21" t="s">
        <v>8</v>
      </c>
      <c r="D6" s="21" t="s">
        <v>9</v>
      </c>
      <c r="E6" s="23" t="s">
        <v>10</v>
      </c>
      <c r="F6" s="24"/>
      <c r="G6" s="23" t="s">
        <v>11</v>
      </c>
      <c r="H6" s="24"/>
      <c r="I6" s="23" t="s">
        <v>12</v>
      </c>
      <c r="J6" s="24"/>
      <c r="K6" s="5" t="s">
        <v>13</v>
      </c>
      <c r="L6" s="23" t="s">
        <v>14</v>
      </c>
      <c r="M6" s="24"/>
    </row>
    <row r="7" spans="1:13" x14ac:dyDescent="0.3">
      <c r="A7" s="3"/>
      <c r="B7" s="22"/>
      <c r="C7" s="22"/>
      <c r="D7" s="22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3">
      <c r="A8" s="3"/>
      <c r="B8" s="14" t="s">
        <v>17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</row>
    <row r="9" spans="1:13" x14ac:dyDescent="0.3">
      <c r="A9" s="3"/>
      <c r="B9" s="6" t="s">
        <v>18</v>
      </c>
      <c r="C9" s="7" t="str">
        <f>IF($E$4="NUIT / WEEK-END","h/n","h")</f>
        <v>h</v>
      </c>
      <c r="D9" s="13">
        <f ca="1">INDIRECT("'"&amp;LEFT($E$3,FIND(".",$E$3)+2)&amp;" J '!D"&amp;ROW())</f>
        <v>0</v>
      </c>
      <c r="E9" s="9">
        <v>0</v>
      </c>
      <c r="F9" s="9">
        <f t="shared" ref="F9:F12" ca="1" si="0">D9*E9</f>
        <v>0</v>
      </c>
      <c r="G9" s="10"/>
      <c r="H9" s="9">
        <f ca="1">D9*G9</f>
        <v>0</v>
      </c>
      <c r="I9" s="9"/>
      <c r="J9" s="9"/>
      <c r="K9" s="9">
        <f t="shared" ref="K9:K12" ca="1" si="1">F9+H9+J9</f>
        <v>0</v>
      </c>
      <c r="L9" s="9"/>
      <c r="M9" s="9"/>
    </row>
    <row r="10" spans="1:13" x14ac:dyDescent="0.3">
      <c r="A10" s="3"/>
      <c r="B10" s="6" t="s">
        <v>19</v>
      </c>
      <c r="C10" s="7" t="str">
        <f>IF($E$4="NUIT / WEEK-END","h/n","h")</f>
        <v>h</v>
      </c>
      <c r="D10" s="8">
        <f t="shared" ref="D10:D12" ca="1" si="2">INDIRECT("'"&amp;LEFT($E$3,FIND(".",$E$3)+2)&amp;" J '!D"&amp;ROW())</f>
        <v>0</v>
      </c>
      <c r="E10" s="9">
        <v>0</v>
      </c>
      <c r="F10" s="9">
        <f t="shared" ca="1" si="0"/>
        <v>0</v>
      </c>
      <c r="G10" s="10"/>
      <c r="H10" s="9">
        <f ca="1">D10*G10</f>
        <v>0</v>
      </c>
      <c r="I10" s="9"/>
      <c r="J10" s="9"/>
      <c r="K10" s="9">
        <f t="shared" ca="1" si="1"/>
        <v>0</v>
      </c>
      <c r="L10" s="9"/>
      <c r="M10" s="9"/>
    </row>
    <row r="11" spans="1:13" x14ac:dyDescent="0.3">
      <c r="A11" s="3"/>
      <c r="B11" s="6" t="s">
        <v>20</v>
      </c>
      <c r="C11" s="7" t="str">
        <f>IF($E$4="NUIT / WEEK-END","h/n","h")</f>
        <v>h</v>
      </c>
      <c r="D11" s="8">
        <f t="shared" ca="1" si="2"/>
        <v>0</v>
      </c>
      <c r="E11" s="9">
        <v>0</v>
      </c>
      <c r="F11" s="9">
        <f t="shared" ca="1" si="0"/>
        <v>0</v>
      </c>
      <c r="G11" s="10"/>
      <c r="H11" s="9">
        <f ca="1">D11*G11</f>
        <v>0</v>
      </c>
      <c r="I11" s="9"/>
      <c r="J11" s="9"/>
      <c r="K11" s="9">
        <f t="shared" ca="1" si="1"/>
        <v>0</v>
      </c>
      <c r="L11" s="9"/>
      <c r="M11" s="9"/>
    </row>
    <row r="12" spans="1:13" x14ac:dyDescent="0.3">
      <c r="A12" s="3"/>
      <c r="B12" s="11" t="s">
        <v>21</v>
      </c>
      <c r="C12" s="7" t="str">
        <f>IF($E$4="NUIT / WEEK-END","h/n","h")</f>
        <v>h</v>
      </c>
      <c r="D12" s="8">
        <f t="shared" ca="1" si="2"/>
        <v>0</v>
      </c>
      <c r="E12" s="9">
        <v>0</v>
      </c>
      <c r="F12" s="9">
        <f t="shared" ca="1" si="0"/>
        <v>0</v>
      </c>
      <c r="G12" s="10"/>
      <c r="H12" s="9">
        <f ca="1">D12*G12</f>
        <v>0</v>
      </c>
      <c r="I12" s="9"/>
      <c r="J12" s="9"/>
      <c r="K12" s="9">
        <f t="shared" ca="1" si="1"/>
        <v>0</v>
      </c>
      <c r="L12" s="9"/>
      <c r="M12" s="9"/>
    </row>
    <row r="13" spans="1:13" x14ac:dyDescent="0.3">
      <c r="A13" s="3"/>
      <c r="C13" s="12"/>
    </row>
    <row r="14" spans="1:13" x14ac:dyDescent="0.3">
      <c r="A14" s="3"/>
    </row>
    <row r="15" spans="1:13" x14ac:dyDescent="0.3">
      <c r="A15" s="3"/>
      <c r="B15" s="2" t="s">
        <v>26</v>
      </c>
    </row>
    <row r="16" spans="1:13" x14ac:dyDescent="0.3">
      <c r="A16" s="3"/>
      <c r="C16" s="1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3"/>
    </row>
    <row r="25" spans="1:1" x14ac:dyDescent="0.3">
      <c r="A25" s="3"/>
    </row>
    <row r="26" spans="1:1" x14ac:dyDescent="0.3">
      <c r="A26" s="3"/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3"/>
    </row>
    <row r="32" spans="1:1" x14ac:dyDescent="0.3">
      <c r="A32" s="3"/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3"/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3"/>
    </row>
    <row r="42" spans="1:1" x14ac:dyDescent="0.3">
      <c r="A42" s="3"/>
    </row>
    <row r="43" spans="1:1" x14ac:dyDescent="0.3">
      <c r="A43" s="3"/>
    </row>
    <row r="44" spans="1:1" x14ac:dyDescent="0.3">
      <c r="A44" s="3"/>
    </row>
    <row r="45" spans="1:1" x14ac:dyDescent="0.3">
      <c r="A45" s="3"/>
    </row>
    <row r="46" spans="1:1" x14ac:dyDescent="0.3">
      <c r="A46" s="3"/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</sheetData>
  <mergeCells count="21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B8:M8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7">
    <tabColor indexed="50"/>
    <pageSetUpPr fitToPage="1"/>
  </sheetPr>
  <dimension ref="A1:M952"/>
  <sheetViews>
    <sheetView zoomScaleNormal="100" workbookViewId="0">
      <selection activeCell="C20" sqref="C20"/>
    </sheetView>
  </sheetViews>
  <sheetFormatPr baseColWidth="10" defaultColWidth="11.44140625" defaultRowHeight="14.4" x14ac:dyDescent="0.3"/>
  <cols>
    <col min="1" max="1" width="16.109375" style="2" hidden="1" customWidth="1"/>
    <col min="2" max="2" width="29" style="2" customWidth="1"/>
    <col min="3" max="3" width="9.6640625" style="2" bestFit="1" customWidth="1"/>
    <col min="4" max="4" width="19.5546875" style="2" customWidth="1"/>
    <col min="5" max="13" width="12.6640625" style="2" customWidth="1"/>
    <col min="14" max="18" width="11.44140625" style="2"/>
    <col min="19" max="19" width="12.33203125" style="2" bestFit="1" customWidth="1"/>
    <col min="20" max="16384" width="11.44140625" style="2"/>
  </cols>
  <sheetData>
    <row r="1" spans="1:13" ht="24" customHeight="1" x14ac:dyDescent="0.3">
      <c r="A1" s="1" t="str">
        <f>RIGHT(E3,LEN(E3)-12)</f>
        <v xml:space="preserve">J 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s="4" customFormat="1" ht="15.6" x14ac:dyDescent="0.3">
      <c r="A2" s="3" t="str">
        <f>'[1]Liste BP'!A2</f>
        <v>BP 01001</v>
      </c>
      <c r="B2" s="28" t="s">
        <v>0</v>
      </c>
      <c r="C2" s="29"/>
      <c r="D2" s="29"/>
      <c r="E2" s="30" t="s">
        <v>1</v>
      </c>
      <c r="F2" s="30"/>
      <c r="G2" s="29" t="s">
        <v>2</v>
      </c>
      <c r="H2" s="29"/>
      <c r="I2" s="29"/>
      <c r="J2" s="29"/>
      <c r="K2" s="29"/>
      <c r="L2" s="29" t="s">
        <v>3</v>
      </c>
      <c r="M2" s="31"/>
    </row>
    <row r="3" spans="1:13" s="4" customFormat="1" ht="15.75" customHeight="1" x14ac:dyDescent="0.3">
      <c r="A3" s="3" t="str">
        <f>'[1]Liste BP'!A3</f>
        <v>BP 01002</v>
      </c>
      <c r="B3" s="32"/>
      <c r="C3" s="33"/>
      <c r="D3" s="33"/>
      <c r="E3" s="34" t="s">
        <v>23</v>
      </c>
      <c r="F3" s="34"/>
      <c r="G3" s="35"/>
      <c r="H3" s="35"/>
      <c r="I3" s="35"/>
      <c r="J3" s="35"/>
      <c r="K3" s="35"/>
      <c r="L3" s="37">
        <v>44124</v>
      </c>
      <c r="M3" s="38"/>
    </row>
    <row r="4" spans="1:13" s="4" customFormat="1" ht="15.75" customHeight="1" x14ac:dyDescent="0.3">
      <c r="A4" s="3" t="str">
        <f>'[1]Liste BP'!A4</f>
        <v>BP 02001</v>
      </c>
      <c r="B4" s="41"/>
      <c r="C4" s="17"/>
      <c r="D4" s="17"/>
      <c r="E4" s="17"/>
      <c r="F4" s="17"/>
      <c r="G4" s="36"/>
      <c r="H4" s="36"/>
      <c r="I4" s="36"/>
      <c r="J4" s="36"/>
      <c r="K4" s="36"/>
      <c r="L4" s="39"/>
      <c r="M4" s="40"/>
    </row>
    <row r="5" spans="1:13" x14ac:dyDescent="0.3">
      <c r="A5" s="3" t="str">
        <f>'[1]Liste BP'!A5</f>
        <v>BP 02002</v>
      </c>
      <c r="B5" s="18" t="s">
        <v>5</v>
      </c>
      <c r="C5" s="19"/>
      <c r="D5" s="20"/>
      <c r="E5" s="18" t="s">
        <v>6</v>
      </c>
      <c r="F5" s="19"/>
      <c r="G5" s="19"/>
      <c r="H5" s="19"/>
      <c r="I5" s="19"/>
      <c r="J5" s="19"/>
      <c r="K5" s="19"/>
      <c r="L5" s="19"/>
      <c r="M5" s="19"/>
    </row>
    <row r="6" spans="1:13" ht="15" customHeight="1" x14ac:dyDescent="0.3">
      <c r="A6" s="3" t="str">
        <f>'[1]Liste BP'!A6</f>
        <v>BP 03001</v>
      </c>
      <c r="B6" s="21" t="s">
        <v>7</v>
      </c>
      <c r="C6" s="21" t="s">
        <v>8</v>
      </c>
      <c r="D6" s="21" t="s">
        <v>9</v>
      </c>
      <c r="E6" s="23" t="s">
        <v>10</v>
      </c>
      <c r="F6" s="24"/>
      <c r="G6" s="23" t="s">
        <v>11</v>
      </c>
      <c r="H6" s="24"/>
      <c r="I6" s="23" t="s">
        <v>12</v>
      </c>
      <c r="J6" s="24"/>
      <c r="K6" s="5" t="s">
        <v>13</v>
      </c>
      <c r="L6" s="23" t="s">
        <v>14</v>
      </c>
      <c r="M6" s="24"/>
    </row>
    <row r="7" spans="1:13" x14ac:dyDescent="0.3">
      <c r="A7" s="3" t="str">
        <f>'[1]Liste BP'!A7</f>
        <v>BP 03002</v>
      </c>
      <c r="B7" s="22"/>
      <c r="C7" s="22"/>
      <c r="D7" s="22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3">
      <c r="A8" s="3" t="str">
        <f>'[1]Liste BP'!A8</f>
        <v>BP 51001.01 J</v>
      </c>
      <c r="B8" s="14" t="s">
        <v>17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</row>
    <row r="9" spans="1:13" x14ac:dyDescent="0.3">
      <c r="A9" s="3" t="str">
        <f>'[1]Liste BP'!A9</f>
        <v>BP 51001.01 NW</v>
      </c>
      <c r="B9" s="6" t="s">
        <v>18</v>
      </c>
      <c r="C9" s="7" t="str">
        <f>IF($E$4="NUIT / WEEK-END","h/n","h")</f>
        <v>h</v>
      </c>
      <c r="D9" s="8"/>
      <c r="E9" s="9">
        <v>0</v>
      </c>
      <c r="F9" s="9">
        <f t="shared" ref="F9:F12" si="0">D9*E9</f>
        <v>0</v>
      </c>
      <c r="G9" s="10"/>
      <c r="H9" s="9">
        <f>D9*G9</f>
        <v>0</v>
      </c>
      <c r="I9" s="9"/>
      <c r="J9" s="9"/>
      <c r="K9" s="9">
        <f t="shared" ref="K9:K12" si="1">F9+H9+J9</f>
        <v>0</v>
      </c>
      <c r="L9" s="9"/>
      <c r="M9" s="9"/>
    </row>
    <row r="10" spans="1:13" x14ac:dyDescent="0.3">
      <c r="A10" s="3" t="str">
        <f>'[1]Liste BP'!A10</f>
        <v>BP 51001.02 J</v>
      </c>
      <c r="B10" s="6" t="s">
        <v>19</v>
      </c>
      <c r="C10" s="7" t="str">
        <f>IF($E$4="NUIT / WEEK-END","h/n","h")</f>
        <v>h</v>
      </c>
      <c r="D10" s="7"/>
      <c r="E10" s="9">
        <v>0</v>
      </c>
      <c r="F10" s="9">
        <f t="shared" si="0"/>
        <v>0</v>
      </c>
      <c r="G10" s="10"/>
      <c r="H10" s="9">
        <f>D10*G10</f>
        <v>0</v>
      </c>
      <c r="I10" s="9"/>
      <c r="J10" s="9"/>
      <c r="K10" s="9">
        <f t="shared" si="1"/>
        <v>0</v>
      </c>
      <c r="L10" s="9"/>
      <c r="M10" s="9"/>
    </row>
    <row r="11" spans="1:13" x14ac:dyDescent="0.3">
      <c r="A11" s="3" t="str">
        <f>'[1]Liste BP'!A11</f>
        <v>BP 51001.02 NW</v>
      </c>
      <c r="B11" s="6" t="s">
        <v>20</v>
      </c>
      <c r="C11" s="7" t="str">
        <f>IF($E$4="NUIT / WEEK-END","h/n","h")</f>
        <v>h</v>
      </c>
      <c r="D11" s="7"/>
      <c r="E11" s="9">
        <v>0</v>
      </c>
      <c r="F11" s="9">
        <f t="shared" si="0"/>
        <v>0</v>
      </c>
      <c r="G11" s="10"/>
      <c r="H11" s="9">
        <f>D11*G11</f>
        <v>0</v>
      </c>
      <c r="I11" s="9"/>
      <c r="J11" s="9"/>
      <c r="K11" s="9">
        <f t="shared" si="1"/>
        <v>0</v>
      </c>
      <c r="L11" s="9"/>
      <c r="M11" s="9"/>
    </row>
    <row r="12" spans="1:13" x14ac:dyDescent="0.3">
      <c r="A12" s="3" t="str">
        <f>'[1]Liste BP'!A12</f>
        <v>BP 51001.03 J</v>
      </c>
      <c r="B12" s="11" t="s">
        <v>21</v>
      </c>
      <c r="C12" s="7" t="str">
        <f>IF($E$4="NUIT / WEEK-END","h/n","h")</f>
        <v>h</v>
      </c>
      <c r="D12" s="7"/>
      <c r="E12" s="9">
        <v>0</v>
      </c>
      <c r="F12" s="9">
        <f t="shared" si="0"/>
        <v>0</v>
      </c>
      <c r="G12" s="10"/>
      <c r="H12" s="9">
        <f>D12*G12</f>
        <v>0</v>
      </c>
      <c r="I12" s="9"/>
      <c r="J12" s="9"/>
      <c r="K12" s="9">
        <f t="shared" si="1"/>
        <v>0</v>
      </c>
      <c r="L12" s="9"/>
      <c r="M12" s="9"/>
    </row>
    <row r="13" spans="1:13" x14ac:dyDescent="0.3">
      <c r="A13" s="3" t="str">
        <f>'[1]Liste BP'!A45</f>
        <v xml:space="preserve">BP 510016 NW </v>
      </c>
      <c r="C13" s="12"/>
    </row>
    <row r="14" spans="1:13" x14ac:dyDescent="0.3">
      <c r="A14" s="3" t="str">
        <f>'[1]Liste BP'!A46</f>
        <v xml:space="preserve">BP 510017 J </v>
      </c>
    </row>
    <row r="15" spans="1:13" x14ac:dyDescent="0.3">
      <c r="A15" s="3" t="str">
        <f>'[1]Liste BP'!A47</f>
        <v xml:space="preserve">BP 510017 NW </v>
      </c>
    </row>
    <row r="16" spans="1:13" x14ac:dyDescent="0.3">
      <c r="A16" s="3" t="str">
        <f>'[1]Liste BP'!A48</f>
        <v xml:space="preserve">BP 510018 J </v>
      </c>
    </row>
    <row r="17" spans="1:1" x14ac:dyDescent="0.3">
      <c r="A17" s="3" t="str">
        <f>'[1]Liste BP'!A49</f>
        <v xml:space="preserve">BP 510018 NW </v>
      </c>
    </row>
    <row r="18" spans="1:1" x14ac:dyDescent="0.3">
      <c r="A18" s="3" t="str">
        <f>'[1]Liste BP'!A50</f>
        <v xml:space="preserve">BP 510019 J </v>
      </c>
    </row>
    <row r="19" spans="1:1" x14ac:dyDescent="0.3">
      <c r="A19" s="3" t="str">
        <f>'[1]Liste BP'!A51</f>
        <v xml:space="preserve">BP 510019 NW </v>
      </c>
    </row>
    <row r="20" spans="1:1" x14ac:dyDescent="0.3">
      <c r="A20" s="3" t="str">
        <f>'[1]Liste BP'!A52</f>
        <v xml:space="preserve">BP 510020 J </v>
      </c>
    </row>
    <row r="21" spans="1:1" x14ac:dyDescent="0.3">
      <c r="A21" s="3" t="str">
        <f>'[1]Liste BP'!A53</f>
        <v xml:space="preserve">BP 510020 NW </v>
      </c>
    </row>
    <row r="22" spans="1:1" x14ac:dyDescent="0.3">
      <c r="A22" s="3" t="str">
        <f>'[1]Liste BP'!A54</f>
        <v xml:space="preserve">BP 510021 J </v>
      </c>
    </row>
    <row r="23" spans="1:1" x14ac:dyDescent="0.3">
      <c r="A23" s="3" t="str">
        <f>'[1]Liste BP'!A55</f>
        <v xml:space="preserve">BP 510021 NW </v>
      </c>
    </row>
    <row r="24" spans="1:1" x14ac:dyDescent="0.3">
      <c r="A24" s="3" t="str">
        <f>'[1]Liste BP'!A56</f>
        <v xml:space="preserve">BP 510022 J </v>
      </c>
    </row>
    <row r="25" spans="1:1" x14ac:dyDescent="0.3">
      <c r="A25" s="3" t="str">
        <f>'[1]Liste BP'!A57</f>
        <v xml:space="preserve">BP 510022 NW </v>
      </c>
    </row>
    <row r="26" spans="1:1" x14ac:dyDescent="0.3">
      <c r="A26" s="3" t="str">
        <f>'[1]Liste BP'!A58</f>
        <v xml:space="preserve">BP 510023 J </v>
      </c>
    </row>
    <row r="27" spans="1:1" x14ac:dyDescent="0.3">
      <c r="A27" s="3" t="str">
        <f>'[1]Liste BP'!A59</f>
        <v xml:space="preserve">BP 510023 NW </v>
      </c>
    </row>
    <row r="28" spans="1:1" x14ac:dyDescent="0.3">
      <c r="A28" s="3" t="str">
        <f>'[1]Liste BP'!A60</f>
        <v xml:space="preserve">BP 510024 J </v>
      </c>
    </row>
    <row r="29" spans="1:1" x14ac:dyDescent="0.3">
      <c r="A29" s="3" t="str">
        <f>'[1]Liste BP'!A61</f>
        <v xml:space="preserve">BP 510024 NW </v>
      </c>
    </row>
    <row r="30" spans="1:1" x14ac:dyDescent="0.3">
      <c r="A30" s="3" t="str">
        <f>'[1]Liste BP'!A62</f>
        <v xml:space="preserve">BP 510025 J </v>
      </c>
    </row>
    <row r="31" spans="1:1" x14ac:dyDescent="0.3">
      <c r="A31" s="3" t="str">
        <f>'[1]Liste BP'!A63</f>
        <v xml:space="preserve">BP 510025 NW </v>
      </c>
    </row>
    <row r="32" spans="1:1" x14ac:dyDescent="0.3">
      <c r="A32" s="3" t="str">
        <f>'[1]Liste BP'!A64</f>
        <v xml:space="preserve">BP 510026 J </v>
      </c>
    </row>
    <row r="33" spans="1:1" x14ac:dyDescent="0.3">
      <c r="A33" s="3" t="str">
        <f>'[1]Liste BP'!A65</f>
        <v xml:space="preserve">BP 510026 NW </v>
      </c>
    </row>
    <row r="34" spans="1:1" x14ac:dyDescent="0.3">
      <c r="A34" s="3" t="str">
        <f>'[1]Liste BP'!A66</f>
        <v xml:space="preserve">BP 510027 J </v>
      </c>
    </row>
    <row r="35" spans="1:1" x14ac:dyDescent="0.3">
      <c r="A35" s="3" t="str">
        <f>'[1]Liste BP'!A67</f>
        <v xml:space="preserve">BP 510027 NW </v>
      </c>
    </row>
    <row r="36" spans="1:1" x14ac:dyDescent="0.3">
      <c r="A36" s="3" t="str">
        <f>'[1]Liste BP'!A68</f>
        <v>BP 52001 J</v>
      </c>
    </row>
    <row r="37" spans="1:1" x14ac:dyDescent="0.3">
      <c r="A37" s="3" t="str">
        <f>'[1]Liste BP'!A69</f>
        <v>BP 52001 NW</v>
      </c>
    </row>
    <row r="38" spans="1:1" x14ac:dyDescent="0.3">
      <c r="A38" s="3" t="str">
        <f>'[1]Liste BP'!A70</f>
        <v>BP 52002 J</v>
      </c>
    </row>
    <row r="39" spans="1:1" x14ac:dyDescent="0.3">
      <c r="A39" s="3" t="str">
        <f>'[1]Liste BP'!A71</f>
        <v>BP 52002 NW</v>
      </c>
    </row>
    <row r="40" spans="1:1" x14ac:dyDescent="0.3">
      <c r="A40" s="3" t="str">
        <f>'[1]Liste BP'!A72</f>
        <v xml:space="preserve">BP 52003 J </v>
      </c>
    </row>
    <row r="41" spans="1:1" x14ac:dyDescent="0.3">
      <c r="A41" s="3" t="str">
        <f>'[1]Liste BP'!A73</f>
        <v xml:space="preserve">BP 52003 NW </v>
      </c>
    </row>
    <row r="42" spans="1:1" x14ac:dyDescent="0.3">
      <c r="A42" s="3" t="str">
        <f>'[1]Liste BP'!A74</f>
        <v xml:space="preserve">BP 52004 J </v>
      </c>
    </row>
    <row r="43" spans="1:1" x14ac:dyDescent="0.3">
      <c r="A43" s="3" t="str">
        <f>'[1]Liste BP'!A75</f>
        <v xml:space="preserve">BP 52004 NW </v>
      </c>
    </row>
    <row r="44" spans="1:1" x14ac:dyDescent="0.3">
      <c r="A44" s="3" t="str">
        <f>'[1]Liste BP'!A76</f>
        <v xml:space="preserve">BP 52005 J </v>
      </c>
    </row>
    <row r="45" spans="1:1" x14ac:dyDescent="0.3">
      <c r="A45" s="3" t="str">
        <f>'[1]Liste BP'!A77</f>
        <v xml:space="preserve">BP 52005 NW </v>
      </c>
    </row>
    <row r="46" spans="1:1" x14ac:dyDescent="0.3">
      <c r="A46" s="3" t="str">
        <f>'[1]Liste BP'!A78</f>
        <v xml:space="preserve">BP 52006 J </v>
      </c>
    </row>
    <row r="47" spans="1:1" x14ac:dyDescent="0.3">
      <c r="A47" s="3" t="str">
        <f>'[1]Liste BP'!A79</f>
        <v xml:space="preserve">BP 52006 NW </v>
      </c>
    </row>
    <row r="48" spans="1:1" x14ac:dyDescent="0.3">
      <c r="A48" s="3" t="str">
        <f>'[1]Liste BP'!A80</f>
        <v xml:space="preserve">BP 52007 J </v>
      </c>
    </row>
    <row r="49" spans="1:1" x14ac:dyDescent="0.3">
      <c r="A49" s="3" t="str">
        <f>'[1]Liste BP'!A81</f>
        <v xml:space="preserve">BP 52007 NW </v>
      </c>
    </row>
    <row r="50" spans="1:1" x14ac:dyDescent="0.3">
      <c r="A50" s="3" t="str">
        <f>'[1]Liste BP'!A82</f>
        <v xml:space="preserve">BP 52008 J </v>
      </c>
    </row>
    <row r="51" spans="1:1" x14ac:dyDescent="0.3">
      <c r="A51" s="3" t="str">
        <f>'[1]Liste BP'!A83</f>
        <v xml:space="preserve">BP 52008 NW </v>
      </c>
    </row>
    <row r="52" spans="1:1" x14ac:dyDescent="0.3">
      <c r="A52" s="3" t="str">
        <f>'[1]Liste BP'!A84</f>
        <v xml:space="preserve">BP 52009 J </v>
      </c>
    </row>
    <row r="53" spans="1:1" x14ac:dyDescent="0.3">
      <c r="A53" s="3" t="str">
        <f>'[1]Liste BP'!A85</f>
        <v xml:space="preserve">BP 52009 NW </v>
      </c>
    </row>
    <row r="54" spans="1:1" x14ac:dyDescent="0.3">
      <c r="A54" s="3" t="str">
        <f>'[1]Liste BP'!A86</f>
        <v xml:space="preserve">BP 520010 J </v>
      </c>
    </row>
    <row r="55" spans="1:1" x14ac:dyDescent="0.3">
      <c r="A55" s="3" t="str">
        <f>'[1]Liste BP'!A87</f>
        <v xml:space="preserve">BP 520010 NW </v>
      </c>
    </row>
    <row r="56" spans="1:1" x14ac:dyDescent="0.3">
      <c r="A56" s="3" t="str">
        <f>'[1]Liste BP'!A88</f>
        <v xml:space="preserve">BP 520011 J </v>
      </c>
    </row>
    <row r="57" spans="1:1" x14ac:dyDescent="0.3">
      <c r="A57" s="3" t="str">
        <f>'[1]Liste BP'!A89</f>
        <v xml:space="preserve">BP 520011 NW </v>
      </c>
    </row>
    <row r="58" spans="1:1" x14ac:dyDescent="0.3">
      <c r="A58" s="3" t="str">
        <f>'[1]Liste BP'!A90</f>
        <v>BP 53001 J</v>
      </c>
    </row>
    <row r="59" spans="1:1" x14ac:dyDescent="0.3">
      <c r="A59" s="3" t="str">
        <f>'[1]Liste BP'!A91</f>
        <v>BP 53001 NW</v>
      </c>
    </row>
    <row r="60" spans="1:1" x14ac:dyDescent="0.3">
      <c r="A60" s="3" t="str">
        <f>'[1]Liste BP'!A92</f>
        <v>BP 53002 J</v>
      </c>
    </row>
    <row r="61" spans="1:1" x14ac:dyDescent="0.3">
      <c r="A61" s="3" t="str">
        <f>'[1]Liste BP'!A93</f>
        <v>BP 53002 NW</v>
      </c>
    </row>
    <row r="62" spans="1:1" x14ac:dyDescent="0.3">
      <c r="A62" s="3" t="str">
        <f>'[1]Liste BP'!A94</f>
        <v xml:space="preserve">BP 53003 J </v>
      </c>
    </row>
    <row r="63" spans="1:1" x14ac:dyDescent="0.3">
      <c r="A63" s="3" t="str">
        <f>'[1]Liste BP'!A95</f>
        <v xml:space="preserve">BP 53003 NW </v>
      </c>
    </row>
    <row r="64" spans="1:1" x14ac:dyDescent="0.3">
      <c r="A64" s="3" t="str">
        <f>'[1]Liste BP'!A96</f>
        <v xml:space="preserve">BP 53004 J </v>
      </c>
    </row>
    <row r="65" spans="1:1" x14ac:dyDescent="0.3">
      <c r="A65" s="3" t="str">
        <f>'[1]Liste BP'!A97</f>
        <v xml:space="preserve">BP 53004 NW </v>
      </c>
    </row>
    <row r="66" spans="1:1" x14ac:dyDescent="0.3">
      <c r="A66" s="3" t="str">
        <f>'[1]Liste BP'!A98</f>
        <v xml:space="preserve">BP 53005 J </v>
      </c>
    </row>
    <row r="67" spans="1:1" x14ac:dyDescent="0.3">
      <c r="A67" s="3" t="str">
        <f>'[1]Liste BP'!A99</f>
        <v xml:space="preserve">BP 53005 NW </v>
      </c>
    </row>
    <row r="68" spans="1:1" x14ac:dyDescent="0.3">
      <c r="A68" s="3" t="str">
        <f>'[1]Liste BP'!A100</f>
        <v xml:space="preserve">BP 53006 J </v>
      </c>
    </row>
    <row r="69" spans="1:1" x14ac:dyDescent="0.3">
      <c r="A69" s="3" t="str">
        <f>'[1]Liste BP'!A101</f>
        <v xml:space="preserve">BP 53006 NW </v>
      </c>
    </row>
    <row r="70" spans="1:1" x14ac:dyDescent="0.3">
      <c r="A70" s="3" t="str">
        <f>'[1]Liste BP'!A102</f>
        <v xml:space="preserve">BP 53007 J </v>
      </c>
    </row>
    <row r="71" spans="1:1" x14ac:dyDescent="0.3">
      <c r="A71" s="3" t="str">
        <f>'[1]Liste BP'!A103</f>
        <v xml:space="preserve">BP 53007 NW </v>
      </c>
    </row>
    <row r="72" spans="1:1" x14ac:dyDescent="0.3">
      <c r="A72" s="3" t="str">
        <f>'[1]Liste BP'!A104</f>
        <v>BP 54001 J</v>
      </c>
    </row>
    <row r="73" spans="1:1" x14ac:dyDescent="0.3">
      <c r="A73" s="3" t="str">
        <f>'[1]Liste BP'!A105</f>
        <v>BP 54001 NW</v>
      </c>
    </row>
    <row r="74" spans="1:1" x14ac:dyDescent="0.3">
      <c r="A74" s="3" t="str">
        <f>'[1]Liste BP'!A106</f>
        <v>BP 54002 J</v>
      </c>
    </row>
    <row r="75" spans="1:1" x14ac:dyDescent="0.3">
      <c r="A75" s="3" t="str">
        <f>'[1]Liste BP'!A107</f>
        <v>BP 54002 NW</v>
      </c>
    </row>
    <row r="76" spans="1:1" x14ac:dyDescent="0.3">
      <c r="A76" s="3" t="str">
        <f>'[1]Liste BP'!A108</f>
        <v xml:space="preserve">BP 54003 J </v>
      </c>
    </row>
    <row r="77" spans="1:1" x14ac:dyDescent="0.3">
      <c r="A77" s="3" t="str">
        <f>'[1]Liste BP'!A109</f>
        <v xml:space="preserve">BP 54003 NW </v>
      </c>
    </row>
    <row r="78" spans="1:1" x14ac:dyDescent="0.3">
      <c r="A78" s="3" t="str">
        <f>'[1]Liste BP'!A110</f>
        <v xml:space="preserve">BP 54004 J </v>
      </c>
    </row>
    <row r="79" spans="1:1" x14ac:dyDescent="0.3">
      <c r="A79" s="3" t="str">
        <f>'[1]Liste BP'!A111</f>
        <v xml:space="preserve">BP 54004 NW </v>
      </c>
    </row>
    <row r="80" spans="1:1" x14ac:dyDescent="0.3">
      <c r="A80" s="3" t="str">
        <f>'[1]Liste BP'!A112</f>
        <v xml:space="preserve">BP 54005 J </v>
      </c>
    </row>
    <row r="81" spans="1:1" x14ac:dyDescent="0.3">
      <c r="A81" s="3" t="str">
        <f>'[1]Liste BP'!A113</f>
        <v xml:space="preserve">BP 54005 NW </v>
      </c>
    </row>
    <row r="82" spans="1:1" x14ac:dyDescent="0.3">
      <c r="A82" s="3" t="str">
        <f>'[1]Liste BP'!A114</f>
        <v xml:space="preserve">BP 54006 J </v>
      </c>
    </row>
    <row r="83" spans="1:1" x14ac:dyDescent="0.3">
      <c r="A83" s="3" t="str">
        <f>'[1]Liste BP'!A115</f>
        <v xml:space="preserve">BP 54006 NW </v>
      </c>
    </row>
    <row r="84" spans="1:1" x14ac:dyDescent="0.3">
      <c r="A84" s="3" t="str">
        <f>'[1]Liste BP'!A116</f>
        <v xml:space="preserve">BP 54008 J </v>
      </c>
    </row>
    <row r="85" spans="1:1" x14ac:dyDescent="0.3">
      <c r="A85" s="3" t="str">
        <f>'[1]Liste BP'!A117</f>
        <v xml:space="preserve">BP 54008 NW </v>
      </c>
    </row>
    <row r="86" spans="1:1" x14ac:dyDescent="0.3">
      <c r="A86" s="3" t="str">
        <f>'[1]Liste BP'!A118</f>
        <v xml:space="preserve">BP 54009 J </v>
      </c>
    </row>
    <row r="87" spans="1:1" x14ac:dyDescent="0.3">
      <c r="A87" s="3" t="str">
        <f>'[1]Liste BP'!A119</f>
        <v xml:space="preserve">BP 54009 NW </v>
      </c>
    </row>
    <row r="88" spans="1:1" x14ac:dyDescent="0.3">
      <c r="A88" s="3" t="str">
        <f>'[1]Liste BP'!A120</f>
        <v xml:space="preserve">BP 540010 J </v>
      </c>
    </row>
    <row r="89" spans="1:1" x14ac:dyDescent="0.3">
      <c r="A89" s="3" t="str">
        <f>'[1]Liste BP'!A121</f>
        <v xml:space="preserve">BP 540010 NW </v>
      </c>
    </row>
    <row r="90" spans="1:1" x14ac:dyDescent="0.3">
      <c r="A90" s="3" t="str">
        <f>'[1]Liste BP'!A122</f>
        <v xml:space="preserve">BP 540011 J </v>
      </c>
    </row>
    <row r="91" spans="1:1" x14ac:dyDescent="0.3">
      <c r="A91" s="3" t="str">
        <f>'[1]Liste BP'!A123</f>
        <v xml:space="preserve">BP 540011 NW </v>
      </c>
    </row>
    <row r="92" spans="1:1" x14ac:dyDescent="0.3">
      <c r="A92" s="3" t="str">
        <f>'[1]Liste BP'!A124</f>
        <v xml:space="preserve">BP 540012 J </v>
      </c>
    </row>
    <row r="93" spans="1:1" x14ac:dyDescent="0.3">
      <c r="A93" s="3" t="str">
        <f>'[1]Liste BP'!A125</f>
        <v xml:space="preserve">BP 540012 NW </v>
      </c>
    </row>
    <row r="94" spans="1:1" x14ac:dyDescent="0.3">
      <c r="A94" s="3" t="str">
        <f>'[1]Liste BP'!A126</f>
        <v xml:space="preserve">BP 540013 J </v>
      </c>
    </row>
    <row r="95" spans="1:1" x14ac:dyDescent="0.3">
      <c r="A95" s="3" t="str">
        <f>'[1]Liste BP'!A127</f>
        <v xml:space="preserve">BP 540013 NW </v>
      </c>
    </row>
    <row r="96" spans="1:1" x14ac:dyDescent="0.3">
      <c r="A96" s="3" t="str">
        <f>'[1]Liste BP'!A128</f>
        <v xml:space="preserve">BP 540014 J </v>
      </c>
    </row>
    <row r="97" spans="1:1" x14ac:dyDescent="0.3">
      <c r="A97" s="3" t="str">
        <f>'[1]Liste BP'!A129</f>
        <v xml:space="preserve">BP 540014 NW </v>
      </c>
    </row>
    <row r="98" spans="1:1" x14ac:dyDescent="0.3">
      <c r="A98" s="3" t="str">
        <f>'[1]Liste BP'!A130</f>
        <v xml:space="preserve">BP 540015 J </v>
      </c>
    </row>
    <row r="99" spans="1:1" x14ac:dyDescent="0.3">
      <c r="A99" s="3" t="str">
        <f>'[1]Liste BP'!A131</f>
        <v xml:space="preserve">BP 540015 NW </v>
      </c>
    </row>
    <row r="100" spans="1:1" x14ac:dyDescent="0.3">
      <c r="A100" s="3" t="str">
        <f>'[1]Liste BP'!A132</f>
        <v xml:space="preserve">BP 540016 J </v>
      </c>
    </row>
    <row r="101" spans="1:1" x14ac:dyDescent="0.3">
      <c r="A101" s="3" t="str">
        <f>'[1]Liste BP'!A133</f>
        <v xml:space="preserve">BP 540016 NW </v>
      </c>
    </row>
    <row r="102" spans="1:1" x14ac:dyDescent="0.3">
      <c r="A102" s="3" t="str">
        <f>'[1]Liste BP'!A134</f>
        <v xml:space="preserve">BP 540017 J </v>
      </c>
    </row>
    <row r="103" spans="1:1" x14ac:dyDescent="0.3">
      <c r="A103" s="3" t="str">
        <f>'[1]Liste BP'!A135</f>
        <v xml:space="preserve">BP 540017 NW </v>
      </c>
    </row>
    <row r="104" spans="1:1" x14ac:dyDescent="0.3">
      <c r="A104" s="3" t="str">
        <f>'[1]Liste BP'!A136</f>
        <v xml:space="preserve">BP 540018 J </v>
      </c>
    </row>
    <row r="105" spans="1:1" x14ac:dyDescent="0.3">
      <c r="A105" s="3" t="str">
        <f>'[1]Liste BP'!A137</f>
        <v xml:space="preserve">BP 540018 NW </v>
      </c>
    </row>
    <row r="106" spans="1:1" x14ac:dyDescent="0.3">
      <c r="A106" s="3" t="str">
        <f>'[1]Liste BP'!A138</f>
        <v xml:space="preserve">BP 540019 J </v>
      </c>
    </row>
    <row r="107" spans="1:1" x14ac:dyDescent="0.3">
      <c r="A107" s="3" t="str">
        <f>'[1]Liste BP'!A139</f>
        <v xml:space="preserve">BP 540019 NW </v>
      </c>
    </row>
    <row r="108" spans="1:1" x14ac:dyDescent="0.3">
      <c r="A108" s="3" t="str">
        <f>'[1]Liste BP'!A140</f>
        <v xml:space="preserve">BP 540020 J </v>
      </c>
    </row>
    <row r="109" spans="1:1" x14ac:dyDescent="0.3">
      <c r="A109" s="3" t="str">
        <f>'[1]Liste BP'!A141</f>
        <v xml:space="preserve">BP 540020 NW </v>
      </c>
    </row>
    <row r="110" spans="1:1" x14ac:dyDescent="0.3">
      <c r="A110" s="3" t="str">
        <f>'[1]Liste BP'!A142</f>
        <v xml:space="preserve">BP 540021 J </v>
      </c>
    </row>
    <row r="111" spans="1:1" x14ac:dyDescent="0.3">
      <c r="A111" s="3" t="str">
        <f>'[1]Liste BP'!A143</f>
        <v xml:space="preserve">BP 540021 NW </v>
      </c>
    </row>
    <row r="112" spans="1:1" x14ac:dyDescent="0.3">
      <c r="A112" s="3" t="str">
        <f>'[1]Liste BP'!A144</f>
        <v xml:space="preserve">BP 540022 J </v>
      </c>
    </row>
    <row r="113" spans="1:1" x14ac:dyDescent="0.3">
      <c r="A113" s="3" t="str">
        <f>'[1]Liste BP'!A145</f>
        <v xml:space="preserve">BP 540022 NW </v>
      </c>
    </row>
    <row r="114" spans="1:1" x14ac:dyDescent="0.3">
      <c r="A114" s="3" t="str">
        <f>'[1]Liste BP'!A146</f>
        <v xml:space="preserve">BP 540023 J </v>
      </c>
    </row>
    <row r="115" spans="1:1" x14ac:dyDescent="0.3">
      <c r="A115" s="3" t="str">
        <f>'[1]Liste BP'!A147</f>
        <v xml:space="preserve">BP 540023 NW </v>
      </c>
    </row>
    <row r="116" spans="1:1" x14ac:dyDescent="0.3">
      <c r="A116" s="3" t="str">
        <f>'[1]Liste BP'!A148</f>
        <v xml:space="preserve">BP 540024 J </v>
      </c>
    </row>
    <row r="117" spans="1:1" x14ac:dyDescent="0.3">
      <c r="A117" s="3" t="str">
        <f>'[1]Liste BP'!A149</f>
        <v xml:space="preserve">BP 540024 NW </v>
      </c>
    </row>
    <row r="118" spans="1:1" x14ac:dyDescent="0.3">
      <c r="A118" s="3" t="str">
        <f>'[1]Liste BP'!A150</f>
        <v xml:space="preserve">BP 540025 J </v>
      </c>
    </row>
    <row r="119" spans="1:1" x14ac:dyDescent="0.3">
      <c r="A119" s="3" t="str">
        <f>'[1]Liste BP'!A151</f>
        <v xml:space="preserve">BP 540025 NW </v>
      </c>
    </row>
    <row r="120" spans="1:1" x14ac:dyDescent="0.3">
      <c r="A120" s="3" t="str">
        <f>'[1]Liste BP'!A152</f>
        <v xml:space="preserve">BP 540026 J </v>
      </c>
    </row>
    <row r="121" spans="1:1" x14ac:dyDescent="0.3">
      <c r="A121" s="3" t="str">
        <f>'[1]Liste BP'!A153</f>
        <v xml:space="preserve">BP 540026 NW </v>
      </c>
    </row>
    <row r="122" spans="1:1" x14ac:dyDescent="0.3">
      <c r="A122" s="3" t="str">
        <f>'[1]Liste BP'!A154</f>
        <v xml:space="preserve">BP 540027 J </v>
      </c>
    </row>
    <row r="123" spans="1:1" x14ac:dyDescent="0.3">
      <c r="A123" s="3" t="str">
        <f>'[1]Liste BP'!A155</f>
        <v xml:space="preserve">BP 540027 NW </v>
      </c>
    </row>
    <row r="124" spans="1:1" x14ac:dyDescent="0.3">
      <c r="A124" s="3" t="str">
        <f>'[1]Liste BP'!A156</f>
        <v xml:space="preserve">BP 540028 J </v>
      </c>
    </row>
    <row r="125" spans="1:1" x14ac:dyDescent="0.3">
      <c r="A125" s="3" t="str">
        <f>'[1]Liste BP'!A157</f>
        <v xml:space="preserve">BP 540028 NW </v>
      </c>
    </row>
    <row r="126" spans="1:1" x14ac:dyDescent="0.3">
      <c r="A126" s="3" t="str">
        <f>'[1]Liste BP'!A158</f>
        <v xml:space="preserve">BP 540029 J </v>
      </c>
    </row>
    <row r="127" spans="1:1" x14ac:dyDescent="0.3">
      <c r="A127" s="3" t="str">
        <f>'[1]Liste BP'!A159</f>
        <v xml:space="preserve">BP 540029 NW </v>
      </c>
    </row>
    <row r="128" spans="1:1" x14ac:dyDescent="0.3">
      <c r="A128" s="3" t="str">
        <f>'[1]Liste BP'!A160</f>
        <v xml:space="preserve">BP 540030 J </v>
      </c>
    </row>
    <row r="129" spans="1:1" x14ac:dyDescent="0.3">
      <c r="A129" s="3" t="str">
        <f>'[1]Liste BP'!A161</f>
        <v xml:space="preserve">BP 540030 NW </v>
      </c>
    </row>
    <row r="130" spans="1:1" x14ac:dyDescent="0.3">
      <c r="A130" s="3" t="str">
        <f>'[1]Liste BP'!A162</f>
        <v xml:space="preserve">BP 540031 J </v>
      </c>
    </row>
    <row r="131" spans="1:1" x14ac:dyDescent="0.3">
      <c r="A131" s="3" t="str">
        <f>'[1]Liste BP'!A163</f>
        <v xml:space="preserve">BP 540031 NW </v>
      </c>
    </row>
    <row r="132" spans="1:1" x14ac:dyDescent="0.3">
      <c r="A132" s="3" t="str">
        <f>'[1]Liste BP'!A164</f>
        <v xml:space="preserve">BP 540032 J </v>
      </c>
    </row>
    <row r="133" spans="1:1" x14ac:dyDescent="0.3">
      <c r="A133" s="3" t="str">
        <f>'[1]Liste BP'!A165</f>
        <v xml:space="preserve">BP 540032 NW </v>
      </c>
    </row>
    <row r="134" spans="1:1" x14ac:dyDescent="0.3">
      <c r="A134" s="3" t="str">
        <f>'[1]Liste BP'!A166</f>
        <v xml:space="preserve">BP 540033 J </v>
      </c>
    </row>
    <row r="135" spans="1:1" x14ac:dyDescent="0.3">
      <c r="A135" s="3" t="str">
        <f>'[1]Liste BP'!A167</f>
        <v xml:space="preserve">BP 540033 NW </v>
      </c>
    </row>
    <row r="136" spans="1:1" x14ac:dyDescent="0.3">
      <c r="A136" s="3" t="str">
        <f>'[1]Liste BP'!A168</f>
        <v xml:space="preserve">BP 540034 J </v>
      </c>
    </row>
    <row r="137" spans="1:1" x14ac:dyDescent="0.3">
      <c r="A137" s="3" t="str">
        <f>'[1]Liste BP'!A169</f>
        <v xml:space="preserve">BP 540034 NW </v>
      </c>
    </row>
    <row r="138" spans="1:1" x14ac:dyDescent="0.3">
      <c r="A138" s="3" t="str">
        <f>'[1]Liste BP'!A170</f>
        <v xml:space="preserve">BP 540035 J </v>
      </c>
    </row>
    <row r="139" spans="1:1" x14ac:dyDescent="0.3">
      <c r="A139" s="3" t="str">
        <f>'[1]Liste BP'!A171</f>
        <v xml:space="preserve">BP 540035 NW </v>
      </c>
    </row>
    <row r="140" spans="1:1" x14ac:dyDescent="0.3">
      <c r="A140" s="3" t="str">
        <f>'[1]Liste BP'!A172</f>
        <v xml:space="preserve">BP 540036 J </v>
      </c>
    </row>
    <row r="141" spans="1:1" x14ac:dyDescent="0.3">
      <c r="A141" s="3" t="str">
        <f>'[1]Liste BP'!A173</f>
        <v xml:space="preserve">BP 540036 NW </v>
      </c>
    </row>
    <row r="142" spans="1:1" x14ac:dyDescent="0.3">
      <c r="A142" s="3" t="str">
        <f>'[1]Liste BP'!A174</f>
        <v xml:space="preserve">BP 540037 J </v>
      </c>
    </row>
    <row r="143" spans="1:1" x14ac:dyDescent="0.3">
      <c r="A143" s="3" t="str">
        <f>'[1]Liste BP'!A175</f>
        <v xml:space="preserve">BP 540037 NW </v>
      </c>
    </row>
    <row r="144" spans="1:1" x14ac:dyDescent="0.3">
      <c r="A144" s="3" t="str">
        <f>'[1]Liste BP'!A176</f>
        <v xml:space="preserve">BP 540038 J </v>
      </c>
    </row>
    <row r="145" spans="1:1" x14ac:dyDescent="0.3">
      <c r="A145" s="3" t="str">
        <f>'[1]Liste BP'!A177</f>
        <v xml:space="preserve">BP 540038 NW </v>
      </c>
    </row>
    <row r="146" spans="1:1" x14ac:dyDescent="0.3">
      <c r="A146" s="3" t="str">
        <f>'[1]Liste BP'!A178</f>
        <v xml:space="preserve">BP 540039 J </v>
      </c>
    </row>
    <row r="147" spans="1:1" x14ac:dyDescent="0.3">
      <c r="A147" s="3" t="str">
        <f>'[1]Liste BP'!A179</f>
        <v xml:space="preserve">BP 540039 NW </v>
      </c>
    </row>
    <row r="148" spans="1:1" x14ac:dyDescent="0.3">
      <c r="A148" s="3" t="str">
        <f>'[1]Liste BP'!A180</f>
        <v xml:space="preserve">BP 540040 J </v>
      </c>
    </row>
    <row r="149" spans="1:1" x14ac:dyDescent="0.3">
      <c r="A149" s="3" t="str">
        <f>'[1]Liste BP'!A181</f>
        <v xml:space="preserve">BP 540040 NW </v>
      </c>
    </row>
    <row r="150" spans="1:1" x14ac:dyDescent="0.3">
      <c r="A150" s="3" t="str">
        <f>'[1]Liste BP'!A182</f>
        <v xml:space="preserve">BP 540041 J </v>
      </c>
    </row>
    <row r="151" spans="1:1" x14ac:dyDescent="0.3">
      <c r="A151" s="3" t="str">
        <f>'[1]Liste BP'!A183</f>
        <v xml:space="preserve">BP 540041 NW </v>
      </c>
    </row>
    <row r="152" spans="1:1" x14ac:dyDescent="0.3">
      <c r="A152" s="3" t="str">
        <f>'[1]Liste BP'!A184</f>
        <v xml:space="preserve">BP 540042 J </v>
      </c>
    </row>
    <row r="153" spans="1:1" x14ac:dyDescent="0.3">
      <c r="A153" s="3" t="str">
        <f>'[1]Liste BP'!A185</f>
        <v xml:space="preserve">BP 540042 NW </v>
      </c>
    </row>
    <row r="154" spans="1:1" x14ac:dyDescent="0.3">
      <c r="A154" s="3" t="str">
        <f>'[1]Liste BP'!A186</f>
        <v xml:space="preserve">BP 540043 J </v>
      </c>
    </row>
    <row r="155" spans="1:1" x14ac:dyDescent="0.3">
      <c r="A155" s="3" t="str">
        <f>'[1]Liste BP'!A187</f>
        <v xml:space="preserve">BP 540043 NW </v>
      </c>
    </row>
    <row r="156" spans="1:1" x14ac:dyDescent="0.3">
      <c r="A156" s="3" t="str">
        <f>'[1]Liste BP'!A188</f>
        <v xml:space="preserve">BP 540044 J </v>
      </c>
    </row>
    <row r="157" spans="1:1" x14ac:dyDescent="0.3">
      <c r="A157" s="3" t="str">
        <f>'[1]Liste BP'!A189</f>
        <v xml:space="preserve">BP 540044 NW </v>
      </c>
    </row>
    <row r="158" spans="1:1" x14ac:dyDescent="0.3">
      <c r="A158" s="3" t="str">
        <f>'[1]Liste BP'!A190</f>
        <v xml:space="preserve">BP 540045 J </v>
      </c>
    </row>
    <row r="159" spans="1:1" x14ac:dyDescent="0.3">
      <c r="A159" s="3" t="str">
        <f>'[1]Liste BP'!A191</f>
        <v xml:space="preserve">BP 540045 NW </v>
      </c>
    </row>
    <row r="160" spans="1:1" x14ac:dyDescent="0.3">
      <c r="A160" s="3" t="str">
        <f>'[1]Liste BP'!A192</f>
        <v xml:space="preserve">BP 540046 J </v>
      </c>
    </row>
    <row r="161" spans="1:1" x14ac:dyDescent="0.3">
      <c r="A161" s="3" t="str">
        <f>'[1]Liste BP'!A193</f>
        <v xml:space="preserve">BP 540046 NW </v>
      </c>
    </row>
    <row r="162" spans="1:1" x14ac:dyDescent="0.3">
      <c r="A162" s="3" t="str">
        <f>'[1]Liste BP'!A194</f>
        <v xml:space="preserve">BP 540047 J </v>
      </c>
    </row>
    <row r="163" spans="1:1" x14ac:dyDescent="0.3">
      <c r="A163" s="3" t="str">
        <f>'[1]Liste BP'!A195</f>
        <v xml:space="preserve">BP 540047 NW </v>
      </c>
    </row>
    <row r="164" spans="1:1" x14ac:dyDescent="0.3">
      <c r="A164" s="3" t="str">
        <f>'[1]Liste BP'!A196</f>
        <v xml:space="preserve">BP 540048 J </v>
      </c>
    </row>
    <row r="165" spans="1:1" x14ac:dyDescent="0.3">
      <c r="A165" s="3" t="str">
        <f>'[1]Liste BP'!A197</f>
        <v xml:space="preserve">BP 540048 NW </v>
      </c>
    </row>
    <row r="166" spans="1:1" x14ac:dyDescent="0.3">
      <c r="A166" s="3" t="str">
        <f>'[1]Liste BP'!A198</f>
        <v xml:space="preserve">BP 540049 J </v>
      </c>
    </row>
    <row r="167" spans="1:1" x14ac:dyDescent="0.3">
      <c r="A167" s="3" t="str">
        <f>'[1]Liste BP'!A199</f>
        <v xml:space="preserve">BP 540049 NW </v>
      </c>
    </row>
    <row r="168" spans="1:1" x14ac:dyDescent="0.3">
      <c r="A168" s="3" t="str">
        <f>'[1]Liste BP'!A200</f>
        <v xml:space="preserve">BP 540050 J </v>
      </c>
    </row>
    <row r="169" spans="1:1" x14ac:dyDescent="0.3">
      <c r="A169" s="3" t="str">
        <f>'[1]Liste BP'!A201</f>
        <v xml:space="preserve">BP 540050 NW </v>
      </c>
    </row>
    <row r="170" spans="1:1" x14ac:dyDescent="0.3">
      <c r="A170" s="3" t="str">
        <f>'[1]Liste BP'!A202</f>
        <v xml:space="preserve">BP 540051 J </v>
      </c>
    </row>
    <row r="171" spans="1:1" x14ac:dyDescent="0.3">
      <c r="A171" s="3" t="str">
        <f>'[1]Liste BP'!A203</f>
        <v xml:space="preserve">BP 540051 NW </v>
      </c>
    </row>
    <row r="172" spans="1:1" x14ac:dyDescent="0.3">
      <c r="A172" s="3" t="str">
        <f>'[1]Liste BP'!A204</f>
        <v xml:space="preserve">BP 540053 J </v>
      </c>
    </row>
    <row r="173" spans="1:1" x14ac:dyDescent="0.3">
      <c r="A173" s="3" t="str">
        <f>'[1]Liste BP'!A205</f>
        <v xml:space="preserve">BP 540053 NW </v>
      </c>
    </row>
    <row r="174" spans="1:1" x14ac:dyDescent="0.3">
      <c r="A174" s="3" t="str">
        <f>'[1]Liste BP'!A206</f>
        <v xml:space="preserve">BP 540054 J </v>
      </c>
    </row>
    <row r="175" spans="1:1" x14ac:dyDescent="0.3">
      <c r="A175" s="3" t="str">
        <f>'[1]Liste BP'!A207</f>
        <v xml:space="preserve">BP 540054 NW </v>
      </c>
    </row>
    <row r="176" spans="1:1" x14ac:dyDescent="0.3">
      <c r="A176" s="3" t="str">
        <f>'[1]Liste BP'!A208</f>
        <v>BP 61001 J</v>
      </c>
    </row>
    <row r="177" spans="1:1" x14ac:dyDescent="0.3">
      <c r="A177" s="3" t="str">
        <f>'[1]Liste BP'!A209</f>
        <v>BP 61001 NW</v>
      </c>
    </row>
    <row r="178" spans="1:1" x14ac:dyDescent="0.3">
      <c r="A178" s="3" t="str">
        <f>'[1]Liste BP'!A210</f>
        <v>BP 61002 J</v>
      </c>
    </row>
    <row r="179" spans="1:1" x14ac:dyDescent="0.3">
      <c r="A179" s="3" t="str">
        <f>'[1]Liste BP'!A211</f>
        <v>BP 61002 NW</v>
      </c>
    </row>
    <row r="180" spans="1:1" x14ac:dyDescent="0.3">
      <c r="A180" s="3" t="str">
        <f>'[1]Liste BP'!A212</f>
        <v xml:space="preserve">BP 61003 J </v>
      </c>
    </row>
    <row r="181" spans="1:1" x14ac:dyDescent="0.3">
      <c r="A181" s="3" t="str">
        <f>'[1]Liste BP'!A213</f>
        <v xml:space="preserve">BP 61003 NW </v>
      </c>
    </row>
    <row r="182" spans="1:1" x14ac:dyDescent="0.3">
      <c r="A182" s="3" t="str">
        <f>'[1]Liste BP'!A214</f>
        <v xml:space="preserve">BP 61004 J </v>
      </c>
    </row>
    <row r="183" spans="1:1" x14ac:dyDescent="0.3">
      <c r="A183" s="3" t="str">
        <f>'[1]Liste BP'!A215</f>
        <v xml:space="preserve">BP 61004 NW </v>
      </c>
    </row>
    <row r="184" spans="1:1" x14ac:dyDescent="0.3">
      <c r="A184" s="3" t="str">
        <f>'[1]Liste BP'!A216</f>
        <v xml:space="preserve">BP 61005 J </v>
      </c>
    </row>
    <row r="185" spans="1:1" x14ac:dyDescent="0.3">
      <c r="A185" s="3" t="str">
        <f>'[1]Liste BP'!A217</f>
        <v xml:space="preserve">BP 61005 NW </v>
      </c>
    </row>
    <row r="186" spans="1:1" x14ac:dyDescent="0.3">
      <c r="A186" s="3" t="str">
        <f>'[1]Liste BP'!A218</f>
        <v xml:space="preserve">BP 61006 J </v>
      </c>
    </row>
    <row r="187" spans="1:1" x14ac:dyDescent="0.3">
      <c r="A187" s="3" t="str">
        <f>'[1]Liste BP'!A219</f>
        <v xml:space="preserve">BP 61006 NW </v>
      </c>
    </row>
    <row r="188" spans="1:1" x14ac:dyDescent="0.3">
      <c r="A188" s="3" t="str">
        <f>'[1]Liste BP'!A220</f>
        <v xml:space="preserve">BP 61007 J </v>
      </c>
    </row>
    <row r="189" spans="1:1" x14ac:dyDescent="0.3">
      <c r="A189" s="3" t="str">
        <f>'[1]Liste BP'!A221</f>
        <v xml:space="preserve">BP 61007 NW </v>
      </c>
    </row>
    <row r="190" spans="1:1" x14ac:dyDescent="0.3">
      <c r="A190" s="3" t="str">
        <f>'[1]Liste BP'!A222</f>
        <v>BP 61008</v>
      </c>
    </row>
    <row r="191" spans="1:1" x14ac:dyDescent="0.3">
      <c r="A191" s="3" t="str">
        <f>'[1]Liste BP'!A223</f>
        <v>BP 61009</v>
      </c>
    </row>
    <row r="192" spans="1:1" x14ac:dyDescent="0.3">
      <c r="A192" s="3" t="str">
        <f>'[1]Liste BP'!A224</f>
        <v>BP 61010</v>
      </c>
    </row>
    <row r="193" spans="1:1" x14ac:dyDescent="0.3">
      <c r="A193" s="3" t="str">
        <f>'[1]Liste BP'!A225</f>
        <v>BP 61011</v>
      </c>
    </row>
    <row r="194" spans="1:1" x14ac:dyDescent="0.3">
      <c r="A194" s="3" t="str">
        <f>'[1]Liste BP'!A226</f>
        <v>BP 61012</v>
      </c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</sheetData>
  <mergeCells count="21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B8:M8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8">
    <tabColor indexed="10"/>
    <pageSetUpPr fitToPage="1"/>
  </sheetPr>
  <dimension ref="A1:M952"/>
  <sheetViews>
    <sheetView zoomScaleNormal="100" workbookViewId="0">
      <selection activeCell="C20" sqref="C20"/>
    </sheetView>
  </sheetViews>
  <sheetFormatPr baseColWidth="10" defaultColWidth="11.44140625" defaultRowHeight="14.4" x14ac:dyDescent="0.3"/>
  <cols>
    <col min="1" max="1" width="16.109375" style="2" hidden="1" customWidth="1"/>
    <col min="2" max="2" width="29" style="2" customWidth="1"/>
    <col min="3" max="3" width="9.6640625" style="2" bestFit="1" customWidth="1"/>
    <col min="4" max="4" width="19.5546875" style="2" customWidth="1"/>
    <col min="5" max="13" width="12.6640625" style="2" customWidth="1"/>
    <col min="14" max="18" width="11.44140625" style="2"/>
    <col min="19" max="19" width="12.33203125" style="2" bestFit="1" customWidth="1"/>
    <col min="20" max="16384" width="11.44140625" style="2"/>
  </cols>
  <sheetData>
    <row r="1" spans="1:13" ht="24" customHeight="1" x14ac:dyDescent="0.3">
      <c r="A1" s="1" t="str">
        <f>RIGHT(E3,LEN(E3)-12)</f>
        <v xml:space="preserve">NW 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s="4" customFormat="1" ht="15.6" x14ac:dyDescent="0.3">
      <c r="A2" s="3"/>
      <c r="B2" s="28" t="s">
        <v>0</v>
      </c>
      <c r="C2" s="29"/>
      <c r="D2" s="29"/>
      <c r="E2" s="30" t="s">
        <v>1</v>
      </c>
      <c r="F2" s="30"/>
      <c r="G2" s="29" t="s">
        <v>2</v>
      </c>
      <c r="H2" s="29"/>
      <c r="I2" s="29"/>
      <c r="J2" s="29"/>
      <c r="K2" s="29"/>
      <c r="L2" s="29" t="s">
        <v>3</v>
      </c>
      <c r="M2" s="31"/>
    </row>
    <row r="3" spans="1:13" s="4" customFormat="1" ht="15.75" customHeight="1" x14ac:dyDescent="0.3">
      <c r="A3" s="3"/>
      <c r="B3" s="32"/>
      <c r="C3" s="33"/>
      <c r="D3" s="33"/>
      <c r="E3" s="34" t="s">
        <v>24</v>
      </c>
      <c r="F3" s="34"/>
      <c r="G3" s="35"/>
      <c r="H3" s="35"/>
      <c r="I3" s="35"/>
      <c r="J3" s="35"/>
      <c r="K3" s="35"/>
      <c r="L3" s="37">
        <v>44124</v>
      </c>
      <c r="M3" s="38"/>
    </row>
    <row r="4" spans="1:13" s="4" customFormat="1" ht="15.75" customHeight="1" x14ac:dyDescent="0.3">
      <c r="A4" s="3"/>
      <c r="B4" s="41"/>
      <c r="C4" s="17"/>
      <c r="D4" s="17"/>
      <c r="E4" s="17"/>
      <c r="F4" s="17"/>
      <c r="G4" s="36"/>
      <c r="H4" s="36"/>
      <c r="I4" s="36"/>
      <c r="J4" s="36"/>
      <c r="K4" s="36"/>
      <c r="L4" s="39"/>
      <c r="M4" s="40"/>
    </row>
    <row r="5" spans="1:13" x14ac:dyDescent="0.3">
      <c r="A5" s="3"/>
      <c r="B5" s="18" t="s">
        <v>5</v>
      </c>
      <c r="C5" s="19"/>
      <c r="D5" s="20"/>
      <c r="E5" s="18" t="s">
        <v>6</v>
      </c>
      <c r="F5" s="19"/>
      <c r="G5" s="19"/>
      <c r="H5" s="19"/>
      <c r="I5" s="19"/>
      <c r="J5" s="19"/>
      <c r="K5" s="19"/>
      <c r="L5" s="19"/>
      <c r="M5" s="19"/>
    </row>
    <row r="6" spans="1:13" ht="15" customHeight="1" x14ac:dyDescent="0.3">
      <c r="A6" s="3"/>
      <c r="B6" s="21" t="s">
        <v>7</v>
      </c>
      <c r="C6" s="21" t="s">
        <v>8</v>
      </c>
      <c r="D6" s="21" t="s">
        <v>9</v>
      </c>
      <c r="E6" s="23" t="s">
        <v>10</v>
      </c>
      <c r="F6" s="24"/>
      <c r="G6" s="23" t="s">
        <v>11</v>
      </c>
      <c r="H6" s="24"/>
      <c r="I6" s="23" t="s">
        <v>12</v>
      </c>
      <c r="J6" s="24"/>
      <c r="K6" s="5" t="s">
        <v>13</v>
      </c>
      <c r="L6" s="23" t="s">
        <v>14</v>
      </c>
      <c r="M6" s="24"/>
    </row>
    <row r="7" spans="1:13" x14ac:dyDescent="0.3">
      <c r="A7" s="3"/>
      <c r="B7" s="22"/>
      <c r="C7" s="22"/>
      <c r="D7" s="22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3">
      <c r="A8" s="3"/>
      <c r="B8" s="14" t="s">
        <v>17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</row>
    <row r="9" spans="1:13" x14ac:dyDescent="0.3">
      <c r="A9" s="3"/>
      <c r="B9" s="6" t="s">
        <v>18</v>
      </c>
      <c r="C9" s="7" t="str">
        <f>IF($E$4="NUIT / WEEK-END","h/n","h")</f>
        <v>h</v>
      </c>
      <c r="D9" s="13">
        <f ca="1">INDIRECT("'"&amp;LEFT($E$3,FIND(".",$E$3)+2)&amp;" J '!D"&amp;ROW())*1</f>
        <v>0</v>
      </c>
      <c r="E9" s="9">
        <v>0</v>
      </c>
      <c r="F9" s="9">
        <f t="shared" ref="F9:F12" ca="1" si="0">D9*E9</f>
        <v>0</v>
      </c>
      <c r="G9" s="10"/>
      <c r="H9" s="9">
        <f ca="1">D9*G9</f>
        <v>0</v>
      </c>
      <c r="I9" s="9"/>
      <c r="J9" s="9"/>
      <c r="K9" s="9">
        <f t="shared" ref="K9:K12" ca="1" si="1">F9+H9+J9</f>
        <v>0</v>
      </c>
      <c r="L9" s="9"/>
      <c r="M9" s="9"/>
    </row>
    <row r="10" spans="1:13" x14ac:dyDescent="0.3">
      <c r="A10" s="3"/>
      <c r="B10" s="6" t="s">
        <v>19</v>
      </c>
      <c r="C10" s="7" t="str">
        <f>IF($E$4="NUIT / WEEK-END","h/n","h")</f>
        <v>h</v>
      </c>
      <c r="D10" s="8">
        <f t="shared" ref="D10:D12" ca="1" si="2">INDIRECT("'"&amp;LEFT($E$3,FIND(".",$E$3)+2)&amp;" J '!D"&amp;ROW())*1</f>
        <v>0</v>
      </c>
      <c r="E10" s="9">
        <v>0</v>
      </c>
      <c r="F10" s="9">
        <f t="shared" ca="1" si="0"/>
        <v>0</v>
      </c>
      <c r="G10" s="10"/>
      <c r="H10" s="9">
        <f ca="1">D10*G10</f>
        <v>0</v>
      </c>
      <c r="I10" s="9"/>
      <c r="J10" s="9"/>
      <c r="K10" s="9">
        <f t="shared" ca="1" si="1"/>
        <v>0</v>
      </c>
      <c r="L10" s="9"/>
      <c r="M10" s="9"/>
    </row>
    <row r="11" spans="1:13" x14ac:dyDescent="0.3">
      <c r="A11" s="3"/>
      <c r="B11" s="6" t="s">
        <v>20</v>
      </c>
      <c r="C11" s="7" t="str">
        <f>IF($E$4="NUIT / WEEK-END","h/n","h")</f>
        <v>h</v>
      </c>
      <c r="D11" s="8">
        <f t="shared" ca="1" si="2"/>
        <v>0</v>
      </c>
      <c r="E11" s="9">
        <v>0</v>
      </c>
      <c r="F11" s="9">
        <f t="shared" ca="1" si="0"/>
        <v>0</v>
      </c>
      <c r="G11" s="10"/>
      <c r="H11" s="9">
        <f ca="1">D11*G11</f>
        <v>0</v>
      </c>
      <c r="I11" s="9"/>
      <c r="J11" s="9"/>
      <c r="K11" s="9">
        <f t="shared" ca="1" si="1"/>
        <v>0</v>
      </c>
      <c r="L11" s="9"/>
      <c r="M11" s="9"/>
    </row>
    <row r="12" spans="1:13" x14ac:dyDescent="0.3">
      <c r="A12" s="3"/>
      <c r="B12" s="11" t="s">
        <v>21</v>
      </c>
      <c r="C12" s="7" t="str">
        <f>IF($E$4="NUIT / WEEK-END","h/n","h")</f>
        <v>h</v>
      </c>
      <c r="D12" s="8">
        <f t="shared" ca="1" si="2"/>
        <v>0</v>
      </c>
      <c r="E12" s="9">
        <v>0</v>
      </c>
      <c r="F12" s="9">
        <f t="shared" ca="1" si="0"/>
        <v>0</v>
      </c>
      <c r="G12" s="10"/>
      <c r="H12" s="9">
        <f ca="1">D12*G12</f>
        <v>0</v>
      </c>
      <c r="I12" s="9"/>
      <c r="J12" s="9"/>
      <c r="K12" s="9">
        <f t="shared" ca="1" si="1"/>
        <v>0</v>
      </c>
      <c r="L12" s="9"/>
      <c r="M12" s="9"/>
    </row>
    <row r="13" spans="1:13" x14ac:dyDescent="0.3">
      <c r="A13" s="3"/>
      <c r="C13" s="12"/>
    </row>
    <row r="14" spans="1:13" x14ac:dyDescent="0.3">
      <c r="A14" s="3"/>
    </row>
    <row r="15" spans="1:13" x14ac:dyDescent="0.3">
      <c r="A15" s="3"/>
    </row>
    <row r="16" spans="1:13" x14ac:dyDescent="0.3">
      <c r="A16" s="3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3"/>
    </row>
    <row r="25" spans="1:1" x14ac:dyDescent="0.3">
      <c r="A25" s="3"/>
    </row>
    <row r="26" spans="1:1" x14ac:dyDescent="0.3">
      <c r="A26" s="3"/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3"/>
    </row>
    <row r="32" spans="1:1" x14ac:dyDescent="0.3">
      <c r="A32" s="3"/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3"/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3"/>
    </row>
    <row r="42" spans="1:1" x14ac:dyDescent="0.3">
      <c r="A42" s="3"/>
    </row>
    <row r="43" spans="1:1" x14ac:dyDescent="0.3">
      <c r="A43" s="3"/>
    </row>
    <row r="44" spans="1:1" x14ac:dyDescent="0.3">
      <c r="A44" s="3"/>
    </row>
    <row r="45" spans="1:1" x14ac:dyDescent="0.3">
      <c r="A45" s="3"/>
    </row>
    <row r="46" spans="1:1" x14ac:dyDescent="0.3">
      <c r="A46" s="3"/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</sheetData>
  <mergeCells count="21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B8:M8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9">
    <tabColor indexed="50"/>
    <pageSetUpPr fitToPage="1"/>
  </sheetPr>
  <dimension ref="A1:M952"/>
  <sheetViews>
    <sheetView topLeftCell="B1" zoomScaleNormal="100" workbookViewId="0">
      <selection activeCell="C20" sqref="C20"/>
    </sheetView>
  </sheetViews>
  <sheetFormatPr baseColWidth="10" defaultColWidth="11.44140625" defaultRowHeight="14.4" x14ac:dyDescent="0.3"/>
  <cols>
    <col min="1" max="1" width="16.109375" style="2" hidden="1" customWidth="1"/>
    <col min="2" max="2" width="29" style="2" customWidth="1"/>
    <col min="3" max="3" width="9.6640625" style="2" bestFit="1" customWidth="1"/>
    <col min="4" max="4" width="19.5546875" style="2" customWidth="1"/>
    <col min="5" max="13" width="12.6640625" style="2" customWidth="1"/>
    <col min="14" max="18" width="11.44140625" style="2"/>
    <col min="19" max="19" width="12.33203125" style="2" bestFit="1" customWidth="1"/>
    <col min="20" max="16384" width="11.44140625" style="2"/>
  </cols>
  <sheetData>
    <row r="1" spans="1:13" ht="24" customHeight="1" x14ac:dyDescent="0.3">
      <c r="A1" s="1" t="str">
        <f>RIGHT(E3,LEN(E3)-12)</f>
        <v xml:space="preserve">J 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s="4" customFormat="1" ht="15.6" x14ac:dyDescent="0.3">
      <c r="A2" s="3" t="str">
        <f>'[1]Liste BP'!A2</f>
        <v>BP 01001</v>
      </c>
      <c r="B2" s="28" t="s">
        <v>0</v>
      </c>
      <c r="C2" s="29"/>
      <c r="D2" s="29"/>
      <c r="E2" s="30" t="s">
        <v>1</v>
      </c>
      <c r="F2" s="30"/>
      <c r="G2" s="29" t="s">
        <v>2</v>
      </c>
      <c r="H2" s="29"/>
      <c r="I2" s="29"/>
      <c r="J2" s="29"/>
      <c r="K2" s="29"/>
      <c r="L2" s="29" t="s">
        <v>3</v>
      </c>
      <c r="M2" s="31"/>
    </row>
    <row r="3" spans="1:13" s="4" customFormat="1" ht="15.75" customHeight="1" x14ac:dyDescent="0.3">
      <c r="A3" s="3" t="str">
        <f>'[1]Liste BP'!A3</f>
        <v>BP 01002</v>
      </c>
      <c r="B3" s="32"/>
      <c r="C3" s="33"/>
      <c r="D3" s="33"/>
      <c r="E3" s="34" t="s">
        <v>25</v>
      </c>
      <c r="F3" s="34"/>
      <c r="G3" s="35"/>
      <c r="H3" s="35"/>
      <c r="I3" s="35"/>
      <c r="J3" s="35"/>
      <c r="K3" s="35"/>
      <c r="L3" s="37">
        <v>44124</v>
      </c>
      <c r="M3" s="38"/>
    </row>
    <row r="4" spans="1:13" s="4" customFormat="1" ht="15.75" customHeight="1" x14ac:dyDescent="0.3">
      <c r="A4" s="3" t="str">
        <f>'[1]Liste BP'!A4</f>
        <v>BP 02001</v>
      </c>
      <c r="B4" s="41"/>
      <c r="C4" s="17"/>
      <c r="D4" s="17"/>
      <c r="E4" s="17"/>
      <c r="F4" s="17"/>
      <c r="G4" s="36"/>
      <c r="H4" s="36"/>
      <c r="I4" s="36"/>
      <c r="J4" s="36"/>
      <c r="K4" s="36"/>
      <c r="L4" s="39"/>
      <c r="M4" s="40"/>
    </row>
    <row r="5" spans="1:13" x14ac:dyDescent="0.3">
      <c r="A5" s="3" t="str">
        <f>'[1]Liste BP'!A5</f>
        <v>BP 02002</v>
      </c>
      <c r="B5" s="18" t="s">
        <v>5</v>
      </c>
      <c r="C5" s="19"/>
      <c r="D5" s="20"/>
      <c r="E5" s="18" t="s">
        <v>6</v>
      </c>
      <c r="F5" s="19"/>
      <c r="G5" s="19"/>
      <c r="H5" s="19"/>
      <c r="I5" s="19"/>
      <c r="J5" s="19"/>
      <c r="K5" s="19"/>
      <c r="L5" s="19"/>
      <c r="M5" s="19"/>
    </row>
    <row r="6" spans="1:13" ht="15" customHeight="1" x14ac:dyDescent="0.3">
      <c r="A6" s="3" t="str">
        <f>'[1]Liste BP'!A6</f>
        <v>BP 03001</v>
      </c>
      <c r="B6" s="21" t="s">
        <v>7</v>
      </c>
      <c r="C6" s="21" t="s">
        <v>8</v>
      </c>
      <c r="D6" s="21" t="s">
        <v>9</v>
      </c>
      <c r="E6" s="23" t="s">
        <v>10</v>
      </c>
      <c r="F6" s="24"/>
      <c r="G6" s="23" t="s">
        <v>11</v>
      </c>
      <c r="H6" s="24"/>
      <c r="I6" s="23" t="s">
        <v>12</v>
      </c>
      <c r="J6" s="24"/>
      <c r="K6" s="5" t="s">
        <v>13</v>
      </c>
      <c r="L6" s="23" t="s">
        <v>14</v>
      </c>
      <c r="M6" s="24"/>
    </row>
    <row r="7" spans="1:13" x14ac:dyDescent="0.3">
      <c r="A7" s="3" t="str">
        <f>'[1]Liste BP'!A7</f>
        <v>BP 03002</v>
      </c>
      <c r="B7" s="22"/>
      <c r="C7" s="22"/>
      <c r="D7" s="22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3">
      <c r="A8" s="3" t="str">
        <f>'[1]Liste BP'!A8</f>
        <v>BP 51001.01 J</v>
      </c>
      <c r="B8" s="14" t="s">
        <v>17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</row>
    <row r="9" spans="1:13" x14ac:dyDescent="0.3">
      <c r="A9" s="3" t="str">
        <f>'[1]Liste BP'!A9</f>
        <v>BP 51001.01 NW</v>
      </c>
      <c r="B9" s="6" t="s">
        <v>18</v>
      </c>
      <c r="C9" s="7" t="str">
        <f>IF($E$4="NUIT / WEEK-END","h/n","h")</f>
        <v>h</v>
      </c>
      <c r="D9" s="8"/>
      <c r="E9" s="9">
        <v>0</v>
      </c>
      <c r="F9" s="9">
        <f t="shared" ref="F9:F12" si="0">D9*E9</f>
        <v>0</v>
      </c>
      <c r="G9" s="10"/>
      <c r="H9" s="9">
        <f>D9*G9</f>
        <v>0</v>
      </c>
      <c r="I9" s="9"/>
      <c r="J9" s="9"/>
      <c r="K9" s="9">
        <f t="shared" ref="K9:K12" si="1">F9+H9+J9</f>
        <v>0</v>
      </c>
      <c r="L9" s="9"/>
      <c r="M9" s="9"/>
    </row>
    <row r="10" spans="1:13" x14ac:dyDescent="0.3">
      <c r="A10" s="3" t="str">
        <f>'[1]Liste BP'!A10</f>
        <v>BP 51001.02 J</v>
      </c>
      <c r="B10" s="6" t="s">
        <v>19</v>
      </c>
      <c r="C10" s="7" t="str">
        <f>IF($E$4="NUIT / WEEK-END","h/n","h")</f>
        <v>h</v>
      </c>
      <c r="D10" s="7"/>
      <c r="E10" s="9">
        <v>0</v>
      </c>
      <c r="F10" s="9">
        <f t="shared" si="0"/>
        <v>0</v>
      </c>
      <c r="G10" s="10"/>
      <c r="H10" s="9">
        <f>D10*G10</f>
        <v>0</v>
      </c>
      <c r="I10" s="9"/>
      <c r="J10" s="9"/>
      <c r="K10" s="9">
        <f t="shared" si="1"/>
        <v>0</v>
      </c>
      <c r="L10" s="9"/>
      <c r="M10" s="9"/>
    </row>
    <row r="11" spans="1:13" x14ac:dyDescent="0.3">
      <c r="A11" s="3" t="str">
        <f>'[1]Liste BP'!A11</f>
        <v>BP 51001.02 NW</v>
      </c>
      <c r="B11" s="6" t="s">
        <v>20</v>
      </c>
      <c r="C11" s="7" t="str">
        <f>IF($E$4="NUIT / WEEK-END","h/n","h")</f>
        <v>h</v>
      </c>
      <c r="D11" s="7"/>
      <c r="E11" s="9">
        <v>0</v>
      </c>
      <c r="F11" s="9">
        <f t="shared" si="0"/>
        <v>0</v>
      </c>
      <c r="G11" s="10"/>
      <c r="H11" s="9">
        <f>D11*G11</f>
        <v>0</v>
      </c>
      <c r="I11" s="9"/>
      <c r="J11" s="9"/>
      <c r="K11" s="9">
        <f t="shared" si="1"/>
        <v>0</v>
      </c>
      <c r="L11" s="9"/>
      <c r="M11" s="9"/>
    </row>
    <row r="12" spans="1:13" x14ac:dyDescent="0.3">
      <c r="A12" s="3" t="str">
        <f>'[1]Liste BP'!A12</f>
        <v>BP 51001.03 J</v>
      </c>
      <c r="B12" s="11" t="s">
        <v>21</v>
      </c>
      <c r="C12" s="7" t="str">
        <f>IF($E$4="NUIT / WEEK-END","h/n","h")</f>
        <v>h</v>
      </c>
      <c r="D12" s="7"/>
      <c r="E12" s="9">
        <v>0</v>
      </c>
      <c r="F12" s="9">
        <f t="shared" si="0"/>
        <v>0</v>
      </c>
      <c r="G12" s="10"/>
      <c r="H12" s="9">
        <f>D12*G12</f>
        <v>0</v>
      </c>
      <c r="I12" s="9"/>
      <c r="J12" s="9"/>
      <c r="K12" s="9">
        <f t="shared" si="1"/>
        <v>0</v>
      </c>
      <c r="L12" s="9"/>
      <c r="M12" s="9"/>
    </row>
    <row r="13" spans="1:13" x14ac:dyDescent="0.3">
      <c r="A13" s="3" t="str">
        <f>'[1]Liste BP'!A45</f>
        <v xml:space="preserve">BP 510016 NW </v>
      </c>
      <c r="C13" s="12"/>
    </row>
    <row r="14" spans="1:13" x14ac:dyDescent="0.3">
      <c r="A14" s="3" t="str">
        <f>'[1]Liste BP'!A46</f>
        <v xml:space="preserve">BP 510017 J </v>
      </c>
    </row>
    <row r="15" spans="1:13" x14ac:dyDescent="0.3">
      <c r="A15" s="3" t="str">
        <f>'[1]Liste BP'!A47</f>
        <v xml:space="preserve">BP 510017 NW </v>
      </c>
    </row>
    <row r="16" spans="1:13" x14ac:dyDescent="0.3">
      <c r="A16" s="3" t="str">
        <f>'[1]Liste BP'!A48</f>
        <v xml:space="preserve">BP 510018 J </v>
      </c>
    </row>
    <row r="17" spans="1:1" x14ac:dyDescent="0.3">
      <c r="A17" s="3" t="str">
        <f>'[1]Liste BP'!A49</f>
        <v xml:space="preserve">BP 510018 NW </v>
      </c>
    </row>
    <row r="18" spans="1:1" x14ac:dyDescent="0.3">
      <c r="A18" s="3" t="str">
        <f>'[1]Liste BP'!A50</f>
        <v xml:space="preserve">BP 510019 J </v>
      </c>
    </row>
    <row r="19" spans="1:1" x14ac:dyDescent="0.3">
      <c r="A19" s="3" t="str">
        <f>'[1]Liste BP'!A51</f>
        <v xml:space="preserve">BP 510019 NW </v>
      </c>
    </row>
    <row r="20" spans="1:1" x14ac:dyDescent="0.3">
      <c r="A20" s="3" t="str">
        <f>'[1]Liste BP'!A52</f>
        <v xml:space="preserve">BP 510020 J </v>
      </c>
    </row>
    <row r="21" spans="1:1" x14ac:dyDescent="0.3">
      <c r="A21" s="3" t="str">
        <f>'[1]Liste BP'!A53</f>
        <v xml:space="preserve">BP 510020 NW </v>
      </c>
    </row>
    <row r="22" spans="1:1" x14ac:dyDescent="0.3">
      <c r="A22" s="3" t="str">
        <f>'[1]Liste BP'!A54</f>
        <v xml:space="preserve">BP 510021 J </v>
      </c>
    </row>
    <row r="23" spans="1:1" x14ac:dyDescent="0.3">
      <c r="A23" s="3" t="str">
        <f>'[1]Liste BP'!A55</f>
        <v xml:space="preserve">BP 510021 NW </v>
      </c>
    </row>
    <row r="24" spans="1:1" x14ac:dyDescent="0.3">
      <c r="A24" s="3" t="str">
        <f>'[1]Liste BP'!A56</f>
        <v xml:space="preserve">BP 510022 J </v>
      </c>
    </row>
    <row r="25" spans="1:1" x14ac:dyDescent="0.3">
      <c r="A25" s="3" t="str">
        <f>'[1]Liste BP'!A57</f>
        <v xml:space="preserve">BP 510022 NW </v>
      </c>
    </row>
    <row r="26" spans="1:1" x14ac:dyDescent="0.3">
      <c r="A26" s="3" t="str">
        <f>'[1]Liste BP'!A58</f>
        <v xml:space="preserve">BP 510023 J </v>
      </c>
    </row>
    <row r="27" spans="1:1" x14ac:dyDescent="0.3">
      <c r="A27" s="3" t="str">
        <f>'[1]Liste BP'!A59</f>
        <v xml:space="preserve">BP 510023 NW </v>
      </c>
    </row>
    <row r="28" spans="1:1" x14ac:dyDescent="0.3">
      <c r="A28" s="3" t="str">
        <f>'[1]Liste BP'!A60</f>
        <v xml:space="preserve">BP 510024 J </v>
      </c>
    </row>
    <row r="29" spans="1:1" x14ac:dyDescent="0.3">
      <c r="A29" s="3" t="str">
        <f>'[1]Liste BP'!A61</f>
        <v xml:space="preserve">BP 510024 NW </v>
      </c>
    </row>
    <row r="30" spans="1:1" x14ac:dyDescent="0.3">
      <c r="A30" s="3" t="str">
        <f>'[1]Liste BP'!A62</f>
        <v xml:space="preserve">BP 510025 J </v>
      </c>
    </row>
    <row r="31" spans="1:1" x14ac:dyDescent="0.3">
      <c r="A31" s="3" t="str">
        <f>'[1]Liste BP'!A63</f>
        <v xml:space="preserve">BP 510025 NW </v>
      </c>
    </row>
    <row r="32" spans="1:1" x14ac:dyDescent="0.3">
      <c r="A32" s="3" t="str">
        <f>'[1]Liste BP'!A64</f>
        <v xml:space="preserve">BP 510026 J </v>
      </c>
    </row>
    <row r="33" spans="1:1" x14ac:dyDescent="0.3">
      <c r="A33" s="3" t="str">
        <f>'[1]Liste BP'!A65</f>
        <v xml:space="preserve">BP 510026 NW </v>
      </c>
    </row>
    <row r="34" spans="1:1" x14ac:dyDescent="0.3">
      <c r="A34" s="3" t="str">
        <f>'[1]Liste BP'!A66</f>
        <v xml:space="preserve">BP 510027 J </v>
      </c>
    </row>
    <row r="35" spans="1:1" x14ac:dyDescent="0.3">
      <c r="A35" s="3" t="str">
        <f>'[1]Liste BP'!A67</f>
        <v xml:space="preserve">BP 510027 NW </v>
      </c>
    </row>
    <row r="36" spans="1:1" x14ac:dyDescent="0.3">
      <c r="A36" s="3" t="str">
        <f>'[1]Liste BP'!A68</f>
        <v>BP 52001 J</v>
      </c>
    </row>
    <row r="37" spans="1:1" x14ac:dyDescent="0.3">
      <c r="A37" s="3" t="str">
        <f>'[1]Liste BP'!A69</f>
        <v>BP 52001 NW</v>
      </c>
    </row>
    <row r="38" spans="1:1" x14ac:dyDescent="0.3">
      <c r="A38" s="3" t="str">
        <f>'[1]Liste BP'!A70</f>
        <v>BP 52002 J</v>
      </c>
    </row>
    <row r="39" spans="1:1" x14ac:dyDescent="0.3">
      <c r="A39" s="3" t="str">
        <f>'[1]Liste BP'!A71</f>
        <v>BP 52002 NW</v>
      </c>
    </row>
    <row r="40" spans="1:1" x14ac:dyDescent="0.3">
      <c r="A40" s="3" t="str">
        <f>'[1]Liste BP'!A72</f>
        <v xml:space="preserve">BP 52003 J </v>
      </c>
    </row>
    <row r="41" spans="1:1" x14ac:dyDescent="0.3">
      <c r="A41" s="3" t="str">
        <f>'[1]Liste BP'!A73</f>
        <v xml:space="preserve">BP 52003 NW </v>
      </c>
    </row>
    <row r="42" spans="1:1" x14ac:dyDescent="0.3">
      <c r="A42" s="3" t="str">
        <f>'[1]Liste BP'!A74</f>
        <v xml:space="preserve">BP 52004 J </v>
      </c>
    </row>
    <row r="43" spans="1:1" x14ac:dyDescent="0.3">
      <c r="A43" s="3" t="str">
        <f>'[1]Liste BP'!A75</f>
        <v xml:space="preserve">BP 52004 NW </v>
      </c>
    </row>
    <row r="44" spans="1:1" x14ac:dyDescent="0.3">
      <c r="A44" s="3" t="str">
        <f>'[1]Liste BP'!A76</f>
        <v xml:space="preserve">BP 52005 J </v>
      </c>
    </row>
    <row r="45" spans="1:1" x14ac:dyDescent="0.3">
      <c r="A45" s="3" t="str">
        <f>'[1]Liste BP'!A77</f>
        <v xml:space="preserve">BP 52005 NW </v>
      </c>
    </row>
    <row r="46" spans="1:1" x14ac:dyDescent="0.3">
      <c r="A46" s="3" t="str">
        <f>'[1]Liste BP'!A78</f>
        <v xml:space="preserve">BP 52006 J </v>
      </c>
    </row>
    <row r="47" spans="1:1" x14ac:dyDescent="0.3">
      <c r="A47" s="3" t="str">
        <f>'[1]Liste BP'!A79</f>
        <v xml:space="preserve">BP 52006 NW </v>
      </c>
    </row>
    <row r="48" spans="1:1" x14ac:dyDescent="0.3">
      <c r="A48" s="3" t="str">
        <f>'[1]Liste BP'!A80</f>
        <v xml:space="preserve">BP 52007 J </v>
      </c>
    </row>
    <row r="49" spans="1:1" x14ac:dyDescent="0.3">
      <c r="A49" s="3" t="str">
        <f>'[1]Liste BP'!A81</f>
        <v xml:space="preserve">BP 52007 NW </v>
      </c>
    </row>
    <row r="50" spans="1:1" x14ac:dyDescent="0.3">
      <c r="A50" s="3" t="str">
        <f>'[1]Liste BP'!A82</f>
        <v xml:space="preserve">BP 52008 J </v>
      </c>
    </row>
    <row r="51" spans="1:1" x14ac:dyDescent="0.3">
      <c r="A51" s="3" t="str">
        <f>'[1]Liste BP'!A83</f>
        <v xml:space="preserve">BP 52008 NW </v>
      </c>
    </row>
    <row r="52" spans="1:1" x14ac:dyDescent="0.3">
      <c r="A52" s="3" t="str">
        <f>'[1]Liste BP'!A84</f>
        <v xml:space="preserve">BP 52009 J </v>
      </c>
    </row>
    <row r="53" spans="1:1" x14ac:dyDescent="0.3">
      <c r="A53" s="3" t="str">
        <f>'[1]Liste BP'!A85</f>
        <v xml:space="preserve">BP 52009 NW </v>
      </c>
    </row>
    <row r="54" spans="1:1" x14ac:dyDescent="0.3">
      <c r="A54" s="3" t="str">
        <f>'[1]Liste BP'!A86</f>
        <v xml:space="preserve">BP 520010 J </v>
      </c>
    </row>
    <row r="55" spans="1:1" x14ac:dyDescent="0.3">
      <c r="A55" s="3" t="str">
        <f>'[1]Liste BP'!A87</f>
        <v xml:space="preserve">BP 520010 NW </v>
      </c>
    </row>
    <row r="56" spans="1:1" x14ac:dyDescent="0.3">
      <c r="A56" s="3" t="str">
        <f>'[1]Liste BP'!A88</f>
        <v xml:space="preserve">BP 520011 J </v>
      </c>
    </row>
    <row r="57" spans="1:1" x14ac:dyDescent="0.3">
      <c r="A57" s="3" t="str">
        <f>'[1]Liste BP'!A89</f>
        <v xml:space="preserve">BP 520011 NW </v>
      </c>
    </row>
    <row r="58" spans="1:1" x14ac:dyDescent="0.3">
      <c r="A58" s="3" t="str">
        <f>'[1]Liste BP'!A90</f>
        <v>BP 53001 J</v>
      </c>
    </row>
    <row r="59" spans="1:1" x14ac:dyDescent="0.3">
      <c r="A59" s="3" t="str">
        <f>'[1]Liste BP'!A91</f>
        <v>BP 53001 NW</v>
      </c>
    </row>
    <row r="60" spans="1:1" x14ac:dyDescent="0.3">
      <c r="A60" s="3" t="str">
        <f>'[1]Liste BP'!A92</f>
        <v>BP 53002 J</v>
      </c>
    </row>
    <row r="61" spans="1:1" x14ac:dyDescent="0.3">
      <c r="A61" s="3" t="str">
        <f>'[1]Liste BP'!A93</f>
        <v>BP 53002 NW</v>
      </c>
    </row>
    <row r="62" spans="1:1" x14ac:dyDescent="0.3">
      <c r="A62" s="3" t="str">
        <f>'[1]Liste BP'!A94</f>
        <v xml:space="preserve">BP 53003 J </v>
      </c>
    </row>
    <row r="63" spans="1:1" x14ac:dyDescent="0.3">
      <c r="A63" s="3" t="str">
        <f>'[1]Liste BP'!A95</f>
        <v xml:space="preserve">BP 53003 NW </v>
      </c>
    </row>
    <row r="64" spans="1:1" x14ac:dyDescent="0.3">
      <c r="A64" s="3" t="str">
        <f>'[1]Liste BP'!A96</f>
        <v xml:space="preserve">BP 53004 J </v>
      </c>
    </row>
    <row r="65" spans="1:1" x14ac:dyDescent="0.3">
      <c r="A65" s="3" t="str">
        <f>'[1]Liste BP'!A97</f>
        <v xml:space="preserve">BP 53004 NW </v>
      </c>
    </row>
    <row r="66" spans="1:1" x14ac:dyDescent="0.3">
      <c r="A66" s="3" t="str">
        <f>'[1]Liste BP'!A98</f>
        <v xml:space="preserve">BP 53005 J </v>
      </c>
    </row>
    <row r="67" spans="1:1" x14ac:dyDescent="0.3">
      <c r="A67" s="3" t="str">
        <f>'[1]Liste BP'!A99</f>
        <v xml:space="preserve">BP 53005 NW </v>
      </c>
    </row>
    <row r="68" spans="1:1" x14ac:dyDescent="0.3">
      <c r="A68" s="3" t="str">
        <f>'[1]Liste BP'!A100</f>
        <v xml:space="preserve">BP 53006 J </v>
      </c>
    </row>
    <row r="69" spans="1:1" x14ac:dyDescent="0.3">
      <c r="A69" s="3" t="str">
        <f>'[1]Liste BP'!A101</f>
        <v xml:space="preserve">BP 53006 NW </v>
      </c>
    </row>
    <row r="70" spans="1:1" x14ac:dyDescent="0.3">
      <c r="A70" s="3" t="str">
        <f>'[1]Liste BP'!A102</f>
        <v xml:space="preserve">BP 53007 J </v>
      </c>
    </row>
    <row r="71" spans="1:1" x14ac:dyDescent="0.3">
      <c r="A71" s="3" t="str">
        <f>'[1]Liste BP'!A103</f>
        <v xml:space="preserve">BP 53007 NW </v>
      </c>
    </row>
    <row r="72" spans="1:1" x14ac:dyDescent="0.3">
      <c r="A72" s="3" t="str">
        <f>'[1]Liste BP'!A104</f>
        <v>BP 54001 J</v>
      </c>
    </row>
    <row r="73" spans="1:1" x14ac:dyDescent="0.3">
      <c r="A73" s="3" t="str">
        <f>'[1]Liste BP'!A105</f>
        <v>BP 54001 NW</v>
      </c>
    </row>
    <row r="74" spans="1:1" x14ac:dyDescent="0.3">
      <c r="A74" s="3" t="str">
        <f>'[1]Liste BP'!A106</f>
        <v>BP 54002 J</v>
      </c>
    </row>
    <row r="75" spans="1:1" x14ac:dyDescent="0.3">
      <c r="A75" s="3" t="str">
        <f>'[1]Liste BP'!A107</f>
        <v>BP 54002 NW</v>
      </c>
    </row>
    <row r="76" spans="1:1" x14ac:dyDescent="0.3">
      <c r="A76" s="3" t="str">
        <f>'[1]Liste BP'!A108</f>
        <v xml:space="preserve">BP 54003 J </v>
      </c>
    </row>
    <row r="77" spans="1:1" x14ac:dyDescent="0.3">
      <c r="A77" s="3" t="str">
        <f>'[1]Liste BP'!A109</f>
        <v xml:space="preserve">BP 54003 NW </v>
      </c>
    </row>
    <row r="78" spans="1:1" x14ac:dyDescent="0.3">
      <c r="A78" s="3" t="str">
        <f>'[1]Liste BP'!A110</f>
        <v xml:space="preserve">BP 54004 J </v>
      </c>
    </row>
    <row r="79" spans="1:1" x14ac:dyDescent="0.3">
      <c r="A79" s="3" t="str">
        <f>'[1]Liste BP'!A111</f>
        <v xml:space="preserve">BP 54004 NW </v>
      </c>
    </row>
    <row r="80" spans="1:1" x14ac:dyDescent="0.3">
      <c r="A80" s="3" t="str">
        <f>'[1]Liste BP'!A112</f>
        <v xml:space="preserve">BP 54005 J </v>
      </c>
    </row>
    <row r="81" spans="1:1" x14ac:dyDescent="0.3">
      <c r="A81" s="3" t="str">
        <f>'[1]Liste BP'!A113</f>
        <v xml:space="preserve">BP 54005 NW </v>
      </c>
    </row>
    <row r="82" spans="1:1" x14ac:dyDescent="0.3">
      <c r="A82" s="3" t="str">
        <f>'[1]Liste BP'!A114</f>
        <v xml:space="preserve">BP 54006 J </v>
      </c>
    </row>
    <row r="83" spans="1:1" x14ac:dyDescent="0.3">
      <c r="A83" s="3" t="str">
        <f>'[1]Liste BP'!A115</f>
        <v xml:space="preserve">BP 54006 NW </v>
      </c>
    </row>
    <row r="84" spans="1:1" x14ac:dyDescent="0.3">
      <c r="A84" s="3" t="str">
        <f>'[1]Liste BP'!A116</f>
        <v xml:space="preserve">BP 54008 J </v>
      </c>
    </row>
    <row r="85" spans="1:1" x14ac:dyDescent="0.3">
      <c r="A85" s="3" t="str">
        <f>'[1]Liste BP'!A117</f>
        <v xml:space="preserve">BP 54008 NW </v>
      </c>
    </row>
    <row r="86" spans="1:1" x14ac:dyDescent="0.3">
      <c r="A86" s="3" t="str">
        <f>'[1]Liste BP'!A118</f>
        <v xml:space="preserve">BP 54009 J </v>
      </c>
    </row>
    <row r="87" spans="1:1" x14ac:dyDescent="0.3">
      <c r="A87" s="3" t="str">
        <f>'[1]Liste BP'!A119</f>
        <v xml:space="preserve">BP 54009 NW </v>
      </c>
    </row>
    <row r="88" spans="1:1" x14ac:dyDescent="0.3">
      <c r="A88" s="3" t="str">
        <f>'[1]Liste BP'!A120</f>
        <v xml:space="preserve">BP 540010 J </v>
      </c>
    </row>
    <row r="89" spans="1:1" x14ac:dyDescent="0.3">
      <c r="A89" s="3" t="str">
        <f>'[1]Liste BP'!A121</f>
        <v xml:space="preserve">BP 540010 NW </v>
      </c>
    </row>
    <row r="90" spans="1:1" x14ac:dyDescent="0.3">
      <c r="A90" s="3" t="str">
        <f>'[1]Liste BP'!A122</f>
        <v xml:space="preserve">BP 540011 J </v>
      </c>
    </row>
    <row r="91" spans="1:1" x14ac:dyDescent="0.3">
      <c r="A91" s="3" t="str">
        <f>'[1]Liste BP'!A123</f>
        <v xml:space="preserve">BP 540011 NW </v>
      </c>
    </row>
    <row r="92" spans="1:1" x14ac:dyDescent="0.3">
      <c r="A92" s="3" t="str">
        <f>'[1]Liste BP'!A124</f>
        <v xml:space="preserve">BP 540012 J </v>
      </c>
    </row>
    <row r="93" spans="1:1" x14ac:dyDescent="0.3">
      <c r="A93" s="3" t="str">
        <f>'[1]Liste BP'!A125</f>
        <v xml:space="preserve">BP 540012 NW </v>
      </c>
    </row>
    <row r="94" spans="1:1" x14ac:dyDescent="0.3">
      <c r="A94" s="3" t="str">
        <f>'[1]Liste BP'!A126</f>
        <v xml:space="preserve">BP 540013 J </v>
      </c>
    </row>
    <row r="95" spans="1:1" x14ac:dyDescent="0.3">
      <c r="A95" s="3" t="str">
        <f>'[1]Liste BP'!A127</f>
        <v xml:space="preserve">BP 540013 NW </v>
      </c>
    </row>
    <row r="96" spans="1:1" x14ac:dyDescent="0.3">
      <c r="A96" s="3" t="str">
        <f>'[1]Liste BP'!A128</f>
        <v xml:space="preserve">BP 540014 J </v>
      </c>
    </row>
    <row r="97" spans="1:1" x14ac:dyDescent="0.3">
      <c r="A97" s="3" t="str">
        <f>'[1]Liste BP'!A129</f>
        <v xml:space="preserve">BP 540014 NW </v>
      </c>
    </row>
    <row r="98" spans="1:1" x14ac:dyDescent="0.3">
      <c r="A98" s="3" t="str">
        <f>'[1]Liste BP'!A130</f>
        <v xml:space="preserve">BP 540015 J </v>
      </c>
    </row>
    <row r="99" spans="1:1" x14ac:dyDescent="0.3">
      <c r="A99" s="3" t="str">
        <f>'[1]Liste BP'!A131</f>
        <v xml:space="preserve">BP 540015 NW </v>
      </c>
    </row>
    <row r="100" spans="1:1" x14ac:dyDescent="0.3">
      <c r="A100" s="3" t="str">
        <f>'[1]Liste BP'!A132</f>
        <v xml:space="preserve">BP 540016 J </v>
      </c>
    </row>
    <row r="101" spans="1:1" x14ac:dyDescent="0.3">
      <c r="A101" s="3" t="str">
        <f>'[1]Liste BP'!A133</f>
        <v xml:space="preserve">BP 540016 NW </v>
      </c>
    </row>
    <row r="102" spans="1:1" x14ac:dyDescent="0.3">
      <c r="A102" s="3" t="str">
        <f>'[1]Liste BP'!A134</f>
        <v xml:space="preserve">BP 540017 J </v>
      </c>
    </row>
    <row r="103" spans="1:1" x14ac:dyDescent="0.3">
      <c r="A103" s="3" t="str">
        <f>'[1]Liste BP'!A135</f>
        <v xml:space="preserve">BP 540017 NW </v>
      </c>
    </row>
    <row r="104" spans="1:1" x14ac:dyDescent="0.3">
      <c r="A104" s="3" t="str">
        <f>'[1]Liste BP'!A136</f>
        <v xml:space="preserve">BP 540018 J </v>
      </c>
    </row>
    <row r="105" spans="1:1" x14ac:dyDescent="0.3">
      <c r="A105" s="3" t="str">
        <f>'[1]Liste BP'!A137</f>
        <v xml:space="preserve">BP 540018 NW </v>
      </c>
    </row>
    <row r="106" spans="1:1" x14ac:dyDescent="0.3">
      <c r="A106" s="3" t="str">
        <f>'[1]Liste BP'!A138</f>
        <v xml:space="preserve">BP 540019 J </v>
      </c>
    </row>
    <row r="107" spans="1:1" x14ac:dyDescent="0.3">
      <c r="A107" s="3" t="str">
        <f>'[1]Liste BP'!A139</f>
        <v xml:space="preserve">BP 540019 NW </v>
      </c>
    </row>
    <row r="108" spans="1:1" x14ac:dyDescent="0.3">
      <c r="A108" s="3" t="str">
        <f>'[1]Liste BP'!A140</f>
        <v xml:space="preserve">BP 540020 J </v>
      </c>
    </row>
    <row r="109" spans="1:1" x14ac:dyDescent="0.3">
      <c r="A109" s="3" t="str">
        <f>'[1]Liste BP'!A141</f>
        <v xml:space="preserve">BP 540020 NW </v>
      </c>
    </row>
    <row r="110" spans="1:1" x14ac:dyDescent="0.3">
      <c r="A110" s="3" t="str">
        <f>'[1]Liste BP'!A142</f>
        <v xml:space="preserve">BP 540021 J </v>
      </c>
    </row>
    <row r="111" spans="1:1" x14ac:dyDescent="0.3">
      <c r="A111" s="3" t="str">
        <f>'[1]Liste BP'!A143</f>
        <v xml:space="preserve">BP 540021 NW </v>
      </c>
    </row>
    <row r="112" spans="1:1" x14ac:dyDescent="0.3">
      <c r="A112" s="3" t="str">
        <f>'[1]Liste BP'!A144</f>
        <v xml:space="preserve">BP 540022 J </v>
      </c>
    </row>
    <row r="113" spans="1:1" x14ac:dyDescent="0.3">
      <c r="A113" s="3" t="str">
        <f>'[1]Liste BP'!A145</f>
        <v xml:space="preserve">BP 540022 NW </v>
      </c>
    </row>
    <row r="114" spans="1:1" x14ac:dyDescent="0.3">
      <c r="A114" s="3" t="str">
        <f>'[1]Liste BP'!A146</f>
        <v xml:space="preserve">BP 540023 J </v>
      </c>
    </row>
    <row r="115" spans="1:1" x14ac:dyDescent="0.3">
      <c r="A115" s="3" t="str">
        <f>'[1]Liste BP'!A147</f>
        <v xml:space="preserve">BP 540023 NW </v>
      </c>
    </row>
    <row r="116" spans="1:1" x14ac:dyDescent="0.3">
      <c r="A116" s="3" t="str">
        <f>'[1]Liste BP'!A148</f>
        <v xml:space="preserve">BP 540024 J </v>
      </c>
    </row>
    <row r="117" spans="1:1" x14ac:dyDescent="0.3">
      <c r="A117" s="3" t="str">
        <f>'[1]Liste BP'!A149</f>
        <v xml:space="preserve">BP 540024 NW </v>
      </c>
    </row>
    <row r="118" spans="1:1" x14ac:dyDescent="0.3">
      <c r="A118" s="3" t="str">
        <f>'[1]Liste BP'!A150</f>
        <v xml:space="preserve">BP 540025 J </v>
      </c>
    </row>
    <row r="119" spans="1:1" x14ac:dyDescent="0.3">
      <c r="A119" s="3" t="str">
        <f>'[1]Liste BP'!A151</f>
        <v xml:space="preserve">BP 540025 NW </v>
      </c>
    </row>
    <row r="120" spans="1:1" x14ac:dyDescent="0.3">
      <c r="A120" s="3" t="str">
        <f>'[1]Liste BP'!A152</f>
        <v xml:space="preserve">BP 540026 J </v>
      </c>
    </row>
    <row r="121" spans="1:1" x14ac:dyDescent="0.3">
      <c r="A121" s="3" t="str">
        <f>'[1]Liste BP'!A153</f>
        <v xml:space="preserve">BP 540026 NW </v>
      </c>
    </row>
    <row r="122" spans="1:1" x14ac:dyDescent="0.3">
      <c r="A122" s="3" t="str">
        <f>'[1]Liste BP'!A154</f>
        <v xml:space="preserve">BP 540027 J </v>
      </c>
    </row>
    <row r="123" spans="1:1" x14ac:dyDescent="0.3">
      <c r="A123" s="3" t="str">
        <f>'[1]Liste BP'!A155</f>
        <v xml:space="preserve">BP 540027 NW </v>
      </c>
    </row>
    <row r="124" spans="1:1" x14ac:dyDescent="0.3">
      <c r="A124" s="3" t="str">
        <f>'[1]Liste BP'!A156</f>
        <v xml:space="preserve">BP 540028 J </v>
      </c>
    </row>
    <row r="125" spans="1:1" x14ac:dyDescent="0.3">
      <c r="A125" s="3" t="str">
        <f>'[1]Liste BP'!A157</f>
        <v xml:space="preserve">BP 540028 NW </v>
      </c>
    </row>
    <row r="126" spans="1:1" x14ac:dyDescent="0.3">
      <c r="A126" s="3" t="str">
        <f>'[1]Liste BP'!A158</f>
        <v xml:space="preserve">BP 540029 J </v>
      </c>
    </row>
    <row r="127" spans="1:1" x14ac:dyDescent="0.3">
      <c r="A127" s="3" t="str">
        <f>'[1]Liste BP'!A159</f>
        <v xml:space="preserve">BP 540029 NW </v>
      </c>
    </row>
    <row r="128" spans="1:1" x14ac:dyDescent="0.3">
      <c r="A128" s="3" t="str">
        <f>'[1]Liste BP'!A160</f>
        <v xml:space="preserve">BP 540030 J </v>
      </c>
    </row>
    <row r="129" spans="1:1" x14ac:dyDescent="0.3">
      <c r="A129" s="3" t="str">
        <f>'[1]Liste BP'!A161</f>
        <v xml:space="preserve">BP 540030 NW </v>
      </c>
    </row>
    <row r="130" spans="1:1" x14ac:dyDescent="0.3">
      <c r="A130" s="3" t="str">
        <f>'[1]Liste BP'!A162</f>
        <v xml:space="preserve">BP 540031 J </v>
      </c>
    </row>
    <row r="131" spans="1:1" x14ac:dyDescent="0.3">
      <c r="A131" s="3" t="str">
        <f>'[1]Liste BP'!A163</f>
        <v xml:space="preserve">BP 540031 NW </v>
      </c>
    </row>
    <row r="132" spans="1:1" x14ac:dyDescent="0.3">
      <c r="A132" s="3" t="str">
        <f>'[1]Liste BP'!A164</f>
        <v xml:space="preserve">BP 540032 J </v>
      </c>
    </row>
    <row r="133" spans="1:1" x14ac:dyDescent="0.3">
      <c r="A133" s="3" t="str">
        <f>'[1]Liste BP'!A165</f>
        <v xml:space="preserve">BP 540032 NW </v>
      </c>
    </row>
    <row r="134" spans="1:1" x14ac:dyDescent="0.3">
      <c r="A134" s="3" t="str">
        <f>'[1]Liste BP'!A166</f>
        <v xml:space="preserve">BP 540033 J </v>
      </c>
    </row>
    <row r="135" spans="1:1" x14ac:dyDescent="0.3">
      <c r="A135" s="3" t="str">
        <f>'[1]Liste BP'!A167</f>
        <v xml:space="preserve">BP 540033 NW </v>
      </c>
    </row>
    <row r="136" spans="1:1" x14ac:dyDescent="0.3">
      <c r="A136" s="3" t="str">
        <f>'[1]Liste BP'!A168</f>
        <v xml:space="preserve">BP 540034 J </v>
      </c>
    </row>
    <row r="137" spans="1:1" x14ac:dyDescent="0.3">
      <c r="A137" s="3" t="str">
        <f>'[1]Liste BP'!A169</f>
        <v xml:space="preserve">BP 540034 NW </v>
      </c>
    </row>
    <row r="138" spans="1:1" x14ac:dyDescent="0.3">
      <c r="A138" s="3" t="str">
        <f>'[1]Liste BP'!A170</f>
        <v xml:space="preserve">BP 540035 J </v>
      </c>
    </row>
    <row r="139" spans="1:1" x14ac:dyDescent="0.3">
      <c r="A139" s="3" t="str">
        <f>'[1]Liste BP'!A171</f>
        <v xml:space="preserve">BP 540035 NW </v>
      </c>
    </row>
    <row r="140" spans="1:1" x14ac:dyDescent="0.3">
      <c r="A140" s="3" t="str">
        <f>'[1]Liste BP'!A172</f>
        <v xml:space="preserve">BP 540036 J </v>
      </c>
    </row>
    <row r="141" spans="1:1" x14ac:dyDescent="0.3">
      <c r="A141" s="3" t="str">
        <f>'[1]Liste BP'!A173</f>
        <v xml:space="preserve">BP 540036 NW </v>
      </c>
    </row>
    <row r="142" spans="1:1" x14ac:dyDescent="0.3">
      <c r="A142" s="3" t="str">
        <f>'[1]Liste BP'!A174</f>
        <v xml:space="preserve">BP 540037 J </v>
      </c>
    </row>
    <row r="143" spans="1:1" x14ac:dyDescent="0.3">
      <c r="A143" s="3" t="str">
        <f>'[1]Liste BP'!A175</f>
        <v xml:space="preserve">BP 540037 NW </v>
      </c>
    </row>
    <row r="144" spans="1:1" x14ac:dyDescent="0.3">
      <c r="A144" s="3" t="str">
        <f>'[1]Liste BP'!A176</f>
        <v xml:space="preserve">BP 540038 J </v>
      </c>
    </row>
    <row r="145" spans="1:1" x14ac:dyDescent="0.3">
      <c r="A145" s="3" t="str">
        <f>'[1]Liste BP'!A177</f>
        <v xml:space="preserve">BP 540038 NW </v>
      </c>
    </row>
    <row r="146" spans="1:1" x14ac:dyDescent="0.3">
      <c r="A146" s="3" t="str">
        <f>'[1]Liste BP'!A178</f>
        <v xml:space="preserve">BP 540039 J </v>
      </c>
    </row>
    <row r="147" spans="1:1" x14ac:dyDescent="0.3">
      <c r="A147" s="3" t="str">
        <f>'[1]Liste BP'!A179</f>
        <v xml:space="preserve">BP 540039 NW </v>
      </c>
    </row>
    <row r="148" spans="1:1" x14ac:dyDescent="0.3">
      <c r="A148" s="3" t="str">
        <f>'[1]Liste BP'!A180</f>
        <v xml:space="preserve">BP 540040 J </v>
      </c>
    </row>
    <row r="149" spans="1:1" x14ac:dyDescent="0.3">
      <c r="A149" s="3" t="str">
        <f>'[1]Liste BP'!A181</f>
        <v xml:space="preserve">BP 540040 NW </v>
      </c>
    </row>
    <row r="150" spans="1:1" x14ac:dyDescent="0.3">
      <c r="A150" s="3" t="str">
        <f>'[1]Liste BP'!A182</f>
        <v xml:space="preserve">BP 540041 J </v>
      </c>
    </row>
    <row r="151" spans="1:1" x14ac:dyDescent="0.3">
      <c r="A151" s="3" t="str">
        <f>'[1]Liste BP'!A183</f>
        <v xml:space="preserve">BP 540041 NW </v>
      </c>
    </row>
    <row r="152" spans="1:1" x14ac:dyDescent="0.3">
      <c r="A152" s="3" t="str">
        <f>'[1]Liste BP'!A184</f>
        <v xml:space="preserve">BP 540042 J </v>
      </c>
    </row>
    <row r="153" spans="1:1" x14ac:dyDescent="0.3">
      <c r="A153" s="3" t="str">
        <f>'[1]Liste BP'!A185</f>
        <v xml:space="preserve">BP 540042 NW </v>
      </c>
    </row>
    <row r="154" spans="1:1" x14ac:dyDescent="0.3">
      <c r="A154" s="3" t="str">
        <f>'[1]Liste BP'!A186</f>
        <v xml:space="preserve">BP 540043 J </v>
      </c>
    </row>
    <row r="155" spans="1:1" x14ac:dyDescent="0.3">
      <c r="A155" s="3" t="str">
        <f>'[1]Liste BP'!A187</f>
        <v xml:space="preserve">BP 540043 NW </v>
      </c>
    </row>
    <row r="156" spans="1:1" x14ac:dyDescent="0.3">
      <c r="A156" s="3" t="str">
        <f>'[1]Liste BP'!A188</f>
        <v xml:space="preserve">BP 540044 J </v>
      </c>
    </row>
    <row r="157" spans="1:1" x14ac:dyDescent="0.3">
      <c r="A157" s="3" t="str">
        <f>'[1]Liste BP'!A189</f>
        <v xml:space="preserve">BP 540044 NW </v>
      </c>
    </row>
    <row r="158" spans="1:1" x14ac:dyDescent="0.3">
      <c r="A158" s="3" t="str">
        <f>'[1]Liste BP'!A190</f>
        <v xml:space="preserve">BP 540045 J </v>
      </c>
    </row>
    <row r="159" spans="1:1" x14ac:dyDescent="0.3">
      <c r="A159" s="3" t="str">
        <f>'[1]Liste BP'!A191</f>
        <v xml:space="preserve">BP 540045 NW </v>
      </c>
    </row>
    <row r="160" spans="1:1" x14ac:dyDescent="0.3">
      <c r="A160" s="3" t="str">
        <f>'[1]Liste BP'!A192</f>
        <v xml:space="preserve">BP 540046 J </v>
      </c>
    </row>
    <row r="161" spans="1:1" x14ac:dyDescent="0.3">
      <c r="A161" s="3" t="str">
        <f>'[1]Liste BP'!A193</f>
        <v xml:space="preserve">BP 540046 NW </v>
      </c>
    </row>
    <row r="162" spans="1:1" x14ac:dyDescent="0.3">
      <c r="A162" s="3" t="str">
        <f>'[1]Liste BP'!A194</f>
        <v xml:space="preserve">BP 540047 J </v>
      </c>
    </row>
    <row r="163" spans="1:1" x14ac:dyDescent="0.3">
      <c r="A163" s="3" t="str">
        <f>'[1]Liste BP'!A195</f>
        <v xml:space="preserve">BP 540047 NW </v>
      </c>
    </row>
    <row r="164" spans="1:1" x14ac:dyDescent="0.3">
      <c r="A164" s="3" t="str">
        <f>'[1]Liste BP'!A196</f>
        <v xml:space="preserve">BP 540048 J </v>
      </c>
    </row>
    <row r="165" spans="1:1" x14ac:dyDescent="0.3">
      <c r="A165" s="3" t="str">
        <f>'[1]Liste BP'!A197</f>
        <v xml:space="preserve">BP 540048 NW </v>
      </c>
    </row>
    <row r="166" spans="1:1" x14ac:dyDescent="0.3">
      <c r="A166" s="3" t="str">
        <f>'[1]Liste BP'!A198</f>
        <v xml:space="preserve">BP 540049 J </v>
      </c>
    </row>
    <row r="167" spans="1:1" x14ac:dyDescent="0.3">
      <c r="A167" s="3" t="str">
        <f>'[1]Liste BP'!A199</f>
        <v xml:space="preserve">BP 540049 NW </v>
      </c>
    </row>
    <row r="168" spans="1:1" x14ac:dyDescent="0.3">
      <c r="A168" s="3" t="str">
        <f>'[1]Liste BP'!A200</f>
        <v xml:space="preserve">BP 540050 J </v>
      </c>
    </row>
    <row r="169" spans="1:1" x14ac:dyDescent="0.3">
      <c r="A169" s="3" t="str">
        <f>'[1]Liste BP'!A201</f>
        <v xml:space="preserve">BP 540050 NW </v>
      </c>
    </row>
    <row r="170" spans="1:1" x14ac:dyDescent="0.3">
      <c r="A170" s="3" t="str">
        <f>'[1]Liste BP'!A202</f>
        <v xml:space="preserve">BP 540051 J </v>
      </c>
    </row>
    <row r="171" spans="1:1" x14ac:dyDescent="0.3">
      <c r="A171" s="3" t="str">
        <f>'[1]Liste BP'!A203</f>
        <v xml:space="preserve">BP 540051 NW </v>
      </c>
    </row>
    <row r="172" spans="1:1" x14ac:dyDescent="0.3">
      <c r="A172" s="3" t="str">
        <f>'[1]Liste BP'!A204</f>
        <v xml:space="preserve">BP 540053 J </v>
      </c>
    </row>
    <row r="173" spans="1:1" x14ac:dyDescent="0.3">
      <c r="A173" s="3" t="str">
        <f>'[1]Liste BP'!A205</f>
        <v xml:space="preserve">BP 540053 NW </v>
      </c>
    </row>
    <row r="174" spans="1:1" x14ac:dyDescent="0.3">
      <c r="A174" s="3" t="str">
        <f>'[1]Liste BP'!A206</f>
        <v xml:space="preserve">BP 540054 J </v>
      </c>
    </row>
    <row r="175" spans="1:1" x14ac:dyDescent="0.3">
      <c r="A175" s="3" t="str">
        <f>'[1]Liste BP'!A207</f>
        <v xml:space="preserve">BP 540054 NW </v>
      </c>
    </row>
    <row r="176" spans="1:1" x14ac:dyDescent="0.3">
      <c r="A176" s="3" t="str">
        <f>'[1]Liste BP'!A208</f>
        <v>BP 61001 J</v>
      </c>
    </row>
    <row r="177" spans="1:1" x14ac:dyDescent="0.3">
      <c r="A177" s="3" t="str">
        <f>'[1]Liste BP'!A209</f>
        <v>BP 61001 NW</v>
      </c>
    </row>
    <row r="178" spans="1:1" x14ac:dyDescent="0.3">
      <c r="A178" s="3" t="str">
        <f>'[1]Liste BP'!A210</f>
        <v>BP 61002 J</v>
      </c>
    </row>
    <row r="179" spans="1:1" x14ac:dyDescent="0.3">
      <c r="A179" s="3" t="str">
        <f>'[1]Liste BP'!A211</f>
        <v>BP 61002 NW</v>
      </c>
    </row>
    <row r="180" spans="1:1" x14ac:dyDescent="0.3">
      <c r="A180" s="3" t="str">
        <f>'[1]Liste BP'!A212</f>
        <v xml:space="preserve">BP 61003 J </v>
      </c>
    </row>
    <row r="181" spans="1:1" x14ac:dyDescent="0.3">
      <c r="A181" s="3" t="str">
        <f>'[1]Liste BP'!A213</f>
        <v xml:space="preserve">BP 61003 NW </v>
      </c>
    </row>
    <row r="182" spans="1:1" x14ac:dyDescent="0.3">
      <c r="A182" s="3" t="str">
        <f>'[1]Liste BP'!A214</f>
        <v xml:space="preserve">BP 61004 J </v>
      </c>
    </row>
    <row r="183" spans="1:1" x14ac:dyDescent="0.3">
      <c r="A183" s="3" t="str">
        <f>'[1]Liste BP'!A215</f>
        <v xml:space="preserve">BP 61004 NW </v>
      </c>
    </row>
    <row r="184" spans="1:1" x14ac:dyDescent="0.3">
      <c r="A184" s="3" t="str">
        <f>'[1]Liste BP'!A216</f>
        <v xml:space="preserve">BP 61005 J </v>
      </c>
    </row>
    <row r="185" spans="1:1" x14ac:dyDescent="0.3">
      <c r="A185" s="3" t="str">
        <f>'[1]Liste BP'!A217</f>
        <v xml:space="preserve">BP 61005 NW </v>
      </c>
    </row>
    <row r="186" spans="1:1" x14ac:dyDescent="0.3">
      <c r="A186" s="3" t="str">
        <f>'[1]Liste BP'!A218</f>
        <v xml:space="preserve">BP 61006 J </v>
      </c>
    </row>
    <row r="187" spans="1:1" x14ac:dyDescent="0.3">
      <c r="A187" s="3" t="str">
        <f>'[1]Liste BP'!A219</f>
        <v xml:space="preserve">BP 61006 NW </v>
      </c>
    </row>
    <row r="188" spans="1:1" x14ac:dyDescent="0.3">
      <c r="A188" s="3" t="str">
        <f>'[1]Liste BP'!A220</f>
        <v xml:space="preserve">BP 61007 J </v>
      </c>
    </row>
    <row r="189" spans="1:1" x14ac:dyDescent="0.3">
      <c r="A189" s="3" t="str">
        <f>'[1]Liste BP'!A221</f>
        <v xml:space="preserve">BP 61007 NW </v>
      </c>
    </row>
    <row r="190" spans="1:1" x14ac:dyDescent="0.3">
      <c r="A190" s="3" t="str">
        <f>'[1]Liste BP'!A222</f>
        <v>BP 61008</v>
      </c>
    </row>
    <row r="191" spans="1:1" x14ac:dyDescent="0.3">
      <c r="A191" s="3" t="str">
        <f>'[1]Liste BP'!A223</f>
        <v>BP 61009</v>
      </c>
    </row>
    <row r="192" spans="1:1" x14ac:dyDescent="0.3">
      <c r="A192" s="3" t="str">
        <f>'[1]Liste BP'!A224</f>
        <v>BP 61010</v>
      </c>
    </row>
    <row r="193" spans="1:1" x14ac:dyDescent="0.3">
      <c r="A193" s="3" t="str">
        <f>'[1]Liste BP'!A225</f>
        <v>BP 61011</v>
      </c>
    </row>
    <row r="194" spans="1:1" x14ac:dyDescent="0.3">
      <c r="A194" s="3" t="str">
        <f>'[1]Liste BP'!A226</f>
        <v>BP 61012</v>
      </c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</sheetData>
  <mergeCells count="21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B8:M8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0">
    <tabColor indexed="10"/>
    <pageSetUpPr fitToPage="1"/>
  </sheetPr>
  <dimension ref="A1:M952"/>
  <sheetViews>
    <sheetView tabSelected="1" zoomScaleNormal="100" workbookViewId="0">
      <selection activeCell="D16" sqref="D16"/>
    </sheetView>
  </sheetViews>
  <sheetFormatPr baseColWidth="10" defaultColWidth="11.44140625" defaultRowHeight="14.4" x14ac:dyDescent="0.3"/>
  <cols>
    <col min="1" max="1" width="16.109375" style="2" hidden="1" customWidth="1"/>
    <col min="2" max="2" width="29" style="2" customWidth="1"/>
    <col min="3" max="3" width="9.6640625" style="2" bestFit="1" customWidth="1"/>
    <col min="4" max="4" width="19.5546875" style="2" customWidth="1"/>
    <col min="5" max="13" width="12.6640625" style="2" customWidth="1"/>
    <col min="14" max="18" width="11.44140625" style="2"/>
    <col min="19" max="19" width="12.33203125" style="2" bestFit="1" customWidth="1"/>
    <col min="20" max="16384" width="11.44140625" style="2"/>
  </cols>
  <sheetData>
    <row r="1" spans="1:13" ht="24" customHeight="1" x14ac:dyDescent="0.3">
      <c r="A1" s="1" t="str">
        <f>RIGHT(E3,LEN(E3)-12)</f>
        <v>NW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s="4" customFormat="1" ht="15.6" x14ac:dyDescent="0.3">
      <c r="A2" s="3"/>
      <c r="B2" s="28" t="s">
        <v>0</v>
      </c>
      <c r="C2" s="29"/>
      <c r="D2" s="29"/>
      <c r="E2" s="30" t="s">
        <v>1</v>
      </c>
      <c r="F2" s="30"/>
      <c r="G2" s="29" t="s">
        <v>2</v>
      </c>
      <c r="H2" s="29"/>
      <c r="I2" s="29"/>
      <c r="J2" s="29"/>
      <c r="K2" s="29"/>
      <c r="L2" s="29" t="s">
        <v>3</v>
      </c>
      <c r="M2" s="31"/>
    </row>
    <row r="3" spans="1:13" s="4" customFormat="1" ht="15.75" customHeight="1" x14ac:dyDescent="0.3">
      <c r="A3" s="3"/>
      <c r="B3" s="32"/>
      <c r="C3" s="33"/>
      <c r="D3" s="33"/>
      <c r="E3" s="34" t="s">
        <v>27</v>
      </c>
      <c r="F3" s="34"/>
      <c r="G3" s="35"/>
      <c r="H3" s="35"/>
      <c r="I3" s="35"/>
      <c r="J3" s="35"/>
      <c r="K3" s="35"/>
      <c r="L3" s="37">
        <v>44124</v>
      </c>
      <c r="M3" s="38"/>
    </row>
    <row r="4" spans="1:13" s="4" customFormat="1" ht="15.75" customHeight="1" x14ac:dyDescent="0.3">
      <c r="A4" s="3"/>
      <c r="B4" s="41"/>
      <c r="C4" s="17"/>
      <c r="D4" s="17"/>
      <c r="E4" s="17"/>
      <c r="F4" s="17"/>
      <c r="G4" s="36"/>
      <c r="H4" s="36"/>
      <c r="I4" s="36"/>
      <c r="J4" s="36"/>
      <c r="K4" s="36"/>
      <c r="L4" s="39"/>
      <c r="M4" s="40"/>
    </row>
    <row r="5" spans="1:13" x14ac:dyDescent="0.3">
      <c r="A5" s="3"/>
      <c r="B5" s="18" t="s">
        <v>5</v>
      </c>
      <c r="C5" s="19"/>
      <c r="D5" s="20"/>
      <c r="E5" s="18" t="s">
        <v>6</v>
      </c>
      <c r="F5" s="19"/>
      <c r="G5" s="19"/>
      <c r="H5" s="19"/>
      <c r="I5" s="19"/>
      <c r="J5" s="19"/>
      <c r="K5" s="19"/>
      <c r="L5" s="19"/>
      <c r="M5" s="19"/>
    </row>
    <row r="6" spans="1:13" ht="15" customHeight="1" x14ac:dyDescent="0.3">
      <c r="A6" s="3"/>
      <c r="B6" s="21" t="s">
        <v>7</v>
      </c>
      <c r="C6" s="21" t="s">
        <v>8</v>
      </c>
      <c r="D6" s="21" t="s">
        <v>9</v>
      </c>
      <c r="E6" s="23" t="s">
        <v>10</v>
      </c>
      <c r="F6" s="24"/>
      <c r="G6" s="23" t="s">
        <v>11</v>
      </c>
      <c r="H6" s="24"/>
      <c r="I6" s="23" t="s">
        <v>12</v>
      </c>
      <c r="J6" s="24"/>
      <c r="K6" s="5" t="s">
        <v>13</v>
      </c>
      <c r="L6" s="23" t="s">
        <v>14</v>
      </c>
      <c r="M6" s="24"/>
    </row>
    <row r="7" spans="1:13" x14ac:dyDescent="0.3">
      <c r="A7" s="3"/>
      <c r="B7" s="22"/>
      <c r="C7" s="22"/>
      <c r="D7" s="22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3">
      <c r="A8" s="3"/>
      <c r="B8" s="14" t="s">
        <v>17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</row>
    <row r="9" spans="1:13" x14ac:dyDescent="0.3">
      <c r="A9" s="3"/>
      <c r="B9" s="6" t="s">
        <v>18</v>
      </c>
      <c r="C9" s="7" t="str">
        <f>IF($E$4="NUIT / WEEK-END","h/n","h")</f>
        <v>h</v>
      </c>
      <c r="D9" s="8">
        <f>'BP 56005.01 J'!D9</f>
        <v>0</v>
      </c>
      <c r="E9" s="9">
        <v>0</v>
      </c>
      <c r="F9" s="9">
        <f t="shared" ref="F9:F12" si="0">D9*E9</f>
        <v>0</v>
      </c>
      <c r="G9" s="10"/>
      <c r="H9" s="9">
        <f>D9*G9</f>
        <v>0</v>
      </c>
      <c r="I9" s="9"/>
      <c r="J9" s="9"/>
      <c r="K9" s="9">
        <f t="shared" ref="K9:K12" si="1">F9+H9+J9</f>
        <v>0</v>
      </c>
      <c r="L9" s="9"/>
      <c r="M9" s="9"/>
    </row>
    <row r="10" spans="1:13" x14ac:dyDescent="0.3">
      <c r="A10" s="3"/>
      <c r="B10" s="6" t="s">
        <v>19</v>
      </c>
      <c r="C10" s="7" t="str">
        <f>IF($E$4="NUIT / WEEK-END","h/n","h")</f>
        <v>h</v>
      </c>
      <c r="D10" s="8">
        <f>'BP 56005.01 J'!D10</f>
        <v>0</v>
      </c>
      <c r="E10" s="9">
        <v>0</v>
      </c>
      <c r="F10" s="9">
        <f t="shared" si="0"/>
        <v>0</v>
      </c>
      <c r="G10" s="10"/>
      <c r="H10" s="9">
        <f>D10*G10</f>
        <v>0</v>
      </c>
      <c r="I10" s="9"/>
      <c r="J10" s="9"/>
      <c r="K10" s="9">
        <f t="shared" si="1"/>
        <v>0</v>
      </c>
      <c r="L10" s="9"/>
      <c r="M10" s="9"/>
    </row>
    <row r="11" spans="1:13" x14ac:dyDescent="0.3">
      <c r="A11" s="3"/>
      <c r="B11" s="6" t="s">
        <v>20</v>
      </c>
      <c r="C11" s="7" t="str">
        <f>IF($E$4="NUIT / WEEK-END","h/n","h")</f>
        <v>h</v>
      </c>
      <c r="D11" s="8">
        <f>'BP 56005.01 J'!D11</f>
        <v>0</v>
      </c>
      <c r="E11" s="9">
        <v>0</v>
      </c>
      <c r="F11" s="9">
        <f t="shared" si="0"/>
        <v>0</v>
      </c>
      <c r="G11" s="10"/>
      <c r="H11" s="9">
        <f>D11*G11</f>
        <v>0</v>
      </c>
      <c r="I11" s="9"/>
      <c r="J11" s="9"/>
      <c r="K11" s="9">
        <f t="shared" si="1"/>
        <v>0</v>
      </c>
      <c r="L11" s="9"/>
      <c r="M11" s="9"/>
    </row>
    <row r="12" spans="1:13" x14ac:dyDescent="0.3">
      <c r="A12" s="3"/>
      <c r="B12" s="11" t="s">
        <v>21</v>
      </c>
      <c r="C12" s="7" t="str">
        <f>IF($E$4="NUIT / WEEK-END","h/n","h")</f>
        <v>h</v>
      </c>
      <c r="D12" s="8">
        <f>'BP 56005.01 J'!D12</f>
        <v>0</v>
      </c>
      <c r="E12" s="9">
        <v>0</v>
      </c>
      <c r="F12" s="9">
        <f t="shared" si="0"/>
        <v>0</v>
      </c>
      <c r="G12" s="10"/>
      <c r="H12" s="9">
        <f>D12*G12</f>
        <v>0</v>
      </c>
      <c r="I12" s="9"/>
      <c r="J12" s="9"/>
      <c r="K12" s="9">
        <f t="shared" si="1"/>
        <v>0</v>
      </c>
      <c r="L12" s="9"/>
      <c r="M12" s="9"/>
    </row>
    <row r="13" spans="1:13" x14ac:dyDescent="0.3">
      <c r="A13" s="3"/>
      <c r="C13" s="12"/>
    </row>
    <row r="14" spans="1:13" x14ac:dyDescent="0.3">
      <c r="A14" s="3"/>
    </row>
    <row r="15" spans="1:13" x14ac:dyDescent="0.3">
      <c r="A15" s="3"/>
    </row>
    <row r="16" spans="1:13" x14ac:dyDescent="0.3">
      <c r="A16" s="3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3"/>
    </row>
    <row r="25" spans="1:1" x14ac:dyDescent="0.3">
      <c r="A25" s="3"/>
    </row>
    <row r="26" spans="1:1" x14ac:dyDescent="0.3">
      <c r="A26" s="3"/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3"/>
    </row>
    <row r="32" spans="1:1" x14ac:dyDescent="0.3">
      <c r="A32" s="3"/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3"/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3"/>
    </row>
    <row r="42" spans="1:1" x14ac:dyDescent="0.3">
      <c r="A42" s="3"/>
    </row>
    <row r="43" spans="1:1" x14ac:dyDescent="0.3">
      <c r="A43" s="3"/>
    </row>
    <row r="44" spans="1:1" x14ac:dyDescent="0.3">
      <c r="A44" s="3"/>
    </row>
    <row r="45" spans="1:1" x14ac:dyDescent="0.3">
      <c r="A45" s="3"/>
    </row>
    <row r="46" spans="1:1" x14ac:dyDescent="0.3">
      <c r="A46" s="3"/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</sheetData>
  <mergeCells count="21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B8:M8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ED21A-C54C-47A6-9A60-EC756F2F1998}">
  <sheetPr codeName="Feuil1">
    <tabColor indexed="52"/>
  </sheetPr>
  <dimension ref="A1"/>
  <sheetViews>
    <sheetView topLeftCell="A4" workbookViewId="0">
      <selection activeCell="H19" sqref="H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BP 51004.01 J </vt:lpstr>
      <vt:lpstr>BP 51004.01 NW </vt:lpstr>
      <vt:lpstr>BP 51004.02 J </vt:lpstr>
      <vt:lpstr>BP 51004.02 NW </vt:lpstr>
      <vt:lpstr>BP 56005.01 J</vt:lpstr>
      <vt:lpstr>BP 55005.01 NW</vt:lpstr>
      <vt:lpstr>Feuil1</vt:lpstr>
      <vt:lpstr>'BP 51004.01 J '!Zone_d_impression</vt:lpstr>
      <vt:lpstr>'BP 51004.01 NW '!Zone_d_impression</vt:lpstr>
      <vt:lpstr>'BP 51004.02 J '!Zone_d_impression</vt:lpstr>
      <vt:lpstr>'BP 51004.02 NW '!Zone_d_impression</vt:lpstr>
      <vt:lpstr>'BP 55005.01 NW'!Zone_d_impression</vt:lpstr>
      <vt:lpstr>'BP 56005.01 J'!Zone_d_impression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JoDan</cp:lastModifiedBy>
  <dcterms:created xsi:type="dcterms:W3CDTF">2020-10-27T16:45:23Z</dcterms:created>
  <dcterms:modified xsi:type="dcterms:W3CDTF">2020-10-28T09:43:41Z</dcterms:modified>
</cp:coreProperties>
</file>