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609517C-DA35-4DF5-BFEF-C6095267BF4B}" xr6:coauthVersionLast="45" xr6:coauthVersionMax="45" xr10:uidLastSave="{00000000-0000-0000-0000-000000000000}"/>
  <bookViews>
    <workbookView xWindow="-108" yWindow="-108" windowWidth="22320" windowHeight="11928" xr2:uid="{98A1C92F-DF94-42AB-B86D-B8C56D10D275}"/>
  </bookViews>
  <sheets>
    <sheet name="TdB" sheetId="9" r:id="rId1"/>
    <sheet name="BdD" sheetId="8" r:id="rId2"/>
    <sheet name="Paramètres" sheetId="7" state="hidden" r:id="rId3"/>
  </sheets>
  <definedNames>
    <definedName name="_active">TActions[[#Totals],[Activé]]</definedName>
    <definedName name="_activite">TdB!$D$3</definedName>
    <definedName name="_choix">TActions[[#Totals],[Action]]</definedName>
    <definedName name="_date">TdB!$D$4</definedName>
    <definedName name="_site">TdB!$D$2</definedName>
    <definedName name="_verif">Paramètres!$I$6</definedName>
    <definedName name="LActions">TActions[Action]</definedName>
    <definedName name="LActivites">TActivites[Activité]</definedName>
    <definedName name="LSites">TSites[Site]</definedName>
    <definedName name="Segment_Activité">#N/A</definedName>
  </definedNames>
  <calcPr calcId="191029"/>
  <pivotCaches>
    <pivotCache cacheId="49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7" l="1"/>
  <c r="J3" i="7" s="1"/>
  <c r="I4" i="7"/>
  <c r="J4" i="7" s="1"/>
  <c r="G9" i="7" l="1"/>
  <c r="I5" i="7" s="1"/>
  <c r="J5" i="7" l="1"/>
  <c r="I6" i="7"/>
  <c r="F9" i="7"/>
  <c r="D4" i="9"/>
</calcChain>
</file>

<file path=xl/sharedStrings.xml><?xml version="1.0" encoding="utf-8"?>
<sst xmlns="http://schemas.openxmlformats.org/spreadsheetml/2006/main" count="43" uniqueCount="24">
  <si>
    <t># appels chauffeur</t>
  </si>
  <si>
    <t># appels clients</t>
  </si>
  <si>
    <t># mails/faxs pour un ordre (création)</t>
  </si>
  <si>
    <t xml:space="preserve"># ordres à créer manuellement en provenance de fax/mails </t>
  </si>
  <si>
    <t># mails qui ne concernent pas la création d'un ordre</t>
  </si>
  <si>
    <t>GBE</t>
  </si>
  <si>
    <t>Activité</t>
  </si>
  <si>
    <t># appels internes</t>
  </si>
  <si>
    <t>Site</t>
  </si>
  <si>
    <t>UC</t>
  </si>
  <si>
    <t>WB</t>
  </si>
  <si>
    <t>MUN</t>
  </si>
  <si>
    <t>GOH</t>
  </si>
  <si>
    <t>SOM</t>
  </si>
  <si>
    <t>CHI</t>
  </si>
  <si>
    <t>EST</t>
  </si>
  <si>
    <t>Date</t>
  </si>
  <si>
    <t>Total général</t>
  </si>
  <si>
    <t>Nb Activité</t>
  </si>
  <si>
    <t>action</t>
  </si>
  <si>
    <t>Activé</t>
  </si>
  <si>
    <t>Action</t>
  </si>
  <si>
    <t>Tableau vérification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</si>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</sst>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theme="8" tint="0.79998168889431442"/>
      </left>
      <right style="thin">
        <color theme="8" tint="0.79998168889431442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3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1" xfId="0" pivotButton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pivotButton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NumberFormat="1" applyBorder="1" applyAlignment="1">
      <alignment vertical="center"/>
    </xf>
    <xf numFmtId="3" fontId="0" fillId="0" borderId="0" xfId="0" applyNumberFormat="1" applyAlignment="1">
      <alignment horizont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3" borderId="0" xfId="0" applyFill="1" applyAlignment="1">
      <alignment horizontal="left" vertical="center"/>
    </xf>
    <xf numFmtId="14" fontId="0" fillId="3" borderId="0" xfId="0" applyNumberFormat="1" applyFill="1" applyAlignment="1">
      <alignment horizontal="left" vertical="center"/>
    </xf>
    <xf numFmtId="0" fontId="0" fillId="3" borderId="0" xfId="0" applyFont="1" applyFill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Continuous"/>
    </xf>
    <xf numFmtId="0" fontId="0" fillId="0" borderId="0" xfId="0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</cellXfs>
  <cellStyles count="1">
    <cellStyle name="Normal" xfId="0" builtinId="0"/>
  </cellStyles>
  <dxfs count="152"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color theme="5" tint="0.59996337778862885"/>
      </font>
    </dxf>
    <dxf>
      <font>
        <color theme="9" tint="0.59996337778862885"/>
      </font>
    </dxf>
    <dxf>
      <font>
        <color theme="5" tint="0.59996337778862885"/>
      </font>
    </dxf>
    <dxf>
      <font>
        <color theme="9" tint="0.59996337778862885"/>
      </font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3" formatCode="#,##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border>
        <left style="thin">
          <color theme="8" tint="0.79998168889431442"/>
        </left>
        <right style="thin">
          <color theme="8" tint="0.79998168889431442"/>
        </right>
        <vertical style="thin">
          <color theme="8" tint="0.79998168889431442"/>
        </vertical>
      </border>
    </dxf>
    <dxf>
      <alignment vertical="center"/>
    </dxf>
    <dxf>
      <alignment vertical="center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Paramètres!$G$3" lockText="1" noThreeD="1"/>
</file>

<file path=xl/ctrlProps/ctrlProp2.xml><?xml version="1.0" encoding="utf-8"?>
<formControlPr xmlns="http://schemas.microsoft.com/office/spreadsheetml/2009/9/main" objectType="CheckBox" fmlaLink="Paramètres!$G$4" lockText="1" noThreeD="1"/>
</file>

<file path=xl/ctrlProps/ctrlProp3.xml><?xml version="1.0" encoding="utf-8"?>
<formControlPr xmlns="http://schemas.microsoft.com/office/spreadsheetml/2009/9/main" objectType="CheckBox" fmlaLink="Paramètres!$G$5" lockText="1" noThreeD="1"/>
</file>

<file path=xl/ctrlProps/ctrlProp4.xml><?xml version="1.0" encoding="utf-8"?>
<formControlPr xmlns="http://schemas.microsoft.com/office/spreadsheetml/2009/9/main" objectType="CheckBox" fmlaLink="Paramètres!$G$6" lockText="1" noThreeD="1"/>
</file>

<file path=xl/ctrlProps/ctrlProp5.xml><?xml version="1.0" encoding="utf-8"?>
<formControlPr xmlns="http://schemas.microsoft.com/office/spreadsheetml/2009/9/main" objectType="CheckBox" fmlaLink="Paramètres!$G$7" lockText="1" noThreeD="1"/>
</file>

<file path=xl/ctrlProps/ctrlProp6.xml><?xml version="1.0" encoding="utf-8"?>
<formControlPr xmlns="http://schemas.microsoft.com/office/spreadsheetml/2009/9/main" objectType="CheckBox" fmlaLink="Paramètres!$G$8" lockText="1" noThreeD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5</xdr:row>
          <xdr:rowOff>30480</xdr:rowOff>
        </xdr:from>
        <xdr:to>
          <xdr:col>2</xdr:col>
          <xdr:colOff>124560</xdr:colOff>
          <xdr:row>11</xdr:row>
          <xdr:rowOff>7620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495300" y="1021080"/>
              <a:ext cx="216000" cy="1135380"/>
              <a:chOff x="731520" y="1021080"/>
              <a:chExt cx="216000" cy="1135380"/>
            </a:xfrm>
          </xdr:grpSpPr>
          <xdr:sp macro="" textlink="">
            <xdr:nvSpPr>
              <xdr:cNvPr id="3073" name="Check Box 1" hidden="1">
                <a:extLst>
                  <a:ext uri="{63B3BB69-23CF-44E3-9099-C40C66FF867C}">
                    <a14:compatExt spid="_x0000_s3073"/>
                  </a:ext>
                  <a:ext uri="{FF2B5EF4-FFF2-40B4-BE49-F238E27FC236}">
                    <a16:creationId xmlns:a16="http://schemas.microsoft.com/office/drawing/2014/main" id="{00000000-0008-0000-0000-0000010C0000}"/>
                  </a:ext>
                </a:extLst>
              </xdr:cNvPr>
              <xdr:cNvSpPr/>
            </xdr:nvSpPr>
            <xdr:spPr bwMode="auto">
              <a:xfrm>
                <a:off x="731520" y="1021080"/>
                <a:ext cx="216000" cy="144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4" name="Check Box 2" hidden="1">
                <a:extLst>
                  <a:ext uri="{63B3BB69-23CF-44E3-9099-C40C66FF867C}">
                    <a14:compatExt spid="_x0000_s3074"/>
                  </a:ext>
                  <a:ext uri="{FF2B5EF4-FFF2-40B4-BE49-F238E27FC236}">
                    <a16:creationId xmlns:a16="http://schemas.microsoft.com/office/drawing/2014/main" id="{00000000-0008-0000-0000-0000020C0000}"/>
                  </a:ext>
                </a:extLst>
              </xdr:cNvPr>
              <xdr:cNvSpPr/>
            </xdr:nvSpPr>
            <xdr:spPr bwMode="auto">
              <a:xfrm>
                <a:off x="732840" y="1211580"/>
                <a:ext cx="213360" cy="1447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5" name="Check Box 3" hidden="1">
                <a:extLst>
                  <a:ext uri="{63B3BB69-23CF-44E3-9099-C40C66FF867C}">
                    <a14:compatExt spid="_x0000_s3075"/>
                  </a:ext>
                  <a:ext uri="{FF2B5EF4-FFF2-40B4-BE49-F238E27FC236}">
                    <a16:creationId xmlns:a16="http://schemas.microsoft.com/office/drawing/2014/main" id="{00000000-0008-0000-0000-0000030C0000}"/>
                  </a:ext>
                </a:extLst>
              </xdr:cNvPr>
              <xdr:cNvSpPr/>
            </xdr:nvSpPr>
            <xdr:spPr bwMode="auto">
              <a:xfrm>
                <a:off x="732840" y="1417320"/>
                <a:ext cx="213360" cy="1447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6" name="Check Box 4" hidden="1">
                <a:extLst>
                  <a:ext uri="{63B3BB69-23CF-44E3-9099-C40C66FF867C}">
                    <a14:compatExt spid="_x0000_s3076"/>
                  </a:ext>
                  <a:ext uri="{FF2B5EF4-FFF2-40B4-BE49-F238E27FC236}">
                    <a16:creationId xmlns:a16="http://schemas.microsoft.com/office/drawing/2014/main" id="{00000000-0008-0000-0000-0000040C0000}"/>
                  </a:ext>
                </a:extLst>
              </xdr:cNvPr>
              <xdr:cNvSpPr/>
            </xdr:nvSpPr>
            <xdr:spPr bwMode="auto">
              <a:xfrm>
                <a:off x="732840" y="1615440"/>
                <a:ext cx="213360" cy="1447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7" name="Check Box 5" hidden="1">
                <a:extLst>
                  <a:ext uri="{63B3BB69-23CF-44E3-9099-C40C66FF867C}">
                    <a14:compatExt spid="_x0000_s3077"/>
                  </a:ext>
                  <a:ext uri="{FF2B5EF4-FFF2-40B4-BE49-F238E27FC236}">
                    <a16:creationId xmlns:a16="http://schemas.microsoft.com/office/drawing/2014/main" id="{00000000-0008-0000-0000-0000050C0000}"/>
                  </a:ext>
                </a:extLst>
              </xdr:cNvPr>
              <xdr:cNvSpPr/>
            </xdr:nvSpPr>
            <xdr:spPr bwMode="auto">
              <a:xfrm>
                <a:off x="732840" y="1813560"/>
                <a:ext cx="213360" cy="1447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8" name="Check Box 6" hidden="1">
                <a:extLst>
                  <a:ext uri="{63B3BB69-23CF-44E3-9099-C40C66FF867C}">
                    <a14:compatExt spid="_x0000_s3078"/>
                  </a:ext>
                  <a:ext uri="{FF2B5EF4-FFF2-40B4-BE49-F238E27FC236}">
                    <a16:creationId xmlns:a16="http://schemas.microsoft.com/office/drawing/2014/main" id="{00000000-0008-0000-0000-0000060C0000}"/>
                  </a:ext>
                </a:extLst>
              </xdr:cNvPr>
              <xdr:cNvSpPr/>
            </xdr:nvSpPr>
            <xdr:spPr bwMode="auto">
              <a:xfrm>
                <a:off x="732840" y="2011680"/>
                <a:ext cx="213360" cy="1447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518160</xdr:colOff>
          <xdr:row>12</xdr:row>
          <xdr:rowOff>30480</xdr:rowOff>
        </xdr:from>
        <xdr:to>
          <xdr:col>3</xdr:col>
          <xdr:colOff>1828800</xdr:colOff>
          <xdr:row>14</xdr:row>
          <xdr:rowOff>30480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15240</xdr:colOff>
      <xdr:row>1</xdr:row>
      <xdr:rowOff>0</xdr:rowOff>
    </xdr:from>
    <xdr:to>
      <xdr:col>7</xdr:col>
      <xdr:colOff>782640</xdr:colOff>
      <xdr:row>4</xdr:row>
      <xdr:rowOff>17640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Activité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7720" y="198120"/>
              <a:ext cx="2520000" cy="6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096.019550925928" createdVersion="6" refreshedVersion="6" minRefreshableVersion="3" recordCount="1" xr:uid="{17D23006-84C2-41D6-B92F-6540DE41C1D3}">
  <cacheSource type="worksheet">
    <worksheetSource name="TBDD"/>
  </cacheSource>
  <cacheFields count="4">
    <cacheField name="Site" numFmtId="0">
      <sharedItems containsNonDate="0" containsBlank="1" count="5">
        <m/>
        <s v="GOH" u="1"/>
        <s v="SOM" u="1"/>
        <s v="EST" u="1"/>
        <s v="CHI" u="1"/>
      </sharedItems>
    </cacheField>
    <cacheField name="Activité" numFmtId="0">
      <sharedItems containsNonDate="0" containsBlank="1" count="5">
        <m/>
        <s v="MUN" u="1"/>
        <s v="WB" u="1"/>
        <s v="GBE" u="1"/>
        <s v="UC" u="1"/>
      </sharedItems>
    </cacheField>
    <cacheField name="Date" numFmtId="14">
      <sharedItems containsNonDate="0" containsDate="1" containsString="0" containsBlank="1" minDate="2020-09-14T00:00:00" maxDate="2020-09-23T00:00:00" count="8">
        <m/>
        <d v="2020-09-18T00:00:00" u="1"/>
        <d v="2020-09-16T00:00:00" u="1"/>
        <d v="2020-09-21T00:00:00" u="1"/>
        <d v="2020-09-14T00:00:00" u="1"/>
        <d v="2020-09-17T00:00:00" u="1"/>
        <d v="2020-09-22T00:00:00" u="1"/>
        <d v="2020-09-15T00:00:00" u="1"/>
      </sharedItems>
    </cacheField>
    <cacheField name="action" numFmtId="0">
      <sharedItems containsNonDate="0" containsBlank="1" count="8">
        <m/>
        <s v="" u="1"/>
        <s v="# mails qui ne concernent pas la création d'un ordre" u="1"/>
        <s v="# appels chauffeur" u="1"/>
        <s v="# mails/faxs pour un ordre (création)" u="1"/>
        <s v="# ordres à créer manuellement en provenance de fax/mails " u="1"/>
        <s v="# appels clients" u="1"/>
        <s v="# appels internes" u="1"/>
      </sharedItems>
    </cacheField>
  </cacheFields>
  <extLst>
    <ext xmlns:x14="http://schemas.microsoft.com/office/spreadsheetml/2009/9/main" uri="{725AE2AE-9491-48be-B2B4-4EB974FC3084}">
      <x14:pivotCacheDefinition pivotCacheId="196671647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38E8E9-778A-4940-BAAD-D17DBE83B6E1}" name="Tableau croisé dynamique2" cacheId="49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 chartFormat="1">
  <location ref="F6:J9" firstHeaderRow="1" firstDataRow="2" firstDataCol="3"/>
  <pivotFields count="4">
    <pivotField axis="axisRow" compact="0" outline="0" showAll="0" defaultSubtotal="0">
      <items count="5">
        <item m="1" x="4"/>
        <item m="1" x="3"/>
        <item m="1" x="1"/>
        <item m="1"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5">
        <item m="1" x="3"/>
        <item m="1" x="1"/>
        <item m="1" x="4"/>
        <item m="1" x="2"/>
        <item x="0"/>
      </items>
    </pivotField>
    <pivotField axis="axisCol" compact="0" outline="0" showAll="0" defaultSubtotal="0">
      <items count="8">
        <item m="1" x="4"/>
        <item m="1" x="7"/>
        <item m="1" x="2"/>
        <item m="1" x="5"/>
        <item m="1" x="1"/>
        <item m="1" x="3"/>
        <item m="1" x="6"/>
        <item x="0"/>
      </items>
    </pivotField>
    <pivotField axis="axisRow" compact="0" outline="0" subtotalTop="0" showAll="0" defaultSubtotal="0">
      <items count="8">
        <item m="1" x="3"/>
        <item m="1" x="7"/>
        <item m="1" x="6"/>
        <item m="1" x="2"/>
        <item m="1" x="4"/>
        <item m="1" x="5"/>
        <item x="0"/>
        <item m="1" x="1"/>
      </items>
    </pivotField>
  </pivotFields>
  <rowFields count="3">
    <field x="0"/>
    <field x="1"/>
    <field x="3"/>
  </rowFields>
  <rowItems count="2">
    <i>
      <x v="4"/>
      <x v="4"/>
      <x v="6"/>
    </i>
    <i t="grand">
      <x/>
    </i>
  </rowItems>
  <colFields count="1">
    <field x="2"/>
  </colFields>
  <colItems count="2">
    <i>
      <x v="7"/>
    </i>
    <i t="grand">
      <x/>
    </i>
  </colItems>
  <dataFields count="1">
    <dataField name="Nb Activité" fld="1" subtotal="count" baseField="1" baseItem="0"/>
  </dataFields>
  <formats count="29">
    <format dxfId="151">
      <pivotArea type="origin" dataOnly="0" labelOnly="1" outline="0" fieldPosition="0"/>
    </format>
    <format dxfId="150">
      <pivotArea dataOnly="0" labelOnly="1" grandRow="1" outline="0" fieldPosition="0"/>
    </format>
    <format dxfId="149">
      <pivotArea type="origin" dataOnly="0" labelOnly="1" outline="0" fieldPosition="0"/>
    </format>
    <format dxfId="148">
      <pivotArea dataOnly="0" labelOnly="1" grandRow="1" outline="0" fieldPosition="0"/>
    </format>
    <format dxfId="147">
      <pivotArea type="all" dataOnly="0" outline="0" fieldPosition="0"/>
    </format>
    <format dxfId="146">
      <pivotArea outline="0" collapsedLevelsAreSubtotals="1" fieldPosition="0"/>
    </format>
    <format dxfId="145">
      <pivotArea type="origin" dataOnly="0" labelOnly="1" outline="0" fieldPosition="0"/>
    </format>
    <format dxfId="144">
      <pivotArea field="2" type="button" dataOnly="0" labelOnly="1" outline="0" axis="axisCol" fieldPosition="0"/>
    </format>
    <format dxfId="143">
      <pivotArea type="topRight" dataOnly="0" labelOnly="1" outline="0" fieldPosition="0"/>
    </format>
    <format dxfId="142">
      <pivotArea field="0" type="button" dataOnly="0" labelOnly="1" outline="0" axis="axisRow" fieldPosition="0"/>
    </format>
    <format dxfId="141">
      <pivotArea field="1" type="button" dataOnly="0" labelOnly="1" outline="0" axis="axisRow" fieldPosition="1"/>
    </format>
    <format dxfId="140">
      <pivotArea dataOnly="0" labelOnly="1" grandRow="1" outline="0" fieldPosition="0"/>
    </format>
    <format dxfId="139">
      <pivotArea dataOnly="0" labelOnly="1" outline="0" fieldPosition="0">
        <references count="1">
          <reference field="2" count="0"/>
        </references>
      </pivotArea>
    </format>
    <format dxfId="138">
      <pivotArea dataOnly="0" labelOnly="1" grandCol="1" outline="0" fieldPosition="0"/>
    </format>
    <format dxfId="137">
      <pivotArea type="all" dataOnly="0" outline="0" fieldPosition="0"/>
    </format>
    <format dxfId="136">
      <pivotArea outline="0" collapsedLevelsAreSubtotals="1" fieldPosition="0"/>
    </format>
    <format dxfId="135">
      <pivotArea type="origin" dataOnly="0" labelOnly="1" outline="0" fieldPosition="0"/>
    </format>
    <format dxfId="134">
      <pivotArea field="2" type="button" dataOnly="0" labelOnly="1" outline="0" axis="axisCol" fieldPosition="0"/>
    </format>
    <format dxfId="133">
      <pivotArea type="topRight" dataOnly="0" labelOnly="1" outline="0" fieldPosition="0"/>
    </format>
    <format dxfId="132">
      <pivotArea field="0" type="button" dataOnly="0" labelOnly="1" outline="0" axis="axisRow" fieldPosition="0"/>
    </format>
    <format dxfId="131">
      <pivotArea field="1" type="button" dataOnly="0" labelOnly="1" outline="0" axis="axisRow" fieldPosition="1"/>
    </format>
    <format dxfId="130">
      <pivotArea field="3" type="button" dataOnly="0" labelOnly="1" outline="0" axis="axisRow" fieldPosition="2"/>
    </format>
    <format dxfId="129">
      <pivotArea dataOnly="0" labelOnly="1" outline="0" fieldPosition="0">
        <references count="1">
          <reference field="0" count="0"/>
        </references>
      </pivotArea>
    </format>
    <format dxfId="128">
      <pivotArea dataOnly="0" labelOnly="1" grandRow="1" outline="0" fieldPosition="0"/>
    </format>
    <format dxfId="12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26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3" count="1">
            <x v="0"/>
          </reference>
        </references>
      </pivotArea>
    </format>
    <format dxfId="125">
      <pivotArea dataOnly="0" labelOnly="1" outline="0" fieldPosition="0">
        <references count="3">
          <reference field="0" count="0" selected="0"/>
          <reference field="1" count="1" selected="0">
            <x v="3"/>
          </reference>
          <reference field="3" count="1">
            <x v="4"/>
          </reference>
        </references>
      </pivotArea>
    </format>
    <format dxfId="124">
      <pivotArea dataOnly="0" labelOnly="1" outline="0" fieldPosition="0">
        <references count="1">
          <reference field="2" count="0"/>
        </references>
      </pivotArea>
    </format>
    <format dxfId="123">
      <pivotArea dataOnly="0" labelOnly="1" grandCol="1" outline="0" fieldPosition="0"/>
    </format>
  </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é" xr10:uid="{4BE4A772-FFB6-4D92-9678-C78E79FAAD61}" sourceName="Activité">
  <pivotTables>
    <pivotTable tabId="9" name="Tableau croisé dynamique2"/>
  </pivotTables>
  <data>
    <tabular pivotCacheId="1966716478">
      <items count="5">
        <i x="3" s="1" nd="1"/>
        <i x="1" s="1" nd="1"/>
        <i x="4" s="1" nd="1"/>
        <i x="2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é" xr10:uid="{D16F01E5-A622-4376-B5F2-0354395A8990}" cache="Segment_Activité" caption="Activité" columnCount="4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38F182-101B-4196-B9C7-D97786D898D1}" name="TBDD" displayName="TBDD" ref="B2:E3" insertRow="1" totalsRowShown="0" headerRowDxfId="122">
  <autoFilter ref="B2:E3" xr:uid="{19AC19AC-CFF3-416A-BF16-5E80C32ED598}">
    <filterColumn colId="0" hiddenButton="1"/>
    <filterColumn colId="1" hiddenButton="1"/>
    <filterColumn colId="2" hiddenButton="1"/>
    <filterColumn colId="3" hiddenButton="1"/>
  </autoFilter>
  <tableColumns count="4">
    <tableColumn id="1" xr3:uid="{1E84C61A-2901-4C02-BFAE-9C6358E0534C}" name="Site"/>
    <tableColumn id="2" xr3:uid="{6F671B91-025C-4DE8-906C-3A6B0B85EEA7}" name="Activité"/>
    <tableColumn id="3" xr3:uid="{F3F94E1F-1090-49D1-8376-747C6E07F75F}" name="Date" dataDxfId="121"/>
    <tableColumn id="4" xr3:uid="{3AC20CE9-DFD4-452A-A41E-1F50AF2E414B}" name="ac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A686E9-003F-41FC-8E7D-377BBE23C7CD}" name="TSites" displayName="TSites" ref="B2:B6" totalsRowShown="0">
  <autoFilter ref="B2:B6" xr:uid="{7043D36A-E647-40A0-B416-F323EA0EEAC1}">
    <filterColumn colId="0" hiddenButton="1"/>
  </autoFilter>
  <tableColumns count="1">
    <tableColumn id="1" xr3:uid="{CFC0C558-10D3-47AA-B032-3A3B8BFFC0A9}" name="Site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F9BC28-FD46-4E78-864F-32FB73444F76}" name="TActivites" displayName="TActivites" ref="D2:D6" totalsRowShown="0">
  <autoFilter ref="D2:D6" xr:uid="{5FFEB250-F63B-4B3C-AC9F-86033C26BB81}">
    <filterColumn colId="0" hiddenButton="1"/>
  </autoFilter>
  <tableColumns count="1">
    <tableColumn id="1" xr3:uid="{41CBA002-0638-431C-9EE1-8910E62F5BB0}" name="Activité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BA8DBB-3918-4637-B521-983BCC49718D}" name="TActions" displayName="TActions" ref="F2:G9" totalsRowCount="1">
  <autoFilter ref="F2:G8" xr:uid="{539EB8ED-433A-487C-A5FA-5DD17CE7AF89}">
    <filterColumn colId="0" hiddenButton="1"/>
    <filterColumn colId="1" hiddenButton="1"/>
  </autoFilter>
  <tableColumns count="2">
    <tableColumn id="1" xr3:uid="{87F65CF4-262D-4BA8-A6A9-2565D6641E67}" name="Action" totalsRowFunction="custom">
      <totalsRowFormula>IFERROR(INDEX(TActions[Action],MATCH(TRUE,TActions[Activé],0)),"")</totalsRowFormula>
    </tableColumn>
    <tableColumn id="2" xr3:uid="{7A9B66E8-8C8B-44B0-AECF-CA836DC75200}" name="Activé" totalsRowFunction="custom" totalsRowDxfId="120">
      <totalsRowFormula>COUNTIF(TActions[Activé],TRUE)</totalsRow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microsoft.com/office/2007/relationships/slicer" Target="../slicers/slicer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2894E-D934-4CEC-8DE8-05A0D2C1A585}">
  <sheetPr codeName="Feuil1"/>
  <dimension ref="B1:K16"/>
  <sheetViews>
    <sheetView showGridLines="0" tabSelected="1" workbookViewId="0">
      <selection activeCell="H12" sqref="H12"/>
    </sheetView>
  </sheetViews>
  <sheetFormatPr baseColWidth="10" defaultRowHeight="16.05" customHeight="1" x14ac:dyDescent="0.3"/>
  <cols>
    <col min="1" max="1" width="4.77734375" style="6" customWidth="1"/>
    <col min="2" max="3" width="3.77734375" style="6" customWidth="1"/>
    <col min="4" max="4" width="50" style="6" bestFit="1" customWidth="1"/>
    <col min="5" max="5" width="4.77734375" style="6" customWidth="1"/>
    <col min="6" max="7" width="12.77734375" style="6" customWidth="1"/>
    <col min="8" max="8" width="60.77734375" style="6" customWidth="1"/>
    <col min="9" max="60" width="11.77734375" style="6" customWidth="1"/>
    <col min="61" max="16384" width="11.5546875" style="6"/>
  </cols>
  <sheetData>
    <row r="1" spans="2:11" ht="16.05" customHeight="1" x14ac:dyDescent="0.3">
      <c r="E1" s="12"/>
      <c r="F1" s="12"/>
      <c r="G1" s="12"/>
    </row>
    <row r="2" spans="2:11" ht="16.05" customHeight="1" x14ac:dyDescent="0.3">
      <c r="B2" s="17" t="s">
        <v>8</v>
      </c>
      <c r="C2" s="17"/>
      <c r="D2" s="14"/>
      <c r="E2" s="23"/>
      <c r="F2" s="23"/>
      <c r="G2" s="13"/>
    </row>
    <row r="3" spans="2:11" ht="16.05" customHeight="1" x14ac:dyDescent="0.3">
      <c r="B3" s="17" t="s">
        <v>6</v>
      </c>
      <c r="C3" s="17"/>
      <c r="D3" s="14"/>
      <c r="E3" s="23"/>
      <c r="F3" s="23"/>
      <c r="G3" s="13"/>
    </row>
    <row r="4" spans="2:11" ht="16.05" customHeight="1" x14ac:dyDescent="0.3">
      <c r="B4" s="17" t="s">
        <v>16</v>
      </c>
      <c r="C4" s="17"/>
      <c r="D4" s="15">
        <f ca="1">TODAY()</f>
        <v>44096</v>
      </c>
      <c r="G4" s="13"/>
    </row>
    <row r="5" spans="2:11" ht="16.05" customHeight="1" x14ac:dyDescent="0.3">
      <c r="G5" s="13"/>
    </row>
    <row r="6" spans="2:11" ht="14.4" x14ac:dyDescent="0.3">
      <c r="B6" s="24"/>
      <c r="C6" s="25"/>
      <c r="D6" s="16" t="s">
        <v>0</v>
      </c>
      <c r="F6" s="4" t="s">
        <v>18</v>
      </c>
      <c r="G6" s="5"/>
      <c r="H6" s="5"/>
      <c r="I6" s="8" t="s">
        <v>16</v>
      </c>
      <c r="J6" s="9"/>
      <c r="K6"/>
    </row>
    <row r="7" spans="2:11" ht="16.05" customHeight="1" x14ac:dyDescent="0.3">
      <c r="B7" s="24"/>
      <c r="C7" s="25"/>
      <c r="D7" s="16" t="s">
        <v>7</v>
      </c>
      <c r="F7" s="8" t="s">
        <v>8</v>
      </c>
      <c r="G7" s="8" t="s">
        <v>6</v>
      </c>
      <c r="H7" s="8" t="s">
        <v>19</v>
      </c>
      <c r="I7" s="9" t="s">
        <v>23</v>
      </c>
      <c r="J7" s="9" t="s">
        <v>17</v>
      </c>
      <c r="K7"/>
    </row>
    <row r="8" spans="2:11" ht="16.05" customHeight="1" x14ac:dyDescent="0.3">
      <c r="B8" s="24"/>
      <c r="C8" s="25"/>
      <c r="D8" s="16" t="s">
        <v>1</v>
      </c>
      <c r="F8" s="9" t="s">
        <v>23</v>
      </c>
      <c r="G8" s="9" t="s">
        <v>23</v>
      </c>
      <c r="H8" s="9" t="s">
        <v>23</v>
      </c>
      <c r="I8" s="10"/>
      <c r="J8" s="10"/>
      <c r="K8"/>
    </row>
    <row r="9" spans="2:11" ht="16.05" customHeight="1" x14ac:dyDescent="0.3">
      <c r="B9" s="24"/>
      <c r="C9" s="25"/>
      <c r="D9" s="16" t="s">
        <v>4</v>
      </c>
      <c r="F9" s="5" t="s">
        <v>17</v>
      </c>
      <c r="G9" s="5"/>
      <c r="H9" s="5"/>
      <c r="I9" s="10"/>
      <c r="J9" s="10"/>
      <c r="K9"/>
    </row>
    <row r="10" spans="2:11" ht="16.05" customHeight="1" x14ac:dyDescent="0.3">
      <c r="B10" s="24"/>
      <c r="C10" s="25"/>
      <c r="D10" s="16" t="s">
        <v>2</v>
      </c>
      <c r="F10"/>
      <c r="G10"/>
      <c r="H10"/>
      <c r="I10"/>
      <c r="J10"/>
      <c r="K10"/>
    </row>
    <row r="11" spans="2:11" ht="14.4" x14ac:dyDescent="0.3">
      <c r="B11" s="24"/>
      <c r="C11" s="25"/>
      <c r="D11" s="16" t="s">
        <v>3</v>
      </c>
      <c r="F11"/>
      <c r="G11"/>
      <c r="H11"/>
      <c r="I11"/>
      <c r="J11"/>
      <c r="K11"/>
    </row>
    <row r="12" spans="2:11" ht="14.4" x14ac:dyDescent="0.3">
      <c r="F12"/>
      <c r="G12"/>
      <c r="H12"/>
      <c r="I12"/>
      <c r="J12"/>
      <c r="K12"/>
    </row>
    <row r="13" spans="2:11" ht="14.4" x14ac:dyDescent="0.3">
      <c r="F13"/>
      <c r="G13"/>
      <c r="H13"/>
      <c r="I13"/>
      <c r="J13"/>
      <c r="K13"/>
    </row>
    <row r="14" spans="2:11" ht="14.4" x14ac:dyDescent="0.3">
      <c r="F14"/>
      <c r="G14"/>
      <c r="H14"/>
      <c r="I14"/>
      <c r="J14"/>
      <c r="K14"/>
    </row>
    <row r="15" spans="2:11" ht="14.4" x14ac:dyDescent="0.3"/>
    <row r="16" spans="2:11" ht="14.4" x14ac:dyDescent="0.3"/>
  </sheetData>
  <mergeCells count="3">
    <mergeCell ref="B2:C2"/>
    <mergeCell ref="B3:C3"/>
    <mergeCell ref="B4:C4"/>
  </mergeCells>
  <dataValidations count="2">
    <dataValidation type="list" allowBlank="1" showInputMessage="1" showErrorMessage="1" sqref="D2" xr:uid="{EE9F6BDC-8472-4E23-A393-7D0D2DFB6169}">
      <formula1>LSites</formula1>
    </dataValidation>
    <dataValidation type="list" allowBlank="1" showInputMessage="1" showErrorMessage="1" sqref="D3" xr:uid="{AF35F6AE-3727-486F-94D4-CA09B326B7D7}">
      <formula1>LActivites</formula1>
    </dataValidation>
  </dataValidation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Check Box 1">
              <controlPr defaultSize="0" autoFill="0" autoLine="0" autoPict="0">
                <anchor moveWithCells="1">
                  <from>
                    <xdr:col>1</xdr:col>
                    <xdr:colOff>167640</xdr:colOff>
                    <xdr:row>5</xdr:row>
                    <xdr:rowOff>30480</xdr:rowOff>
                  </from>
                  <to>
                    <xdr:col>2</xdr:col>
                    <xdr:colOff>121920</xdr:colOff>
                    <xdr:row>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Check Box 2">
              <controlPr defaultSize="0" autoFill="0" autoLine="0" autoPict="0">
                <anchor moveWithCells="1">
                  <from>
                    <xdr:col>1</xdr:col>
                    <xdr:colOff>167640</xdr:colOff>
                    <xdr:row>6</xdr:row>
                    <xdr:rowOff>38100</xdr:rowOff>
                  </from>
                  <to>
                    <xdr:col>2</xdr:col>
                    <xdr:colOff>121920</xdr:colOff>
                    <xdr:row>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Check Box 3">
              <controlPr defaultSize="0" autoFill="0" autoLine="0" autoPict="0">
                <anchor moveWithCells="1">
                  <from>
                    <xdr:col>1</xdr:col>
                    <xdr:colOff>167640</xdr:colOff>
                    <xdr:row>7</xdr:row>
                    <xdr:rowOff>45720</xdr:rowOff>
                  </from>
                  <to>
                    <xdr:col>2</xdr:col>
                    <xdr:colOff>121920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Check Box 4">
              <controlPr defaultSize="0" autoFill="0" autoLine="0" autoPict="0">
                <anchor moveWithCells="1">
                  <from>
                    <xdr:col>1</xdr:col>
                    <xdr:colOff>167640</xdr:colOff>
                    <xdr:row>8</xdr:row>
                    <xdr:rowOff>45720</xdr:rowOff>
                  </from>
                  <to>
                    <xdr:col>2</xdr:col>
                    <xdr:colOff>121920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Check Box 5">
              <controlPr defaultSize="0" autoFill="0" autoLine="0" autoPict="0">
                <anchor moveWithCells="1">
                  <from>
                    <xdr:col>1</xdr:col>
                    <xdr:colOff>167640</xdr:colOff>
                    <xdr:row>9</xdr:row>
                    <xdr:rowOff>45720</xdr:rowOff>
                  </from>
                  <to>
                    <xdr:col>2</xdr:col>
                    <xdr:colOff>121920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Check Box 6">
              <controlPr defaultSize="0" autoFill="0" autoLine="0" autoPict="0">
                <anchor moveWithCells="1">
                  <from>
                    <xdr:col>1</xdr:col>
                    <xdr:colOff>167640</xdr:colOff>
                    <xdr:row>10</xdr:row>
                    <xdr:rowOff>45720</xdr:rowOff>
                  </from>
                  <to>
                    <xdr:col>2</xdr:col>
                    <xdr:colOff>121920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1" name="Button 13">
              <controlPr defaultSize="0" print="0" autoFill="0" autoPict="0" macro="[0]!compteur">
                <anchor moveWithCells="1" sizeWithCells="1">
                  <from>
                    <xdr:col>3</xdr:col>
                    <xdr:colOff>518160</xdr:colOff>
                    <xdr:row>12</xdr:row>
                    <xdr:rowOff>30480</xdr:rowOff>
                  </from>
                  <to>
                    <xdr:col>3</xdr:col>
                    <xdr:colOff>1828800</xdr:colOff>
                    <xdr:row>14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00000000-000E-0000-0000-000001000000}">
            <xm:f>Paramètres!$I3="OK"</xm:f>
            <x14:dxf>
              <font>
                <color theme="9" tint="0.59996337778862885"/>
              </font>
            </x14:dxf>
          </x14:cfRule>
          <x14:cfRule type="expression" priority="6" id="{00000000-000E-0000-0000-000002000000}">
            <xm:f>Paramètres!$I3="NOK"</xm:f>
            <x14:dxf>
              <font>
                <color theme="5" tint="0.59996337778862885"/>
              </font>
            </x14:dxf>
          </x14:cfRule>
          <xm:sqref>G2:G5</xm:sqref>
        </x14:conditionalFormatting>
      </x14:conditionalFormattings>
    </ext>
    <ext xmlns:x14="http://schemas.microsoft.com/office/spreadsheetml/2009/9/main" uri="{A8765BA9-456A-4dab-B4F3-ACF838C121DE}">
      <x14:slicerList>
        <x14:slicer r:id="rId1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C8E5A-FEC8-4271-A7D9-93DD694A17B0}">
  <sheetPr codeName="Feuil3"/>
  <dimension ref="B2:G5"/>
  <sheetViews>
    <sheetView showGridLines="0" zoomScale="95" zoomScaleNormal="95" workbookViewId="0">
      <selection activeCell="B3" sqref="B3"/>
    </sheetView>
  </sheetViews>
  <sheetFormatPr baseColWidth="10" defaultColWidth="12.77734375" defaultRowHeight="14.4" x14ac:dyDescent="0.3"/>
  <cols>
    <col min="1" max="1" width="3.77734375" customWidth="1"/>
    <col min="5" max="5" width="50" bestFit="1" customWidth="1"/>
    <col min="7" max="7" width="3.77734375" customWidth="1"/>
  </cols>
  <sheetData>
    <row r="2" spans="2:7" s="1" customFormat="1" x14ac:dyDescent="0.3">
      <c r="B2" s="1" t="s">
        <v>8</v>
      </c>
      <c r="C2" s="1" t="s">
        <v>6</v>
      </c>
      <c r="D2" s="1" t="s">
        <v>16</v>
      </c>
      <c r="E2" s="1" t="s">
        <v>19</v>
      </c>
    </row>
    <row r="3" spans="2:7" x14ac:dyDescent="0.3">
      <c r="D3" s="3"/>
      <c r="G3" s="2"/>
    </row>
    <row r="4" spans="2:7" x14ac:dyDescent="0.3">
      <c r="G4" s="2"/>
    </row>
    <row r="5" spans="2:7" x14ac:dyDescent="0.3">
      <c r="G5" s="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C0E4C-B52E-4EA7-BC7F-E37AE3F6003C}">
  <sheetPr codeName="Feuil2"/>
  <dimension ref="B2:J9"/>
  <sheetViews>
    <sheetView showGridLines="0" workbookViewId="0">
      <selection activeCell="M13" sqref="M13"/>
    </sheetView>
  </sheetViews>
  <sheetFormatPr baseColWidth="10" defaultRowHeight="14.4" x14ac:dyDescent="0.3"/>
  <cols>
    <col min="1" max="1" width="2.77734375" customWidth="1"/>
    <col min="3" max="3" width="2.77734375" customWidth="1"/>
    <col min="5" max="5" width="2.77734375" customWidth="1"/>
    <col min="6" max="6" width="50" bestFit="1" customWidth="1"/>
    <col min="8" max="8" width="2.77734375" customWidth="1"/>
    <col min="9" max="9" width="4.77734375" bestFit="1" customWidth="1"/>
    <col min="10" max="10" width="23.6640625" bestFit="1" customWidth="1"/>
    <col min="11" max="11" width="2.77734375" customWidth="1"/>
  </cols>
  <sheetData>
    <row r="2" spans="2:10" x14ac:dyDescent="0.3">
      <c r="B2" t="s">
        <v>8</v>
      </c>
      <c r="D2" t="s">
        <v>6</v>
      </c>
      <c r="F2" t="s">
        <v>21</v>
      </c>
      <c r="G2" s="7" t="s">
        <v>20</v>
      </c>
      <c r="I2" s="22" t="s">
        <v>22</v>
      </c>
      <c r="J2" s="22"/>
    </row>
    <row r="3" spans="2:10" x14ac:dyDescent="0.3">
      <c r="B3" t="s">
        <v>12</v>
      </c>
      <c r="D3" t="s">
        <v>5</v>
      </c>
      <c r="F3" t="s">
        <v>0</v>
      </c>
      <c r="I3" s="18" t="str">
        <f>IF(_site="","NOK","OK")</f>
        <v>NOK</v>
      </c>
      <c r="J3" s="19" t="str">
        <f>IF(I3="NOK","Veuillez choisir un site.","")</f>
        <v>Veuillez choisir un site.</v>
      </c>
    </row>
    <row r="4" spans="2:10" x14ac:dyDescent="0.3">
      <c r="B4" t="s">
        <v>13</v>
      </c>
      <c r="D4" t="s">
        <v>9</v>
      </c>
      <c r="F4" t="s">
        <v>7</v>
      </c>
      <c r="I4" s="18" t="str">
        <f>IF(_activite="","NOK","OK")</f>
        <v>NOK</v>
      </c>
      <c r="J4" s="19" t="str">
        <f>IF(I4="NOK","Veuillez choisir une activité.","")</f>
        <v>Veuillez choisir une activité.</v>
      </c>
    </row>
    <row r="5" spans="2:10" x14ac:dyDescent="0.3">
      <c r="B5" t="s">
        <v>14</v>
      </c>
      <c r="D5" t="s">
        <v>10</v>
      </c>
      <c r="F5" t="s">
        <v>1</v>
      </c>
      <c r="I5" s="18" t="str">
        <f>IF(_active&lt;&gt;1,"NOK","OK")</f>
        <v>NOK</v>
      </c>
      <c r="J5" s="19" t="str">
        <f>IF(I5="NOK","Sélectionner une action.","")</f>
        <v>Sélectionner une action.</v>
      </c>
    </row>
    <row r="6" spans="2:10" x14ac:dyDescent="0.3">
      <c r="B6" t="s">
        <v>15</v>
      </c>
      <c r="D6" t="s">
        <v>11</v>
      </c>
      <c r="F6" t="s">
        <v>4</v>
      </c>
      <c r="I6" s="20" t="str">
        <f>IF(COUNTIF(I3:I5,"OK")=3,"OK","NOK")</f>
        <v>NOK</v>
      </c>
      <c r="J6" s="21"/>
    </row>
    <row r="7" spans="2:10" x14ac:dyDescent="0.3">
      <c r="F7" t="s">
        <v>2</v>
      </c>
    </row>
    <row r="8" spans="2:10" x14ac:dyDescent="0.3">
      <c r="F8" t="s">
        <v>3</v>
      </c>
    </row>
    <row r="9" spans="2:10" x14ac:dyDescent="0.3">
      <c r="F9" t="str">
        <f>IFERROR(INDEX(TActions[Action],MATCH(TRUE,TActions[Activé],0)),"")</f>
        <v/>
      </c>
      <c r="G9" s="11">
        <f>COUNTIF(TActions[Activé],TRUE)</f>
        <v>0</v>
      </c>
    </row>
  </sheetData>
  <conditionalFormatting sqref="I3:J6">
    <cfRule type="expression" dxfId="30" priority="1">
      <formula>$F2="OK"</formula>
    </cfRule>
    <cfRule type="expression" dxfId="29" priority="2">
      <formula>$F2="NOK"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0ace10e6-8c8a-46b5-9435-807f619c65c5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37ECAFB09A1241A74236F318FED856" ma:contentTypeVersion="8" ma:contentTypeDescription="Crée un document." ma:contentTypeScope="" ma:versionID="ba9ca6d620ecd9e3cf8d227fadf3ce5e">
  <xsd:schema xmlns:xsd="http://www.w3.org/2001/XMLSchema" xmlns:xs="http://www.w3.org/2001/XMLSchema" xmlns:p="http://schemas.microsoft.com/office/2006/metadata/properties" xmlns:ns2="e54eef06-5a1c-4948-9275-6b040d4e4abb" xmlns:ns3="b6220465-aa34-4308-9aa0-b0527a939231" targetNamespace="http://schemas.microsoft.com/office/2006/metadata/properties" ma:root="true" ma:fieldsID="06cbf725b02846ccd042dee113ff8e2e" ns2:_="" ns3:_="">
    <xsd:import namespace="e54eef06-5a1c-4948-9275-6b040d4e4abb"/>
    <xsd:import namespace="b6220465-aa34-4308-9aa0-b0527a9392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4eef06-5a1c-4948-9275-6b040d4e4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0465-aa34-4308-9aa0-b0527a93923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406B51-84CD-44A9-B6E0-9B664EEA369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b6220465-aa34-4308-9aa0-b0527a939231"/>
    <ds:schemaRef ds:uri="e54eef06-5a1c-4948-9275-6b040d4e4abb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6C0EC02-2375-4E9F-B8AD-C1F98C826B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947F6B-E7DB-41A6-AD75-D2EF9F0F471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AC679E5F-D0F3-4ABC-82A5-8F071C5DFC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4eef06-5a1c-4948-9275-6b040d4e4abb"/>
    <ds:schemaRef ds:uri="b6220465-aa34-4308-9aa0-b0527a9392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TdB</vt:lpstr>
      <vt:lpstr>BdD</vt:lpstr>
      <vt:lpstr>Paramètres</vt:lpstr>
      <vt:lpstr>_active</vt:lpstr>
      <vt:lpstr>_activite</vt:lpstr>
      <vt:lpstr>_choix</vt:lpstr>
      <vt:lpstr>_date</vt:lpstr>
      <vt:lpstr>_site</vt:lpstr>
      <vt:lpstr>_verif</vt:lpstr>
      <vt:lpstr>LActions</vt:lpstr>
      <vt:lpstr>LActivites</vt:lpstr>
      <vt:lpstr>LSites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Melotte</dc:creator>
  <cp:lastModifiedBy>JoDan</cp:lastModifiedBy>
  <cp:lastPrinted>2020-08-11T09:51:26Z</cp:lastPrinted>
  <dcterms:created xsi:type="dcterms:W3CDTF">2020-08-11T09:30:30Z</dcterms:created>
  <dcterms:modified xsi:type="dcterms:W3CDTF">2020-09-21T22:28:24Z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0x010100AD37ECAFB09A1241A74236F318FED856</vt:lpwstr>
  </property>
</Properties>
</file>