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994AFACC-8BED-4F38-B13E-50514A921C9A}" xr6:coauthVersionLast="41" xr6:coauthVersionMax="43" xr10:uidLastSave="{00000000-0000-0000-0000-000000000000}"/>
  <bookViews>
    <workbookView xWindow="-120" yWindow="-120" windowWidth="29040" windowHeight="15840" activeTab="1" xr2:uid="{2BD3CBD6-F958-4D9B-828B-308D7064F057}"/>
  </bookViews>
  <sheets>
    <sheet name="Graphe" sheetId="3" r:id="rId1"/>
    <sheet name="Data" sheetId="1" r:id="rId2"/>
  </sheets>
  <definedNames>
    <definedName name="_xlnm._FilterDatabase" localSheetId="1" hidden="1">Data!$A$1:$N$1</definedName>
    <definedName name="Segment_Semaine1">#N/A</definedName>
  </definedNames>
  <calcPr calcId="181029"/>
  <pivotCaches>
    <pivotCache cacheId="390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1" l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2" i="1"/>
  <c r="B317" i="1"/>
  <c r="C318" i="1"/>
  <c r="D319" i="1"/>
  <c r="A316" i="1"/>
</calcChain>
</file>

<file path=xl/sharedStrings.xml><?xml version="1.0" encoding="utf-8"?>
<sst xmlns="http://schemas.openxmlformats.org/spreadsheetml/2006/main" count="682" uniqueCount="47">
  <si>
    <t>Semaine</t>
  </si>
  <si>
    <t>Année</t>
  </si>
  <si>
    <t>Mois</t>
  </si>
  <si>
    <t>Jour</t>
  </si>
  <si>
    <t>Date</t>
  </si>
  <si>
    <t>Code</t>
  </si>
  <si>
    <t>Site</t>
  </si>
  <si>
    <t>Ventes</t>
  </si>
  <si>
    <t>Panne 1</t>
  </si>
  <si>
    <t>Panne 2</t>
  </si>
  <si>
    <t>Panne 3</t>
  </si>
  <si>
    <t>Panne 4</t>
  </si>
  <si>
    <t>Nombre de Pannes</t>
  </si>
  <si>
    <t>%tage Pannes</t>
  </si>
  <si>
    <t>00156</t>
  </si>
  <si>
    <t>00156 - Paris</t>
  </si>
  <si>
    <t>00159</t>
  </si>
  <si>
    <t>00159 - Aix</t>
  </si>
  <si>
    <t>00160</t>
  </si>
  <si>
    <t>00160 - Lyon</t>
  </si>
  <si>
    <t>00180</t>
  </si>
  <si>
    <t>00180 - Brest</t>
  </si>
  <si>
    <t>00181</t>
  </si>
  <si>
    <t>00181 - Lille</t>
  </si>
  <si>
    <t>00182</t>
  </si>
  <si>
    <t>00182 - Strasbourg</t>
  </si>
  <si>
    <t>00183</t>
  </si>
  <si>
    <t>00183 - Bordeaux</t>
  </si>
  <si>
    <t>00187</t>
  </si>
  <si>
    <t>00187 - Nice</t>
  </si>
  <si>
    <t>00157</t>
  </si>
  <si>
    <t>00157 - Bruxelles</t>
  </si>
  <si>
    <t>00170</t>
  </si>
  <si>
    <t>00170 - Londres</t>
  </si>
  <si>
    <t>00164</t>
  </si>
  <si>
    <t>00164 - Megeves</t>
  </si>
  <si>
    <t>Étiquettes de lignes</t>
  </si>
  <si>
    <t>Total général</t>
  </si>
  <si>
    <t>Somme de Panne 1</t>
  </si>
  <si>
    <t>Somme de Panne 2</t>
  </si>
  <si>
    <t>Somme de Panne 4</t>
  </si>
  <si>
    <t>Somme de Panne 3</t>
  </si>
  <si>
    <t>(Tous)</t>
  </si>
  <si>
    <t>Connexion de rapport</t>
  </si>
  <si>
    <t>Choisir les graphiques auquel appliquer le segment</t>
  </si>
  <si>
    <t>Sélectionner le segment</t>
  </si>
  <si>
    <t>Onglet Outils de segment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</si>
</sst>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dd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1" fillId="0" borderId="0" xfId="0" applyNumberFormat="1" applyFont="1"/>
    <xf numFmtId="14" fontId="0" fillId="0" borderId="0" xfId="0" applyNumberFormat="1"/>
    <xf numFmtId="165" fontId="0" fillId="0" borderId="0" xfId="0" applyNumberFormat="1"/>
    <xf numFmtId="3" fontId="1" fillId="0" borderId="0" xfId="0" applyNumberFormat="1" applyFont="1"/>
    <xf numFmtId="3" fontId="0" fillId="0" borderId="0" xfId="0" applyNumberFormat="1"/>
    <xf numFmtId="0" fontId="0" fillId="2" borderId="0" xfId="0" applyFill="1"/>
    <xf numFmtId="14" fontId="0" fillId="2" borderId="0" xfId="0" applyNumberFormat="1" applyFill="1"/>
  </cellXfs>
  <cellStyles count="1"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9" formatCode="dd/mm/yyyy"/>
    </dxf>
    <dxf>
      <numFmt numFmtId="165" formatCode="dddd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[entrainement excel v10.xlsx]Graphe!Tableau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Graphe 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Graphe!$B$9</c:f>
              <c:strCache>
                <c:ptCount val="1"/>
                <c:pt idx="0">
                  <c:v>Somme de Panne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Graphe!$A$10:$A$21</c:f>
              <c:strCache>
                <c:ptCount val="11"/>
                <c:pt idx="0">
                  <c:v>00156 - Paris</c:v>
                </c:pt>
                <c:pt idx="1">
                  <c:v>00157 - Bruxelles</c:v>
                </c:pt>
                <c:pt idx="2">
                  <c:v>00159 - Aix</c:v>
                </c:pt>
                <c:pt idx="3">
                  <c:v>00160 - Lyon</c:v>
                </c:pt>
                <c:pt idx="4">
                  <c:v>00164 - Megeves</c:v>
                </c:pt>
                <c:pt idx="5">
                  <c:v>00170 - Londres</c:v>
                </c:pt>
                <c:pt idx="6">
                  <c:v>00180 - Brest</c:v>
                </c:pt>
                <c:pt idx="7">
                  <c:v>00181 - Lille</c:v>
                </c:pt>
                <c:pt idx="8">
                  <c:v>00182 - Strasbourg</c:v>
                </c:pt>
                <c:pt idx="9">
                  <c:v>00183 - Bordeaux</c:v>
                </c:pt>
                <c:pt idx="10">
                  <c:v>00187 - Nice</c:v>
                </c:pt>
              </c:strCache>
            </c:strRef>
          </c:cat>
          <c:val>
            <c:numRef>
              <c:f>Graphe!$B$10:$B$21</c:f>
              <c:numCache>
                <c:formatCode>General</c:formatCode>
                <c:ptCount val="11"/>
                <c:pt idx="0">
                  <c:v>10257</c:v>
                </c:pt>
                <c:pt idx="1">
                  <c:v>5518</c:v>
                </c:pt>
                <c:pt idx="2">
                  <c:v>9743</c:v>
                </c:pt>
                <c:pt idx="3">
                  <c:v>10395</c:v>
                </c:pt>
                <c:pt idx="4">
                  <c:v>1160</c:v>
                </c:pt>
                <c:pt idx="5">
                  <c:v>269</c:v>
                </c:pt>
                <c:pt idx="6">
                  <c:v>9099</c:v>
                </c:pt>
                <c:pt idx="7">
                  <c:v>10939</c:v>
                </c:pt>
                <c:pt idx="8">
                  <c:v>10638</c:v>
                </c:pt>
                <c:pt idx="9">
                  <c:v>9244</c:v>
                </c:pt>
                <c:pt idx="10">
                  <c:v>9783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64-4DAD-944C-1167A3E43465}"/>
            </c:ext>
          </c:extLst>
        </c:ser>
        <c:ser>
          <c:idx val="1"/>
          <c:order val="1"/>
          <c:tx>
            <c:strRef>
              <c:f>Graphe!$C$9</c:f>
              <c:strCache>
                <c:ptCount val="1"/>
                <c:pt idx="0">
                  <c:v>Somme de Panne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Graphe!$A$10:$A$21</c:f>
              <c:strCache>
                <c:ptCount val="11"/>
                <c:pt idx="0">
                  <c:v>00156 - Paris</c:v>
                </c:pt>
                <c:pt idx="1">
                  <c:v>00157 - Bruxelles</c:v>
                </c:pt>
                <c:pt idx="2">
                  <c:v>00159 - Aix</c:v>
                </c:pt>
                <c:pt idx="3">
                  <c:v>00160 - Lyon</c:v>
                </c:pt>
                <c:pt idx="4">
                  <c:v>00164 - Megeves</c:v>
                </c:pt>
                <c:pt idx="5">
                  <c:v>00170 - Londres</c:v>
                </c:pt>
                <c:pt idx="6">
                  <c:v>00180 - Brest</c:v>
                </c:pt>
                <c:pt idx="7">
                  <c:v>00181 - Lille</c:v>
                </c:pt>
                <c:pt idx="8">
                  <c:v>00182 - Strasbourg</c:v>
                </c:pt>
                <c:pt idx="9">
                  <c:v>00183 - Bordeaux</c:v>
                </c:pt>
                <c:pt idx="10">
                  <c:v>00187 - Nice</c:v>
                </c:pt>
              </c:strCache>
            </c:strRef>
          </c:cat>
          <c:val>
            <c:numRef>
              <c:f>Graphe!$C$10:$C$21</c:f>
              <c:numCache>
                <c:formatCode>General</c:formatCode>
                <c:ptCount val="11"/>
                <c:pt idx="0">
                  <c:v>5968</c:v>
                </c:pt>
                <c:pt idx="1">
                  <c:v>2840</c:v>
                </c:pt>
                <c:pt idx="2">
                  <c:v>5420</c:v>
                </c:pt>
                <c:pt idx="3">
                  <c:v>5574</c:v>
                </c:pt>
                <c:pt idx="4">
                  <c:v>812</c:v>
                </c:pt>
                <c:pt idx="5">
                  <c:v>153</c:v>
                </c:pt>
                <c:pt idx="6">
                  <c:v>6013</c:v>
                </c:pt>
                <c:pt idx="7">
                  <c:v>5260</c:v>
                </c:pt>
                <c:pt idx="8">
                  <c:v>6058</c:v>
                </c:pt>
                <c:pt idx="9">
                  <c:v>5554</c:v>
                </c:pt>
                <c:pt idx="10">
                  <c:v>5736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E64-4DAD-944C-1167A3E43465}"/>
            </c:ext>
          </c:extLst>
        </c:ser>
        <c:ser>
          <c:idx val="2"/>
          <c:order val="2"/>
          <c:tx>
            <c:strRef>
              <c:f>Graphe!$D$9</c:f>
              <c:strCache>
                <c:ptCount val="1"/>
                <c:pt idx="0">
                  <c:v>Somme de Panne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Graphe!$A$10:$A$21</c:f>
              <c:strCache>
                <c:ptCount val="11"/>
                <c:pt idx="0">
                  <c:v>00156 - Paris</c:v>
                </c:pt>
                <c:pt idx="1">
                  <c:v>00157 - Bruxelles</c:v>
                </c:pt>
                <c:pt idx="2">
                  <c:v>00159 - Aix</c:v>
                </c:pt>
                <c:pt idx="3">
                  <c:v>00160 - Lyon</c:v>
                </c:pt>
                <c:pt idx="4">
                  <c:v>00164 - Megeves</c:v>
                </c:pt>
                <c:pt idx="5">
                  <c:v>00170 - Londres</c:v>
                </c:pt>
                <c:pt idx="6">
                  <c:v>00180 - Brest</c:v>
                </c:pt>
                <c:pt idx="7">
                  <c:v>00181 - Lille</c:v>
                </c:pt>
                <c:pt idx="8">
                  <c:v>00182 - Strasbourg</c:v>
                </c:pt>
                <c:pt idx="9">
                  <c:v>00183 - Bordeaux</c:v>
                </c:pt>
                <c:pt idx="10">
                  <c:v>00187 - Nice</c:v>
                </c:pt>
              </c:strCache>
            </c:strRef>
          </c:cat>
          <c:val>
            <c:numRef>
              <c:f>Graphe!$D$10:$D$21</c:f>
              <c:numCache>
                <c:formatCode>General</c:formatCode>
                <c:ptCount val="11"/>
                <c:pt idx="0">
                  <c:v>5862</c:v>
                </c:pt>
                <c:pt idx="1">
                  <c:v>3189</c:v>
                </c:pt>
                <c:pt idx="2">
                  <c:v>5799</c:v>
                </c:pt>
                <c:pt idx="3">
                  <c:v>6481</c:v>
                </c:pt>
                <c:pt idx="4">
                  <c:v>1142</c:v>
                </c:pt>
                <c:pt idx="5">
                  <c:v>130</c:v>
                </c:pt>
                <c:pt idx="6">
                  <c:v>6259</c:v>
                </c:pt>
                <c:pt idx="7">
                  <c:v>6044</c:v>
                </c:pt>
                <c:pt idx="8">
                  <c:v>5468</c:v>
                </c:pt>
                <c:pt idx="9">
                  <c:v>6193</c:v>
                </c:pt>
                <c:pt idx="10">
                  <c:v>5372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E64-4DAD-944C-1167A3E43465}"/>
            </c:ext>
          </c:extLst>
        </c:ser>
        <c:ser>
          <c:idx val="3"/>
          <c:order val="3"/>
          <c:tx>
            <c:strRef>
              <c:f>Graphe!$E$9</c:f>
              <c:strCache>
                <c:ptCount val="1"/>
                <c:pt idx="0">
                  <c:v>Somme de Panne 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Graphe!$A$10:$A$21</c:f>
              <c:strCache>
                <c:ptCount val="11"/>
                <c:pt idx="0">
                  <c:v>00156 - Paris</c:v>
                </c:pt>
                <c:pt idx="1">
                  <c:v>00157 - Bruxelles</c:v>
                </c:pt>
                <c:pt idx="2">
                  <c:v>00159 - Aix</c:v>
                </c:pt>
                <c:pt idx="3">
                  <c:v>00160 - Lyon</c:v>
                </c:pt>
                <c:pt idx="4">
                  <c:v>00164 - Megeves</c:v>
                </c:pt>
                <c:pt idx="5">
                  <c:v>00170 - Londres</c:v>
                </c:pt>
                <c:pt idx="6">
                  <c:v>00180 - Brest</c:v>
                </c:pt>
                <c:pt idx="7">
                  <c:v>00181 - Lille</c:v>
                </c:pt>
                <c:pt idx="8">
                  <c:v>00182 - Strasbourg</c:v>
                </c:pt>
                <c:pt idx="9">
                  <c:v>00183 - Bordeaux</c:v>
                </c:pt>
                <c:pt idx="10">
                  <c:v>00187 - Nice</c:v>
                </c:pt>
              </c:strCache>
            </c:strRef>
          </c:cat>
          <c:val>
            <c:numRef>
              <c:f>Graphe!$E$10:$E$21</c:f>
              <c:numCache>
                <c:formatCode>General</c:formatCode>
                <c:ptCount val="11"/>
                <c:pt idx="0">
                  <c:v>8288</c:v>
                </c:pt>
                <c:pt idx="1">
                  <c:v>4208</c:v>
                </c:pt>
                <c:pt idx="2">
                  <c:v>8202</c:v>
                </c:pt>
                <c:pt idx="3">
                  <c:v>7078</c:v>
                </c:pt>
                <c:pt idx="4">
                  <c:v>1106</c:v>
                </c:pt>
                <c:pt idx="5">
                  <c:v>218</c:v>
                </c:pt>
                <c:pt idx="6">
                  <c:v>7628</c:v>
                </c:pt>
                <c:pt idx="7">
                  <c:v>9187</c:v>
                </c:pt>
                <c:pt idx="8">
                  <c:v>7483</c:v>
                </c:pt>
                <c:pt idx="9">
                  <c:v>7797</c:v>
                </c:pt>
                <c:pt idx="10">
                  <c:v>8114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E64-4DAD-944C-1167A3E434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593643704"/>
        <c:axId val="593643376"/>
      </c:barChart>
      <c:catAx>
        <c:axId val="593643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3643376"/>
        <c:crosses val="autoZero"/>
        <c:auto val="1"/>
        <c:lblAlgn val="ctr"/>
        <c:lblOffset val="100"/>
        <c:noMultiLvlLbl val="0"/>
      </c:catAx>
      <c:valAx>
        <c:axId val="593643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36437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[entrainement excel v10.xlsx]Graphe!Tableau croisé dynamique3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Graphe 2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Graphe!$B$38</c:f>
              <c:strCache>
                <c:ptCount val="1"/>
                <c:pt idx="0">
                  <c:v>Somme de Panne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Graphe!$A$39:$A$50</c:f>
              <c:strCache>
                <c:ptCount val="11"/>
                <c:pt idx="0">
                  <c:v>00156 - Paris</c:v>
                </c:pt>
                <c:pt idx="1">
                  <c:v>00157 - Bruxelles</c:v>
                </c:pt>
                <c:pt idx="2">
                  <c:v>00159 - Aix</c:v>
                </c:pt>
                <c:pt idx="3">
                  <c:v>00160 - Lyon</c:v>
                </c:pt>
                <c:pt idx="4">
                  <c:v>00164 - Megeves</c:v>
                </c:pt>
                <c:pt idx="5">
                  <c:v>00170 - Londres</c:v>
                </c:pt>
                <c:pt idx="6">
                  <c:v>00180 - Brest</c:v>
                </c:pt>
                <c:pt idx="7">
                  <c:v>00181 - Lille</c:v>
                </c:pt>
                <c:pt idx="8">
                  <c:v>00182 - Strasbourg</c:v>
                </c:pt>
                <c:pt idx="9">
                  <c:v>00183 - Bordeaux</c:v>
                </c:pt>
                <c:pt idx="10">
                  <c:v>00187 - Nice</c:v>
                </c:pt>
              </c:strCache>
            </c:strRef>
          </c:cat>
          <c:val>
            <c:numRef>
              <c:f>Graphe!$B$39:$B$50</c:f>
              <c:numCache>
                <c:formatCode>General</c:formatCode>
                <c:ptCount val="11"/>
                <c:pt idx="0">
                  <c:v>10257</c:v>
                </c:pt>
                <c:pt idx="1">
                  <c:v>5518</c:v>
                </c:pt>
                <c:pt idx="2">
                  <c:v>9743</c:v>
                </c:pt>
                <c:pt idx="3">
                  <c:v>10395</c:v>
                </c:pt>
                <c:pt idx="4">
                  <c:v>1160</c:v>
                </c:pt>
                <c:pt idx="5">
                  <c:v>269</c:v>
                </c:pt>
                <c:pt idx="6">
                  <c:v>9099</c:v>
                </c:pt>
                <c:pt idx="7">
                  <c:v>10939</c:v>
                </c:pt>
                <c:pt idx="8">
                  <c:v>10638</c:v>
                </c:pt>
                <c:pt idx="9">
                  <c:v>9244</c:v>
                </c:pt>
                <c:pt idx="10">
                  <c:v>9783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CDD-4E4C-81A9-58DAC7043562}"/>
            </c:ext>
          </c:extLst>
        </c:ser>
        <c:ser>
          <c:idx val="1"/>
          <c:order val="1"/>
          <c:tx>
            <c:strRef>
              <c:f>Graphe!$C$38</c:f>
              <c:strCache>
                <c:ptCount val="1"/>
                <c:pt idx="0">
                  <c:v>Somme de Panne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Graphe!$A$39:$A$50</c:f>
              <c:strCache>
                <c:ptCount val="11"/>
                <c:pt idx="0">
                  <c:v>00156 - Paris</c:v>
                </c:pt>
                <c:pt idx="1">
                  <c:v>00157 - Bruxelles</c:v>
                </c:pt>
                <c:pt idx="2">
                  <c:v>00159 - Aix</c:v>
                </c:pt>
                <c:pt idx="3">
                  <c:v>00160 - Lyon</c:v>
                </c:pt>
                <c:pt idx="4">
                  <c:v>00164 - Megeves</c:v>
                </c:pt>
                <c:pt idx="5">
                  <c:v>00170 - Londres</c:v>
                </c:pt>
                <c:pt idx="6">
                  <c:v>00180 - Brest</c:v>
                </c:pt>
                <c:pt idx="7">
                  <c:v>00181 - Lille</c:v>
                </c:pt>
                <c:pt idx="8">
                  <c:v>00182 - Strasbourg</c:v>
                </c:pt>
                <c:pt idx="9">
                  <c:v>00183 - Bordeaux</c:v>
                </c:pt>
                <c:pt idx="10">
                  <c:v>00187 - Nice</c:v>
                </c:pt>
              </c:strCache>
            </c:strRef>
          </c:cat>
          <c:val>
            <c:numRef>
              <c:f>Graphe!$C$39:$C$50</c:f>
              <c:numCache>
                <c:formatCode>General</c:formatCode>
                <c:ptCount val="11"/>
                <c:pt idx="0">
                  <c:v>5968</c:v>
                </c:pt>
                <c:pt idx="1">
                  <c:v>2840</c:v>
                </c:pt>
                <c:pt idx="2">
                  <c:v>5420</c:v>
                </c:pt>
                <c:pt idx="3">
                  <c:v>5574</c:v>
                </c:pt>
                <c:pt idx="4">
                  <c:v>812</c:v>
                </c:pt>
                <c:pt idx="5">
                  <c:v>153</c:v>
                </c:pt>
                <c:pt idx="6">
                  <c:v>6013</c:v>
                </c:pt>
                <c:pt idx="7">
                  <c:v>5260</c:v>
                </c:pt>
                <c:pt idx="8">
                  <c:v>6058</c:v>
                </c:pt>
                <c:pt idx="9">
                  <c:v>5554</c:v>
                </c:pt>
                <c:pt idx="10">
                  <c:v>5736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CDD-4E4C-81A9-58DAC7043562}"/>
            </c:ext>
          </c:extLst>
        </c:ser>
        <c:ser>
          <c:idx val="2"/>
          <c:order val="2"/>
          <c:tx>
            <c:strRef>
              <c:f>Graphe!$D$38</c:f>
              <c:strCache>
                <c:ptCount val="1"/>
                <c:pt idx="0">
                  <c:v>Somme de Panne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Graphe!$A$39:$A$50</c:f>
              <c:strCache>
                <c:ptCount val="11"/>
                <c:pt idx="0">
                  <c:v>00156 - Paris</c:v>
                </c:pt>
                <c:pt idx="1">
                  <c:v>00157 - Bruxelles</c:v>
                </c:pt>
                <c:pt idx="2">
                  <c:v>00159 - Aix</c:v>
                </c:pt>
                <c:pt idx="3">
                  <c:v>00160 - Lyon</c:v>
                </c:pt>
                <c:pt idx="4">
                  <c:v>00164 - Megeves</c:v>
                </c:pt>
                <c:pt idx="5">
                  <c:v>00170 - Londres</c:v>
                </c:pt>
                <c:pt idx="6">
                  <c:v>00180 - Brest</c:v>
                </c:pt>
                <c:pt idx="7">
                  <c:v>00181 - Lille</c:v>
                </c:pt>
                <c:pt idx="8">
                  <c:v>00182 - Strasbourg</c:v>
                </c:pt>
                <c:pt idx="9">
                  <c:v>00183 - Bordeaux</c:v>
                </c:pt>
                <c:pt idx="10">
                  <c:v>00187 - Nice</c:v>
                </c:pt>
              </c:strCache>
            </c:strRef>
          </c:cat>
          <c:val>
            <c:numRef>
              <c:f>Graphe!$D$39:$D$50</c:f>
              <c:numCache>
                <c:formatCode>General</c:formatCode>
                <c:ptCount val="11"/>
                <c:pt idx="0">
                  <c:v>5862</c:v>
                </c:pt>
                <c:pt idx="1">
                  <c:v>3189</c:v>
                </c:pt>
                <c:pt idx="2">
                  <c:v>5799</c:v>
                </c:pt>
                <c:pt idx="3">
                  <c:v>6481</c:v>
                </c:pt>
                <c:pt idx="4">
                  <c:v>1142</c:v>
                </c:pt>
                <c:pt idx="5">
                  <c:v>130</c:v>
                </c:pt>
                <c:pt idx="6">
                  <c:v>6259</c:v>
                </c:pt>
                <c:pt idx="7">
                  <c:v>6044</c:v>
                </c:pt>
                <c:pt idx="8">
                  <c:v>5468</c:v>
                </c:pt>
                <c:pt idx="9">
                  <c:v>6193</c:v>
                </c:pt>
                <c:pt idx="10">
                  <c:v>5372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CDD-4E4C-81A9-58DAC7043562}"/>
            </c:ext>
          </c:extLst>
        </c:ser>
        <c:ser>
          <c:idx val="3"/>
          <c:order val="3"/>
          <c:tx>
            <c:strRef>
              <c:f>Graphe!$E$38</c:f>
              <c:strCache>
                <c:ptCount val="1"/>
                <c:pt idx="0">
                  <c:v>Somme de Panne 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Graphe!$A$39:$A$50</c:f>
              <c:strCache>
                <c:ptCount val="11"/>
                <c:pt idx="0">
                  <c:v>00156 - Paris</c:v>
                </c:pt>
                <c:pt idx="1">
                  <c:v>00157 - Bruxelles</c:v>
                </c:pt>
                <c:pt idx="2">
                  <c:v>00159 - Aix</c:v>
                </c:pt>
                <c:pt idx="3">
                  <c:v>00160 - Lyon</c:v>
                </c:pt>
                <c:pt idx="4">
                  <c:v>00164 - Megeves</c:v>
                </c:pt>
                <c:pt idx="5">
                  <c:v>00170 - Londres</c:v>
                </c:pt>
                <c:pt idx="6">
                  <c:v>00180 - Brest</c:v>
                </c:pt>
                <c:pt idx="7">
                  <c:v>00181 - Lille</c:v>
                </c:pt>
                <c:pt idx="8">
                  <c:v>00182 - Strasbourg</c:v>
                </c:pt>
                <c:pt idx="9">
                  <c:v>00183 - Bordeaux</c:v>
                </c:pt>
                <c:pt idx="10">
                  <c:v>00187 - Nice</c:v>
                </c:pt>
              </c:strCache>
            </c:strRef>
          </c:cat>
          <c:val>
            <c:numRef>
              <c:f>Graphe!$E$39:$E$50</c:f>
              <c:numCache>
                <c:formatCode>General</c:formatCode>
                <c:ptCount val="11"/>
                <c:pt idx="0">
                  <c:v>8288</c:v>
                </c:pt>
                <c:pt idx="1">
                  <c:v>4208</c:v>
                </c:pt>
                <c:pt idx="2">
                  <c:v>8202</c:v>
                </c:pt>
                <c:pt idx="3">
                  <c:v>7078</c:v>
                </c:pt>
                <c:pt idx="4">
                  <c:v>1106</c:v>
                </c:pt>
                <c:pt idx="5">
                  <c:v>218</c:v>
                </c:pt>
                <c:pt idx="6">
                  <c:v>7628</c:v>
                </c:pt>
                <c:pt idx="7">
                  <c:v>9187</c:v>
                </c:pt>
                <c:pt idx="8">
                  <c:v>7483</c:v>
                </c:pt>
                <c:pt idx="9">
                  <c:v>7797</c:v>
                </c:pt>
                <c:pt idx="10">
                  <c:v>8114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CDD-4E4C-81A9-58DAC70435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449675872"/>
        <c:axId val="449669640"/>
      </c:barChart>
      <c:catAx>
        <c:axId val="44967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9669640"/>
        <c:crosses val="autoZero"/>
        <c:auto val="1"/>
        <c:lblAlgn val="ctr"/>
        <c:lblOffset val="100"/>
        <c:noMultiLvlLbl val="0"/>
      </c:catAx>
      <c:valAx>
        <c:axId val="449669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967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9525</xdr:rowOff>
    </xdr:from>
    <xdr:to>
      <xdr:col>5</xdr:col>
      <xdr:colOff>933450</xdr:colOff>
      <xdr:row>25</xdr:row>
      <xdr:rowOff>28575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372BB81-6DE4-4F2B-B9FA-3DD41B07D07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27</xdr:row>
      <xdr:rowOff>52387</xdr:rowOff>
    </xdr:from>
    <xdr:to>
      <xdr:col>5</xdr:col>
      <xdr:colOff>923925</xdr:colOff>
      <xdr:row>49</xdr:row>
      <xdr:rowOff>180975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9C926E40-5DC2-4FAB-B086-DE994729A64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43936</xdr:colOff>
      <xdr:row>0</xdr:row>
      <xdr:rowOff>34415</xdr:rowOff>
    </xdr:from>
    <xdr:to>
      <xdr:col>5</xdr:col>
      <xdr:colOff>929456</xdr:colOff>
      <xdr:row>4</xdr:row>
      <xdr:rowOff>184356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Semaine 1">
              <a:extLst>
                <a:ext uri="{FF2B5EF4-FFF2-40B4-BE49-F238E27FC236}">
                  <a16:creationId xmlns:a16="http://schemas.microsoft.com/office/drawing/2014/main" id="{375D4CCC-4130-45A9-9B00-C4BF0F02339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3936" y="34415"/>
              <a:ext cx="9458020" cy="91808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314</xdr:row>
      <xdr:rowOff>28575</xdr:rowOff>
    </xdr:from>
    <xdr:to>
      <xdr:col>0</xdr:col>
      <xdr:colOff>714375</xdr:colOff>
      <xdr:row>314</xdr:row>
      <xdr:rowOff>171450</xdr:rowOff>
    </xdr:to>
    <xdr:sp macro="" textlink="">
      <xdr:nvSpPr>
        <xdr:cNvPr id="2" name="Flèche : haut 1">
          <a:extLst>
            <a:ext uri="{FF2B5EF4-FFF2-40B4-BE49-F238E27FC236}">
              <a16:creationId xmlns:a16="http://schemas.microsoft.com/office/drawing/2014/main" id="{DDA16365-D0CA-438C-A651-CF51B0C2704F}"/>
            </a:ext>
          </a:extLst>
        </xdr:cNvPr>
        <xdr:cNvSpPr/>
      </xdr:nvSpPr>
      <xdr:spPr>
        <a:xfrm>
          <a:off x="523875" y="59845575"/>
          <a:ext cx="190500" cy="142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542925</xdr:colOff>
      <xdr:row>314</xdr:row>
      <xdr:rowOff>19050</xdr:rowOff>
    </xdr:from>
    <xdr:to>
      <xdr:col>1</xdr:col>
      <xdr:colOff>666749</xdr:colOff>
      <xdr:row>316</xdr:row>
      <xdr:rowOff>0</xdr:rowOff>
    </xdr:to>
    <xdr:sp macro="" textlink="">
      <xdr:nvSpPr>
        <xdr:cNvPr id="3" name="Flèche : haut 2">
          <a:extLst>
            <a:ext uri="{FF2B5EF4-FFF2-40B4-BE49-F238E27FC236}">
              <a16:creationId xmlns:a16="http://schemas.microsoft.com/office/drawing/2014/main" id="{F9D2509B-33AB-431A-820B-07520FEE16A5}"/>
            </a:ext>
          </a:extLst>
        </xdr:cNvPr>
        <xdr:cNvSpPr/>
      </xdr:nvSpPr>
      <xdr:spPr>
        <a:xfrm>
          <a:off x="1276350" y="59836050"/>
          <a:ext cx="123824" cy="3619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295274</xdr:colOff>
      <xdr:row>314</xdr:row>
      <xdr:rowOff>9525</xdr:rowOff>
    </xdr:from>
    <xdr:to>
      <xdr:col>3</xdr:col>
      <xdr:colOff>19049</xdr:colOff>
      <xdr:row>316</xdr:row>
      <xdr:rowOff>133350</xdr:rowOff>
    </xdr:to>
    <xdr:sp macro="" textlink="">
      <xdr:nvSpPr>
        <xdr:cNvPr id="4" name="Flèche : haut 3">
          <a:extLst>
            <a:ext uri="{FF2B5EF4-FFF2-40B4-BE49-F238E27FC236}">
              <a16:creationId xmlns:a16="http://schemas.microsoft.com/office/drawing/2014/main" id="{337C5289-D56A-4806-9F64-B0E98E79A23C}"/>
            </a:ext>
          </a:extLst>
        </xdr:cNvPr>
        <xdr:cNvSpPr/>
      </xdr:nvSpPr>
      <xdr:spPr>
        <a:xfrm>
          <a:off x="1638299" y="59826525"/>
          <a:ext cx="238125" cy="5048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352425</xdr:colOff>
      <xdr:row>314</xdr:row>
      <xdr:rowOff>161925</xdr:rowOff>
    </xdr:from>
    <xdr:to>
      <xdr:col>4</xdr:col>
      <xdr:colOff>0</xdr:colOff>
      <xdr:row>317</xdr:row>
      <xdr:rowOff>133350</xdr:rowOff>
    </xdr:to>
    <xdr:sp macro="" textlink="">
      <xdr:nvSpPr>
        <xdr:cNvPr id="5" name="Flèche : haut 4">
          <a:extLst>
            <a:ext uri="{FF2B5EF4-FFF2-40B4-BE49-F238E27FC236}">
              <a16:creationId xmlns:a16="http://schemas.microsoft.com/office/drawing/2014/main" id="{68DFAB47-456B-48DB-B0F9-2D667C7CAC2E}"/>
            </a:ext>
          </a:extLst>
        </xdr:cNvPr>
        <xdr:cNvSpPr/>
      </xdr:nvSpPr>
      <xdr:spPr>
        <a:xfrm>
          <a:off x="2209800" y="59978925"/>
          <a:ext cx="247650" cy="5429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3667.837816782405" createdVersion="6" refreshedVersion="6" minRefreshableVersion="3" recordCount="313" xr:uid="{47C0B5A5-FEE9-4DC7-93A8-0A245419BDB2}">
  <cacheSource type="worksheet">
    <worksheetSource ref="A1:M314" sheet="Data"/>
  </cacheSource>
  <cacheFields count="13">
    <cacheField name="Semaine" numFmtId="0">
      <sharedItems containsSemiMixedTypes="0" containsString="0" containsNumber="1" containsInteger="1" minValue="18" maxValue="23" count="6">
        <n v="19"/>
        <n v="20"/>
        <n v="21"/>
        <n v="22"/>
        <n v="23"/>
        <n v="18"/>
      </sharedItems>
    </cacheField>
    <cacheField name="Année" numFmtId="0">
      <sharedItems containsSemiMixedTypes="0" containsString="0" containsNumber="1" containsInteger="1" minValue="2019" maxValue="2019"/>
    </cacheField>
    <cacheField name="Mois" numFmtId="0">
      <sharedItems containsSemiMixedTypes="0" containsString="0" containsNumber="1" containsInteger="1" minValue="4" maxValue="6"/>
    </cacheField>
    <cacheField name="Jour" numFmtId="165">
      <sharedItems containsSemiMixedTypes="0" containsNonDate="0" containsDate="1" containsString="0" minDate="1900-01-01T00:00:00" maxDate="1900-01-07T00:00:00"/>
    </cacheField>
    <cacheField name="Date" numFmtId="14">
      <sharedItems containsSemiMixedTypes="0" containsNonDate="0" containsDate="1" containsString="0" minDate="2019-04-29T00:00:00" maxDate="2019-06-09T00:00:00" count="36">
        <d v="2019-05-06T00:00:00"/>
        <d v="2019-05-07T00:00:00"/>
        <d v="2019-05-08T00:00:00"/>
        <d v="2019-05-09T00:00:00"/>
        <d v="2019-05-10T00:00:00"/>
        <d v="2019-05-11T00:00:00"/>
        <d v="2019-05-13T00:00:00"/>
        <d v="2019-05-14T00:00:00"/>
        <d v="2019-05-15T00:00:00"/>
        <d v="2019-05-16T00:00:00"/>
        <d v="2019-05-17T00:00:00"/>
        <d v="2019-05-18T00:00:00"/>
        <d v="2019-05-20T00:00:00"/>
        <d v="2019-05-21T00:00:00"/>
        <d v="2019-05-22T00:00:00"/>
        <d v="2019-05-23T00:00:00"/>
        <d v="2019-05-24T00:00:00"/>
        <d v="2019-05-25T00:00:00"/>
        <d v="2019-05-27T00:00:00"/>
        <d v="2019-05-28T00:00:00"/>
        <d v="2019-05-29T00:00:00"/>
        <d v="2019-05-30T00:00:00"/>
        <d v="2019-05-31T00:00:00"/>
        <d v="2019-06-01T00:00:00"/>
        <d v="2019-06-03T00:00:00"/>
        <d v="2019-06-04T00:00:00"/>
        <d v="2019-06-05T00:00:00"/>
        <d v="2019-06-06T00:00:00"/>
        <d v="2019-06-07T00:00:00"/>
        <d v="2019-06-08T00:00:00"/>
        <d v="2019-04-29T00:00:00"/>
        <d v="2019-04-30T00:00:00"/>
        <d v="2019-05-01T00:00:00"/>
        <d v="2019-05-02T00:00:00"/>
        <d v="2019-05-03T00:00:00"/>
        <d v="2019-05-04T00:00:00"/>
      </sharedItems>
    </cacheField>
    <cacheField name="Code" numFmtId="0">
      <sharedItems/>
    </cacheField>
    <cacheField name="Site" numFmtId="0">
      <sharedItems count="11">
        <s v="00156 - Paris"/>
        <s v="00159 - Aix"/>
        <s v="00160 - Lyon"/>
        <s v="00180 - Brest"/>
        <s v="00181 - Lille"/>
        <s v="00182 - Strasbourg"/>
        <s v="00183 - Bordeaux"/>
        <s v="00187 - Nice"/>
        <s v="00157 - Bruxelles"/>
        <s v="00170 - Londres"/>
        <s v="00164 - Megeves"/>
      </sharedItems>
    </cacheField>
    <cacheField name="Ventes" numFmtId="3">
      <sharedItems containsSemiMixedTypes="0" containsString="0" containsNumber="1" containsInteger="1" minValue="7539" maxValue="19952"/>
    </cacheField>
    <cacheField name="Panne 1" numFmtId="3">
      <sharedItems containsSemiMixedTypes="0" containsString="0" containsNumber="1" containsInteger="1" minValue="49" maxValue="499"/>
    </cacheField>
    <cacheField name="Panne 2" numFmtId="3">
      <sharedItems containsSemiMixedTypes="0" containsString="0" containsNumber="1" containsInteger="1" minValue="69" maxValue="250"/>
    </cacheField>
    <cacheField name="Panne 3" numFmtId="3">
      <sharedItems containsSemiMixedTypes="0" containsString="0" containsNumber="1" containsInteger="1" minValue="32" maxValue="300"/>
    </cacheField>
    <cacheField name="Panne 4" numFmtId="3">
      <sharedItems containsSemiMixedTypes="0" containsString="0" containsNumber="1" containsInteger="1" minValue="39" maxValue="398"/>
    </cacheField>
    <cacheField name="Nombre de Pannes" numFmtId="3">
      <sharedItems containsSemiMixedTypes="0" containsString="0" containsNumber="1" containsInteger="1" minValue="310" maxValue="1336"/>
    </cacheField>
  </cacheFields>
  <extLst>
    <ext xmlns:x14="http://schemas.microsoft.com/office/spreadsheetml/2009/9/main" uri="{725AE2AE-9491-48be-B2B4-4EB974FC3084}">
      <x14:pivotCacheDefinition pivotCacheId="98484996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3">
  <r>
    <x v="0"/>
    <n v="2019"/>
    <n v="5"/>
    <d v="1900-01-01T00:00:00"/>
    <x v="0"/>
    <s v="00156"/>
    <x v="0"/>
    <n v="14155"/>
    <n v="470"/>
    <n v="211"/>
    <n v="94"/>
    <n v="176"/>
    <n v="951"/>
  </r>
  <r>
    <x v="0"/>
    <n v="2019"/>
    <n v="5"/>
    <d v="1900-01-01T00:00:00"/>
    <x v="0"/>
    <s v="00159"/>
    <x v="1"/>
    <n v="10886"/>
    <n v="328"/>
    <n v="145"/>
    <n v="284"/>
    <n v="332"/>
    <n v="1089"/>
  </r>
  <r>
    <x v="0"/>
    <n v="2019"/>
    <n v="5"/>
    <d v="1900-01-01T00:00:00"/>
    <x v="0"/>
    <s v="00160"/>
    <x v="2"/>
    <n v="9222"/>
    <n v="414"/>
    <n v="82"/>
    <n v="70"/>
    <n v="174"/>
    <n v="740"/>
  </r>
  <r>
    <x v="0"/>
    <n v="2019"/>
    <n v="5"/>
    <d v="1900-01-01T00:00:00"/>
    <x v="0"/>
    <s v="00180"/>
    <x v="3"/>
    <n v="9753"/>
    <n v="405"/>
    <n v="180"/>
    <n v="91"/>
    <n v="45"/>
    <n v="721"/>
  </r>
  <r>
    <x v="0"/>
    <n v="2019"/>
    <n v="5"/>
    <d v="1900-01-01T00:00:00"/>
    <x v="0"/>
    <s v="00181"/>
    <x v="4"/>
    <n v="15084"/>
    <n v="155"/>
    <n v="112"/>
    <n v="274"/>
    <n v="366"/>
    <n v="907"/>
  </r>
  <r>
    <x v="0"/>
    <n v="2019"/>
    <n v="5"/>
    <d v="1900-01-01T00:00:00"/>
    <x v="0"/>
    <s v="00182"/>
    <x v="5"/>
    <n v="13749"/>
    <n v="256"/>
    <n v="113"/>
    <n v="102"/>
    <n v="90"/>
    <n v="561"/>
  </r>
  <r>
    <x v="0"/>
    <n v="2019"/>
    <n v="5"/>
    <d v="1900-01-01T00:00:00"/>
    <x v="0"/>
    <s v="00183"/>
    <x v="6"/>
    <n v="14845"/>
    <n v="262"/>
    <n v="127"/>
    <n v="136"/>
    <n v="76"/>
    <n v="601"/>
  </r>
  <r>
    <x v="0"/>
    <n v="2019"/>
    <n v="5"/>
    <d v="1900-01-01T00:00:00"/>
    <x v="0"/>
    <s v="00187"/>
    <x v="7"/>
    <n v="19932"/>
    <n v="276"/>
    <n v="74"/>
    <n v="231"/>
    <n v="216"/>
    <n v="797"/>
  </r>
  <r>
    <x v="0"/>
    <n v="2019"/>
    <n v="5"/>
    <d v="1900-01-02T00:00:00"/>
    <x v="1"/>
    <s v="00156"/>
    <x v="0"/>
    <n v="12795"/>
    <n v="281"/>
    <n v="225"/>
    <n v="100"/>
    <n v="199"/>
    <n v="805"/>
  </r>
  <r>
    <x v="0"/>
    <n v="2019"/>
    <n v="5"/>
    <d v="1900-01-02T00:00:00"/>
    <x v="1"/>
    <s v="00159"/>
    <x v="1"/>
    <n v="16701"/>
    <n v="61"/>
    <n v="78"/>
    <n v="64"/>
    <n v="320"/>
    <n v="523"/>
  </r>
  <r>
    <x v="0"/>
    <n v="2019"/>
    <n v="5"/>
    <d v="1900-01-02T00:00:00"/>
    <x v="1"/>
    <s v="00160"/>
    <x v="2"/>
    <n v="10233"/>
    <n v="154"/>
    <n v="211"/>
    <n v="208"/>
    <n v="264"/>
    <n v="837"/>
  </r>
  <r>
    <x v="0"/>
    <n v="2019"/>
    <n v="5"/>
    <d v="1900-01-02T00:00:00"/>
    <x v="1"/>
    <s v="00180"/>
    <x v="3"/>
    <n v="14179"/>
    <n v="235"/>
    <n v="248"/>
    <n v="182"/>
    <n v="193"/>
    <n v="858"/>
  </r>
  <r>
    <x v="0"/>
    <n v="2019"/>
    <n v="5"/>
    <d v="1900-01-02T00:00:00"/>
    <x v="1"/>
    <s v="00181"/>
    <x v="4"/>
    <n v="9087"/>
    <n v="395"/>
    <n v="84"/>
    <n v="265"/>
    <n v="285"/>
    <n v="1029"/>
  </r>
  <r>
    <x v="0"/>
    <n v="2019"/>
    <n v="5"/>
    <d v="1900-01-02T00:00:00"/>
    <x v="1"/>
    <s v="00182"/>
    <x v="5"/>
    <n v="12814"/>
    <n v="286"/>
    <n v="112"/>
    <n v="35"/>
    <n v="66"/>
    <n v="499"/>
  </r>
  <r>
    <x v="0"/>
    <n v="2019"/>
    <n v="5"/>
    <d v="1900-01-02T00:00:00"/>
    <x v="1"/>
    <s v="00183"/>
    <x v="6"/>
    <n v="16654"/>
    <n v="150"/>
    <n v="111"/>
    <n v="237"/>
    <n v="335"/>
    <n v="833"/>
  </r>
  <r>
    <x v="0"/>
    <n v="2019"/>
    <n v="5"/>
    <d v="1900-01-02T00:00:00"/>
    <x v="1"/>
    <s v="00187"/>
    <x v="7"/>
    <n v="12071"/>
    <n v="249"/>
    <n v="111"/>
    <n v="212"/>
    <n v="342"/>
    <n v="914"/>
  </r>
  <r>
    <x v="0"/>
    <n v="2019"/>
    <n v="5"/>
    <d v="1900-01-03T00:00:00"/>
    <x v="2"/>
    <s v="00156"/>
    <x v="0"/>
    <n v="18650"/>
    <n v="459"/>
    <n v="146"/>
    <n v="122"/>
    <n v="257"/>
    <n v="984"/>
  </r>
  <r>
    <x v="0"/>
    <n v="2019"/>
    <n v="5"/>
    <d v="1900-01-03T00:00:00"/>
    <x v="2"/>
    <s v="00159"/>
    <x v="1"/>
    <n v="16527"/>
    <n v="427"/>
    <n v="96"/>
    <n v="214"/>
    <n v="182"/>
    <n v="919"/>
  </r>
  <r>
    <x v="0"/>
    <n v="2019"/>
    <n v="5"/>
    <d v="1900-01-03T00:00:00"/>
    <x v="2"/>
    <s v="00160"/>
    <x v="2"/>
    <n v="11154"/>
    <n v="142"/>
    <n v="76"/>
    <n v="78"/>
    <n v="189"/>
    <n v="485"/>
  </r>
  <r>
    <x v="0"/>
    <n v="2019"/>
    <n v="5"/>
    <d v="1900-01-03T00:00:00"/>
    <x v="2"/>
    <s v="00180"/>
    <x v="3"/>
    <n v="9583"/>
    <n v="398"/>
    <n v="164"/>
    <n v="157"/>
    <n v="246"/>
    <n v="965"/>
  </r>
  <r>
    <x v="0"/>
    <n v="2019"/>
    <n v="5"/>
    <d v="1900-01-03T00:00:00"/>
    <x v="2"/>
    <s v="00181"/>
    <x v="4"/>
    <n v="11981"/>
    <n v="457"/>
    <n v="96"/>
    <n v="143"/>
    <n v="326"/>
    <n v="1022"/>
  </r>
  <r>
    <x v="0"/>
    <n v="2019"/>
    <n v="5"/>
    <d v="1900-01-03T00:00:00"/>
    <x v="2"/>
    <s v="00182"/>
    <x v="5"/>
    <n v="15700"/>
    <n v="206"/>
    <n v="92"/>
    <n v="236"/>
    <n v="380"/>
    <n v="914"/>
  </r>
  <r>
    <x v="0"/>
    <n v="2019"/>
    <n v="5"/>
    <d v="1900-01-03T00:00:00"/>
    <x v="2"/>
    <s v="00183"/>
    <x v="6"/>
    <n v="12955"/>
    <n v="378"/>
    <n v="126"/>
    <n v="94"/>
    <n v="139"/>
    <n v="737"/>
  </r>
  <r>
    <x v="0"/>
    <n v="2019"/>
    <n v="5"/>
    <d v="1900-01-03T00:00:00"/>
    <x v="2"/>
    <s v="00187"/>
    <x v="7"/>
    <n v="11625"/>
    <n v="359"/>
    <n v="117"/>
    <n v="277"/>
    <n v="311"/>
    <n v="1064"/>
  </r>
  <r>
    <x v="0"/>
    <n v="2019"/>
    <n v="5"/>
    <d v="1900-01-04T00:00:00"/>
    <x v="3"/>
    <s v="00156"/>
    <x v="0"/>
    <n v="17330"/>
    <n v="58"/>
    <n v="161"/>
    <n v="164"/>
    <n v="178"/>
    <n v="561"/>
  </r>
  <r>
    <x v="0"/>
    <n v="2019"/>
    <n v="5"/>
    <d v="1900-01-04T00:00:00"/>
    <x v="3"/>
    <s v="00159"/>
    <x v="1"/>
    <n v="14422"/>
    <n v="209"/>
    <n v="197"/>
    <n v="250"/>
    <n v="268"/>
    <n v="924"/>
  </r>
  <r>
    <x v="0"/>
    <n v="2019"/>
    <n v="5"/>
    <d v="1900-01-04T00:00:00"/>
    <x v="3"/>
    <s v="00160"/>
    <x v="2"/>
    <n v="8949"/>
    <n v="353"/>
    <n v="147"/>
    <n v="208"/>
    <n v="71"/>
    <n v="779"/>
  </r>
  <r>
    <x v="0"/>
    <n v="2019"/>
    <n v="5"/>
    <d v="1900-01-04T00:00:00"/>
    <x v="3"/>
    <s v="00180"/>
    <x v="3"/>
    <n v="19101"/>
    <n v="433"/>
    <n v="157"/>
    <n v="259"/>
    <n v="58"/>
    <n v="907"/>
  </r>
  <r>
    <x v="0"/>
    <n v="2019"/>
    <n v="5"/>
    <d v="1900-01-04T00:00:00"/>
    <x v="3"/>
    <s v="00181"/>
    <x v="4"/>
    <n v="14079"/>
    <n v="359"/>
    <n v="188"/>
    <n v="144"/>
    <n v="385"/>
    <n v="1076"/>
  </r>
  <r>
    <x v="0"/>
    <n v="2019"/>
    <n v="5"/>
    <d v="1900-01-04T00:00:00"/>
    <x v="3"/>
    <s v="00182"/>
    <x v="5"/>
    <n v="8254"/>
    <n v="193"/>
    <n v="133"/>
    <n v="129"/>
    <n v="285"/>
    <n v="740"/>
  </r>
  <r>
    <x v="0"/>
    <n v="2019"/>
    <n v="5"/>
    <d v="1900-01-04T00:00:00"/>
    <x v="3"/>
    <s v="00183"/>
    <x v="6"/>
    <n v="19669"/>
    <n v="187"/>
    <n v="244"/>
    <n v="241"/>
    <n v="351"/>
    <n v="1023"/>
  </r>
  <r>
    <x v="0"/>
    <n v="2019"/>
    <n v="5"/>
    <d v="1900-01-04T00:00:00"/>
    <x v="3"/>
    <s v="00187"/>
    <x v="7"/>
    <n v="16867"/>
    <n v="161"/>
    <n v="106"/>
    <n v="37"/>
    <n v="53"/>
    <n v="357"/>
  </r>
  <r>
    <x v="0"/>
    <n v="2019"/>
    <n v="5"/>
    <d v="1900-01-05T00:00:00"/>
    <x v="4"/>
    <s v="00156"/>
    <x v="0"/>
    <n v="8964"/>
    <n v="413"/>
    <n v="195"/>
    <n v="251"/>
    <n v="159"/>
    <n v="1018"/>
  </r>
  <r>
    <x v="0"/>
    <n v="2019"/>
    <n v="5"/>
    <d v="1900-01-05T00:00:00"/>
    <x v="4"/>
    <s v="00159"/>
    <x v="1"/>
    <n v="14218"/>
    <n v="229"/>
    <n v="80"/>
    <n v="292"/>
    <n v="143"/>
    <n v="744"/>
  </r>
  <r>
    <x v="0"/>
    <n v="2019"/>
    <n v="5"/>
    <d v="1900-01-05T00:00:00"/>
    <x v="4"/>
    <s v="00160"/>
    <x v="2"/>
    <n v="11311"/>
    <n v="408"/>
    <n v="85"/>
    <n v="160"/>
    <n v="328"/>
    <n v="981"/>
  </r>
  <r>
    <x v="0"/>
    <n v="2019"/>
    <n v="5"/>
    <d v="1900-01-05T00:00:00"/>
    <x v="4"/>
    <s v="00180"/>
    <x v="3"/>
    <n v="11814"/>
    <n v="360"/>
    <n v="88"/>
    <n v="177"/>
    <n v="112"/>
    <n v="737"/>
  </r>
  <r>
    <x v="0"/>
    <n v="2019"/>
    <n v="5"/>
    <d v="1900-01-05T00:00:00"/>
    <x v="4"/>
    <s v="00181"/>
    <x v="4"/>
    <n v="9807"/>
    <n v="485"/>
    <n v="210"/>
    <n v="214"/>
    <n v="386"/>
    <n v="1295"/>
  </r>
  <r>
    <x v="0"/>
    <n v="2019"/>
    <n v="5"/>
    <d v="1900-01-05T00:00:00"/>
    <x v="4"/>
    <s v="00182"/>
    <x v="5"/>
    <n v="19377"/>
    <n v="59"/>
    <n v="136"/>
    <n v="84"/>
    <n v="222"/>
    <n v="501"/>
  </r>
  <r>
    <x v="0"/>
    <n v="2019"/>
    <n v="5"/>
    <d v="1900-01-05T00:00:00"/>
    <x v="4"/>
    <s v="00183"/>
    <x v="6"/>
    <n v="14360"/>
    <n v="150"/>
    <n v="162"/>
    <n v="227"/>
    <n v="330"/>
    <n v="869"/>
  </r>
  <r>
    <x v="0"/>
    <n v="2019"/>
    <n v="5"/>
    <d v="1900-01-05T00:00:00"/>
    <x v="4"/>
    <s v="00187"/>
    <x v="7"/>
    <n v="16240"/>
    <n v="462"/>
    <n v="191"/>
    <n v="212"/>
    <n v="131"/>
    <n v="996"/>
  </r>
  <r>
    <x v="0"/>
    <n v="2019"/>
    <n v="5"/>
    <d v="1900-01-06T00:00:00"/>
    <x v="5"/>
    <s v="00156"/>
    <x v="0"/>
    <n v="11670"/>
    <n v="266"/>
    <n v="221"/>
    <n v="153"/>
    <n v="46"/>
    <n v="686"/>
  </r>
  <r>
    <x v="0"/>
    <n v="2019"/>
    <n v="5"/>
    <d v="1900-01-06T00:00:00"/>
    <x v="5"/>
    <s v="00159"/>
    <x v="1"/>
    <n v="14708"/>
    <n v="349"/>
    <n v="143"/>
    <n v="174"/>
    <n v="315"/>
    <n v="981"/>
  </r>
  <r>
    <x v="0"/>
    <n v="2019"/>
    <n v="5"/>
    <d v="1900-01-06T00:00:00"/>
    <x v="5"/>
    <s v="00160"/>
    <x v="2"/>
    <n v="16046"/>
    <n v="258"/>
    <n v="157"/>
    <n v="299"/>
    <n v="68"/>
    <n v="782"/>
  </r>
  <r>
    <x v="0"/>
    <n v="2019"/>
    <n v="5"/>
    <d v="1900-01-06T00:00:00"/>
    <x v="5"/>
    <s v="00180"/>
    <x v="3"/>
    <n v="8181"/>
    <n v="210"/>
    <n v="239"/>
    <n v="93"/>
    <n v="227"/>
    <n v="769"/>
  </r>
  <r>
    <x v="0"/>
    <n v="2019"/>
    <n v="5"/>
    <d v="1900-01-06T00:00:00"/>
    <x v="5"/>
    <s v="00181"/>
    <x v="4"/>
    <n v="14166"/>
    <n v="311"/>
    <n v="98"/>
    <n v="203"/>
    <n v="179"/>
    <n v="791"/>
  </r>
  <r>
    <x v="0"/>
    <n v="2019"/>
    <n v="5"/>
    <d v="1900-01-06T00:00:00"/>
    <x v="5"/>
    <s v="00182"/>
    <x v="5"/>
    <n v="7827"/>
    <n v="376"/>
    <n v="151"/>
    <n v="187"/>
    <n v="140"/>
    <n v="854"/>
  </r>
  <r>
    <x v="0"/>
    <n v="2019"/>
    <n v="5"/>
    <d v="1900-01-06T00:00:00"/>
    <x v="5"/>
    <s v="00183"/>
    <x v="6"/>
    <n v="16938"/>
    <n v="272"/>
    <n v="97"/>
    <n v="298"/>
    <n v="375"/>
    <n v="1042"/>
  </r>
  <r>
    <x v="0"/>
    <n v="2019"/>
    <n v="5"/>
    <d v="1900-01-06T00:00:00"/>
    <x v="5"/>
    <s v="00187"/>
    <x v="7"/>
    <n v="16286"/>
    <n v="470"/>
    <n v="230"/>
    <n v="175"/>
    <n v="227"/>
    <n v="1102"/>
  </r>
  <r>
    <x v="1"/>
    <n v="2019"/>
    <n v="5"/>
    <d v="1900-01-01T00:00:00"/>
    <x v="6"/>
    <s v="00156"/>
    <x v="0"/>
    <n v="17047"/>
    <n v="112"/>
    <n v="164"/>
    <n v="139"/>
    <n v="295"/>
    <n v="710"/>
  </r>
  <r>
    <x v="1"/>
    <n v="2019"/>
    <n v="5"/>
    <d v="1900-01-01T00:00:00"/>
    <x v="6"/>
    <s v="00159"/>
    <x v="1"/>
    <n v="19845"/>
    <n v="307"/>
    <n v="98"/>
    <n v="41"/>
    <n v="81"/>
    <n v="527"/>
  </r>
  <r>
    <x v="1"/>
    <n v="2019"/>
    <n v="5"/>
    <d v="1900-01-01T00:00:00"/>
    <x v="6"/>
    <s v="00160"/>
    <x v="2"/>
    <n v="12933"/>
    <n v="458"/>
    <n v="180"/>
    <n v="268"/>
    <n v="280"/>
    <n v="1186"/>
  </r>
  <r>
    <x v="1"/>
    <n v="2019"/>
    <n v="5"/>
    <d v="1900-01-01T00:00:00"/>
    <x v="6"/>
    <s v="00180"/>
    <x v="3"/>
    <n v="14255"/>
    <n v="238"/>
    <n v="203"/>
    <n v="103"/>
    <n v="111"/>
    <n v="655"/>
  </r>
  <r>
    <x v="1"/>
    <n v="2019"/>
    <n v="5"/>
    <d v="1900-01-01T00:00:00"/>
    <x v="6"/>
    <s v="00181"/>
    <x v="4"/>
    <n v="11852"/>
    <n v="229"/>
    <n v="228"/>
    <n v="257"/>
    <n v="112"/>
    <n v="826"/>
  </r>
  <r>
    <x v="1"/>
    <n v="2019"/>
    <n v="5"/>
    <d v="1900-01-01T00:00:00"/>
    <x v="6"/>
    <s v="00182"/>
    <x v="5"/>
    <n v="14488"/>
    <n v="330"/>
    <n v="160"/>
    <n v="65"/>
    <n v="303"/>
    <n v="858"/>
  </r>
  <r>
    <x v="1"/>
    <n v="2019"/>
    <n v="5"/>
    <d v="1900-01-01T00:00:00"/>
    <x v="6"/>
    <s v="00183"/>
    <x v="6"/>
    <n v="14155"/>
    <n v="109"/>
    <n v="100"/>
    <n v="223"/>
    <n v="260"/>
    <n v="692"/>
  </r>
  <r>
    <x v="1"/>
    <n v="2019"/>
    <n v="5"/>
    <d v="1900-01-01T00:00:00"/>
    <x v="6"/>
    <s v="00187"/>
    <x v="7"/>
    <n v="8852"/>
    <n v="191"/>
    <n v="230"/>
    <n v="156"/>
    <n v="254"/>
    <n v="831"/>
  </r>
  <r>
    <x v="1"/>
    <n v="2019"/>
    <n v="5"/>
    <d v="1900-01-02T00:00:00"/>
    <x v="7"/>
    <s v="00156"/>
    <x v="0"/>
    <n v="11826"/>
    <n v="423"/>
    <n v="174"/>
    <n v="298"/>
    <n v="324"/>
    <n v="1219"/>
  </r>
  <r>
    <x v="1"/>
    <n v="2019"/>
    <n v="5"/>
    <d v="1900-01-02T00:00:00"/>
    <x v="7"/>
    <s v="00159"/>
    <x v="1"/>
    <n v="9772"/>
    <n v="148"/>
    <n v="215"/>
    <n v="85"/>
    <n v="154"/>
    <n v="602"/>
  </r>
  <r>
    <x v="1"/>
    <n v="2019"/>
    <n v="5"/>
    <d v="1900-01-02T00:00:00"/>
    <x v="7"/>
    <s v="00160"/>
    <x v="2"/>
    <n v="13592"/>
    <n v="260"/>
    <n v="239"/>
    <n v="79"/>
    <n v="64"/>
    <n v="642"/>
  </r>
  <r>
    <x v="1"/>
    <n v="2019"/>
    <n v="5"/>
    <d v="1900-01-02T00:00:00"/>
    <x v="7"/>
    <s v="00180"/>
    <x v="3"/>
    <n v="13420"/>
    <n v="319"/>
    <n v="170"/>
    <n v="271"/>
    <n v="364"/>
    <n v="1124"/>
  </r>
  <r>
    <x v="1"/>
    <n v="2019"/>
    <n v="5"/>
    <d v="1900-01-02T00:00:00"/>
    <x v="7"/>
    <s v="00181"/>
    <x v="4"/>
    <n v="9445"/>
    <n v="172"/>
    <n v="91"/>
    <n v="154"/>
    <n v="336"/>
    <n v="753"/>
  </r>
  <r>
    <x v="1"/>
    <n v="2019"/>
    <n v="5"/>
    <d v="1900-01-02T00:00:00"/>
    <x v="7"/>
    <s v="00182"/>
    <x v="5"/>
    <n v="9487"/>
    <n v="499"/>
    <n v="129"/>
    <n v="232"/>
    <n v="123"/>
    <n v="983"/>
  </r>
  <r>
    <x v="1"/>
    <n v="2019"/>
    <n v="5"/>
    <d v="1900-01-02T00:00:00"/>
    <x v="7"/>
    <s v="00183"/>
    <x v="6"/>
    <n v="19086"/>
    <n v="243"/>
    <n v="149"/>
    <n v="124"/>
    <n v="341"/>
    <n v="857"/>
  </r>
  <r>
    <x v="1"/>
    <n v="2019"/>
    <n v="5"/>
    <d v="1900-01-02T00:00:00"/>
    <x v="7"/>
    <s v="00187"/>
    <x v="7"/>
    <n v="12102"/>
    <n v="77"/>
    <n v="135"/>
    <n v="97"/>
    <n v="67"/>
    <n v="376"/>
  </r>
  <r>
    <x v="1"/>
    <n v="2019"/>
    <n v="5"/>
    <d v="1900-01-03T00:00:00"/>
    <x v="8"/>
    <s v="00156"/>
    <x v="0"/>
    <n v="17289"/>
    <n v="355"/>
    <n v="230"/>
    <n v="248"/>
    <n v="155"/>
    <n v="988"/>
  </r>
  <r>
    <x v="1"/>
    <n v="2019"/>
    <n v="5"/>
    <d v="1900-01-03T00:00:00"/>
    <x v="8"/>
    <s v="00159"/>
    <x v="1"/>
    <n v="13496"/>
    <n v="161"/>
    <n v="136"/>
    <n v="99"/>
    <n v="224"/>
    <n v="620"/>
  </r>
  <r>
    <x v="1"/>
    <n v="2019"/>
    <n v="5"/>
    <d v="1900-01-03T00:00:00"/>
    <x v="8"/>
    <s v="00160"/>
    <x v="2"/>
    <n v="12204"/>
    <n v="449"/>
    <n v="72"/>
    <n v="218"/>
    <n v="68"/>
    <n v="807"/>
  </r>
  <r>
    <x v="1"/>
    <n v="2019"/>
    <n v="5"/>
    <d v="1900-01-03T00:00:00"/>
    <x v="8"/>
    <s v="00180"/>
    <x v="3"/>
    <n v="8558"/>
    <n v="120"/>
    <n v="171"/>
    <n v="188"/>
    <n v="257"/>
    <n v="736"/>
  </r>
  <r>
    <x v="1"/>
    <n v="2019"/>
    <n v="5"/>
    <d v="1900-01-03T00:00:00"/>
    <x v="8"/>
    <s v="00181"/>
    <x v="4"/>
    <n v="8335"/>
    <n v="449"/>
    <n v="128"/>
    <n v="110"/>
    <n v="44"/>
    <n v="731"/>
  </r>
  <r>
    <x v="1"/>
    <n v="2019"/>
    <n v="5"/>
    <d v="1900-01-03T00:00:00"/>
    <x v="8"/>
    <s v="00182"/>
    <x v="5"/>
    <n v="8078"/>
    <n v="435"/>
    <n v="123"/>
    <n v="161"/>
    <n v="134"/>
    <n v="853"/>
  </r>
  <r>
    <x v="1"/>
    <n v="2019"/>
    <n v="5"/>
    <d v="1900-01-03T00:00:00"/>
    <x v="8"/>
    <s v="00183"/>
    <x v="6"/>
    <n v="14982"/>
    <n v="470"/>
    <n v="210"/>
    <n v="185"/>
    <n v="346"/>
    <n v="1211"/>
  </r>
  <r>
    <x v="1"/>
    <n v="2019"/>
    <n v="5"/>
    <d v="1900-01-03T00:00:00"/>
    <x v="8"/>
    <s v="00187"/>
    <x v="7"/>
    <n v="17738"/>
    <n v="496"/>
    <n v="102"/>
    <n v="260"/>
    <n v="60"/>
    <n v="918"/>
  </r>
  <r>
    <x v="1"/>
    <n v="2019"/>
    <n v="5"/>
    <d v="1900-01-04T00:00:00"/>
    <x v="9"/>
    <s v="00156"/>
    <x v="0"/>
    <n v="16625"/>
    <n v="249"/>
    <n v="223"/>
    <n v="184"/>
    <n v="284"/>
    <n v="940"/>
  </r>
  <r>
    <x v="1"/>
    <n v="2019"/>
    <n v="5"/>
    <d v="1900-01-04T00:00:00"/>
    <x v="9"/>
    <s v="00159"/>
    <x v="1"/>
    <n v="15100"/>
    <n v="58"/>
    <n v="162"/>
    <n v="174"/>
    <n v="237"/>
    <n v="631"/>
  </r>
  <r>
    <x v="1"/>
    <n v="2019"/>
    <n v="5"/>
    <d v="1900-01-04T00:00:00"/>
    <x v="9"/>
    <s v="00160"/>
    <x v="2"/>
    <n v="11235"/>
    <n v="272"/>
    <n v="170"/>
    <n v="108"/>
    <n v="265"/>
    <n v="815"/>
  </r>
  <r>
    <x v="1"/>
    <n v="2019"/>
    <n v="5"/>
    <d v="1900-01-04T00:00:00"/>
    <x v="9"/>
    <s v="00180"/>
    <x v="3"/>
    <n v="11327"/>
    <n v="484"/>
    <n v="206"/>
    <n v="280"/>
    <n v="366"/>
    <n v="1336"/>
  </r>
  <r>
    <x v="1"/>
    <n v="2019"/>
    <n v="5"/>
    <d v="1900-01-04T00:00:00"/>
    <x v="9"/>
    <s v="00181"/>
    <x v="4"/>
    <n v="8494"/>
    <n v="421"/>
    <n v="107"/>
    <n v="293"/>
    <n v="147"/>
    <n v="968"/>
  </r>
  <r>
    <x v="1"/>
    <n v="2019"/>
    <n v="5"/>
    <d v="1900-01-04T00:00:00"/>
    <x v="9"/>
    <s v="00182"/>
    <x v="5"/>
    <n v="9213"/>
    <n v="426"/>
    <n v="250"/>
    <n v="158"/>
    <n v="181"/>
    <n v="1015"/>
  </r>
  <r>
    <x v="1"/>
    <n v="2019"/>
    <n v="5"/>
    <d v="1900-01-04T00:00:00"/>
    <x v="9"/>
    <s v="00183"/>
    <x v="6"/>
    <n v="15070"/>
    <n v="456"/>
    <n v="101"/>
    <n v="270"/>
    <n v="76"/>
    <n v="903"/>
  </r>
  <r>
    <x v="1"/>
    <n v="2019"/>
    <n v="5"/>
    <d v="1900-01-04T00:00:00"/>
    <x v="9"/>
    <s v="00187"/>
    <x v="7"/>
    <n v="9519"/>
    <n v="167"/>
    <n v="215"/>
    <n v="241"/>
    <n v="121"/>
    <n v="744"/>
  </r>
  <r>
    <x v="1"/>
    <n v="2019"/>
    <n v="5"/>
    <d v="1900-01-05T00:00:00"/>
    <x v="10"/>
    <s v="00156"/>
    <x v="0"/>
    <n v="19497"/>
    <n v="355"/>
    <n v="132"/>
    <n v="107"/>
    <n v="237"/>
    <n v="831"/>
  </r>
  <r>
    <x v="1"/>
    <n v="2019"/>
    <n v="5"/>
    <d v="1900-01-05T00:00:00"/>
    <x v="10"/>
    <s v="00159"/>
    <x v="1"/>
    <n v="11304"/>
    <n v="399"/>
    <n v="110"/>
    <n v="164"/>
    <n v="170"/>
    <n v="843"/>
  </r>
  <r>
    <x v="1"/>
    <n v="2019"/>
    <n v="5"/>
    <d v="1900-01-05T00:00:00"/>
    <x v="10"/>
    <s v="00160"/>
    <x v="2"/>
    <n v="16164"/>
    <n v="370"/>
    <n v="243"/>
    <n v="284"/>
    <n v="258"/>
    <n v="1155"/>
  </r>
  <r>
    <x v="1"/>
    <n v="2019"/>
    <n v="5"/>
    <d v="1900-01-05T00:00:00"/>
    <x v="10"/>
    <s v="00180"/>
    <x v="3"/>
    <n v="16730"/>
    <n v="92"/>
    <n v="132"/>
    <n v="287"/>
    <n v="331"/>
    <n v="842"/>
  </r>
  <r>
    <x v="1"/>
    <n v="2019"/>
    <n v="5"/>
    <d v="1900-01-05T00:00:00"/>
    <x v="10"/>
    <s v="00181"/>
    <x v="4"/>
    <n v="17476"/>
    <n v="375"/>
    <n v="122"/>
    <n v="111"/>
    <n v="252"/>
    <n v="860"/>
  </r>
  <r>
    <x v="1"/>
    <n v="2019"/>
    <n v="5"/>
    <d v="1900-01-05T00:00:00"/>
    <x v="10"/>
    <s v="00182"/>
    <x v="5"/>
    <n v="7743"/>
    <n v="215"/>
    <n v="172"/>
    <n v="135"/>
    <n v="71"/>
    <n v="593"/>
  </r>
  <r>
    <x v="1"/>
    <n v="2019"/>
    <n v="5"/>
    <d v="1900-01-05T00:00:00"/>
    <x v="10"/>
    <s v="00183"/>
    <x v="6"/>
    <n v="19944"/>
    <n v="58"/>
    <n v="105"/>
    <n v="211"/>
    <n v="196"/>
    <n v="570"/>
  </r>
  <r>
    <x v="1"/>
    <n v="2019"/>
    <n v="5"/>
    <d v="1900-01-05T00:00:00"/>
    <x v="10"/>
    <s v="00187"/>
    <x v="7"/>
    <n v="14970"/>
    <n v="408"/>
    <n v="209"/>
    <n v="211"/>
    <n v="106"/>
    <n v="934"/>
  </r>
  <r>
    <x v="1"/>
    <n v="2019"/>
    <n v="5"/>
    <d v="1900-01-06T00:00:00"/>
    <x v="11"/>
    <s v="00156"/>
    <x v="0"/>
    <n v="8488"/>
    <n v="433"/>
    <n v="111"/>
    <n v="82"/>
    <n v="97"/>
    <n v="723"/>
  </r>
  <r>
    <x v="1"/>
    <n v="2019"/>
    <n v="5"/>
    <d v="1900-01-06T00:00:00"/>
    <x v="11"/>
    <s v="00159"/>
    <x v="1"/>
    <n v="13195"/>
    <n v="281"/>
    <n v="209"/>
    <n v="56"/>
    <n v="136"/>
    <n v="682"/>
  </r>
  <r>
    <x v="1"/>
    <n v="2019"/>
    <n v="5"/>
    <d v="1900-01-06T00:00:00"/>
    <x v="11"/>
    <s v="00160"/>
    <x v="2"/>
    <n v="18550"/>
    <n v="117"/>
    <n v="139"/>
    <n v="240"/>
    <n v="250"/>
    <n v="746"/>
  </r>
  <r>
    <x v="1"/>
    <n v="2019"/>
    <n v="5"/>
    <d v="1900-01-06T00:00:00"/>
    <x v="11"/>
    <s v="00180"/>
    <x v="3"/>
    <n v="10488"/>
    <n v="366"/>
    <n v="194"/>
    <n v="287"/>
    <n v="338"/>
    <n v="1185"/>
  </r>
  <r>
    <x v="1"/>
    <n v="2019"/>
    <n v="5"/>
    <d v="1900-01-06T00:00:00"/>
    <x v="11"/>
    <s v="00181"/>
    <x v="4"/>
    <n v="19156"/>
    <n v="471"/>
    <n v="167"/>
    <n v="240"/>
    <n v="258"/>
    <n v="1136"/>
  </r>
  <r>
    <x v="1"/>
    <n v="2019"/>
    <n v="5"/>
    <d v="1900-01-06T00:00:00"/>
    <x v="11"/>
    <s v="00182"/>
    <x v="5"/>
    <n v="9218"/>
    <n v="242"/>
    <n v="80"/>
    <n v="228"/>
    <n v="343"/>
    <n v="893"/>
  </r>
  <r>
    <x v="1"/>
    <n v="2019"/>
    <n v="5"/>
    <d v="1900-01-06T00:00:00"/>
    <x v="11"/>
    <s v="00183"/>
    <x v="6"/>
    <n v="12343"/>
    <n v="184"/>
    <n v="189"/>
    <n v="150"/>
    <n v="331"/>
    <n v="854"/>
  </r>
  <r>
    <x v="1"/>
    <n v="2019"/>
    <n v="5"/>
    <d v="1900-01-06T00:00:00"/>
    <x v="11"/>
    <s v="00187"/>
    <x v="7"/>
    <n v="9647"/>
    <n v="144"/>
    <n v="241"/>
    <n v="78"/>
    <n v="183"/>
    <n v="646"/>
  </r>
  <r>
    <x v="2"/>
    <n v="2019"/>
    <n v="5"/>
    <d v="1900-01-01T00:00:00"/>
    <x v="12"/>
    <s v="00156"/>
    <x v="0"/>
    <n v="10714"/>
    <n v="443"/>
    <n v="220"/>
    <n v="254"/>
    <n v="395"/>
    <n v="1312"/>
  </r>
  <r>
    <x v="2"/>
    <n v="2019"/>
    <n v="5"/>
    <d v="1900-01-01T00:00:00"/>
    <x v="12"/>
    <s v="00157"/>
    <x v="8"/>
    <n v="15970"/>
    <n v="390"/>
    <n v="171"/>
    <n v="200"/>
    <n v="216"/>
    <n v="977"/>
  </r>
  <r>
    <x v="2"/>
    <n v="2019"/>
    <n v="5"/>
    <d v="1900-01-01T00:00:00"/>
    <x v="12"/>
    <s v="00159"/>
    <x v="1"/>
    <n v="15377"/>
    <n v="317"/>
    <n v="163"/>
    <n v="117"/>
    <n v="272"/>
    <n v="869"/>
  </r>
  <r>
    <x v="2"/>
    <n v="2019"/>
    <n v="5"/>
    <d v="1900-01-01T00:00:00"/>
    <x v="12"/>
    <s v="00160"/>
    <x v="2"/>
    <n v="16538"/>
    <n v="96"/>
    <n v="72"/>
    <n v="245"/>
    <n v="193"/>
    <n v="606"/>
  </r>
  <r>
    <x v="2"/>
    <n v="2019"/>
    <n v="5"/>
    <d v="1900-01-01T00:00:00"/>
    <x v="12"/>
    <s v="00180"/>
    <x v="3"/>
    <n v="8980"/>
    <n v="242"/>
    <n v="245"/>
    <n v="284"/>
    <n v="61"/>
    <n v="832"/>
  </r>
  <r>
    <x v="2"/>
    <n v="2019"/>
    <n v="5"/>
    <d v="1900-01-01T00:00:00"/>
    <x v="12"/>
    <s v="00181"/>
    <x v="4"/>
    <n v="18340"/>
    <n v="246"/>
    <n v="76"/>
    <n v="90"/>
    <n v="174"/>
    <n v="586"/>
  </r>
  <r>
    <x v="2"/>
    <n v="2019"/>
    <n v="5"/>
    <d v="1900-01-01T00:00:00"/>
    <x v="12"/>
    <s v="00182"/>
    <x v="5"/>
    <n v="11645"/>
    <n v="290"/>
    <n v="231"/>
    <n v="85"/>
    <n v="96"/>
    <n v="702"/>
  </r>
  <r>
    <x v="2"/>
    <n v="2019"/>
    <n v="5"/>
    <d v="1900-01-01T00:00:00"/>
    <x v="12"/>
    <s v="00183"/>
    <x v="6"/>
    <n v="14522"/>
    <n v="113"/>
    <n v="182"/>
    <n v="185"/>
    <n v="116"/>
    <n v="596"/>
  </r>
  <r>
    <x v="2"/>
    <n v="2019"/>
    <n v="5"/>
    <d v="1900-01-01T00:00:00"/>
    <x v="12"/>
    <s v="00187"/>
    <x v="7"/>
    <n v="8861"/>
    <n v="279"/>
    <n v="80"/>
    <n v="184"/>
    <n v="264"/>
    <n v="807"/>
  </r>
  <r>
    <x v="2"/>
    <n v="2019"/>
    <n v="5"/>
    <d v="1900-01-02T00:00:00"/>
    <x v="13"/>
    <s v="00156"/>
    <x v="0"/>
    <n v="8556"/>
    <n v="225"/>
    <n v="216"/>
    <n v="187"/>
    <n v="298"/>
    <n v="926"/>
  </r>
  <r>
    <x v="2"/>
    <n v="2019"/>
    <n v="5"/>
    <d v="1900-01-02T00:00:00"/>
    <x v="13"/>
    <s v="00157"/>
    <x v="8"/>
    <n v="17303"/>
    <n v="292"/>
    <n v="194"/>
    <n v="256"/>
    <n v="126"/>
    <n v="868"/>
  </r>
  <r>
    <x v="2"/>
    <n v="2019"/>
    <n v="5"/>
    <d v="1900-01-02T00:00:00"/>
    <x v="13"/>
    <s v="00159"/>
    <x v="1"/>
    <n v="13992"/>
    <n v="274"/>
    <n v="244"/>
    <n v="284"/>
    <n v="223"/>
    <n v="1025"/>
  </r>
  <r>
    <x v="2"/>
    <n v="2019"/>
    <n v="5"/>
    <d v="1900-01-02T00:00:00"/>
    <x v="13"/>
    <s v="00160"/>
    <x v="2"/>
    <n v="18515"/>
    <n v="392"/>
    <n v="120"/>
    <n v="62"/>
    <n v="180"/>
    <n v="754"/>
  </r>
  <r>
    <x v="2"/>
    <n v="2019"/>
    <n v="5"/>
    <d v="1900-01-02T00:00:00"/>
    <x v="13"/>
    <s v="00180"/>
    <x v="3"/>
    <n v="7686"/>
    <n v="444"/>
    <n v="82"/>
    <n v="64"/>
    <n v="205"/>
    <n v="795"/>
  </r>
  <r>
    <x v="2"/>
    <n v="2019"/>
    <n v="5"/>
    <d v="1900-01-02T00:00:00"/>
    <x v="13"/>
    <s v="00181"/>
    <x v="4"/>
    <n v="18120"/>
    <n v="409"/>
    <n v="232"/>
    <n v="201"/>
    <n v="157"/>
    <n v="999"/>
  </r>
  <r>
    <x v="2"/>
    <n v="2019"/>
    <n v="5"/>
    <d v="1900-01-02T00:00:00"/>
    <x v="13"/>
    <s v="00182"/>
    <x v="5"/>
    <n v="12686"/>
    <n v="121"/>
    <n v="132"/>
    <n v="162"/>
    <n v="317"/>
    <n v="732"/>
  </r>
  <r>
    <x v="2"/>
    <n v="2019"/>
    <n v="5"/>
    <d v="1900-01-02T00:00:00"/>
    <x v="13"/>
    <s v="00183"/>
    <x v="6"/>
    <n v="17029"/>
    <n v="272"/>
    <n v="88"/>
    <n v="34"/>
    <n v="121"/>
    <n v="515"/>
  </r>
  <r>
    <x v="2"/>
    <n v="2019"/>
    <n v="5"/>
    <d v="1900-01-02T00:00:00"/>
    <x v="13"/>
    <s v="00187"/>
    <x v="7"/>
    <n v="9765"/>
    <n v="428"/>
    <n v="190"/>
    <n v="114"/>
    <n v="81"/>
    <n v="813"/>
  </r>
  <r>
    <x v="2"/>
    <n v="2019"/>
    <n v="5"/>
    <d v="1900-01-03T00:00:00"/>
    <x v="14"/>
    <s v="00156"/>
    <x v="0"/>
    <n v="19024"/>
    <n v="405"/>
    <n v="230"/>
    <n v="230"/>
    <n v="398"/>
    <n v="1263"/>
  </r>
  <r>
    <x v="2"/>
    <n v="2019"/>
    <n v="5"/>
    <d v="1900-01-03T00:00:00"/>
    <x v="14"/>
    <s v="00157"/>
    <x v="8"/>
    <n v="18781"/>
    <n v="355"/>
    <n v="93"/>
    <n v="100"/>
    <n v="176"/>
    <n v="724"/>
  </r>
  <r>
    <x v="2"/>
    <n v="2019"/>
    <n v="5"/>
    <d v="1900-01-03T00:00:00"/>
    <x v="14"/>
    <s v="00159"/>
    <x v="1"/>
    <n v="17296"/>
    <n v="309"/>
    <n v="218"/>
    <n v="123"/>
    <n v="364"/>
    <n v="1014"/>
  </r>
  <r>
    <x v="2"/>
    <n v="2019"/>
    <n v="5"/>
    <d v="1900-01-03T00:00:00"/>
    <x v="14"/>
    <s v="00160"/>
    <x v="2"/>
    <n v="10862"/>
    <n v="438"/>
    <n v="249"/>
    <n v="206"/>
    <n v="315"/>
    <n v="1208"/>
  </r>
  <r>
    <x v="2"/>
    <n v="2019"/>
    <n v="5"/>
    <d v="1900-01-03T00:00:00"/>
    <x v="14"/>
    <s v="00180"/>
    <x v="3"/>
    <n v="14034"/>
    <n v="258"/>
    <n v="121"/>
    <n v="67"/>
    <n v="322"/>
    <n v="768"/>
  </r>
  <r>
    <x v="2"/>
    <n v="2019"/>
    <n v="5"/>
    <d v="1900-01-03T00:00:00"/>
    <x v="14"/>
    <s v="00181"/>
    <x v="4"/>
    <n v="16149"/>
    <n v="338"/>
    <n v="182"/>
    <n v="168"/>
    <n v="107"/>
    <n v="795"/>
  </r>
  <r>
    <x v="2"/>
    <n v="2019"/>
    <n v="5"/>
    <d v="1900-01-03T00:00:00"/>
    <x v="14"/>
    <s v="00182"/>
    <x v="5"/>
    <n v="13489"/>
    <n v="342"/>
    <n v="152"/>
    <n v="177"/>
    <n v="392"/>
    <n v="1063"/>
  </r>
  <r>
    <x v="2"/>
    <n v="2019"/>
    <n v="5"/>
    <d v="1900-01-03T00:00:00"/>
    <x v="14"/>
    <s v="00183"/>
    <x v="6"/>
    <n v="14510"/>
    <n v="485"/>
    <n v="207"/>
    <n v="154"/>
    <n v="140"/>
    <n v="986"/>
  </r>
  <r>
    <x v="2"/>
    <n v="2019"/>
    <n v="5"/>
    <d v="1900-01-03T00:00:00"/>
    <x v="14"/>
    <s v="00187"/>
    <x v="7"/>
    <n v="11894"/>
    <n v="65"/>
    <n v="119"/>
    <n v="91"/>
    <n v="363"/>
    <n v="638"/>
  </r>
  <r>
    <x v="2"/>
    <n v="2019"/>
    <n v="5"/>
    <d v="1900-01-04T00:00:00"/>
    <x v="15"/>
    <s v="00156"/>
    <x v="0"/>
    <n v="15381"/>
    <n v="208"/>
    <n v="151"/>
    <n v="214"/>
    <n v="358"/>
    <n v="931"/>
  </r>
  <r>
    <x v="2"/>
    <n v="2019"/>
    <n v="5"/>
    <d v="1900-01-04T00:00:00"/>
    <x v="15"/>
    <s v="00157"/>
    <x v="8"/>
    <n v="12868"/>
    <n v="321"/>
    <n v="109"/>
    <n v="211"/>
    <n v="233"/>
    <n v="874"/>
  </r>
  <r>
    <x v="2"/>
    <n v="2019"/>
    <n v="5"/>
    <d v="1900-01-04T00:00:00"/>
    <x v="15"/>
    <s v="00159"/>
    <x v="1"/>
    <n v="12124"/>
    <n v="75"/>
    <n v="82"/>
    <n v="55"/>
    <n v="98"/>
    <n v="310"/>
  </r>
  <r>
    <x v="2"/>
    <n v="2019"/>
    <n v="5"/>
    <d v="1900-01-04T00:00:00"/>
    <x v="15"/>
    <s v="00160"/>
    <x v="2"/>
    <n v="13860"/>
    <n v="416"/>
    <n v="210"/>
    <n v="254"/>
    <n v="378"/>
    <n v="1258"/>
  </r>
  <r>
    <x v="2"/>
    <n v="2019"/>
    <n v="5"/>
    <d v="1900-01-04T00:00:00"/>
    <x v="15"/>
    <s v="00180"/>
    <x v="3"/>
    <n v="14834"/>
    <n v="179"/>
    <n v="90"/>
    <n v="281"/>
    <n v="355"/>
    <n v="905"/>
  </r>
  <r>
    <x v="2"/>
    <n v="2019"/>
    <n v="5"/>
    <d v="1900-01-04T00:00:00"/>
    <x v="15"/>
    <s v="00181"/>
    <x v="4"/>
    <n v="17894"/>
    <n v="423"/>
    <n v="191"/>
    <n v="33"/>
    <n v="363"/>
    <n v="1010"/>
  </r>
  <r>
    <x v="2"/>
    <n v="2019"/>
    <n v="5"/>
    <d v="1900-01-04T00:00:00"/>
    <x v="15"/>
    <s v="00182"/>
    <x v="5"/>
    <n v="17113"/>
    <n v="238"/>
    <n v="231"/>
    <n v="129"/>
    <n v="243"/>
    <n v="841"/>
  </r>
  <r>
    <x v="2"/>
    <n v="2019"/>
    <n v="5"/>
    <d v="1900-01-04T00:00:00"/>
    <x v="15"/>
    <s v="00183"/>
    <x v="6"/>
    <n v="18599"/>
    <n v="292"/>
    <n v="163"/>
    <n v="111"/>
    <n v="286"/>
    <n v="852"/>
  </r>
  <r>
    <x v="2"/>
    <n v="2019"/>
    <n v="5"/>
    <d v="1900-01-04T00:00:00"/>
    <x v="15"/>
    <s v="00187"/>
    <x v="7"/>
    <n v="13976"/>
    <n v="266"/>
    <n v="129"/>
    <n v="159"/>
    <n v="180"/>
    <n v="734"/>
  </r>
  <r>
    <x v="2"/>
    <n v="2019"/>
    <n v="5"/>
    <d v="1900-01-05T00:00:00"/>
    <x v="16"/>
    <s v="00156"/>
    <x v="0"/>
    <n v="15479"/>
    <n v="389"/>
    <n v="87"/>
    <n v="55"/>
    <n v="190"/>
    <n v="721"/>
  </r>
  <r>
    <x v="2"/>
    <n v="2019"/>
    <n v="5"/>
    <d v="1900-01-05T00:00:00"/>
    <x v="16"/>
    <s v="00157"/>
    <x v="8"/>
    <n v="8064"/>
    <n v="446"/>
    <n v="92"/>
    <n v="224"/>
    <n v="339"/>
    <n v="1101"/>
  </r>
  <r>
    <x v="2"/>
    <n v="2019"/>
    <n v="5"/>
    <d v="1900-01-05T00:00:00"/>
    <x v="16"/>
    <s v="00159"/>
    <x v="1"/>
    <n v="7698"/>
    <n v="245"/>
    <n v="103"/>
    <n v="42"/>
    <n v="264"/>
    <n v="654"/>
  </r>
  <r>
    <x v="2"/>
    <n v="2019"/>
    <n v="5"/>
    <d v="1900-01-05T00:00:00"/>
    <x v="16"/>
    <s v="00160"/>
    <x v="2"/>
    <n v="18823"/>
    <n v="312"/>
    <n v="150"/>
    <n v="177"/>
    <n v="366"/>
    <n v="1005"/>
  </r>
  <r>
    <x v="2"/>
    <n v="2019"/>
    <n v="5"/>
    <d v="1900-01-05T00:00:00"/>
    <x v="16"/>
    <s v="00180"/>
    <x v="3"/>
    <n v="13420"/>
    <n v="201"/>
    <n v="178"/>
    <n v="131"/>
    <n v="341"/>
    <n v="851"/>
  </r>
  <r>
    <x v="2"/>
    <n v="2019"/>
    <n v="5"/>
    <d v="1900-01-05T00:00:00"/>
    <x v="16"/>
    <s v="00181"/>
    <x v="4"/>
    <n v="16316"/>
    <n v="158"/>
    <n v="195"/>
    <n v="209"/>
    <n v="336"/>
    <n v="898"/>
  </r>
  <r>
    <x v="2"/>
    <n v="2019"/>
    <n v="5"/>
    <d v="1900-01-05T00:00:00"/>
    <x v="16"/>
    <s v="00182"/>
    <x v="5"/>
    <n v="15533"/>
    <n v="372"/>
    <n v="143"/>
    <n v="75"/>
    <n v="388"/>
    <n v="978"/>
  </r>
  <r>
    <x v="2"/>
    <n v="2019"/>
    <n v="5"/>
    <d v="1900-01-05T00:00:00"/>
    <x v="16"/>
    <s v="00183"/>
    <x v="6"/>
    <n v="16203"/>
    <n v="50"/>
    <n v="214"/>
    <n v="125"/>
    <n v="106"/>
    <n v="495"/>
  </r>
  <r>
    <x v="2"/>
    <n v="2019"/>
    <n v="5"/>
    <d v="1900-01-05T00:00:00"/>
    <x v="16"/>
    <s v="00187"/>
    <x v="7"/>
    <n v="9776"/>
    <n v="75"/>
    <n v="199"/>
    <n v="143"/>
    <n v="104"/>
    <n v="521"/>
  </r>
  <r>
    <x v="2"/>
    <n v="2019"/>
    <n v="5"/>
    <d v="1900-01-06T00:00:00"/>
    <x v="17"/>
    <s v="00156"/>
    <x v="0"/>
    <n v="7830"/>
    <n v="394"/>
    <n v="201"/>
    <n v="56"/>
    <n v="144"/>
    <n v="795"/>
  </r>
  <r>
    <x v="2"/>
    <n v="2019"/>
    <n v="5"/>
    <d v="1900-01-06T00:00:00"/>
    <x v="17"/>
    <s v="00157"/>
    <x v="8"/>
    <n v="14798"/>
    <n v="497"/>
    <n v="190"/>
    <n v="181"/>
    <n v="382"/>
    <n v="1250"/>
  </r>
  <r>
    <x v="2"/>
    <n v="2019"/>
    <n v="5"/>
    <d v="1900-01-06T00:00:00"/>
    <x v="17"/>
    <s v="00159"/>
    <x v="1"/>
    <n v="17956"/>
    <n v="187"/>
    <n v="104"/>
    <n v="236"/>
    <n v="310"/>
    <n v="837"/>
  </r>
  <r>
    <x v="2"/>
    <n v="2019"/>
    <n v="5"/>
    <d v="1900-01-06T00:00:00"/>
    <x v="17"/>
    <s v="00160"/>
    <x v="2"/>
    <n v="15911"/>
    <n v="270"/>
    <n v="146"/>
    <n v="236"/>
    <n v="283"/>
    <n v="935"/>
  </r>
  <r>
    <x v="2"/>
    <n v="2019"/>
    <n v="5"/>
    <d v="1900-01-06T00:00:00"/>
    <x v="17"/>
    <s v="00180"/>
    <x v="3"/>
    <n v="8809"/>
    <n v="291"/>
    <n v="144"/>
    <n v="169"/>
    <n v="77"/>
    <n v="681"/>
  </r>
  <r>
    <x v="2"/>
    <n v="2019"/>
    <n v="5"/>
    <d v="1900-01-06T00:00:00"/>
    <x v="17"/>
    <s v="00181"/>
    <x v="4"/>
    <n v="18552"/>
    <n v="294"/>
    <n v="244"/>
    <n v="59"/>
    <n v="105"/>
    <n v="702"/>
  </r>
  <r>
    <x v="2"/>
    <n v="2019"/>
    <n v="5"/>
    <d v="1900-01-06T00:00:00"/>
    <x v="17"/>
    <s v="00182"/>
    <x v="5"/>
    <n v="15875"/>
    <n v="428"/>
    <n v="142"/>
    <n v="279"/>
    <n v="66"/>
    <n v="915"/>
  </r>
  <r>
    <x v="2"/>
    <n v="2019"/>
    <n v="5"/>
    <d v="1900-01-06T00:00:00"/>
    <x v="17"/>
    <s v="00183"/>
    <x v="6"/>
    <n v="13522"/>
    <n v="88"/>
    <n v="92"/>
    <n v="32"/>
    <n v="156"/>
    <n v="368"/>
  </r>
  <r>
    <x v="2"/>
    <n v="2019"/>
    <n v="5"/>
    <d v="1900-01-06T00:00:00"/>
    <x v="17"/>
    <s v="00187"/>
    <x v="7"/>
    <n v="15682"/>
    <n v="308"/>
    <n v="215"/>
    <n v="158"/>
    <n v="309"/>
    <n v="990"/>
  </r>
  <r>
    <x v="3"/>
    <n v="2019"/>
    <n v="5"/>
    <d v="1900-01-01T00:00:00"/>
    <x v="18"/>
    <s v="00156"/>
    <x v="0"/>
    <n v="16608"/>
    <n v="314"/>
    <n v="86"/>
    <n v="37"/>
    <n v="327"/>
    <n v="764"/>
  </r>
  <r>
    <x v="3"/>
    <n v="2019"/>
    <n v="5"/>
    <d v="1900-01-01T00:00:00"/>
    <x v="18"/>
    <s v="00157"/>
    <x v="8"/>
    <n v="17410"/>
    <n v="253"/>
    <n v="160"/>
    <n v="103"/>
    <n v="297"/>
    <n v="813"/>
  </r>
  <r>
    <x v="3"/>
    <n v="2019"/>
    <n v="5"/>
    <d v="1900-01-01T00:00:00"/>
    <x v="18"/>
    <s v="00159"/>
    <x v="1"/>
    <n v="18870"/>
    <n v="329"/>
    <n v="147"/>
    <n v="219"/>
    <n v="72"/>
    <n v="767"/>
  </r>
  <r>
    <x v="3"/>
    <n v="2019"/>
    <n v="5"/>
    <d v="1900-01-01T00:00:00"/>
    <x v="18"/>
    <s v="00160"/>
    <x v="2"/>
    <n v="19402"/>
    <n v="469"/>
    <n v="176"/>
    <n v="124"/>
    <n v="46"/>
    <n v="815"/>
  </r>
  <r>
    <x v="3"/>
    <n v="2019"/>
    <n v="5"/>
    <d v="1900-01-01T00:00:00"/>
    <x v="18"/>
    <s v="00180"/>
    <x v="3"/>
    <n v="11082"/>
    <n v="267"/>
    <n v="209"/>
    <n v="263"/>
    <n v="156"/>
    <n v="895"/>
  </r>
  <r>
    <x v="3"/>
    <n v="2019"/>
    <n v="5"/>
    <d v="1900-01-01T00:00:00"/>
    <x v="18"/>
    <s v="00181"/>
    <x v="4"/>
    <n v="16232"/>
    <n v="251"/>
    <n v="128"/>
    <n v="87"/>
    <n v="296"/>
    <n v="762"/>
  </r>
  <r>
    <x v="3"/>
    <n v="2019"/>
    <n v="5"/>
    <d v="1900-01-01T00:00:00"/>
    <x v="18"/>
    <s v="00182"/>
    <x v="5"/>
    <n v="18705"/>
    <n v="96"/>
    <n v="220"/>
    <n v="37"/>
    <n v="316"/>
    <n v="669"/>
  </r>
  <r>
    <x v="3"/>
    <n v="2019"/>
    <n v="5"/>
    <d v="1900-01-01T00:00:00"/>
    <x v="18"/>
    <s v="00183"/>
    <x v="6"/>
    <n v="8112"/>
    <n v="475"/>
    <n v="101"/>
    <n v="166"/>
    <n v="39"/>
    <n v="781"/>
  </r>
  <r>
    <x v="3"/>
    <n v="2019"/>
    <n v="5"/>
    <d v="1900-01-01T00:00:00"/>
    <x v="18"/>
    <s v="00187"/>
    <x v="7"/>
    <n v="8120"/>
    <n v="134"/>
    <n v="248"/>
    <n v="143"/>
    <n v="382"/>
    <n v="907"/>
  </r>
  <r>
    <x v="3"/>
    <n v="2019"/>
    <n v="5"/>
    <d v="1900-01-02T00:00:00"/>
    <x v="19"/>
    <s v="00156"/>
    <x v="0"/>
    <n v="15370"/>
    <n v="192"/>
    <n v="127"/>
    <n v="44"/>
    <n v="241"/>
    <n v="604"/>
  </r>
  <r>
    <x v="3"/>
    <n v="2019"/>
    <n v="5"/>
    <d v="1900-01-02T00:00:00"/>
    <x v="19"/>
    <s v="00157"/>
    <x v="8"/>
    <n v="9431"/>
    <n v="261"/>
    <n v="207"/>
    <n v="68"/>
    <n v="243"/>
    <n v="779"/>
  </r>
  <r>
    <x v="3"/>
    <n v="2019"/>
    <n v="5"/>
    <d v="1900-01-02T00:00:00"/>
    <x v="19"/>
    <s v="00159"/>
    <x v="1"/>
    <n v="18395"/>
    <n v="368"/>
    <n v="167"/>
    <n v="198"/>
    <n v="396"/>
    <n v="1129"/>
  </r>
  <r>
    <x v="3"/>
    <n v="2019"/>
    <n v="5"/>
    <d v="1900-01-02T00:00:00"/>
    <x v="19"/>
    <s v="00160"/>
    <x v="2"/>
    <n v="15429"/>
    <n v="478"/>
    <n v="142"/>
    <n v="124"/>
    <n v="138"/>
    <n v="882"/>
  </r>
  <r>
    <x v="3"/>
    <n v="2019"/>
    <n v="5"/>
    <d v="1900-01-02T00:00:00"/>
    <x v="19"/>
    <s v="00180"/>
    <x v="3"/>
    <n v="15916"/>
    <n v="171"/>
    <n v="231"/>
    <n v="192"/>
    <n v="354"/>
    <n v="948"/>
  </r>
  <r>
    <x v="3"/>
    <n v="2019"/>
    <n v="5"/>
    <d v="1900-01-02T00:00:00"/>
    <x v="19"/>
    <s v="00181"/>
    <x v="4"/>
    <n v="17979"/>
    <n v="203"/>
    <n v="163"/>
    <n v="279"/>
    <n v="313"/>
    <n v="958"/>
  </r>
  <r>
    <x v="3"/>
    <n v="2019"/>
    <n v="5"/>
    <d v="1900-01-02T00:00:00"/>
    <x v="19"/>
    <s v="00182"/>
    <x v="5"/>
    <n v="18416"/>
    <n v="393"/>
    <n v="145"/>
    <n v="291"/>
    <n v="228"/>
    <n v="1057"/>
  </r>
  <r>
    <x v="3"/>
    <n v="2019"/>
    <n v="5"/>
    <d v="1900-01-02T00:00:00"/>
    <x v="19"/>
    <s v="00183"/>
    <x v="6"/>
    <n v="16330"/>
    <n v="417"/>
    <n v="238"/>
    <n v="118"/>
    <n v="234"/>
    <n v="1007"/>
  </r>
  <r>
    <x v="3"/>
    <n v="2019"/>
    <n v="5"/>
    <d v="1900-01-02T00:00:00"/>
    <x v="19"/>
    <s v="00187"/>
    <x v="7"/>
    <n v="11826"/>
    <n v="167"/>
    <n v="185"/>
    <n v="63"/>
    <n v="377"/>
    <n v="792"/>
  </r>
  <r>
    <x v="3"/>
    <n v="2019"/>
    <n v="5"/>
    <d v="1900-01-03T00:00:00"/>
    <x v="20"/>
    <s v="00156"/>
    <x v="0"/>
    <n v="10068"/>
    <n v="460"/>
    <n v="101"/>
    <n v="239"/>
    <n v="383"/>
    <n v="1183"/>
  </r>
  <r>
    <x v="3"/>
    <n v="2019"/>
    <n v="5"/>
    <d v="1900-01-03T00:00:00"/>
    <x v="20"/>
    <s v="00157"/>
    <x v="8"/>
    <n v="15709"/>
    <n v="81"/>
    <n v="129"/>
    <n v="170"/>
    <n v="111"/>
    <n v="491"/>
  </r>
  <r>
    <x v="3"/>
    <n v="2019"/>
    <n v="5"/>
    <d v="1900-01-03T00:00:00"/>
    <x v="20"/>
    <s v="00159"/>
    <x v="1"/>
    <n v="9237"/>
    <n v="335"/>
    <n v="108"/>
    <n v="300"/>
    <n v="120"/>
    <n v="863"/>
  </r>
  <r>
    <x v="3"/>
    <n v="2019"/>
    <n v="5"/>
    <d v="1900-01-03T00:00:00"/>
    <x v="20"/>
    <s v="00160"/>
    <x v="2"/>
    <n v="14662"/>
    <n v="177"/>
    <n v="161"/>
    <n v="189"/>
    <n v="285"/>
    <n v="812"/>
  </r>
  <r>
    <x v="3"/>
    <n v="2019"/>
    <n v="5"/>
    <d v="1900-01-03T00:00:00"/>
    <x v="20"/>
    <s v="00180"/>
    <x v="3"/>
    <n v="17834"/>
    <n v="83"/>
    <n v="117"/>
    <n v="59"/>
    <n v="123"/>
    <n v="382"/>
  </r>
  <r>
    <x v="3"/>
    <n v="2019"/>
    <n v="5"/>
    <d v="1900-01-03T00:00:00"/>
    <x v="20"/>
    <s v="00181"/>
    <x v="4"/>
    <n v="8435"/>
    <n v="127"/>
    <n v="161"/>
    <n v="176"/>
    <n v="347"/>
    <n v="811"/>
  </r>
  <r>
    <x v="3"/>
    <n v="2019"/>
    <n v="5"/>
    <d v="1900-01-03T00:00:00"/>
    <x v="20"/>
    <s v="00182"/>
    <x v="5"/>
    <n v="16298"/>
    <n v="425"/>
    <n v="248"/>
    <n v="44"/>
    <n v="137"/>
    <n v="854"/>
  </r>
  <r>
    <x v="3"/>
    <n v="2019"/>
    <n v="5"/>
    <d v="1900-01-03T00:00:00"/>
    <x v="20"/>
    <s v="00183"/>
    <x v="6"/>
    <n v="18516"/>
    <n v="472"/>
    <n v="164"/>
    <n v="43"/>
    <n v="271"/>
    <n v="950"/>
  </r>
  <r>
    <x v="3"/>
    <n v="2019"/>
    <n v="5"/>
    <d v="1900-01-03T00:00:00"/>
    <x v="20"/>
    <s v="00187"/>
    <x v="7"/>
    <n v="18123"/>
    <n v="337"/>
    <n v="110"/>
    <n v="35"/>
    <n v="43"/>
    <n v="525"/>
  </r>
  <r>
    <x v="3"/>
    <n v="2019"/>
    <n v="5"/>
    <d v="1900-01-04T00:00:00"/>
    <x v="21"/>
    <s v="00156"/>
    <x v="0"/>
    <n v="13857"/>
    <n v="190"/>
    <n v="243"/>
    <n v="197"/>
    <n v="225"/>
    <n v="855"/>
  </r>
  <r>
    <x v="3"/>
    <n v="2019"/>
    <n v="5"/>
    <d v="1900-01-04T00:00:00"/>
    <x v="21"/>
    <s v="00157"/>
    <x v="8"/>
    <n v="19396"/>
    <n v="425"/>
    <n v="247"/>
    <n v="258"/>
    <n v="334"/>
    <n v="1264"/>
  </r>
  <r>
    <x v="3"/>
    <n v="2019"/>
    <n v="5"/>
    <d v="1900-01-04T00:00:00"/>
    <x v="21"/>
    <s v="00159"/>
    <x v="1"/>
    <n v="19106"/>
    <n v="321"/>
    <n v="125"/>
    <n v="290"/>
    <n v="52"/>
    <n v="788"/>
  </r>
  <r>
    <x v="3"/>
    <n v="2019"/>
    <n v="5"/>
    <d v="1900-01-04T00:00:00"/>
    <x v="21"/>
    <s v="00160"/>
    <x v="2"/>
    <n v="11879"/>
    <n v="66"/>
    <n v="92"/>
    <n v="209"/>
    <n v="135"/>
    <n v="502"/>
  </r>
  <r>
    <x v="3"/>
    <n v="2019"/>
    <n v="5"/>
    <d v="1900-01-04T00:00:00"/>
    <x v="21"/>
    <s v="00170"/>
    <x v="9"/>
    <n v="10975"/>
    <n v="269"/>
    <n v="153"/>
    <n v="130"/>
    <n v="218"/>
    <n v="770"/>
  </r>
  <r>
    <x v="3"/>
    <n v="2019"/>
    <n v="5"/>
    <d v="1900-01-04T00:00:00"/>
    <x v="21"/>
    <s v="00180"/>
    <x v="3"/>
    <n v="18848"/>
    <n v="279"/>
    <n v="92"/>
    <n v="253"/>
    <n v="312"/>
    <n v="936"/>
  </r>
  <r>
    <x v="3"/>
    <n v="2019"/>
    <n v="5"/>
    <d v="1900-01-04T00:00:00"/>
    <x v="21"/>
    <s v="00181"/>
    <x v="4"/>
    <n v="15770"/>
    <n v="228"/>
    <n v="165"/>
    <n v="207"/>
    <n v="121"/>
    <n v="721"/>
  </r>
  <r>
    <x v="3"/>
    <n v="2019"/>
    <n v="5"/>
    <d v="1900-01-04T00:00:00"/>
    <x v="21"/>
    <s v="00182"/>
    <x v="5"/>
    <n v="16312"/>
    <n v="99"/>
    <n v="245"/>
    <n v="299"/>
    <n v="264"/>
    <n v="907"/>
  </r>
  <r>
    <x v="3"/>
    <n v="2019"/>
    <n v="5"/>
    <d v="1900-01-04T00:00:00"/>
    <x v="21"/>
    <s v="00183"/>
    <x v="6"/>
    <n v="8490"/>
    <n v="210"/>
    <n v="85"/>
    <n v="173"/>
    <n v="258"/>
    <n v="726"/>
  </r>
  <r>
    <x v="3"/>
    <n v="2019"/>
    <n v="5"/>
    <d v="1900-01-04T00:00:00"/>
    <x v="21"/>
    <s v="00187"/>
    <x v="7"/>
    <n v="8990"/>
    <n v="334"/>
    <n v="149"/>
    <n v="74"/>
    <n v="322"/>
    <n v="879"/>
  </r>
  <r>
    <x v="3"/>
    <n v="2019"/>
    <n v="5"/>
    <d v="1900-01-05T00:00:00"/>
    <x v="22"/>
    <s v="00156"/>
    <x v="0"/>
    <n v="19076"/>
    <n v="154"/>
    <n v="211"/>
    <n v="205"/>
    <n v="292"/>
    <n v="862"/>
  </r>
  <r>
    <x v="3"/>
    <n v="2019"/>
    <n v="5"/>
    <d v="1900-01-05T00:00:00"/>
    <x v="22"/>
    <s v="00157"/>
    <x v="8"/>
    <n v="10685"/>
    <n v="481"/>
    <n v="125"/>
    <n v="84"/>
    <n v="300"/>
    <n v="990"/>
  </r>
  <r>
    <x v="3"/>
    <n v="2019"/>
    <n v="5"/>
    <d v="1900-01-05T00:00:00"/>
    <x v="22"/>
    <s v="00159"/>
    <x v="1"/>
    <n v="8795"/>
    <n v="215"/>
    <n v="187"/>
    <n v="292"/>
    <n v="143"/>
    <n v="837"/>
  </r>
  <r>
    <x v="3"/>
    <n v="2019"/>
    <n v="5"/>
    <d v="1900-01-05T00:00:00"/>
    <x v="22"/>
    <s v="00160"/>
    <x v="2"/>
    <n v="17238"/>
    <n v="458"/>
    <n v="93"/>
    <n v="78"/>
    <n v="255"/>
    <n v="884"/>
  </r>
  <r>
    <x v="3"/>
    <n v="2019"/>
    <n v="5"/>
    <d v="1900-01-05T00:00:00"/>
    <x v="22"/>
    <s v="00180"/>
    <x v="3"/>
    <n v="17125"/>
    <n v="149"/>
    <n v="212"/>
    <n v="213"/>
    <n v="386"/>
    <n v="960"/>
  </r>
  <r>
    <x v="3"/>
    <n v="2019"/>
    <n v="5"/>
    <d v="1900-01-05T00:00:00"/>
    <x v="22"/>
    <s v="00181"/>
    <x v="4"/>
    <n v="17016"/>
    <n v="260"/>
    <n v="245"/>
    <n v="241"/>
    <n v="386"/>
    <n v="1132"/>
  </r>
  <r>
    <x v="3"/>
    <n v="2019"/>
    <n v="5"/>
    <d v="1900-01-05T00:00:00"/>
    <x v="22"/>
    <s v="00182"/>
    <x v="5"/>
    <n v="18910"/>
    <n v="467"/>
    <n v="234"/>
    <n v="76"/>
    <n v="121"/>
    <n v="898"/>
  </r>
  <r>
    <x v="3"/>
    <n v="2019"/>
    <n v="5"/>
    <d v="1900-01-05T00:00:00"/>
    <x v="22"/>
    <s v="00183"/>
    <x v="6"/>
    <n v="10893"/>
    <n v="88"/>
    <n v="148"/>
    <n v="128"/>
    <n v="39"/>
    <n v="403"/>
  </r>
  <r>
    <x v="3"/>
    <n v="2019"/>
    <n v="5"/>
    <d v="1900-01-05T00:00:00"/>
    <x v="22"/>
    <s v="00187"/>
    <x v="7"/>
    <n v="8308"/>
    <n v="216"/>
    <n v="155"/>
    <n v="241"/>
    <n v="334"/>
    <n v="946"/>
  </r>
  <r>
    <x v="3"/>
    <n v="2019"/>
    <n v="6"/>
    <d v="1900-01-06T00:00:00"/>
    <x v="23"/>
    <s v="00156"/>
    <x v="0"/>
    <n v="13565"/>
    <n v="453"/>
    <n v="159"/>
    <n v="202"/>
    <n v="207"/>
    <n v="1021"/>
  </r>
  <r>
    <x v="3"/>
    <n v="2019"/>
    <n v="6"/>
    <d v="1900-01-06T00:00:00"/>
    <x v="23"/>
    <s v="00157"/>
    <x v="8"/>
    <n v="12569"/>
    <n v="51"/>
    <n v="165"/>
    <n v="288"/>
    <n v="206"/>
    <n v="710"/>
  </r>
  <r>
    <x v="3"/>
    <n v="2019"/>
    <n v="6"/>
    <d v="1900-01-06T00:00:00"/>
    <x v="23"/>
    <s v="00159"/>
    <x v="1"/>
    <n v="15528"/>
    <n v="418"/>
    <n v="121"/>
    <n v="39"/>
    <n v="222"/>
    <n v="800"/>
  </r>
  <r>
    <x v="3"/>
    <n v="2019"/>
    <n v="6"/>
    <d v="1900-01-06T00:00:00"/>
    <x v="23"/>
    <s v="00160"/>
    <x v="2"/>
    <n v="12856"/>
    <n v="265"/>
    <n v="144"/>
    <n v="250"/>
    <n v="286"/>
    <n v="945"/>
  </r>
  <r>
    <x v="3"/>
    <n v="2019"/>
    <n v="6"/>
    <d v="1900-01-06T00:00:00"/>
    <x v="23"/>
    <s v="00180"/>
    <x v="3"/>
    <n v="13865"/>
    <n v="336"/>
    <n v="207"/>
    <n v="179"/>
    <n v="145"/>
    <n v="867"/>
  </r>
  <r>
    <x v="3"/>
    <n v="2019"/>
    <n v="6"/>
    <d v="1900-01-06T00:00:00"/>
    <x v="23"/>
    <s v="00181"/>
    <x v="4"/>
    <n v="12317"/>
    <n v="187"/>
    <n v="112"/>
    <n v="124"/>
    <n v="396"/>
    <n v="819"/>
  </r>
  <r>
    <x v="3"/>
    <n v="2019"/>
    <n v="6"/>
    <d v="1900-01-06T00:00:00"/>
    <x v="23"/>
    <s v="00182"/>
    <x v="5"/>
    <n v="17523"/>
    <n v="428"/>
    <n v="209"/>
    <n v="61"/>
    <n v="320"/>
    <n v="1018"/>
  </r>
  <r>
    <x v="3"/>
    <n v="2019"/>
    <n v="6"/>
    <d v="1900-01-06T00:00:00"/>
    <x v="23"/>
    <s v="00183"/>
    <x v="6"/>
    <n v="18152"/>
    <n v="149"/>
    <n v="158"/>
    <n v="173"/>
    <n v="108"/>
    <n v="588"/>
  </r>
  <r>
    <x v="3"/>
    <n v="2019"/>
    <n v="6"/>
    <d v="1900-01-06T00:00:00"/>
    <x v="23"/>
    <s v="00187"/>
    <x v="7"/>
    <n v="16582"/>
    <n v="306"/>
    <n v="74"/>
    <n v="205"/>
    <n v="391"/>
    <n v="976"/>
  </r>
  <r>
    <x v="4"/>
    <n v="2019"/>
    <n v="6"/>
    <d v="1900-01-01T00:00:00"/>
    <x v="24"/>
    <s v="00156"/>
    <x v="0"/>
    <n v="19227"/>
    <n v="321"/>
    <n v="113"/>
    <n v="40"/>
    <n v="192"/>
    <n v="666"/>
  </r>
  <r>
    <x v="4"/>
    <n v="2019"/>
    <n v="6"/>
    <d v="1900-01-01T00:00:00"/>
    <x v="24"/>
    <s v="00159"/>
    <x v="1"/>
    <n v="15838"/>
    <n v="475"/>
    <n v="74"/>
    <n v="147"/>
    <n v="234"/>
    <n v="930"/>
  </r>
  <r>
    <x v="4"/>
    <n v="2019"/>
    <n v="6"/>
    <d v="1900-01-01T00:00:00"/>
    <x v="24"/>
    <s v="00160"/>
    <x v="2"/>
    <n v="9380"/>
    <n v="497"/>
    <n v="246"/>
    <n v="182"/>
    <n v="154"/>
    <n v="1079"/>
  </r>
  <r>
    <x v="4"/>
    <n v="2019"/>
    <n v="6"/>
    <d v="1900-01-01T00:00:00"/>
    <x v="24"/>
    <s v="00180"/>
    <x v="3"/>
    <n v="8435"/>
    <n v="392"/>
    <n v="198"/>
    <n v="178"/>
    <n v="95"/>
    <n v="863"/>
  </r>
  <r>
    <x v="4"/>
    <n v="2019"/>
    <n v="6"/>
    <d v="1900-01-01T00:00:00"/>
    <x v="24"/>
    <s v="00181"/>
    <x v="4"/>
    <n v="13188"/>
    <n v="410"/>
    <n v="90"/>
    <n v="117"/>
    <n v="90"/>
    <n v="707"/>
  </r>
  <r>
    <x v="4"/>
    <n v="2019"/>
    <n v="6"/>
    <d v="1900-01-01T00:00:00"/>
    <x v="24"/>
    <s v="00182"/>
    <x v="5"/>
    <n v="17383"/>
    <n v="283"/>
    <n v="218"/>
    <n v="189"/>
    <n v="330"/>
    <n v="1020"/>
  </r>
  <r>
    <x v="4"/>
    <n v="2019"/>
    <n v="6"/>
    <d v="1900-01-01T00:00:00"/>
    <x v="24"/>
    <s v="00183"/>
    <x v="6"/>
    <n v="10154"/>
    <n v="219"/>
    <n v="248"/>
    <n v="151"/>
    <n v="116"/>
    <n v="734"/>
  </r>
  <r>
    <x v="4"/>
    <n v="2019"/>
    <n v="6"/>
    <d v="1900-01-01T00:00:00"/>
    <x v="24"/>
    <s v="00187"/>
    <x v="7"/>
    <n v="11612"/>
    <n v="189"/>
    <n v="208"/>
    <n v="38"/>
    <n v="45"/>
    <n v="480"/>
  </r>
  <r>
    <x v="4"/>
    <n v="2019"/>
    <n v="6"/>
    <d v="1900-01-02T00:00:00"/>
    <x v="25"/>
    <s v="00156"/>
    <x v="0"/>
    <n v="13185"/>
    <n v="184"/>
    <n v="236"/>
    <n v="94"/>
    <n v="174"/>
    <n v="688"/>
  </r>
  <r>
    <x v="4"/>
    <n v="2019"/>
    <n v="6"/>
    <d v="1900-01-02T00:00:00"/>
    <x v="25"/>
    <s v="00159"/>
    <x v="1"/>
    <n v="10722"/>
    <n v="316"/>
    <n v="231"/>
    <n v="68"/>
    <n v="380"/>
    <n v="995"/>
  </r>
  <r>
    <x v="4"/>
    <n v="2019"/>
    <n v="6"/>
    <d v="1900-01-02T00:00:00"/>
    <x v="25"/>
    <s v="00160"/>
    <x v="2"/>
    <n v="9829"/>
    <n v="212"/>
    <n v="175"/>
    <n v="207"/>
    <n v="92"/>
    <n v="686"/>
  </r>
  <r>
    <x v="4"/>
    <n v="2019"/>
    <n v="6"/>
    <d v="1900-01-02T00:00:00"/>
    <x v="25"/>
    <s v="00180"/>
    <x v="3"/>
    <n v="19469"/>
    <n v="322"/>
    <n v="183"/>
    <n v="229"/>
    <n v="232"/>
    <n v="966"/>
  </r>
  <r>
    <x v="4"/>
    <n v="2019"/>
    <n v="6"/>
    <d v="1900-01-02T00:00:00"/>
    <x v="25"/>
    <s v="00181"/>
    <x v="4"/>
    <n v="10703"/>
    <n v="291"/>
    <n v="166"/>
    <n v="196"/>
    <n v="364"/>
    <n v="1017"/>
  </r>
  <r>
    <x v="4"/>
    <n v="2019"/>
    <n v="6"/>
    <d v="1900-01-02T00:00:00"/>
    <x v="25"/>
    <s v="00182"/>
    <x v="5"/>
    <n v="19531"/>
    <n v="308"/>
    <n v="119"/>
    <n v="55"/>
    <n v="284"/>
    <n v="766"/>
  </r>
  <r>
    <x v="4"/>
    <n v="2019"/>
    <n v="6"/>
    <d v="1900-01-02T00:00:00"/>
    <x v="25"/>
    <s v="00183"/>
    <x v="6"/>
    <n v="17469"/>
    <n v="267"/>
    <n v="243"/>
    <n v="116"/>
    <n v="311"/>
    <n v="937"/>
  </r>
  <r>
    <x v="4"/>
    <n v="2019"/>
    <n v="6"/>
    <d v="1900-01-02T00:00:00"/>
    <x v="25"/>
    <s v="00187"/>
    <x v="7"/>
    <n v="7636"/>
    <n v="424"/>
    <n v="80"/>
    <n v="266"/>
    <n v="202"/>
    <n v="972"/>
  </r>
  <r>
    <x v="4"/>
    <n v="2019"/>
    <n v="6"/>
    <d v="1900-01-03T00:00:00"/>
    <x v="26"/>
    <s v="00156"/>
    <x v="0"/>
    <n v="13203"/>
    <n v="273"/>
    <n v="140"/>
    <n v="248"/>
    <n v="288"/>
    <n v="949"/>
  </r>
  <r>
    <x v="4"/>
    <n v="2019"/>
    <n v="6"/>
    <d v="1900-01-03T00:00:00"/>
    <x v="26"/>
    <s v="00159"/>
    <x v="1"/>
    <n v="19064"/>
    <n v="256"/>
    <n v="77"/>
    <n v="165"/>
    <n v="282"/>
    <n v="780"/>
  </r>
  <r>
    <x v="4"/>
    <n v="2019"/>
    <n v="6"/>
    <d v="1900-01-03T00:00:00"/>
    <x v="26"/>
    <s v="00160"/>
    <x v="2"/>
    <n v="12985"/>
    <n v="124"/>
    <n v="194"/>
    <n v="73"/>
    <n v="168"/>
    <n v="559"/>
  </r>
  <r>
    <x v="4"/>
    <n v="2019"/>
    <n v="6"/>
    <d v="1900-01-03T00:00:00"/>
    <x v="26"/>
    <s v="00180"/>
    <x v="3"/>
    <n v="8896"/>
    <n v="107"/>
    <n v="155"/>
    <n v="230"/>
    <n v="171"/>
    <n v="663"/>
  </r>
  <r>
    <x v="4"/>
    <n v="2019"/>
    <n v="6"/>
    <d v="1900-01-03T00:00:00"/>
    <x v="26"/>
    <s v="00181"/>
    <x v="4"/>
    <n v="13732"/>
    <n v="57"/>
    <n v="110"/>
    <n v="206"/>
    <n v="235"/>
    <n v="608"/>
  </r>
  <r>
    <x v="4"/>
    <n v="2019"/>
    <n v="6"/>
    <d v="1900-01-03T00:00:00"/>
    <x v="26"/>
    <s v="00182"/>
    <x v="5"/>
    <n v="17724"/>
    <n v="432"/>
    <n v="145"/>
    <n v="179"/>
    <n v="95"/>
    <n v="851"/>
  </r>
  <r>
    <x v="4"/>
    <n v="2019"/>
    <n v="6"/>
    <d v="1900-01-03T00:00:00"/>
    <x v="26"/>
    <s v="00183"/>
    <x v="6"/>
    <n v="17191"/>
    <n v="142"/>
    <n v="155"/>
    <n v="135"/>
    <n v="322"/>
    <n v="754"/>
  </r>
  <r>
    <x v="4"/>
    <n v="2019"/>
    <n v="6"/>
    <d v="1900-01-03T00:00:00"/>
    <x v="26"/>
    <s v="00187"/>
    <x v="7"/>
    <n v="10728"/>
    <n v="258"/>
    <n v="96"/>
    <n v="206"/>
    <n v="268"/>
    <n v="828"/>
  </r>
  <r>
    <x v="4"/>
    <n v="2019"/>
    <n v="6"/>
    <d v="1900-01-04T00:00:00"/>
    <x v="27"/>
    <s v="00156"/>
    <x v="0"/>
    <n v="15108"/>
    <n v="169"/>
    <n v="126"/>
    <n v="100"/>
    <n v="145"/>
    <n v="540"/>
  </r>
  <r>
    <x v="4"/>
    <n v="2019"/>
    <n v="6"/>
    <d v="1900-01-04T00:00:00"/>
    <x v="27"/>
    <s v="00159"/>
    <x v="1"/>
    <n v="14829"/>
    <n v="195"/>
    <n v="238"/>
    <n v="216"/>
    <n v="360"/>
    <n v="1009"/>
  </r>
  <r>
    <x v="4"/>
    <n v="2019"/>
    <n v="6"/>
    <d v="1900-01-04T00:00:00"/>
    <x v="27"/>
    <s v="00160"/>
    <x v="2"/>
    <n v="19161"/>
    <n v="375"/>
    <n v="243"/>
    <n v="118"/>
    <n v="191"/>
    <n v="927"/>
  </r>
  <r>
    <x v="4"/>
    <n v="2019"/>
    <n v="6"/>
    <d v="1900-01-04T00:00:00"/>
    <x v="27"/>
    <s v="00180"/>
    <x v="3"/>
    <n v="15416"/>
    <n v="131"/>
    <n v="177"/>
    <n v="165"/>
    <n v="81"/>
    <n v="554"/>
  </r>
  <r>
    <x v="4"/>
    <n v="2019"/>
    <n v="6"/>
    <d v="1900-01-04T00:00:00"/>
    <x v="27"/>
    <s v="00181"/>
    <x v="4"/>
    <n v="10912"/>
    <n v="295"/>
    <n v="218"/>
    <n v="45"/>
    <n v="384"/>
    <n v="942"/>
  </r>
  <r>
    <x v="4"/>
    <n v="2019"/>
    <n v="6"/>
    <d v="1900-01-04T00:00:00"/>
    <x v="27"/>
    <s v="00182"/>
    <x v="5"/>
    <n v="12799"/>
    <n v="308"/>
    <n v="206"/>
    <n v="126"/>
    <n v="168"/>
    <n v="808"/>
  </r>
  <r>
    <x v="4"/>
    <n v="2019"/>
    <n v="6"/>
    <d v="1900-01-04T00:00:00"/>
    <x v="27"/>
    <s v="00183"/>
    <x v="6"/>
    <n v="16305"/>
    <n v="357"/>
    <n v="142"/>
    <n v="266"/>
    <n v="178"/>
    <n v="943"/>
  </r>
  <r>
    <x v="4"/>
    <n v="2019"/>
    <n v="6"/>
    <d v="1900-01-04T00:00:00"/>
    <x v="27"/>
    <s v="00187"/>
    <x v="7"/>
    <n v="15269"/>
    <n v="407"/>
    <n v="200"/>
    <n v="219"/>
    <n v="94"/>
    <n v="920"/>
  </r>
  <r>
    <x v="4"/>
    <n v="2019"/>
    <n v="6"/>
    <d v="1900-01-05T00:00:00"/>
    <x v="28"/>
    <s v="00156"/>
    <x v="0"/>
    <n v="12682"/>
    <n v="454"/>
    <n v="110"/>
    <n v="268"/>
    <n v="346"/>
    <n v="1178"/>
  </r>
  <r>
    <x v="4"/>
    <n v="2019"/>
    <n v="6"/>
    <d v="1900-01-05T00:00:00"/>
    <x v="28"/>
    <s v="00159"/>
    <x v="1"/>
    <n v="17801"/>
    <n v="358"/>
    <n v="143"/>
    <n v="243"/>
    <n v="138"/>
    <n v="882"/>
  </r>
  <r>
    <x v="4"/>
    <n v="2019"/>
    <n v="6"/>
    <d v="1900-01-05T00:00:00"/>
    <x v="28"/>
    <s v="00160"/>
    <x v="2"/>
    <n v="19168"/>
    <n v="98"/>
    <n v="172"/>
    <n v="86"/>
    <n v="95"/>
    <n v="451"/>
  </r>
  <r>
    <x v="4"/>
    <n v="2019"/>
    <n v="6"/>
    <d v="1900-01-05T00:00:00"/>
    <x v="28"/>
    <s v="00180"/>
    <x v="3"/>
    <n v="18213"/>
    <n v="176"/>
    <n v="226"/>
    <n v="51"/>
    <n v="137"/>
    <n v="590"/>
  </r>
  <r>
    <x v="4"/>
    <n v="2019"/>
    <n v="6"/>
    <d v="1900-01-05T00:00:00"/>
    <x v="28"/>
    <s v="00181"/>
    <x v="4"/>
    <n v="16317"/>
    <n v="282"/>
    <n v="100"/>
    <n v="42"/>
    <n v="201"/>
    <n v="625"/>
  </r>
  <r>
    <x v="4"/>
    <n v="2019"/>
    <n v="6"/>
    <d v="1900-01-05T00:00:00"/>
    <x v="28"/>
    <s v="00182"/>
    <x v="5"/>
    <n v="13132"/>
    <n v="323"/>
    <n v="246"/>
    <n v="136"/>
    <n v="264"/>
    <n v="969"/>
  </r>
  <r>
    <x v="4"/>
    <n v="2019"/>
    <n v="6"/>
    <d v="1900-01-05T00:00:00"/>
    <x v="28"/>
    <s v="00183"/>
    <x v="6"/>
    <n v="18536"/>
    <n v="210"/>
    <n v="141"/>
    <n v="255"/>
    <n v="363"/>
    <n v="969"/>
  </r>
  <r>
    <x v="4"/>
    <n v="2019"/>
    <n v="6"/>
    <d v="1900-01-05T00:00:00"/>
    <x v="28"/>
    <s v="00187"/>
    <x v="7"/>
    <n v="18050"/>
    <n v="353"/>
    <n v="104"/>
    <n v="119"/>
    <n v="174"/>
    <n v="750"/>
  </r>
  <r>
    <x v="4"/>
    <n v="2019"/>
    <n v="6"/>
    <d v="1900-01-06T00:00:00"/>
    <x v="29"/>
    <s v="00156"/>
    <x v="0"/>
    <n v="8580"/>
    <n v="111"/>
    <n v="215"/>
    <n v="286"/>
    <n v="131"/>
    <n v="743"/>
  </r>
  <r>
    <x v="4"/>
    <n v="2019"/>
    <n v="6"/>
    <d v="1900-01-06T00:00:00"/>
    <x v="29"/>
    <s v="00159"/>
    <x v="1"/>
    <n v="10885"/>
    <n v="123"/>
    <n v="171"/>
    <n v="39"/>
    <n v="202"/>
    <n v="535"/>
  </r>
  <r>
    <x v="4"/>
    <n v="2019"/>
    <n v="6"/>
    <d v="1900-01-06T00:00:00"/>
    <x v="29"/>
    <s v="00160"/>
    <x v="2"/>
    <n v="13168"/>
    <n v="218"/>
    <n v="72"/>
    <n v="242"/>
    <n v="111"/>
    <n v="643"/>
  </r>
  <r>
    <x v="4"/>
    <n v="2019"/>
    <n v="6"/>
    <d v="1900-01-06T00:00:00"/>
    <x v="29"/>
    <s v="00180"/>
    <x v="3"/>
    <n v="14817"/>
    <n v="261"/>
    <n v="127"/>
    <n v="217"/>
    <n v="209"/>
    <n v="814"/>
  </r>
  <r>
    <x v="4"/>
    <n v="2019"/>
    <n v="6"/>
    <d v="1900-01-06T00:00:00"/>
    <x v="29"/>
    <s v="00181"/>
    <x v="4"/>
    <n v="8568"/>
    <n v="469"/>
    <n v="160"/>
    <n v="166"/>
    <n v="382"/>
    <n v="1177"/>
  </r>
  <r>
    <x v="4"/>
    <n v="2019"/>
    <n v="6"/>
    <d v="1900-01-06T00:00:00"/>
    <x v="29"/>
    <s v="00182"/>
    <x v="5"/>
    <n v="11202"/>
    <n v="158"/>
    <n v="139"/>
    <n v="102"/>
    <n v="258"/>
    <n v="657"/>
  </r>
  <r>
    <x v="4"/>
    <n v="2019"/>
    <n v="6"/>
    <d v="1900-01-06T00:00:00"/>
    <x v="29"/>
    <s v="00183"/>
    <x v="6"/>
    <n v="18225"/>
    <n v="351"/>
    <n v="138"/>
    <n v="250"/>
    <n v="323"/>
    <n v="1062"/>
  </r>
  <r>
    <x v="4"/>
    <n v="2019"/>
    <n v="6"/>
    <d v="1900-01-06T00:00:00"/>
    <x v="29"/>
    <s v="00187"/>
    <x v="7"/>
    <n v="13026"/>
    <n v="365"/>
    <n v="162"/>
    <n v="207"/>
    <n v="293"/>
    <n v="1027"/>
  </r>
  <r>
    <x v="5"/>
    <n v="2019"/>
    <n v="4"/>
    <d v="1900-01-01T00:00:00"/>
    <x v="30"/>
    <s v="00156"/>
    <x v="0"/>
    <n v="8587"/>
    <n v="256"/>
    <n v="131"/>
    <n v="213"/>
    <n v="171"/>
    <n v="771"/>
  </r>
  <r>
    <x v="5"/>
    <n v="2019"/>
    <n v="4"/>
    <d v="1900-01-01T00:00:00"/>
    <x v="30"/>
    <s v="00157"/>
    <x v="8"/>
    <n v="10462"/>
    <n v="486"/>
    <n v="195"/>
    <n v="243"/>
    <n v="232"/>
    <n v="1156"/>
  </r>
  <r>
    <x v="5"/>
    <n v="2019"/>
    <n v="4"/>
    <d v="1900-01-01T00:00:00"/>
    <x v="30"/>
    <s v="00159"/>
    <x v="1"/>
    <n v="12234"/>
    <n v="268"/>
    <n v="236"/>
    <n v="90"/>
    <n v="208"/>
    <n v="802"/>
  </r>
  <r>
    <x v="5"/>
    <n v="2019"/>
    <n v="4"/>
    <d v="1900-01-01T00:00:00"/>
    <x v="30"/>
    <s v="00160"/>
    <x v="2"/>
    <n v="19952"/>
    <n v="406"/>
    <n v="181"/>
    <n v="197"/>
    <n v="343"/>
    <n v="1127"/>
  </r>
  <r>
    <x v="5"/>
    <n v="2019"/>
    <n v="4"/>
    <d v="1900-01-01T00:00:00"/>
    <x v="30"/>
    <s v="00164"/>
    <x v="10"/>
    <n v="17838"/>
    <n v="200"/>
    <n v="227"/>
    <n v="248"/>
    <n v="99"/>
    <n v="774"/>
  </r>
  <r>
    <x v="5"/>
    <n v="2019"/>
    <n v="4"/>
    <d v="1900-01-01T00:00:00"/>
    <x v="30"/>
    <s v="00180"/>
    <x v="3"/>
    <n v="11624"/>
    <n v="114"/>
    <n v="72"/>
    <n v="96"/>
    <n v="230"/>
    <n v="512"/>
  </r>
  <r>
    <x v="5"/>
    <n v="2019"/>
    <n v="4"/>
    <d v="1900-01-01T00:00:00"/>
    <x v="30"/>
    <s v="00181"/>
    <x v="4"/>
    <n v="14758"/>
    <n v="91"/>
    <n v="76"/>
    <n v="164"/>
    <n v="394"/>
    <n v="725"/>
  </r>
  <r>
    <x v="5"/>
    <n v="2019"/>
    <n v="4"/>
    <d v="1900-01-01T00:00:00"/>
    <x v="30"/>
    <s v="00182"/>
    <x v="5"/>
    <n v="16772"/>
    <n v="146"/>
    <n v="123"/>
    <n v="236"/>
    <n v="114"/>
    <n v="619"/>
  </r>
  <r>
    <x v="5"/>
    <n v="2019"/>
    <n v="4"/>
    <d v="1900-01-01T00:00:00"/>
    <x v="30"/>
    <s v="00183"/>
    <x v="6"/>
    <n v="12880"/>
    <n v="422"/>
    <n v="175"/>
    <n v="232"/>
    <n v="49"/>
    <n v="878"/>
  </r>
  <r>
    <x v="5"/>
    <n v="2019"/>
    <n v="4"/>
    <d v="1900-01-01T00:00:00"/>
    <x v="30"/>
    <s v="00187"/>
    <x v="7"/>
    <n v="11873"/>
    <n v="275"/>
    <n v="203"/>
    <n v="131"/>
    <n v="344"/>
    <n v="953"/>
  </r>
  <r>
    <x v="5"/>
    <n v="2019"/>
    <n v="4"/>
    <d v="1900-01-02T00:00:00"/>
    <x v="31"/>
    <s v="00156"/>
    <x v="0"/>
    <n v="14856"/>
    <n v="337"/>
    <n v="229"/>
    <n v="77"/>
    <n v="137"/>
    <n v="780"/>
  </r>
  <r>
    <x v="5"/>
    <n v="2019"/>
    <n v="4"/>
    <d v="1900-01-02T00:00:00"/>
    <x v="31"/>
    <s v="00157"/>
    <x v="8"/>
    <n v="18642"/>
    <n v="156"/>
    <n v="181"/>
    <n v="161"/>
    <n v="198"/>
    <n v="696"/>
  </r>
  <r>
    <x v="5"/>
    <n v="2019"/>
    <n v="4"/>
    <d v="1900-01-02T00:00:00"/>
    <x v="31"/>
    <s v="00159"/>
    <x v="1"/>
    <n v="12649"/>
    <n v="211"/>
    <n v="237"/>
    <n v="112"/>
    <n v="393"/>
    <n v="953"/>
  </r>
  <r>
    <x v="5"/>
    <n v="2019"/>
    <n v="4"/>
    <d v="1900-01-02T00:00:00"/>
    <x v="31"/>
    <s v="00160"/>
    <x v="2"/>
    <n v="13988"/>
    <n v="199"/>
    <n v="79"/>
    <n v="244"/>
    <n v="62"/>
    <n v="584"/>
  </r>
  <r>
    <x v="5"/>
    <n v="2019"/>
    <n v="4"/>
    <d v="1900-01-02T00:00:00"/>
    <x v="31"/>
    <s v="00164"/>
    <x v="10"/>
    <n v="18560"/>
    <n v="125"/>
    <n v="195"/>
    <n v="199"/>
    <n v="112"/>
    <n v="631"/>
  </r>
  <r>
    <x v="5"/>
    <n v="2019"/>
    <n v="4"/>
    <d v="1900-01-02T00:00:00"/>
    <x v="31"/>
    <s v="00180"/>
    <x v="3"/>
    <n v="9053"/>
    <n v="278"/>
    <n v="179"/>
    <n v="110"/>
    <n v="165"/>
    <n v="732"/>
  </r>
  <r>
    <x v="5"/>
    <n v="2019"/>
    <n v="4"/>
    <d v="1900-01-02T00:00:00"/>
    <x v="31"/>
    <s v="00181"/>
    <x v="4"/>
    <n v="16840"/>
    <n v="313"/>
    <n v="85"/>
    <n v="92"/>
    <n v="158"/>
    <n v="648"/>
  </r>
  <r>
    <x v="5"/>
    <n v="2019"/>
    <n v="4"/>
    <d v="1900-01-02T00:00:00"/>
    <x v="31"/>
    <s v="00182"/>
    <x v="5"/>
    <n v="13456"/>
    <n v="49"/>
    <n v="93"/>
    <n v="193"/>
    <n v="162"/>
    <n v="497"/>
  </r>
  <r>
    <x v="5"/>
    <n v="2019"/>
    <n v="4"/>
    <d v="1900-01-02T00:00:00"/>
    <x v="31"/>
    <s v="00183"/>
    <x v="6"/>
    <n v="18143"/>
    <n v="404"/>
    <n v="212"/>
    <n v="256"/>
    <n v="98"/>
    <n v="970"/>
  </r>
  <r>
    <x v="5"/>
    <n v="2019"/>
    <n v="4"/>
    <d v="1900-01-02T00:00:00"/>
    <x v="31"/>
    <s v="00187"/>
    <x v="7"/>
    <n v="10426"/>
    <n v="385"/>
    <n v="199"/>
    <n v="128"/>
    <n v="278"/>
    <n v="990"/>
  </r>
  <r>
    <x v="5"/>
    <n v="2019"/>
    <n v="5"/>
    <d v="1900-01-03T00:00:00"/>
    <x v="32"/>
    <s v="00156"/>
    <x v="0"/>
    <n v="19052"/>
    <n v="161"/>
    <n v="115"/>
    <n v="288"/>
    <n v="191"/>
    <n v="755"/>
  </r>
  <r>
    <x v="5"/>
    <n v="2019"/>
    <n v="5"/>
    <d v="1900-01-03T00:00:00"/>
    <x v="32"/>
    <s v="00157"/>
    <x v="8"/>
    <n v="16740"/>
    <n v="476"/>
    <n v="213"/>
    <n v="34"/>
    <n v="89"/>
    <n v="812"/>
  </r>
  <r>
    <x v="5"/>
    <n v="2019"/>
    <n v="5"/>
    <d v="1900-01-03T00:00:00"/>
    <x v="32"/>
    <s v="00159"/>
    <x v="1"/>
    <n v="10574"/>
    <n v="351"/>
    <n v="250"/>
    <n v="115"/>
    <n v="216"/>
    <n v="932"/>
  </r>
  <r>
    <x v="5"/>
    <n v="2019"/>
    <n v="5"/>
    <d v="1900-01-03T00:00:00"/>
    <x v="32"/>
    <s v="00160"/>
    <x v="2"/>
    <n v="19121"/>
    <n v="273"/>
    <n v="92"/>
    <n v="82"/>
    <n v="253"/>
    <n v="700"/>
  </r>
  <r>
    <x v="5"/>
    <n v="2019"/>
    <n v="5"/>
    <d v="1900-01-03T00:00:00"/>
    <x v="32"/>
    <s v="00164"/>
    <x v="10"/>
    <n v="15085"/>
    <n v="63"/>
    <n v="85"/>
    <n v="200"/>
    <n v="39"/>
    <n v="387"/>
  </r>
  <r>
    <x v="5"/>
    <n v="2019"/>
    <n v="5"/>
    <d v="1900-01-03T00:00:00"/>
    <x v="32"/>
    <s v="00180"/>
    <x v="3"/>
    <n v="19465"/>
    <n v="163"/>
    <n v="225"/>
    <n v="269"/>
    <n v="298"/>
    <n v="955"/>
  </r>
  <r>
    <x v="5"/>
    <n v="2019"/>
    <n v="5"/>
    <d v="1900-01-03T00:00:00"/>
    <x v="32"/>
    <s v="00181"/>
    <x v="4"/>
    <n v="7539"/>
    <n v="410"/>
    <n v="90"/>
    <n v="102"/>
    <n v="120"/>
    <n v="722"/>
  </r>
  <r>
    <x v="5"/>
    <n v="2019"/>
    <n v="5"/>
    <d v="1900-01-03T00:00:00"/>
    <x v="32"/>
    <s v="00182"/>
    <x v="5"/>
    <n v="13512"/>
    <n v="165"/>
    <n v="230"/>
    <n v="214"/>
    <n v="231"/>
    <n v="840"/>
  </r>
  <r>
    <x v="5"/>
    <n v="2019"/>
    <n v="5"/>
    <d v="1900-01-03T00:00:00"/>
    <x v="32"/>
    <s v="00183"/>
    <x v="6"/>
    <n v="9934"/>
    <n v="233"/>
    <n v="141"/>
    <n v="146"/>
    <n v="146"/>
    <n v="666"/>
  </r>
  <r>
    <x v="5"/>
    <n v="2019"/>
    <n v="5"/>
    <d v="1900-01-03T00:00:00"/>
    <x v="32"/>
    <s v="00187"/>
    <x v="7"/>
    <n v="15155"/>
    <n v="238"/>
    <n v="190"/>
    <n v="42"/>
    <n v="93"/>
    <n v="563"/>
  </r>
  <r>
    <x v="5"/>
    <n v="2019"/>
    <n v="5"/>
    <d v="1900-01-04T00:00:00"/>
    <x v="33"/>
    <s v="00156"/>
    <x v="0"/>
    <n v="19773"/>
    <n v="100"/>
    <n v="69"/>
    <n v="186"/>
    <n v="293"/>
    <n v="648"/>
  </r>
  <r>
    <x v="5"/>
    <n v="2019"/>
    <n v="5"/>
    <d v="1900-01-04T00:00:00"/>
    <x v="33"/>
    <s v="00157"/>
    <x v="8"/>
    <n v="14986"/>
    <n v="83"/>
    <n v="136"/>
    <n v="115"/>
    <n v="335"/>
    <n v="669"/>
  </r>
  <r>
    <x v="5"/>
    <n v="2019"/>
    <n v="5"/>
    <d v="1900-01-04T00:00:00"/>
    <x v="33"/>
    <s v="00159"/>
    <x v="1"/>
    <n v="14264"/>
    <n v="410"/>
    <n v="106"/>
    <n v="298"/>
    <n v="149"/>
    <n v="963"/>
  </r>
  <r>
    <x v="5"/>
    <n v="2019"/>
    <n v="5"/>
    <d v="1900-01-04T00:00:00"/>
    <x v="33"/>
    <s v="00160"/>
    <x v="2"/>
    <n v="17276"/>
    <n v="330"/>
    <n v="234"/>
    <n v="250"/>
    <n v="98"/>
    <n v="912"/>
  </r>
  <r>
    <x v="5"/>
    <n v="2019"/>
    <n v="5"/>
    <d v="1900-01-04T00:00:00"/>
    <x v="33"/>
    <s v="00164"/>
    <x v="10"/>
    <n v="11145"/>
    <n v="384"/>
    <n v="107"/>
    <n v="172"/>
    <n v="71"/>
    <n v="734"/>
  </r>
  <r>
    <x v="5"/>
    <n v="2019"/>
    <n v="5"/>
    <d v="1900-01-04T00:00:00"/>
    <x v="33"/>
    <s v="00180"/>
    <x v="3"/>
    <n v="11614"/>
    <n v="80"/>
    <n v="182"/>
    <n v="48"/>
    <n v="219"/>
    <n v="529"/>
  </r>
  <r>
    <x v="5"/>
    <n v="2019"/>
    <n v="5"/>
    <d v="1900-01-04T00:00:00"/>
    <x v="33"/>
    <s v="00181"/>
    <x v="4"/>
    <n v="18448"/>
    <n v="366"/>
    <n v="211"/>
    <n v="287"/>
    <n v="258"/>
    <n v="1122"/>
  </r>
  <r>
    <x v="5"/>
    <n v="2019"/>
    <n v="5"/>
    <d v="1900-01-04T00:00:00"/>
    <x v="33"/>
    <s v="00182"/>
    <x v="5"/>
    <n v="13456"/>
    <n v="312"/>
    <n v="231"/>
    <n v="33"/>
    <n v="61"/>
    <n v="637"/>
  </r>
  <r>
    <x v="5"/>
    <n v="2019"/>
    <n v="5"/>
    <d v="1900-01-04T00:00:00"/>
    <x v="33"/>
    <s v="00183"/>
    <x v="6"/>
    <n v="16079"/>
    <n v="278"/>
    <n v="215"/>
    <n v="92"/>
    <n v="336"/>
    <n v="921"/>
  </r>
  <r>
    <x v="5"/>
    <n v="2019"/>
    <n v="5"/>
    <d v="1900-01-04T00:00:00"/>
    <x v="33"/>
    <s v="00187"/>
    <x v="7"/>
    <n v="14089"/>
    <n v="72"/>
    <n v="173"/>
    <n v="41"/>
    <n v="368"/>
    <n v="654"/>
  </r>
  <r>
    <x v="5"/>
    <n v="2019"/>
    <n v="5"/>
    <d v="1900-01-05T00:00:00"/>
    <x v="34"/>
    <s v="00156"/>
    <x v="0"/>
    <n v="18755"/>
    <n v="53"/>
    <n v="120"/>
    <n v="143"/>
    <n v="68"/>
    <n v="384"/>
  </r>
  <r>
    <x v="5"/>
    <n v="2019"/>
    <n v="5"/>
    <d v="1900-01-05T00:00:00"/>
    <x v="34"/>
    <s v="00157"/>
    <x v="8"/>
    <n v="8357"/>
    <n v="344"/>
    <n v="107"/>
    <n v="258"/>
    <n v="331"/>
    <n v="1040"/>
  </r>
  <r>
    <x v="5"/>
    <n v="2019"/>
    <n v="5"/>
    <d v="1900-01-05T00:00:00"/>
    <x v="34"/>
    <s v="00159"/>
    <x v="1"/>
    <n v="17025"/>
    <n v="64"/>
    <n v="85"/>
    <n v="145"/>
    <n v="391"/>
    <n v="685"/>
  </r>
  <r>
    <x v="5"/>
    <n v="2019"/>
    <n v="5"/>
    <d v="1900-01-05T00:00:00"/>
    <x v="34"/>
    <s v="00160"/>
    <x v="2"/>
    <n v="14653"/>
    <n v="116"/>
    <n v="115"/>
    <n v="129"/>
    <n v="158"/>
    <n v="518"/>
  </r>
  <r>
    <x v="5"/>
    <n v="2019"/>
    <n v="5"/>
    <d v="1900-01-05T00:00:00"/>
    <x v="34"/>
    <s v="00164"/>
    <x v="10"/>
    <n v="10466"/>
    <n v="209"/>
    <n v="74"/>
    <n v="168"/>
    <n v="389"/>
    <n v="840"/>
  </r>
  <r>
    <x v="5"/>
    <n v="2019"/>
    <n v="5"/>
    <d v="1900-01-05T00:00:00"/>
    <x v="34"/>
    <s v="00180"/>
    <x v="3"/>
    <n v="17843"/>
    <n v="212"/>
    <n v="106"/>
    <n v="56"/>
    <n v="89"/>
    <n v="463"/>
  </r>
  <r>
    <x v="5"/>
    <n v="2019"/>
    <n v="5"/>
    <d v="1900-01-05T00:00:00"/>
    <x v="34"/>
    <s v="00181"/>
    <x v="4"/>
    <n v="14040"/>
    <n v="443"/>
    <n v="102"/>
    <n v="249"/>
    <n v="249"/>
    <n v="1043"/>
  </r>
  <r>
    <x v="5"/>
    <n v="2019"/>
    <n v="5"/>
    <d v="1900-01-05T00:00:00"/>
    <x v="34"/>
    <s v="00182"/>
    <x v="5"/>
    <n v="14621"/>
    <n v="453"/>
    <n v="128"/>
    <n v="242"/>
    <n v="68"/>
    <n v="891"/>
  </r>
  <r>
    <x v="5"/>
    <n v="2019"/>
    <n v="5"/>
    <d v="1900-01-05T00:00:00"/>
    <x v="34"/>
    <s v="00183"/>
    <x v="6"/>
    <n v="13461"/>
    <n v="97"/>
    <n v="80"/>
    <n v="268"/>
    <n v="229"/>
    <n v="674"/>
  </r>
  <r>
    <x v="5"/>
    <n v="2019"/>
    <n v="5"/>
    <d v="1900-01-05T00:00:00"/>
    <x v="34"/>
    <s v="00187"/>
    <x v="7"/>
    <n v="13912"/>
    <n v="133"/>
    <n v="206"/>
    <n v="38"/>
    <n v="376"/>
    <n v="753"/>
  </r>
  <r>
    <x v="5"/>
    <n v="2019"/>
    <n v="5"/>
    <d v="1900-01-06T00:00:00"/>
    <x v="35"/>
    <s v="00156"/>
    <x v="0"/>
    <n v="10988"/>
    <n v="137"/>
    <n v="139"/>
    <n v="57"/>
    <n v="287"/>
    <n v="620"/>
  </r>
  <r>
    <x v="5"/>
    <n v="2019"/>
    <n v="5"/>
    <d v="1900-01-06T00:00:00"/>
    <x v="35"/>
    <s v="00157"/>
    <x v="8"/>
    <n v="16828"/>
    <n v="120"/>
    <n v="126"/>
    <n v="235"/>
    <n v="60"/>
    <n v="541"/>
  </r>
  <r>
    <x v="5"/>
    <n v="2019"/>
    <n v="5"/>
    <d v="1900-01-06T00:00:00"/>
    <x v="35"/>
    <s v="00159"/>
    <x v="1"/>
    <n v="14632"/>
    <n v="366"/>
    <n v="134"/>
    <n v="69"/>
    <n v="151"/>
    <n v="720"/>
  </r>
  <r>
    <x v="5"/>
    <n v="2019"/>
    <n v="5"/>
    <d v="1900-01-06T00:00:00"/>
    <x v="35"/>
    <s v="00160"/>
    <x v="2"/>
    <n v="15273"/>
    <n v="55"/>
    <n v="215"/>
    <n v="297"/>
    <n v="214"/>
    <n v="781"/>
  </r>
  <r>
    <x v="5"/>
    <n v="2019"/>
    <n v="5"/>
    <d v="1900-01-06T00:00:00"/>
    <x v="35"/>
    <s v="00164"/>
    <x v="10"/>
    <n v="8870"/>
    <n v="179"/>
    <n v="124"/>
    <n v="155"/>
    <n v="396"/>
    <n v="854"/>
  </r>
  <r>
    <x v="5"/>
    <n v="2019"/>
    <n v="5"/>
    <d v="1900-01-06T00:00:00"/>
    <x v="35"/>
    <s v="00180"/>
    <x v="3"/>
    <n v="11289"/>
    <n v="303"/>
    <n v="103"/>
    <n v="80"/>
    <n v="217"/>
    <n v="703"/>
  </r>
  <r>
    <x v="5"/>
    <n v="2019"/>
    <n v="5"/>
    <d v="1900-01-06T00:00:00"/>
    <x v="35"/>
    <s v="00181"/>
    <x v="4"/>
    <n v="11660"/>
    <n v="109"/>
    <n v="127"/>
    <n v="96"/>
    <n v="175"/>
    <n v="507"/>
  </r>
  <r>
    <x v="5"/>
    <n v="2019"/>
    <n v="5"/>
    <d v="1900-01-06T00:00:00"/>
    <x v="35"/>
    <s v="00182"/>
    <x v="5"/>
    <n v="15018"/>
    <n v="479"/>
    <n v="197"/>
    <n v="296"/>
    <n v="222"/>
    <n v="1194"/>
  </r>
  <r>
    <x v="5"/>
    <n v="2019"/>
    <n v="5"/>
    <d v="1900-01-06T00:00:00"/>
    <x v="35"/>
    <s v="00183"/>
    <x v="6"/>
    <n v="19866"/>
    <n v="234"/>
    <n v="103"/>
    <n v="188"/>
    <n v="296"/>
    <n v="821"/>
  </r>
  <r>
    <x v="5"/>
    <n v="2019"/>
    <n v="5"/>
    <d v="1900-01-06T00:00:00"/>
    <x v="35"/>
    <s v="00187"/>
    <x v="7"/>
    <n v="10301"/>
    <n v="309"/>
    <n v="101"/>
    <n v="140"/>
    <n v="358"/>
    <n v="90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804E309-BEA0-46B8-8864-60EAD637C844}" name="Tableau croisé dynamique1" cacheId="39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9:E21" firstHeaderRow="0" firstDataRow="1" firstDataCol="1" rowPageCount="1" colPageCount="1"/>
  <pivotFields count="13">
    <pivotField multipleItemSelectionAllowed="1" showAll="0">
      <items count="7">
        <item x="5"/>
        <item x="0"/>
        <item x="1"/>
        <item x="2"/>
        <item x="3"/>
        <item x="4"/>
        <item t="default"/>
      </items>
    </pivotField>
    <pivotField showAll="0"/>
    <pivotField showAll="0"/>
    <pivotField showAll="0"/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axis="axisRow" showAll="0">
      <items count="12">
        <item x="0"/>
        <item x="8"/>
        <item x="1"/>
        <item x="2"/>
        <item x="10"/>
        <item x="9"/>
        <item x="3"/>
        <item x="4"/>
        <item x="5"/>
        <item x="6"/>
        <item x="7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showAll="0"/>
  </pivotFields>
  <rowFields count="1">
    <field x="6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4" hier="-1"/>
  </pageFields>
  <dataFields count="4">
    <dataField name="Somme de Panne 1" fld="8" baseField="0" baseItem="0"/>
    <dataField name="Somme de Panne 2" fld="9" baseField="0" baseItem="0"/>
    <dataField name="Somme de Panne 3" fld="10" baseField="0" baseItem="0"/>
    <dataField name="Somme de Panne 4" fld="11" baseField="0" baseItem="0"/>
  </dataFields>
  <chartFormats count="4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EE18BEE-48A7-46C6-A10F-053770122361}" name="Tableau croisé dynamique3" cacheId="39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38:E50" firstHeaderRow="0" firstDataRow="1" firstDataCol="1" rowPageCount="1" colPageCount="1"/>
  <pivotFields count="13">
    <pivotField axis="axisPage" multipleItemSelectionAllowed="1" showAll="0">
      <items count="7">
        <item x="5"/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axis="axisRow" showAll="0">
      <items count="12">
        <item x="0"/>
        <item x="8"/>
        <item x="1"/>
        <item x="2"/>
        <item x="10"/>
        <item x="9"/>
        <item x="3"/>
        <item x="4"/>
        <item x="5"/>
        <item x="6"/>
        <item x="7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showAll="0"/>
  </pivotFields>
  <rowFields count="1">
    <field x="6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0" hier="-1"/>
  </pageFields>
  <dataFields count="4">
    <dataField name="Somme de Panne 1" fld="8" baseField="0" baseItem="0"/>
    <dataField name="Somme de Panne 2" fld="9" baseField="0" baseItem="0"/>
    <dataField name="Somme de Panne 3" fld="10" baseField="0" baseItem="0"/>
    <dataField name="Somme de Panne 4" fld="11" baseField="0" baseItem="0"/>
  </dataFields>
  <chartFormats count="4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1" xr10:uid="{02595FF0-7A4A-4815-BA99-0047ADED71A8}" sourceName="Semaine">
  <pivotTables>
    <pivotTable tabId="3" name="Tableau croisé dynamique1"/>
    <pivotTable tabId="3" name="Tableau croisé dynamique3"/>
  </pivotTables>
  <data>
    <tabular pivotCacheId="984849968">
      <items count="6">
        <i x="5" s="1"/>
        <i x="0" s="1"/>
        <i x="1" s="1"/>
        <i x="2" s="1"/>
        <i x="3" s="1"/>
        <i x="4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maine 1" xr10:uid="{07670363-5B67-4A01-BBC3-A312FE678B77}" cache="Segment_Semaine1" caption="Semaine" columnCount="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5058DC-EB1A-49D5-9A34-24B92654851C}" name="Tableau1" displayName="Tableau1" ref="A1:N314" totalsRowShown="0" headerRowDxfId="0">
  <autoFilter ref="A1:N314" xr:uid="{3FEC5476-A6BC-4A5C-B5C3-E4C0146FC7A5}"/>
  <tableColumns count="14">
    <tableColumn id="1" xr3:uid="{483F2B42-7F2E-40A1-BA1B-90E308BB8F09}" name="Semaine">
      <calculatedColumnFormula>WEEKNUM(E2)</calculatedColumnFormula>
    </tableColumn>
    <tableColumn id="2" xr3:uid="{C1826279-77EC-45DD-8529-AC10C345D795}" name="Année">
      <calculatedColumnFormula>YEAR(E2)</calculatedColumnFormula>
    </tableColumn>
    <tableColumn id="3" xr3:uid="{5156DA9C-8C87-4A85-954B-5CA691AA2958}" name="Mois">
      <calculatedColumnFormula>MONTH(E2)</calculatedColumnFormula>
    </tableColumn>
    <tableColumn id="4" xr3:uid="{EE16661C-8773-41F9-98F8-5019486FDCAB}" name="Jour" dataDxfId="8">
      <calculatedColumnFormula>WEEKDAY(E2,1)</calculatedColumnFormula>
    </tableColumn>
    <tableColumn id="5" xr3:uid="{C9453486-118D-40B9-BCC6-3BC232433D28}" name="Date" dataDxfId="7"/>
    <tableColumn id="6" xr3:uid="{A1CFDB0A-59FC-419C-9F4B-A1FB273C22E8}" name="Code"/>
    <tableColumn id="7" xr3:uid="{882B350A-AAAD-411B-A7C6-EAB0701C4DB6}" name="Site"/>
    <tableColumn id="8" xr3:uid="{A676B409-F81A-45B6-AB9D-78AEB2BFF6DD}" name="Ventes" dataDxfId="6"/>
    <tableColumn id="9" xr3:uid="{29AE47D2-6BC8-4224-BDB3-D9FC32EC371E}" name="Panne 1" dataDxfId="5"/>
    <tableColumn id="10" xr3:uid="{097C2D60-18E6-4EB3-9A27-746DB0B986FF}" name="Panne 2" dataDxfId="4"/>
    <tableColumn id="11" xr3:uid="{5E71F04C-CB0C-4C86-8E97-4A0826C22446}" name="Panne 3" dataDxfId="3"/>
    <tableColumn id="12" xr3:uid="{E117826F-F4FA-4F01-8F10-61FFF386043D}" name="Panne 4" dataDxfId="2"/>
    <tableColumn id="13" xr3:uid="{DCB93632-C78E-4A88-9AC2-9F89C25F8ECE}" name="Nombre de Pannes" dataDxfId="1"/>
    <tableColumn id="14" xr3:uid="{B0F003A5-898E-4612-85C1-D6517EBD6255}" name="%tage Pannes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5A699-FF52-4CDF-B8FA-8A0C754981D2}">
  <dimension ref="A1:J50"/>
  <sheetViews>
    <sheetView showGridLines="0" zoomScale="124" zoomScaleNormal="124" workbookViewId="0">
      <selection activeCell="H6" sqref="H6"/>
    </sheetView>
  </sheetViews>
  <sheetFormatPr baseColWidth="10" defaultRowHeight="15" x14ac:dyDescent="0.25"/>
  <cols>
    <col min="1" max="1" width="29" bestFit="1" customWidth="1"/>
    <col min="2" max="2" width="24.5703125" bestFit="1" customWidth="1"/>
    <col min="3" max="5" width="25" bestFit="1" customWidth="1"/>
    <col min="6" max="6" width="18" bestFit="1" customWidth="1"/>
  </cols>
  <sheetData>
    <row r="1" spans="1:10" x14ac:dyDescent="0.25">
      <c r="G1" s="10" t="s">
        <v>45</v>
      </c>
      <c r="H1" s="10"/>
      <c r="I1" s="10"/>
      <c r="J1" s="10"/>
    </row>
    <row r="2" spans="1:10" x14ac:dyDescent="0.25">
      <c r="G2" s="10" t="s">
        <v>46</v>
      </c>
      <c r="H2" s="10"/>
      <c r="I2" s="10"/>
      <c r="J2" s="10"/>
    </row>
    <row r="3" spans="1:10" x14ac:dyDescent="0.25">
      <c r="G3" s="10" t="s">
        <v>43</v>
      </c>
      <c r="H3" s="10"/>
      <c r="I3" s="10"/>
      <c r="J3" s="10"/>
    </row>
    <row r="4" spans="1:10" x14ac:dyDescent="0.25">
      <c r="G4" s="10" t="s">
        <v>44</v>
      </c>
      <c r="H4" s="10"/>
      <c r="I4" s="10"/>
      <c r="J4" s="10"/>
    </row>
    <row r="7" spans="1:10" x14ac:dyDescent="0.25">
      <c r="A7" s="3" t="s">
        <v>4</v>
      </c>
      <c r="B7" t="s">
        <v>42</v>
      </c>
    </row>
    <row r="9" spans="1:10" x14ac:dyDescent="0.25">
      <c r="A9" s="3" t="s">
        <v>36</v>
      </c>
      <c r="B9" t="s">
        <v>38</v>
      </c>
      <c r="C9" t="s">
        <v>39</v>
      </c>
      <c r="D9" t="s">
        <v>41</v>
      </c>
      <c r="E9" t="s">
        <v>40</v>
      </c>
    </row>
    <row r="10" spans="1:10" x14ac:dyDescent="0.25">
      <c r="A10" s="4" t="s">
        <v>15</v>
      </c>
      <c r="B10" s="2">
        <v>10257</v>
      </c>
      <c r="C10" s="2">
        <v>5968</v>
      </c>
      <c r="D10" s="2">
        <v>5862</v>
      </c>
      <c r="E10" s="2">
        <v>8288</v>
      </c>
    </row>
    <row r="11" spans="1:10" x14ac:dyDescent="0.25">
      <c r="A11" s="4" t="s">
        <v>31</v>
      </c>
      <c r="B11" s="2">
        <v>5518</v>
      </c>
      <c r="C11" s="2">
        <v>2840</v>
      </c>
      <c r="D11" s="2">
        <v>3189</v>
      </c>
      <c r="E11" s="2">
        <v>4208</v>
      </c>
    </row>
    <row r="12" spans="1:10" x14ac:dyDescent="0.25">
      <c r="A12" s="4" t="s">
        <v>17</v>
      </c>
      <c r="B12" s="2">
        <v>9743</v>
      </c>
      <c r="C12" s="2">
        <v>5420</v>
      </c>
      <c r="D12" s="2">
        <v>5799</v>
      </c>
      <c r="E12" s="2">
        <v>8202</v>
      </c>
    </row>
    <row r="13" spans="1:10" x14ac:dyDescent="0.25">
      <c r="A13" s="4" t="s">
        <v>19</v>
      </c>
      <c r="B13" s="2">
        <v>10395</v>
      </c>
      <c r="C13" s="2">
        <v>5574</v>
      </c>
      <c r="D13" s="2">
        <v>6481</v>
      </c>
      <c r="E13" s="2">
        <v>7078</v>
      </c>
    </row>
    <row r="14" spans="1:10" x14ac:dyDescent="0.25">
      <c r="A14" s="4" t="s">
        <v>35</v>
      </c>
      <c r="B14" s="2">
        <v>1160</v>
      </c>
      <c r="C14" s="2">
        <v>812</v>
      </c>
      <c r="D14" s="2">
        <v>1142</v>
      </c>
      <c r="E14" s="2">
        <v>1106</v>
      </c>
    </row>
    <row r="15" spans="1:10" x14ac:dyDescent="0.25">
      <c r="A15" s="4" t="s">
        <v>33</v>
      </c>
      <c r="B15" s="2">
        <v>269</v>
      </c>
      <c r="C15" s="2">
        <v>153</v>
      </c>
      <c r="D15" s="2">
        <v>130</v>
      </c>
      <c r="E15" s="2">
        <v>218</v>
      </c>
    </row>
    <row r="16" spans="1:10" x14ac:dyDescent="0.25">
      <c r="A16" s="4" t="s">
        <v>21</v>
      </c>
      <c r="B16" s="2">
        <v>9099</v>
      </c>
      <c r="C16" s="2">
        <v>6013</v>
      </c>
      <c r="D16" s="2">
        <v>6259</v>
      </c>
      <c r="E16" s="2">
        <v>7628</v>
      </c>
    </row>
    <row r="17" spans="1:5" x14ac:dyDescent="0.25">
      <c r="A17" s="4" t="s">
        <v>23</v>
      </c>
      <c r="B17" s="2">
        <v>10939</v>
      </c>
      <c r="C17" s="2">
        <v>5260</v>
      </c>
      <c r="D17" s="2">
        <v>6044</v>
      </c>
      <c r="E17" s="2">
        <v>9187</v>
      </c>
    </row>
    <row r="18" spans="1:5" x14ac:dyDescent="0.25">
      <c r="A18" s="4" t="s">
        <v>25</v>
      </c>
      <c r="B18" s="2">
        <v>10638</v>
      </c>
      <c r="C18" s="2">
        <v>6058</v>
      </c>
      <c r="D18" s="2">
        <v>5468</v>
      </c>
      <c r="E18" s="2">
        <v>7483</v>
      </c>
    </row>
    <row r="19" spans="1:5" x14ac:dyDescent="0.25">
      <c r="A19" s="4" t="s">
        <v>27</v>
      </c>
      <c r="B19" s="2">
        <v>9244</v>
      </c>
      <c r="C19" s="2">
        <v>5554</v>
      </c>
      <c r="D19" s="2">
        <v>6193</v>
      </c>
      <c r="E19" s="2">
        <v>7797</v>
      </c>
    </row>
    <row r="20" spans="1:5" x14ac:dyDescent="0.25">
      <c r="A20" s="4" t="s">
        <v>29</v>
      </c>
      <c r="B20" s="2">
        <v>9783</v>
      </c>
      <c r="C20" s="2">
        <v>5736</v>
      </c>
      <c r="D20" s="2">
        <v>5372</v>
      </c>
      <c r="E20" s="2">
        <v>8114</v>
      </c>
    </row>
    <row r="21" spans="1:5" x14ac:dyDescent="0.25">
      <c r="A21" s="4" t="s">
        <v>37</v>
      </c>
      <c r="B21" s="2">
        <v>87045</v>
      </c>
      <c r="C21" s="2">
        <v>49388</v>
      </c>
      <c r="D21" s="2">
        <v>51939</v>
      </c>
      <c r="E21" s="2">
        <v>69309</v>
      </c>
    </row>
    <row r="36" spans="1:5" x14ac:dyDescent="0.25">
      <c r="A36" s="3" t="s">
        <v>0</v>
      </c>
      <c r="B36" t="s">
        <v>42</v>
      </c>
    </row>
    <row r="38" spans="1:5" x14ac:dyDescent="0.25">
      <c r="A38" s="3" t="s">
        <v>36</v>
      </c>
      <c r="B38" t="s">
        <v>38</v>
      </c>
      <c r="C38" t="s">
        <v>39</v>
      </c>
      <c r="D38" t="s">
        <v>41</v>
      </c>
      <c r="E38" t="s">
        <v>40</v>
      </c>
    </row>
    <row r="39" spans="1:5" x14ac:dyDescent="0.25">
      <c r="A39" s="4" t="s">
        <v>15</v>
      </c>
      <c r="B39" s="2">
        <v>10257</v>
      </c>
      <c r="C39" s="2">
        <v>5968</v>
      </c>
      <c r="D39" s="2">
        <v>5862</v>
      </c>
      <c r="E39" s="2">
        <v>8288</v>
      </c>
    </row>
    <row r="40" spans="1:5" x14ac:dyDescent="0.25">
      <c r="A40" s="4" t="s">
        <v>31</v>
      </c>
      <c r="B40" s="2">
        <v>5518</v>
      </c>
      <c r="C40" s="2">
        <v>2840</v>
      </c>
      <c r="D40" s="2">
        <v>3189</v>
      </c>
      <c r="E40" s="2">
        <v>4208</v>
      </c>
    </row>
    <row r="41" spans="1:5" x14ac:dyDescent="0.25">
      <c r="A41" s="4" t="s">
        <v>17</v>
      </c>
      <c r="B41" s="2">
        <v>9743</v>
      </c>
      <c r="C41" s="2">
        <v>5420</v>
      </c>
      <c r="D41" s="2">
        <v>5799</v>
      </c>
      <c r="E41" s="2">
        <v>8202</v>
      </c>
    </row>
    <row r="42" spans="1:5" x14ac:dyDescent="0.25">
      <c r="A42" s="4" t="s">
        <v>19</v>
      </c>
      <c r="B42" s="2">
        <v>10395</v>
      </c>
      <c r="C42" s="2">
        <v>5574</v>
      </c>
      <c r="D42" s="2">
        <v>6481</v>
      </c>
      <c r="E42" s="2">
        <v>7078</v>
      </c>
    </row>
    <row r="43" spans="1:5" x14ac:dyDescent="0.25">
      <c r="A43" s="4" t="s">
        <v>35</v>
      </c>
      <c r="B43" s="2">
        <v>1160</v>
      </c>
      <c r="C43" s="2">
        <v>812</v>
      </c>
      <c r="D43" s="2">
        <v>1142</v>
      </c>
      <c r="E43" s="2">
        <v>1106</v>
      </c>
    </row>
    <row r="44" spans="1:5" x14ac:dyDescent="0.25">
      <c r="A44" s="4" t="s">
        <v>33</v>
      </c>
      <c r="B44" s="2">
        <v>269</v>
      </c>
      <c r="C44" s="2">
        <v>153</v>
      </c>
      <c r="D44" s="2">
        <v>130</v>
      </c>
      <c r="E44" s="2">
        <v>218</v>
      </c>
    </row>
    <row r="45" spans="1:5" x14ac:dyDescent="0.25">
      <c r="A45" s="4" t="s">
        <v>21</v>
      </c>
      <c r="B45" s="2">
        <v>9099</v>
      </c>
      <c r="C45" s="2">
        <v>6013</v>
      </c>
      <c r="D45" s="2">
        <v>6259</v>
      </c>
      <c r="E45" s="2">
        <v>7628</v>
      </c>
    </row>
    <row r="46" spans="1:5" x14ac:dyDescent="0.25">
      <c r="A46" s="4" t="s">
        <v>23</v>
      </c>
      <c r="B46" s="2">
        <v>10939</v>
      </c>
      <c r="C46" s="2">
        <v>5260</v>
      </c>
      <c r="D46" s="2">
        <v>6044</v>
      </c>
      <c r="E46" s="2">
        <v>9187</v>
      </c>
    </row>
    <row r="47" spans="1:5" x14ac:dyDescent="0.25">
      <c r="A47" s="4" t="s">
        <v>25</v>
      </c>
      <c r="B47" s="2">
        <v>10638</v>
      </c>
      <c r="C47" s="2">
        <v>6058</v>
      </c>
      <c r="D47" s="2">
        <v>5468</v>
      </c>
      <c r="E47" s="2">
        <v>7483</v>
      </c>
    </row>
    <row r="48" spans="1:5" x14ac:dyDescent="0.25">
      <c r="A48" s="4" t="s">
        <v>27</v>
      </c>
      <c r="B48" s="2">
        <v>9244</v>
      </c>
      <c r="C48" s="2">
        <v>5554</v>
      </c>
      <c r="D48" s="2">
        <v>6193</v>
      </c>
      <c r="E48" s="2">
        <v>7797</v>
      </c>
    </row>
    <row r="49" spans="1:5" x14ac:dyDescent="0.25">
      <c r="A49" s="4" t="s">
        <v>29</v>
      </c>
      <c r="B49" s="2">
        <v>9783</v>
      </c>
      <c r="C49" s="2">
        <v>5736</v>
      </c>
      <c r="D49" s="2">
        <v>5372</v>
      </c>
      <c r="E49" s="2">
        <v>8114</v>
      </c>
    </row>
    <row r="50" spans="1:5" x14ac:dyDescent="0.25">
      <c r="A50" s="4" t="s">
        <v>37</v>
      </c>
      <c r="B50" s="2">
        <v>87045</v>
      </c>
      <c r="C50" s="2">
        <v>49388</v>
      </c>
      <c r="D50" s="2">
        <v>51939</v>
      </c>
      <c r="E50" s="2">
        <v>69309</v>
      </c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B4F04-2AF4-4E7E-9017-F328ED02D3FA}">
  <dimension ref="A1:P319"/>
  <sheetViews>
    <sheetView tabSelected="1" workbookViewId="0">
      <pane ySplit="1" topLeftCell="A2" activePane="bottomLeft" state="frozen"/>
      <selection pane="bottomLeft" activeCell="G321" sqref="G321"/>
    </sheetView>
  </sheetViews>
  <sheetFormatPr baseColWidth="10" defaultRowHeight="15" x14ac:dyDescent="0.25"/>
  <cols>
    <col min="1" max="1" width="11" bestFit="1" customWidth="1"/>
    <col min="2" max="2" width="10.42578125" customWidth="1"/>
    <col min="3" max="3" width="7.7109375" bestFit="1" customWidth="1"/>
    <col min="4" max="4" width="9" bestFit="1" customWidth="1"/>
    <col min="5" max="5" width="10.7109375" style="6" bestFit="1" customWidth="1"/>
    <col min="6" max="6" width="7.85546875" bestFit="1" customWidth="1"/>
    <col min="7" max="7" width="17.140625" bestFit="1" customWidth="1"/>
    <col min="8" max="8" width="9.5703125" style="9" bestFit="1" customWidth="1"/>
    <col min="9" max="12" width="10.28515625" style="9" bestFit="1" customWidth="1"/>
    <col min="13" max="13" width="20.28515625" style="9" bestFit="1" customWidth="1"/>
    <col min="14" max="14" width="15.5703125" bestFit="1" customWidth="1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1" t="s">
        <v>5</v>
      </c>
      <c r="G1" s="1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1" t="s">
        <v>13</v>
      </c>
    </row>
    <row r="2" spans="1:16" x14ac:dyDescent="0.25">
      <c r="A2">
        <f>WEEKNUM(E2)</f>
        <v>19</v>
      </c>
      <c r="B2">
        <f>YEAR(E2)</f>
        <v>2019</v>
      </c>
      <c r="C2">
        <f>MONTH(E2)</f>
        <v>5</v>
      </c>
      <c r="D2" s="7">
        <f>WEEKDAY(E2,1)</f>
        <v>2</v>
      </c>
      <c r="E2" s="6">
        <v>43591</v>
      </c>
      <c r="F2" t="s">
        <v>14</v>
      </c>
      <c r="G2" t="s">
        <v>15</v>
      </c>
      <c r="H2" s="9">
        <v>14155</v>
      </c>
      <c r="I2" s="9">
        <v>470</v>
      </c>
      <c r="J2" s="9">
        <v>211</v>
      </c>
      <c r="K2" s="9">
        <v>94</v>
      </c>
      <c r="L2" s="9">
        <v>176</v>
      </c>
      <c r="M2" s="9">
        <v>951</v>
      </c>
      <c r="N2">
        <v>6.7184740374425997E-2</v>
      </c>
    </row>
    <row r="3" spans="1:16" x14ac:dyDescent="0.25">
      <c r="A3">
        <f t="shared" ref="A3:A66" si="0">WEEKNUM(E3)</f>
        <v>19</v>
      </c>
      <c r="B3">
        <f t="shared" ref="B3:B66" si="1">YEAR(E3)</f>
        <v>2019</v>
      </c>
      <c r="C3">
        <f t="shared" ref="C3:C66" si="2">MONTH(E3)</f>
        <v>5</v>
      </c>
      <c r="D3" s="7">
        <f t="shared" ref="D3:D66" si="3">WEEKDAY(E3,1)</f>
        <v>2</v>
      </c>
      <c r="E3" s="6">
        <v>43591</v>
      </c>
      <c r="F3" t="s">
        <v>16</v>
      </c>
      <c r="G3" t="s">
        <v>17</v>
      </c>
      <c r="H3" s="9">
        <v>10886</v>
      </c>
      <c r="I3" s="9">
        <v>328</v>
      </c>
      <c r="J3" s="9">
        <v>145</v>
      </c>
      <c r="K3" s="9">
        <v>284</v>
      </c>
      <c r="L3" s="9">
        <v>332</v>
      </c>
      <c r="M3" s="9">
        <v>1089</v>
      </c>
      <c r="N3">
        <v>0.10003674444240308</v>
      </c>
      <c r="P3" s="6"/>
    </row>
    <row r="4" spans="1:16" x14ac:dyDescent="0.25">
      <c r="A4">
        <f t="shared" si="0"/>
        <v>19</v>
      </c>
      <c r="B4">
        <f t="shared" si="1"/>
        <v>2019</v>
      </c>
      <c r="C4">
        <f t="shared" si="2"/>
        <v>5</v>
      </c>
      <c r="D4" s="7">
        <f t="shared" si="3"/>
        <v>2</v>
      </c>
      <c r="E4" s="6">
        <v>43591</v>
      </c>
      <c r="F4" t="s">
        <v>18</v>
      </c>
      <c r="G4" t="s">
        <v>19</v>
      </c>
      <c r="H4" s="9">
        <v>9222</v>
      </c>
      <c r="I4" s="9">
        <v>414</v>
      </c>
      <c r="J4" s="9">
        <v>82</v>
      </c>
      <c r="K4" s="9">
        <v>70</v>
      </c>
      <c r="L4" s="9">
        <v>174</v>
      </c>
      <c r="M4" s="9">
        <v>740</v>
      </c>
      <c r="N4">
        <v>8.024289741921492E-2</v>
      </c>
    </row>
    <row r="5" spans="1:16" x14ac:dyDescent="0.25">
      <c r="A5">
        <f t="shared" si="0"/>
        <v>19</v>
      </c>
      <c r="B5">
        <f t="shared" si="1"/>
        <v>2019</v>
      </c>
      <c r="C5">
        <f t="shared" si="2"/>
        <v>5</v>
      </c>
      <c r="D5" s="7">
        <f t="shared" si="3"/>
        <v>2</v>
      </c>
      <c r="E5" s="6">
        <v>43591</v>
      </c>
      <c r="F5" t="s">
        <v>20</v>
      </c>
      <c r="G5" t="s">
        <v>21</v>
      </c>
      <c r="H5" s="9">
        <v>9753</v>
      </c>
      <c r="I5" s="9">
        <v>405</v>
      </c>
      <c r="J5" s="9">
        <v>180</v>
      </c>
      <c r="K5" s="9">
        <v>91</v>
      </c>
      <c r="L5" s="9">
        <v>45</v>
      </c>
      <c r="M5" s="9">
        <v>721</v>
      </c>
      <c r="N5">
        <v>7.3925971495949969E-2</v>
      </c>
    </row>
    <row r="6" spans="1:16" x14ac:dyDescent="0.25">
      <c r="A6">
        <f t="shared" si="0"/>
        <v>19</v>
      </c>
      <c r="B6">
        <f t="shared" si="1"/>
        <v>2019</v>
      </c>
      <c r="C6">
        <f t="shared" si="2"/>
        <v>5</v>
      </c>
      <c r="D6" s="7">
        <f t="shared" si="3"/>
        <v>2</v>
      </c>
      <c r="E6" s="6">
        <v>43591</v>
      </c>
      <c r="F6" t="s">
        <v>22</v>
      </c>
      <c r="G6" t="s">
        <v>23</v>
      </c>
      <c r="H6" s="9">
        <v>15084</v>
      </c>
      <c r="I6" s="9">
        <v>155</v>
      </c>
      <c r="J6" s="9">
        <v>112</v>
      </c>
      <c r="K6" s="9">
        <v>274</v>
      </c>
      <c r="L6" s="9">
        <v>366</v>
      </c>
      <c r="M6" s="9">
        <v>907</v>
      </c>
      <c r="N6">
        <v>6.0129939008220633E-2</v>
      </c>
    </row>
    <row r="7" spans="1:16" x14ac:dyDescent="0.25">
      <c r="A7">
        <f t="shared" si="0"/>
        <v>19</v>
      </c>
      <c r="B7">
        <f t="shared" si="1"/>
        <v>2019</v>
      </c>
      <c r="C7">
        <f t="shared" si="2"/>
        <v>5</v>
      </c>
      <c r="D7" s="7">
        <f t="shared" si="3"/>
        <v>2</v>
      </c>
      <c r="E7" s="6">
        <v>43591</v>
      </c>
      <c r="F7" t="s">
        <v>24</v>
      </c>
      <c r="G7" t="s">
        <v>25</v>
      </c>
      <c r="H7" s="9">
        <v>13749</v>
      </c>
      <c r="I7" s="9">
        <v>256</v>
      </c>
      <c r="J7" s="9">
        <v>113</v>
      </c>
      <c r="K7" s="9">
        <v>102</v>
      </c>
      <c r="L7" s="9">
        <v>90</v>
      </c>
      <c r="M7" s="9">
        <v>561</v>
      </c>
      <c r="N7">
        <v>4.0802967488544624E-2</v>
      </c>
    </row>
    <row r="8" spans="1:16" x14ac:dyDescent="0.25">
      <c r="A8">
        <f t="shared" si="0"/>
        <v>19</v>
      </c>
      <c r="B8">
        <f t="shared" si="1"/>
        <v>2019</v>
      </c>
      <c r="C8">
        <f t="shared" si="2"/>
        <v>5</v>
      </c>
      <c r="D8" s="7">
        <f t="shared" si="3"/>
        <v>2</v>
      </c>
      <c r="E8" s="6">
        <v>43591</v>
      </c>
      <c r="F8" t="s">
        <v>26</v>
      </c>
      <c r="G8" t="s">
        <v>27</v>
      </c>
      <c r="H8" s="9">
        <v>14845</v>
      </c>
      <c r="I8" s="9">
        <v>262</v>
      </c>
      <c r="J8" s="9">
        <v>127</v>
      </c>
      <c r="K8" s="9">
        <v>136</v>
      </c>
      <c r="L8" s="9">
        <v>76</v>
      </c>
      <c r="M8" s="9">
        <v>601</v>
      </c>
      <c r="N8">
        <v>4.0485011788480969E-2</v>
      </c>
    </row>
    <row r="9" spans="1:16" x14ac:dyDescent="0.25">
      <c r="A9">
        <f t="shared" si="0"/>
        <v>19</v>
      </c>
      <c r="B9">
        <f t="shared" si="1"/>
        <v>2019</v>
      </c>
      <c r="C9">
        <f t="shared" si="2"/>
        <v>5</v>
      </c>
      <c r="D9" s="7">
        <f t="shared" si="3"/>
        <v>2</v>
      </c>
      <c r="E9" s="6">
        <v>43591</v>
      </c>
      <c r="F9" t="s">
        <v>28</v>
      </c>
      <c r="G9" t="s">
        <v>29</v>
      </c>
      <c r="H9" s="9">
        <v>19932</v>
      </c>
      <c r="I9" s="9">
        <v>276</v>
      </c>
      <c r="J9" s="9">
        <v>74</v>
      </c>
      <c r="K9" s="9">
        <v>231</v>
      </c>
      <c r="L9" s="9">
        <v>216</v>
      </c>
      <c r="M9" s="9">
        <v>797</v>
      </c>
      <c r="N9">
        <v>3.9985952237607869E-2</v>
      </c>
    </row>
    <row r="10" spans="1:16" x14ac:dyDescent="0.25">
      <c r="A10">
        <f t="shared" si="0"/>
        <v>19</v>
      </c>
      <c r="B10">
        <f t="shared" si="1"/>
        <v>2019</v>
      </c>
      <c r="C10">
        <f t="shared" si="2"/>
        <v>5</v>
      </c>
      <c r="D10" s="7">
        <f t="shared" si="3"/>
        <v>3</v>
      </c>
      <c r="E10" s="6">
        <v>43592</v>
      </c>
      <c r="F10" t="s">
        <v>14</v>
      </c>
      <c r="G10" t="s">
        <v>15</v>
      </c>
      <c r="H10" s="9">
        <v>12795</v>
      </c>
      <c r="I10" s="9">
        <v>281</v>
      </c>
      <c r="J10" s="9">
        <v>225</v>
      </c>
      <c r="K10" s="9">
        <v>100</v>
      </c>
      <c r="L10" s="9">
        <v>199</v>
      </c>
      <c r="M10" s="9">
        <v>805</v>
      </c>
      <c r="N10">
        <v>6.2915201250488467E-2</v>
      </c>
    </row>
    <row r="11" spans="1:16" x14ac:dyDescent="0.25">
      <c r="A11">
        <f t="shared" si="0"/>
        <v>19</v>
      </c>
      <c r="B11">
        <f t="shared" si="1"/>
        <v>2019</v>
      </c>
      <c r="C11">
        <f t="shared" si="2"/>
        <v>5</v>
      </c>
      <c r="D11" s="7">
        <f t="shared" si="3"/>
        <v>3</v>
      </c>
      <c r="E11" s="6">
        <v>43592</v>
      </c>
      <c r="F11" t="s">
        <v>16</v>
      </c>
      <c r="G11" t="s">
        <v>17</v>
      </c>
      <c r="H11" s="9">
        <v>16701</v>
      </c>
      <c r="I11" s="9">
        <v>61</v>
      </c>
      <c r="J11" s="9">
        <v>78</v>
      </c>
      <c r="K11" s="9">
        <v>64</v>
      </c>
      <c r="L11" s="9">
        <v>320</v>
      </c>
      <c r="M11" s="9">
        <v>523</v>
      </c>
      <c r="N11">
        <v>3.1315490090413747E-2</v>
      </c>
    </row>
    <row r="12" spans="1:16" x14ac:dyDescent="0.25">
      <c r="A12">
        <f t="shared" si="0"/>
        <v>19</v>
      </c>
      <c r="B12">
        <f t="shared" si="1"/>
        <v>2019</v>
      </c>
      <c r="C12">
        <f t="shared" si="2"/>
        <v>5</v>
      </c>
      <c r="D12" s="7">
        <f t="shared" si="3"/>
        <v>3</v>
      </c>
      <c r="E12" s="6">
        <v>43592</v>
      </c>
      <c r="F12" t="s">
        <v>18</v>
      </c>
      <c r="G12" t="s">
        <v>19</v>
      </c>
      <c r="H12" s="9">
        <v>10233</v>
      </c>
      <c r="I12" s="9">
        <v>154</v>
      </c>
      <c r="J12" s="9">
        <v>211</v>
      </c>
      <c r="K12" s="9">
        <v>208</v>
      </c>
      <c r="L12" s="9">
        <v>264</v>
      </c>
      <c r="M12" s="9">
        <v>837</v>
      </c>
      <c r="N12">
        <v>8.1794195250659632E-2</v>
      </c>
    </row>
    <row r="13" spans="1:16" x14ac:dyDescent="0.25">
      <c r="A13">
        <f t="shared" si="0"/>
        <v>19</v>
      </c>
      <c r="B13">
        <f t="shared" si="1"/>
        <v>2019</v>
      </c>
      <c r="C13">
        <f t="shared" si="2"/>
        <v>5</v>
      </c>
      <c r="D13" s="7">
        <f t="shared" si="3"/>
        <v>3</v>
      </c>
      <c r="E13" s="6">
        <v>43592</v>
      </c>
      <c r="F13" t="s">
        <v>20</v>
      </c>
      <c r="G13" t="s">
        <v>21</v>
      </c>
      <c r="H13" s="9">
        <v>14179</v>
      </c>
      <c r="I13" s="9">
        <v>235</v>
      </c>
      <c r="J13" s="9">
        <v>248</v>
      </c>
      <c r="K13" s="9">
        <v>182</v>
      </c>
      <c r="L13" s="9">
        <v>193</v>
      </c>
      <c r="M13" s="9">
        <v>858</v>
      </c>
      <c r="N13">
        <v>6.0512024825446084E-2</v>
      </c>
    </row>
    <row r="14" spans="1:16" x14ac:dyDescent="0.25">
      <c r="A14">
        <f t="shared" si="0"/>
        <v>19</v>
      </c>
      <c r="B14">
        <f t="shared" si="1"/>
        <v>2019</v>
      </c>
      <c r="C14">
        <f t="shared" si="2"/>
        <v>5</v>
      </c>
      <c r="D14" s="7">
        <f t="shared" si="3"/>
        <v>3</v>
      </c>
      <c r="E14" s="6">
        <v>43592</v>
      </c>
      <c r="F14" t="s">
        <v>22</v>
      </c>
      <c r="G14" t="s">
        <v>23</v>
      </c>
      <c r="H14" s="9">
        <v>9087</v>
      </c>
      <c r="I14" s="9">
        <v>395</v>
      </c>
      <c r="J14" s="9">
        <v>84</v>
      </c>
      <c r="K14" s="9">
        <v>265</v>
      </c>
      <c r="L14" s="9">
        <v>285</v>
      </c>
      <c r="M14" s="9">
        <v>1029</v>
      </c>
      <c r="N14">
        <v>0.11323869263783427</v>
      </c>
    </row>
    <row r="15" spans="1:16" x14ac:dyDescent="0.25">
      <c r="A15">
        <f t="shared" si="0"/>
        <v>19</v>
      </c>
      <c r="B15">
        <f t="shared" si="1"/>
        <v>2019</v>
      </c>
      <c r="C15">
        <f t="shared" si="2"/>
        <v>5</v>
      </c>
      <c r="D15" s="7">
        <f t="shared" si="3"/>
        <v>3</v>
      </c>
      <c r="E15" s="6">
        <v>43592</v>
      </c>
      <c r="F15" t="s">
        <v>24</v>
      </c>
      <c r="G15" t="s">
        <v>25</v>
      </c>
      <c r="H15" s="9">
        <v>12814</v>
      </c>
      <c r="I15" s="9">
        <v>286</v>
      </c>
      <c r="J15" s="9">
        <v>112</v>
      </c>
      <c r="K15" s="9">
        <v>35</v>
      </c>
      <c r="L15" s="9">
        <v>66</v>
      </c>
      <c r="M15" s="9">
        <v>499</v>
      </c>
      <c r="N15">
        <v>3.8941782425472138E-2</v>
      </c>
    </row>
    <row r="16" spans="1:16" x14ac:dyDescent="0.25">
      <c r="A16">
        <f t="shared" si="0"/>
        <v>19</v>
      </c>
      <c r="B16">
        <f t="shared" si="1"/>
        <v>2019</v>
      </c>
      <c r="C16">
        <f t="shared" si="2"/>
        <v>5</v>
      </c>
      <c r="D16" s="7">
        <f t="shared" si="3"/>
        <v>3</v>
      </c>
      <c r="E16" s="6">
        <v>43592</v>
      </c>
      <c r="F16" t="s">
        <v>26</v>
      </c>
      <c r="G16" t="s">
        <v>27</v>
      </c>
      <c r="H16" s="9">
        <v>16654</v>
      </c>
      <c r="I16" s="9">
        <v>150</v>
      </c>
      <c r="J16" s="9">
        <v>111</v>
      </c>
      <c r="K16" s="9">
        <v>237</v>
      </c>
      <c r="L16" s="9">
        <v>335</v>
      </c>
      <c r="M16" s="9">
        <v>833</v>
      </c>
      <c r="N16">
        <v>5.0018013690404706E-2</v>
      </c>
    </row>
    <row r="17" spans="1:14" x14ac:dyDescent="0.25">
      <c r="A17">
        <f t="shared" si="0"/>
        <v>19</v>
      </c>
      <c r="B17">
        <f t="shared" si="1"/>
        <v>2019</v>
      </c>
      <c r="C17">
        <f t="shared" si="2"/>
        <v>5</v>
      </c>
      <c r="D17" s="7">
        <f t="shared" si="3"/>
        <v>3</v>
      </c>
      <c r="E17" s="6">
        <v>43592</v>
      </c>
      <c r="F17" t="s">
        <v>28</v>
      </c>
      <c r="G17" t="s">
        <v>29</v>
      </c>
      <c r="H17" s="9">
        <v>12071</v>
      </c>
      <c r="I17" s="9">
        <v>249</v>
      </c>
      <c r="J17" s="9">
        <v>111</v>
      </c>
      <c r="K17" s="9">
        <v>212</v>
      </c>
      <c r="L17" s="9">
        <v>342</v>
      </c>
      <c r="M17" s="9">
        <v>914</v>
      </c>
      <c r="N17">
        <v>7.5718664567972827E-2</v>
      </c>
    </row>
    <row r="18" spans="1:14" x14ac:dyDescent="0.25">
      <c r="A18">
        <f t="shared" si="0"/>
        <v>19</v>
      </c>
      <c r="B18">
        <f t="shared" si="1"/>
        <v>2019</v>
      </c>
      <c r="C18">
        <f t="shared" si="2"/>
        <v>5</v>
      </c>
      <c r="D18" s="7">
        <f t="shared" si="3"/>
        <v>4</v>
      </c>
      <c r="E18" s="6">
        <v>43593</v>
      </c>
      <c r="F18" t="s">
        <v>14</v>
      </c>
      <c r="G18" t="s">
        <v>15</v>
      </c>
      <c r="H18" s="9">
        <v>18650</v>
      </c>
      <c r="I18" s="9">
        <v>459</v>
      </c>
      <c r="J18" s="9">
        <v>146</v>
      </c>
      <c r="K18" s="9">
        <v>122</v>
      </c>
      <c r="L18" s="9">
        <v>257</v>
      </c>
      <c r="M18" s="9">
        <v>984</v>
      </c>
      <c r="N18">
        <v>5.2761394101876677E-2</v>
      </c>
    </row>
    <row r="19" spans="1:14" x14ac:dyDescent="0.25">
      <c r="A19">
        <f t="shared" si="0"/>
        <v>19</v>
      </c>
      <c r="B19">
        <f t="shared" si="1"/>
        <v>2019</v>
      </c>
      <c r="C19">
        <f t="shared" si="2"/>
        <v>5</v>
      </c>
      <c r="D19" s="7">
        <f t="shared" si="3"/>
        <v>4</v>
      </c>
      <c r="E19" s="6">
        <v>43593</v>
      </c>
      <c r="F19" t="s">
        <v>16</v>
      </c>
      <c r="G19" t="s">
        <v>17</v>
      </c>
      <c r="H19" s="9">
        <v>16527</v>
      </c>
      <c r="I19" s="9">
        <v>427</v>
      </c>
      <c r="J19" s="9">
        <v>96</v>
      </c>
      <c r="K19" s="9">
        <v>214</v>
      </c>
      <c r="L19" s="9">
        <v>182</v>
      </c>
      <c r="M19" s="9">
        <v>919</v>
      </c>
      <c r="N19">
        <v>5.5605978096448239E-2</v>
      </c>
    </row>
    <row r="20" spans="1:14" x14ac:dyDescent="0.25">
      <c r="A20">
        <f t="shared" si="0"/>
        <v>19</v>
      </c>
      <c r="B20">
        <f t="shared" si="1"/>
        <v>2019</v>
      </c>
      <c r="C20">
        <f t="shared" si="2"/>
        <v>5</v>
      </c>
      <c r="D20" s="7">
        <f t="shared" si="3"/>
        <v>4</v>
      </c>
      <c r="E20" s="6">
        <v>43593</v>
      </c>
      <c r="F20" t="s">
        <v>18</v>
      </c>
      <c r="G20" t="s">
        <v>19</v>
      </c>
      <c r="H20" s="9">
        <v>11154</v>
      </c>
      <c r="I20" s="9">
        <v>142</v>
      </c>
      <c r="J20" s="9">
        <v>76</v>
      </c>
      <c r="K20" s="9">
        <v>78</v>
      </c>
      <c r="L20" s="9">
        <v>189</v>
      </c>
      <c r="M20" s="9">
        <v>485</v>
      </c>
      <c r="N20">
        <v>4.348215886677425E-2</v>
      </c>
    </row>
    <row r="21" spans="1:14" x14ac:dyDescent="0.25">
      <c r="A21">
        <f t="shared" si="0"/>
        <v>19</v>
      </c>
      <c r="B21">
        <f t="shared" si="1"/>
        <v>2019</v>
      </c>
      <c r="C21">
        <f t="shared" si="2"/>
        <v>5</v>
      </c>
      <c r="D21" s="7">
        <f t="shared" si="3"/>
        <v>4</v>
      </c>
      <c r="E21" s="6">
        <v>43593</v>
      </c>
      <c r="F21" t="s">
        <v>20</v>
      </c>
      <c r="G21" t="s">
        <v>21</v>
      </c>
      <c r="H21" s="9">
        <v>9583</v>
      </c>
      <c r="I21" s="9">
        <v>398</v>
      </c>
      <c r="J21" s="9">
        <v>164</v>
      </c>
      <c r="K21" s="9">
        <v>157</v>
      </c>
      <c r="L21" s="9">
        <v>246</v>
      </c>
      <c r="M21" s="9">
        <v>965</v>
      </c>
      <c r="N21">
        <v>0.10069915475320881</v>
      </c>
    </row>
    <row r="22" spans="1:14" x14ac:dyDescent="0.25">
      <c r="A22">
        <f t="shared" si="0"/>
        <v>19</v>
      </c>
      <c r="B22">
        <f t="shared" si="1"/>
        <v>2019</v>
      </c>
      <c r="C22">
        <f t="shared" si="2"/>
        <v>5</v>
      </c>
      <c r="D22" s="7">
        <f t="shared" si="3"/>
        <v>4</v>
      </c>
      <c r="E22" s="6">
        <v>43593</v>
      </c>
      <c r="F22" t="s">
        <v>22</v>
      </c>
      <c r="G22" t="s">
        <v>23</v>
      </c>
      <c r="H22" s="9">
        <v>11981</v>
      </c>
      <c r="I22" s="9">
        <v>457</v>
      </c>
      <c r="J22" s="9">
        <v>96</v>
      </c>
      <c r="K22" s="9">
        <v>143</v>
      </c>
      <c r="L22" s="9">
        <v>326</v>
      </c>
      <c r="M22" s="9">
        <v>1022</v>
      </c>
      <c r="N22">
        <v>8.530172773558134E-2</v>
      </c>
    </row>
    <row r="23" spans="1:14" x14ac:dyDescent="0.25">
      <c r="A23">
        <f t="shared" si="0"/>
        <v>19</v>
      </c>
      <c r="B23">
        <f t="shared" si="1"/>
        <v>2019</v>
      </c>
      <c r="C23">
        <f t="shared" si="2"/>
        <v>5</v>
      </c>
      <c r="D23" s="7">
        <f t="shared" si="3"/>
        <v>4</v>
      </c>
      <c r="E23" s="6">
        <v>43593</v>
      </c>
      <c r="F23" t="s">
        <v>24</v>
      </c>
      <c r="G23" t="s">
        <v>25</v>
      </c>
      <c r="H23" s="9">
        <v>15700</v>
      </c>
      <c r="I23" s="9">
        <v>206</v>
      </c>
      <c r="J23" s="9">
        <v>92</v>
      </c>
      <c r="K23" s="9">
        <v>236</v>
      </c>
      <c r="L23" s="9">
        <v>380</v>
      </c>
      <c r="M23" s="9">
        <v>914</v>
      </c>
      <c r="N23">
        <v>5.8216560509554142E-2</v>
      </c>
    </row>
    <row r="24" spans="1:14" x14ac:dyDescent="0.25">
      <c r="A24">
        <f t="shared" si="0"/>
        <v>19</v>
      </c>
      <c r="B24">
        <f t="shared" si="1"/>
        <v>2019</v>
      </c>
      <c r="C24">
        <f t="shared" si="2"/>
        <v>5</v>
      </c>
      <c r="D24" s="7">
        <f t="shared" si="3"/>
        <v>4</v>
      </c>
      <c r="E24" s="6">
        <v>43593</v>
      </c>
      <c r="F24" t="s">
        <v>26</v>
      </c>
      <c r="G24" t="s">
        <v>27</v>
      </c>
      <c r="H24" s="9">
        <v>12955</v>
      </c>
      <c r="I24" s="9">
        <v>378</v>
      </c>
      <c r="J24" s="9">
        <v>126</v>
      </c>
      <c r="K24" s="9">
        <v>94</v>
      </c>
      <c r="L24" s="9">
        <v>139</v>
      </c>
      <c r="M24" s="9">
        <v>737</v>
      </c>
      <c r="N24">
        <v>5.6889231956773444E-2</v>
      </c>
    </row>
    <row r="25" spans="1:14" x14ac:dyDescent="0.25">
      <c r="A25">
        <f t="shared" si="0"/>
        <v>19</v>
      </c>
      <c r="B25">
        <f t="shared" si="1"/>
        <v>2019</v>
      </c>
      <c r="C25">
        <f t="shared" si="2"/>
        <v>5</v>
      </c>
      <c r="D25" s="7">
        <f t="shared" si="3"/>
        <v>4</v>
      </c>
      <c r="E25" s="6">
        <v>43593</v>
      </c>
      <c r="F25" t="s">
        <v>28</v>
      </c>
      <c r="G25" t="s">
        <v>29</v>
      </c>
      <c r="H25" s="9">
        <v>11625</v>
      </c>
      <c r="I25" s="9">
        <v>359</v>
      </c>
      <c r="J25" s="9">
        <v>117</v>
      </c>
      <c r="K25" s="9">
        <v>277</v>
      </c>
      <c r="L25" s="9">
        <v>311</v>
      </c>
      <c r="M25" s="9">
        <v>1064</v>
      </c>
      <c r="N25">
        <v>9.1526881720430109E-2</v>
      </c>
    </row>
    <row r="26" spans="1:14" x14ac:dyDescent="0.25">
      <c r="A26">
        <f t="shared" si="0"/>
        <v>19</v>
      </c>
      <c r="B26">
        <f t="shared" si="1"/>
        <v>2019</v>
      </c>
      <c r="C26">
        <f t="shared" si="2"/>
        <v>5</v>
      </c>
      <c r="D26" s="7">
        <f t="shared" si="3"/>
        <v>5</v>
      </c>
      <c r="E26" s="6">
        <v>43594</v>
      </c>
      <c r="F26" t="s">
        <v>14</v>
      </c>
      <c r="G26" t="s">
        <v>15</v>
      </c>
      <c r="H26" s="9">
        <v>17330</v>
      </c>
      <c r="I26" s="9">
        <v>58</v>
      </c>
      <c r="J26" s="9">
        <v>161</v>
      </c>
      <c r="K26" s="9">
        <v>164</v>
      </c>
      <c r="L26" s="9">
        <v>178</v>
      </c>
      <c r="M26" s="9">
        <v>561</v>
      </c>
      <c r="N26">
        <v>3.2371609924985577E-2</v>
      </c>
    </row>
    <row r="27" spans="1:14" x14ac:dyDescent="0.25">
      <c r="A27">
        <f t="shared" si="0"/>
        <v>19</v>
      </c>
      <c r="B27">
        <f t="shared" si="1"/>
        <v>2019</v>
      </c>
      <c r="C27">
        <f t="shared" si="2"/>
        <v>5</v>
      </c>
      <c r="D27" s="7">
        <f t="shared" si="3"/>
        <v>5</v>
      </c>
      <c r="E27" s="6">
        <v>43594</v>
      </c>
      <c r="F27" t="s">
        <v>16</v>
      </c>
      <c r="G27" t="s">
        <v>17</v>
      </c>
      <c r="H27" s="9">
        <v>14422</v>
      </c>
      <c r="I27" s="9">
        <v>209</v>
      </c>
      <c r="J27" s="9">
        <v>197</v>
      </c>
      <c r="K27" s="9">
        <v>250</v>
      </c>
      <c r="L27" s="9">
        <v>268</v>
      </c>
      <c r="M27" s="9">
        <v>924</v>
      </c>
      <c r="N27">
        <v>6.4068783802523926E-2</v>
      </c>
    </row>
    <row r="28" spans="1:14" x14ac:dyDescent="0.25">
      <c r="A28">
        <f t="shared" si="0"/>
        <v>19</v>
      </c>
      <c r="B28">
        <f t="shared" si="1"/>
        <v>2019</v>
      </c>
      <c r="C28">
        <f t="shared" si="2"/>
        <v>5</v>
      </c>
      <c r="D28" s="7">
        <f t="shared" si="3"/>
        <v>5</v>
      </c>
      <c r="E28" s="6">
        <v>43594</v>
      </c>
      <c r="F28" t="s">
        <v>18</v>
      </c>
      <c r="G28" t="s">
        <v>19</v>
      </c>
      <c r="H28" s="9">
        <v>8949</v>
      </c>
      <c r="I28" s="9">
        <v>353</v>
      </c>
      <c r="J28" s="9">
        <v>147</v>
      </c>
      <c r="K28" s="9">
        <v>208</v>
      </c>
      <c r="L28" s="9">
        <v>71</v>
      </c>
      <c r="M28" s="9">
        <v>779</v>
      </c>
      <c r="N28">
        <v>8.7048832271762203E-2</v>
      </c>
    </row>
    <row r="29" spans="1:14" x14ac:dyDescent="0.25">
      <c r="A29">
        <f t="shared" si="0"/>
        <v>19</v>
      </c>
      <c r="B29">
        <f t="shared" si="1"/>
        <v>2019</v>
      </c>
      <c r="C29">
        <f t="shared" si="2"/>
        <v>5</v>
      </c>
      <c r="D29" s="7">
        <f t="shared" si="3"/>
        <v>5</v>
      </c>
      <c r="E29" s="6">
        <v>43594</v>
      </c>
      <c r="F29" t="s">
        <v>20</v>
      </c>
      <c r="G29" t="s">
        <v>21</v>
      </c>
      <c r="H29" s="9">
        <v>19101</v>
      </c>
      <c r="I29" s="9">
        <v>433</v>
      </c>
      <c r="J29" s="9">
        <v>157</v>
      </c>
      <c r="K29" s="9">
        <v>259</v>
      </c>
      <c r="L29" s="9">
        <v>58</v>
      </c>
      <c r="M29" s="9">
        <v>907</v>
      </c>
      <c r="N29">
        <v>4.7484424899219939E-2</v>
      </c>
    </row>
    <row r="30" spans="1:14" x14ac:dyDescent="0.25">
      <c r="A30">
        <f t="shared" si="0"/>
        <v>19</v>
      </c>
      <c r="B30">
        <f t="shared" si="1"/>
        <v>2019</v>
      </c>
      <c r="C30">
        <f t="shared" si="2"/>
        <v>5</v>
      </c>
      <c r="D30" s="7">
        <f t="shared" si="3"/>
        <v>5</v>
      </c>
      <c r="E30" s="6">
        <v>43594</v>
      </c>
      <c r="F30" t="s">
        <v>22</v>
      </c>
      <c r="G30" t="s">
        <v>23</v>
      </c>
      <c r="H30" s="9">
        <v>14079</v>
      </c>
      <c r="I30" s="9">
        <v>359</v>
      </c>
      <c r="J30" s="9">
        <v>188</v>
      </c>
      <c r="K30" s="9">
        <v>144</v>
      </c>
      <c r="L30" s="9">
        <v>385</v>
      </c>
      <c r="M30" s="9">
        <v>1076</v>
      </c>
      <c r="N30">
        <v>7.6425882520065352E-2</v>
      </c>
    </row>
    <row r="31" spans="1:14" x14ac:dyDescent="0.25">
      <c r="A31">
        <f t="shared" si="0"/>
        <v>19</v>
      </c>
      <c r="B31">
        <f t="shared" si="1"/>
        <v>2019</v>
      </c>
      <c r="C31">
        <f t="shared" si="2"/>
        <v>5</v>
      </c>
      <c r="D31" s="7">
        <f t="shared" si="3"/>
        <v>5</v>
      </c>
      <c r="E31" s="6">
        <v>43594</v>
      </c>
      <c r="F31" t="s">
        <v>24</v>
      </c>
      <c r="G31" t="s">
        <v>25</v>
      </c>
      <c r="H31" s="9">
        <v>8254</v>
      </c>
      <c r="I31" s="9">
        <v>193</v>
      </c>
      <c r="J31" s="9">
        <v>133</v>
      </c>
      <c r="K31" s="9">
        <v>129</v>
      </c>
      <c r="L31" s="9">
        <v>285</v>
      </c>
      <c r="M31" s="9">
        <v>740</v>
      </c>
      <c r="N31">
        <v>8.965350133268718E-2</v>
      </c>
    </row>
    <row r="32" spans="1:14" x14ac:dyDescent="0.25">
      <c r="A32">
        <f t="shared" si="0"/>
        <v>19</v>
      </c>
      <c r="B32">
        <f t="shared" si="1"/>
        <v>2019</v>
      </c>
      <c r="C32">
        <f t="shared" si="2"/>
        <v>5</v>
      </c>
      <c r="D32" s="7">
        <f t="shared" si="3"/>
        <v>5</v>
      </c>
      <c r="E32" s="6">
        <v>43594</v>
      </c>
      <c r="F32" t="s">
        <v>26</v>
      </c>
      <c r="G32" t="s">
        <v>27</v>
      </c>
      <c r="H32" s="9">
        <v>19669</v>
      </c>
      <c r="I32" s="9">
        <v>187</v>
      </c>
      <c r="J32" s="9">
        <v>244</v>
      </c>
      <c r="K32" s="9">
        <v>241</v>
      </c>
      <c r="L32" s="9">
        <v>351</v>
      </c>
      <c r="M32" s="9">
        <v>1023</v>
      </c>
      <c r="N32">
        <v>5.2010778382225835E-2</v>
      </c>
    </row>
    <row r="33" spans="1:14" x14ac:dyDescent="0.25">
      <c r="A33">
        <f t="shared" si="0"/>
        <v>19</v>
      </c>
      <c r="B33">
        <f t="shared" si="1"/>
        <v>2019</v>
      </c>
      <c r="C33">
        <f t="shared" si="2"/>
        <v>5</v>
      </c>
      <c r="D33" s="7">
        <f t="shared" si="3"/>
        <v>5</v>
      </c>
      <c r="E33" s="6">
        <v>43594</v>
      </c>
      <c r="F33" t="s">
        <v>28</v>
      </c>
      <c r="G33" t="s">
        <v>29</v>
      </c>
      <c r="H33" s="9">
        <v>16867</v>
      </c>
      <c r="I33" s="9">
        <v>161</v>
      </c>
      <c r="J33" s="9">
        <v>106</v>
      </c>
      <c r="K33" s="9">
        <v>37</v>
      </c>
      <c r="L33" s="9">
        <v>53</v>
      </c>
      <c r="M33" s="9">
        <v>357</v>
      </c>
      <c r="N33">
        <v>2.1165589612853503E-2</v>
      </c>
    </row>
    <row r="34" spans="1:14" x14ac:dyDescent="0.25">
      <c r="A34">
        <f t="shared" si="0"/>
        <v>19</v>
      </c>
      <c r="B34">
        <f t="shared" si="1"/>
        <v>2019</v>
      </c>
      <c r="C34">
        <f t="shared" si="2"/>
        <v>5</v>
      </c>
      <c r="D34" s="7">
        <f t="shared" si="3"/>
        <v>6</v>
      </c>
      <c r="E34" s="6">
        <v>43595</v>
      </c>
      <c r="F34" t="s">
        <v>14</v>
      </c>
      <c r="G34" t="s">
        <v>15</v>
      </c>
      <c r="H34" s="9">
        <v>8964</v>
      </c>
      <c r="I34" s="9">
        <v>413</v>
      </c>
      <c r="J34" s="9">
        <v>195</v>
      </c>
      <c r="K34" s="9">
        <v>251</v>
      </c>
      <c r="L34" s="9">
        <v>159</v>
      </c>
      <c r="M34" s="9">
        <v>1018</v>
      </c>
      <c r="N34">
        <v>0.11356537260151718</v>
      </c>
    </row>
    <row r="35" spans="1:14" x14ac:dyDescent="0.25">
      <c r="A35">
        <f t="shared" si="0"/>
        <v>19</v>
      </c>
      <c r="B35">
        <f t="shared" si="1"/>
        <v>2019</v>
      </c>
      <c r="C35">
        <f t="shared" si="2"/>
        <v>5</v>
      </c>
      <c r="D35" s="7">
        <f t="shared" si="3"/>
        <v>6</v>
      </c>
      <c r="E35" s="6">
        <v>43595</v>
      </c>
      <c r="F35" t="s">
        <v>16</v>
      </c>
      <c r="G35" t="s">
        <v>17</v>
      </c>
      <c r="H35" s="9">
        <v>14218</v>
      </c>
      <c r="I35" s="9">
        <v>229</v>
      </c>
      <c r="J35" s="9">
        <v>80</v>
      </c>
      <c r="K35" s="9">
        <v>292</v>
      </c>
      <c r="L35" s="9">
        <v>143</v>
      </c>
      <c r="M35" s="9">
        <v>744</v>
      </c>
      <c r="N35">
        <v>5.2328034885356589E-2</v>
      </c>
    </row>
    <row r="36" spans="1:14" x14ac:dyDescent="0.25">
      <c r="A36">
        <f t="shared" si="0"/>
        <v>19</v>
      </c>
      <c r="B36">
        <f t="shared" si="1"/>
        <v>2019</v>
      </c>
      <c r="C36">
        <f t="shared" si="2"/>
        <v>5</v>
      </c>
      <c r="D36" s="7">
        <f t="shared" si="3"/>
        <v>6</v>
      </c>
      <c r="E36" s="6">
        <v>43595</v>
      </c>
      <c r="F36" t="s">
        <v>18</v>
      </c>
      <c r="G36" t="s">
        <v>19</v>
      </c>
      <c r="H36" s="9">
        <v>11311</v>
      </c>
      <c r="I36" s="9">
        <v>408</v>
      </c>
      <c r="J36" s="9">
        <v>85</v>
      </c>
      <c r="K36" s="9">
        <v>160</v>
      </c>
      <c r="L36" s="9">
        <v>328</v>
      </c>
      <c r="M36" s="9">
        <v>981</v>
      </c>
      <c r="N36">
        <v>8.672973211917602E-2</v>
      </c>
    </row>
    <row r="37" spans="1:14" x14ac:dyDescent="0.25">
      <c r="A37">
        <f t="shared" si="0"/>
        <v>19</v>
      </c>
      <c r="B37">
        <f t="shared" si="1"/>
        <v>2019</v>
      </c>
      <c r="C37">
        <f t="shared" si="2"/>
        <v>5</v>
      </c>
      <c r="D37" s="7">
        <f t="shared" si="3"/>
        <v>6</v>
      </c>
      <c r="E37" s="6">
        <v>43595</v>
      </c>
      <c r="F37" t="s">
        <v>20</v>
      </c>
      <c r="G37" t="s">
        <v>21</v>
      </c>
      <c r="H37" s="9">
        <v>11814</v>
      </c>
      <c r="I37" s="9">
        <v>360</v>
      </c>
      <c r="J37" s="9">
        <v>88</v>
      </c>
      <c r="K37" s="9">
        <v>177</v>
      </c>
      <c r="L37" s="9">
        <v>112</v>
      </c>
      <c r="M37" s="9">
        <v>737</v>
      </c>
      <c r="N37">
        <v>6.2383612662942269E-2</v>
      </c>
    </row>
    <row r="38" spans="1:14" x14ac:dyDescent="0.25">
      <c r="A38">
        <f t="shared" si="0"/>
        <v>19</v>
      </c>
      <c r="B38">
        <f t="shared" si="1"/>
        <v>2019</v>
      </c>
      <c r="C38">
        <f t="shared" si="2"/>
        <v>5</v>
      </c>
      <c r="D38" s="7">
        <f t="shared" si="3"/>
        <v>6</v>
      </c>
      <c r="E38" s="6">
        <v>43595</v>
      </c>
      <c r="F38" t="s">
        <v>22</v>
      </c>
      <c r="G38" t="s">
        <v>23</v>
      </c>
      <c r="H38" s="9">
        <v>9807</v>
      </c>
      <c r="I38" s="9">
        <v>485</v>
      </c>
      <c r="J38" s="9">
        <v>210</v>
      </c>
      <c r="K38" s="9">
        <v>214</v>
      </c>
      <c r="L38" s="9">
        <v>386</v>
      </c>
      <c r="M38" s="9">
        <v>1295</v>
      </c>
      <c r="N38">
        <v>0.13204853675945752</v>
      </c>
    </row>
    <row r="39" spans="1:14" x14ac:dyDescent="0.25">
      <c r="A39">
        <f t="shared" si="0"/>
        <v>19</v>
      </c>
      <c r="B39">
        <f t="shared" si="1"/>
        <v>2019</v>
      </c>
      <c r="C39">
        <f t="shared" si="2"/>
        <v>5</v>
      </c>
      <c r="D39" s="7">
        <f t="shared" si="3"/>
        <v>6</v>
      </c>
      <c r="E39" s="6">
        <v>43595</v>
      </c>
      <c r="F39" t="s">
        <v>24</v>
      </c>
      <c r="G39" t="s">
        <v>25</v>
      </c>
      <c r="H39" s="9">
        <v>19377</v>
      </c>
      <c r="I39" s="9">
        <v>59</v>
      </c>
      <c r="J39" s="9">
        <v>136</v>
      </c>
      <c r="K39" s="9">
        <v>84</v>
      </c>
      <c r="L39" s="9">
        <v>222</v>
      </c>
      <c r="M39" s="9">
        <v>501</v>
      </c>
      <c r="N39">
        <v>2.5855395572069981E-2</v>
      </c>
    </row>
    <row r="40" spans="1:14" x14ac:dyDescent="0.25">
      <c r="A40">
        <f t="shared" si="0"/>
        <v>19</v>
      </c>
      <c r="B40">
        <f t="shared" si="1"/>
        <v>2019</v>
      </c>
      <c r="C40">
        <f t="shared" si="2"/>
        <v>5</v>
      </c>
      <c r="D40" s="7">
        <f t="shared" si="3"/>
        <v>6</v>
      </c>
      <c r="E40" s="6">
        <v>43595</v>
      </c>
      <c r="F40" t="s">
        <v>26</v>
      </c>
      <c r="G40" t="s">
        <v>27</v>
      </c>
      <c r="H40" s="9">
        <v>14360</v>
      </c>
      <c r="I40" s="9">
        <v>150</v>
      </c>
      <c r="J40" s="9">
        <v>162</v>
      </c>
      <c r="K40" s="9">
        <v>227</v>
      </c>
      <c r="L40" s="9">
        <v>330</v>
      </c>
      <c r="M40" s="9">
        <v>869</v>
      </c>
      <c r="N40">
        <v>6.0515320334261838E-2</v>
      </c>
    </row>
    <row r="41" spans="1:14" x14ac:dyDescent="0.25">
      <c r="A41">
        <f t="shared" si="0"/>
        <v>19</v>
      </c>
      <c r="B41">
        <f t="shared" si="1"/>
        <v>2019</v>
      </c>
      <c r="C41">
        <f t="shared" si="2"/>
        <v>5</v>
      </c>
      <c r="D41" s="7">
        <f t="shared" si="3"/>
        <v>6</v>
      </c>
      <c r="E41" s="6">
        <v>43595</v>
      </c>
      <c r="F41" t="s">
        <v>28</v>
      </c>
      <c r="G41" t="s">
        <v>29</v>
      </c>
      <c r="H41" s="9">
        <v>16240</v>
      </c>
      <c r="I41" s="9">
        <v>462</v>
      </c>
      <c r="J41" s="9">
        <v>191</v>
      </c>
      <c r="K41" s="9">
        <v>212</v>
      </c>
      <c r="L41" s="9">
        <v>131</v>
      </c>
      <c r="M41" s="9">
        <v>996</v>
      </c>
      <c r="N41">
        <v>6.1330049261083742E-2</v>
      </c>
    </row>
    <row r="42" spans="1:14" x14ac:dyDescent="0.25">
      <c r="A42">
        <f t="shared" si="0"/>
        <v>19</v>
      </c>
      <c r="B42">
        <f t="shared" si="1"/>
        <v>2019</v>
      </c>
      <c r="C42">
        <f t="shared" si="2"/>
        <v>5</v>
      </c>
      <c r="D42" s="7">
        <f t="shared" si="3"/>
        <v>7</v>
      </c>
      <c r="E42" s="6">
        <v>43596</v>
      </c>
      <c r="F42" t="s">
        <v>14</v>
      </c>
      <c r="G42" t="s">
        <v>15</v>
      </c>
      <c r="H42" s="9">
        <v>11670</v>
      </c>
      <c r="I42" s="9">
        <v>266</v>
      </c>
      <c r="J42" s="9">
        <v>221</v>
      </c>
      <c r="K42" s="9">
        <v>153</v>
      </c>
      <c r="L42" s="9">
        <v>46</v>
      </c>
      <c r="M42" s="9">
        <v>686</v>
      </c>
      <c r="N42">
        <v>5.878320479862896E-2</v>
      </c>
    </row>
    <row r="43" spans="1:14" x14ac:dyDescent="0.25">
      <c r="A43">
        <f t="shared" si="0"/>
        <v>19</v>
      </c>
      <c r="B43">
        <f t="shared" si="1"/>
        <v>2019</v>
      </c>
      <c r="C43">
        <f t="shared" si="2"/>
        <v>5</v>
      </c>
      <c r="D43" s="7">
        <f t="shared" si="3"/>
        <v>7</v>
      </c>
      <c r="E43" s="6">
        <v>43596</v>
      </c>
      <c r="F43" t="s">
        <v>16</v>
      </c>
      <c r="G43" t="s">
        <v>17</v>
      </c>
      <c r="H43" s="9">
        <v>14708</v>
      </c>
      <c r="I43" s="9">
        <v>349</v>
      </c>
      <c r="J43" s="9">
        <v>143</v>
      </c>
      <c r="K43" s="9">
        <v>174</v>
      </c>
      <c r="L43" s="9">
        <v>315</v>
      </c>
      <c r="M43" s="9">
        <v>981</v>
      </c>
      <c r="N43">
        <v>6.6698395431057933E-2</v>
      </c>
    </row>
    <row r="44" spans="1:14" x14ac:dyDescent="0.25">
      <c r="A44">
        <f t="shared" si="0"/>
        <v>19</v>
      </c>
      <c r="B44">
        <f t="shared" si="1"/>
        <v>2019</v>
      </c>
      <c r="C44">
        <f t="shared" si="2"/>
        <v>5</v>
      </c>
      <c r="D44" s="7">
        <f t="shared" si="3"/>
        <v>7</v>
      </c>
      <c r="E44" s="6">
        <v>43596</v>
      </c>
      <c r="F44" t="s">
        <v>18</v>
      </c>
      <c r="G44" t="s">
        <v>19</v>
      </c>
      <c r="H44" s="9">
        <v>16046</v>
      </c>
      <c r="I44" s="9">
        <v>258</v>
      </c>
      <c r="J44" s="9">
        <v>157</v>
      </c>
      <c r="K44" s="9">
        <v>299</v>
      </c>
      <c r="L44" s="9">
        <v>68</v>
      </c>
      <c r="M44" s="9">
        <v>782</v>
      </c>
      <c r="N44">
        <v>4.873488719930201E-2</v>
      </c>
    </row>
    <row r="45" spans="1:14" x14ac:dyDescent="0.25">
      <c r="A45">
        <f t="shared" si="0"/>
        <v>19</v>
      </c>
      <c r="B45">
        <f t="shared" si="1"/>
        <v>2019</v>
      </c>
      <c r="C45">
        <f t="shared" si="2"/>
        <v>5</v>
      </c>
      <c r="D45" s="7">
        <f t="shared" si="3"/>
        <v>7</v>
      </c>
      <c r="E45" s="6">
        <v>43596</v>
      </c>
      <c r="F45" t="s">
        <v>20</v>
      </c>
      <c r="G45" t="s">
        <v>21</v>
      </c>
      <c r="H45" s="9">
        <v>8181</v>
      </c>
      <c r="I45" s="9">
        <v>210</v>
      </c>
      <c r="J45" s="9">
        <v>239</v>
      </c>
      <c r="K45" s="9">
        <v>93</v>
      </c>
      <c r="L45" s="9">
        <v>227</v>
      </c>
      <c r="M45" s="9">
        <v>769</v>
      </c>
      <c r="N45">
        <v>9.399828871776067E-2</v>
      </c>
    </row>
    <row r="46" spans="1:14" x14ac:dyDescent="0.25">
      <c r="A46">
        <f t="shared" si="0"/>
        <v>19</v>
      </c>
      <c r="B46">
        <f t="shared" si="1"/>
        <v>2019</v>
      </c>
      <c r="C46">
        <f t="shared" si="2"/>
        <v>5</v>
      </c>
      <c r="D46" s="7">
        <f t="shared" si="3"/>
        <v>7</v>
      </c>
      <c r="E46" s="6">
        <v>43596</v>
      </c>
      <c r="F46" t="s">
        <v>22</v>
      </c>
      <c r="G46" t="s">
        <v>23</v>
      </c>
      <c r="H46" s="9">
        <v>14166</v>
      </c>
      <c r="I46" s="9">
        <v>311</v>
      </c>
      <c r="J46" s="9">
        <v>98</v>
      </c>
      <c r="K46" s="9">
        <v>203</v>
      </c>
      <c r="L46" s="9">
        <v>179</v>
      </c>
      <c r="M46" s="9">
        <v>791</v>
      </c>
      <c r="N46">
        <v>5.5837921784554566E-2</v>
      </c>
    </row>
    <row r="47" spans="1:14" x14ac:dyDescent="0.25">
      <c r="A47">
        <f t="shared" si="0"/>
        <v>19</v>
      </c>
      <c r="B47">
        <f t="shared" si="1"/>
        <v>2019</v>
      </c>
      <c r="C47">
        <f t="shared" si="2"/>
        <v>5</v>
      </c>
      <c r="D47" s="7">
        <f t="shared" si="3"/>
        <v>7</v>
      </c>
      <c r="E47" s="6">
        <v>43596</v>
      </c>
      <c r="F47" t="s">
        <v>24</v>
      </c>
      <c r="G47" t="s">
        <v>25</v>
      </c>
      <c r="H47" s="9">
        <v>7827</v>
      </c>
      <c r="I47" s="9">
        <v>376</v>
      </c>
      <c r="J47" s="9">
        <v>151</v>
      </c>
      <c r="K47" s="9">
        <v>187</v>
      </c>
      <c r="L47" s="9">
        <v>140</v>
      </c>
      <c r="M47" s="9">
        <v>854</v>
      </c>
      <c r="N47">
        <v>0.10910949278139773</v>
      </c>
    </row>
    <row r="48" spans="1:14" x14ac:dyDescent="0.25">
      <c r="A48">
        <f t="shared" si="0"/>
        <v>19</v>
      </c>
      <c r="B48">
        <f t="shared" si="1"/>
        <v>2019</v>
      </c>
      <c r="C48">
        <f t="shared" si="2"/>
        <v>5</v>
      </c>
      <c r="D48" s="7">
        <f t="shared" si="3"/>
        <v>7</v>
      </c>
      <c r="E48" s="6">
        <v>43596</v>
      </c>
      <c r="F48" t="s">
        <v>26</v>
      </c>
      <c r="G48" t="s">
        <v>27</v>
      </c>
      <c r="H48" s="9">
        <v>16938</v>
      </c>
      <c r="I48" s="9">
        <v>272</v>
      </c>
      <c r="J48" s="9">
        <v>97</v>
      </c>
      <c r="K48" s="9">
        <v>298</v>
      </c>
      <c r="L48" s="9">
        <v>375</v>
      </c>
      <c r="M48" s="9">
        <v>1042</v>
      </c>
      <c r="N48">
        <v>6.1518479159286814E-2</v>
      </c>
    </row>
    <row r="49" spans="1:14" x14ac:dyDescent="0.25">
      <c r="A49">
        <f t="shared" si="0"/>
        <v>19</v>
      </c>
      <c r="B49">
        <f t="shared" si="1"/>
        <v>2019</v>
      </c>
      <c r="C49">
        <f t="shared" si="2"/>
        <v>5</v>
      </c>
      <c r="D49" s="7">
        <f t="shared" si="3"/>
        <v>7</v>
      </c>
      <c r="E49" s="6">
        <v>43596</v>
      </c>
      <c r="F49" t="s">
        <v>28</v>
      </c>
      <c r="G49" t="s">
        <v>29</v>
      </c>
      <c r="H49" s="9">
        <v>16286</v>
      </c>
      <c r="I49" s="9">
        <v>470</v>
      </c>
      <c r="J49" s="9">
        <v>230</v>
      </c>
      <c r="K49" s="9">
        <v>175</v>
      </c>
      <c r="L49" s="9">
        <v>227</v>
      </c>
      <c r="M49" s="9">
        <v>1102</v>
      </c>
      <c r="N49">
        <v>6.7665479552990293E-2</v>
      </c>
    </row>
    <row r="50" spans="1:14" x14ac:dyDescent="0.25">
      <c r="A50">
        <f t="shared" si="0"/>
        <v>20</v>
      </c>
      <c r="B50">
        <f t="shared" si="1"/>
        <v>2019</v>
      </c>
      <c r="C50">
        <f t="shared" si="2"/>
        <v>5</v>
      </c>
      <c r="D50" s="7">
        <f t="shared" si="3"/>
        <v>2</v>
      </c>
      <c r="E50" s="6">
        <v>43598</v>
      </c>
      <c r="F50" t="s">
        <v>14</v>
      </c>
      <c r="G50" t="s">
        <v>15</v>
      </c>
      <c r="H50" s="9">
        <v>17047</v>
      </c>
      <c r="I50" s="9">
        <v>112</v>
      </c>
      <c r="J50" s="9">
        <v>164</v>
      </c>
      <c r="K50" s="9">
        <v>139</v>
      </c>
      <c r="L50" s="9">
        <v>295</v>
      </c>
      <c r="M50" s="9">
        <v>710</v>
      </c>
      <c r="N50">
        <v>4.1649557106822312E-2</v>
      </c>
    </row>
    <row r="51" spans="1:14" x14ac:dyDescent="0.25">
      <c r="A51">
        <f t="shared" si="0"/>
        <v>20</v>
      </c>
      <c r="B51">
        <f t="shared" si="1"/>
        <v>2019</v>
      </c>
      <c r="C51">
        <f t="shared" si="2"/>
        <v>5</v>
      </c>
      <c r="D51" s="7">
        <f t="shared" si="3"/>
        <v>2</v>
      </c>
      <c r="E51" s="6">
        <v>43598</v>
      </c>
      <c r="F51" t="s">
        <v>16</v>
      </c>
      <c r="G51" t="s">
        <v>17</v>
      </c>
      <c r="H51" s="9">
        <v>19845</v>
      </c>
      <c r="I51" s="9">
        <v>307</v>
      </c>
      <c r="J51" s="9">
        <v>98</v>
      </c>
      <c r="K51" s="9">
        <v>41</v>
      </c>
      <c r="L51" s="9">
        <v>81</v>
      </c>
      <c r="M51" s="9">
        <v>527</v>
      </c>
      <c r="N51">
        <v>2.6555807508188461E-2</v>
      </c>
    </row>
    <row r="52" spans="1:14" x14ac:dyDescent="0.25">
      <c r="A52">
        <f t="shared" si="0"/>
        <v>20</v>
      </c>
      <c r="B52">
        <f t="shared" si="1"/>
        <v>2019</v>
      </c>
      <c r="C52">
        <f t="shared" si="2"/>
        <v>5</v>
      </c>
      <c r="D52" s="7">
        <f t="shared" si="3"/>
        <v>2</v>
      </c>
      <c r="E52" s="6">
        <v>43598</v>
      </c>
      <c r="F52" t="s">
        <v>18</v>
      </c>
      <c r="G52" t="s">
        <v>19</v>
      </c>
      <c r="H52" s="9">
        <v>12933</v>
      </c>
      <c r="I52" s="9">
        <v>458</v>
      </c>
      <c r="J52" s="9">
        <v>180</v>
      </c>
      <c r="K52" s="9">
        <v>268</v>
      </c>
      <c r="L52" s="9">
        <v>280</v>
      </c>
      <c r="M52" s="9">
        <v>1186</v>
      </c>
      <c r="N52">
        <v>9.1703394417381887E-2</v>
      </c>
    </row>
    <row r="53" spans="1:14" x14ac:dyDescent="0.25">
      <c r="A53">
        <f t="shared" si="0"/>
        <v>20</v>
      </c>
      <c r="B53">
        <f t="shared" si="1"/>
        <v>2019</v>
      </c>
      <c r="C53">
        <f t="shared" si="2"/>
        <v>5</v>
      </c>
      <c r="D53" s="7">
        <f t="shared" si="3"/>
        <v>2</v>
      </c>
      <c r="E53" s="6">
        <v>43598</v>
      </c>
      <c r="F53" t="s">
        <v>20</v>
      </c>
      <c r="G53" t="s">
        <v>21</v>
      </c>
      <c r="H53" s="9">
        <v>14255</v>
      </c>
      <c r="I53" s="9">
        <v>238</v>
      </c>
      <c r="J53" s="9">
        <v>203</v>
      </c>
      <c r="K53" s="9">
        <v>103</v>
      </c>
      <c r="L53" s="9">
        <v>111</v>
      </c>
      <c r="M53" s="9">
        <v>655</v>
      </c>
      <c r="N53">
        <v>4.5948789898281307E-2</v>
      </c>
    </row>
    <row r="54" spans="1:14" x14ac:dyDescent="0.25">
      <c r="A54">
        <f t="shared" si="0"/>
        <v>20</v>
      </c>
      <c r="B54">
        <f t="shared" si="1"/>
        <v>2019</v>
      </c>
      <c r="C54">
        <f t="shared" si="2"/>
        <v>5</v>
      </c>
      <c r="D54" s="7">
        <f t="shared" si="3"/>
        <v>2</v>
      </c>
      <c r="E54" s="6">
        <v>43598</v>
      </c>
      <c r="F54" t="s">
        <v>22</v>
      </c>
      <c r="G54" t="s">
        <v>23</v>
      </c>
      <c r="H54" s="9">
        <v>11852</v>
      </c>
      <c r="I54" s="9">
        <v>229</v>
      </c>
      <c r="J54" s="9">
        <v>228</v>
      </c>
      <c r="K54" s="9">
        <v>257</v>
      </c>
      <c r="L54" s="9">
        <v>112</v>
      </c>
      <c r="M54" s="9">
        <v>826</v>
      </c>
      <c r="N54">
        <v>6.969287883901451E-2</v>
      </c>
    </row>
    <row r="55" spans="1:14" x14ac:dyDescent="0.25">
      <c r="A55">
        <f t="shared" si="0"/>
        <v>20</v>
      </c>
      <c r="B55">
        <f t="shared" si="1"/>
        <v>2019</v>
      </c>
      <c r="C55">
        <f t="shared" si="2"/>
        <v>5</v>
      </c>
      <c r="D55" s="7">
        <f t="shared" si="3"/>
        <v>2</v>
      </c>
      <c r="E55" s="6">
        <v>43598</v>
      </c>
      <c r="F55" t="s">
        <v>24</v>
      </c>
      <c r="G55" t="s">
        <v>25</v>
      </c>
      <c r="H55" s="9">
        <v>14488</v>
      </c>
      <c r="I55" s="9">
        <v>330</v>
      </c>
      <c r="J55" s="9">
        <v>160</v>
      </c>
      <c r="K55" s="9">
        <v>65</v>
      </c>
      <c r="L55" s="9">
        <v>303</v>
      </c>
      <c r="M55" s="9">
        <v>858</v>
      </c>
      <c r="N55">
        <v>5.9221424627277745E-2</v>
      </c>
    </row>
    <row r="56" spans="1:14" x14ac:dyDescent="0.25">
      <c r="A56">
        <f t="shared" si="0"/>
        <v>20</v>
      </c>
      <c r="B56">
        <f t="shared" si="1"/>
        <v>2019</v>
      </c>
      <c r="C56">
        <f t="shared" si="2"/>
        <v>5</v>
      </c>
      <c r="D56" s="7">
        <f t="shared" si="3"/>
        <v>2</v>
      </c>
      <c r="E56" s="6">
        <v>43598</v>
      </c>
      <c r="F56" t="s">
        <v>26</v>
      </c>
      <c r="G56" t="s">
        <v>27</v>
      </c>
      <c r="H56" s="9">
        <v>14155</v>
      </c>
      <c r="I56" s="9">
        <v>109</v>
      </c>
      <c r="J56" s="9">
        <v>100</v>
      </c>
      <c r="K56" s="9">
        <v>223</v>
      </c>
      <c r="L56" s="9">
        <v>260</v>
      </c>
      <c r="M56" s="9">
        <v>692</v>
      </c>
      <c r="N56">
        <v>4.8887318968562347E-2</v>
      </c>
    </row>
    <row r="57" spans="1:14" x14ac:dyDescent="0.25">
      <c r="A57">
        <f t="shared" si="0"/>
        <v>20</v>
      </c>
      <c r="B57">
        <f t="shared" si="1"/>
        <v>2019</v>
      </c>
      <c r="C57">
        <f t="shared" si="2"/>
        <v>5</v>
      </c>
      <c r="D57" s="7">
        <f t="shared" si="3"/>
        <v>2</v>
      </c>
      <c r="E57" s="6">
        <v>43598</v>
      </c>
      <c r="F57" t="s">
        <v>28</v>
      </c>
      <c r="G57" t="s">
        <v>29</v>
      </c>
      <c r="H57" s="9">
        <v>8852</v>
      </c>
      <c r="I57" s="9">
        <v>191</v>
      </c>
      <c r="J57" s="9">
        <v>230</v>
      </c>
      <c r="K57" s="9">
        <v>156</v>
      </c>
      <c r="L57" s="9">
        <v>254</v>
      </c>
      <c r="M57" s="9">
        <v>831</v>
      </c>
      <c r="N57">
        <v>9.3877089923181195E-2</v>
      </c>
    </row>
    <row r="58" spans="1:14" x14ac:dyDescent="0.25">
      <c r="A58">
        <f t="shared" si="0"/>
        <v>20</v>
      </c>
      <c r="B58">
        <f t="shared" si="1"/>
        <v>2019</v>
      </c>
      <c r="C58">
        <f t="shared" si="2"/>
        <v>5</v>
      </c>
      <c r="D58" s="7">
        <f t="shared" si="3"/>
        <v>3</v>
      </c>
      <c r="E58" s="6">
        <v>43599</v>
      </c>
      <c r="F58" t="s">
        <v>14</v>
      </c>
      <c r="G58" t="s">
        <v>15</v>
      </c>
      <c r="H58" s="9">
        <v>11826</v>
      </c>
      <c r="I58" s="9">
        <v>423</v>
      </c>
      <c r="J58" s="9">
        <v>174</v>
      </c>
      <c r="K58" s="9">
        <v>298</v>
      </c>
      <c r="L58" s="9">
        <v>324</v>
      </c>
      <c r="M58" s="9">
        <v>1219</v>
      </c>
      <c r="N58">
        <v>0.10307796380855741</v>
      </c>
    </row>
    <row r="59" spans="1:14" x14ac:dyDescent="0.25">
      <c r="A59">
        <f t="shared" si="0"/>
        <v>20</v>
      </c>
      <c r="B59">
        <f t="shared" si="1"/>
        <v>2019</v>
      </c>
      <c r="C59">
        <f t="shared" si="2"/>
        <v>5</v>
      </c>
      <c r="D59" s="7">
        <f t="shared" si="3"/>
        <v>3</v>
      </c>
      <c r="E59" s="6">
        <v>43599</v>
      </c>
      <c r="F59" t="s">
        <v>16</v>
      </c>
      <c r="G59" t="s">
        <v>17</v>
      </c>
      <c r="H59" s="9">
        <v>9772</v>
      </c>
      <c r="I59" s="9">
        <v>148</v>
      </c>
      <c r="J59" s="9">
        <v>215</v>
      </c>
      <c r="K59" s="9">
        <v>85</v>
      </c>
      <c r="L59" s="9">
        <v>154</v>
      </c>
      <c r="M59" s="9">
        <v>602</v>
      </c>
      <c r="N59">
        <v>6.1604584527220632E-2</v>
      </c>
    </row>
    <row r="60" spans="1:14" x14ac:dyDescent="0.25">
      <c r="A60">
        <f t="shared" si="0"/>
        <v>20</v>
      </c>
      <c r="B60">
        <f t="shared" si="1"/>
        <v>2019</v>
      </c>
      <c r="C60">
        <f t="shared" si="2"/>
        <v>5</v>
      </c>
      <c r="D60" s="7">
        <f t="shared" si="3"/>
        <v>3</v>
      </c>
      <c r="E60" s="6">
        <v>43599</v>
      </c>
      <c r="F60" t="s">
        <v>18</v>
      </c>
      <c r="G60" t="s">
        <v>19</v>
      </c>
      <c r="H60" s="9">
        <v>13592</v>
      </c>
      <c r="I60" s="9">
        <v>260</v>
      </c>
      <c r="J60" s="9">
        <v>239</v>
      </c>
      <c r="K60" s="9">
        <v>79</v>
      </c>
      <c r="L60" s="9">
        <v>64</v>
      </c>
      <c r="M60" s="9">
        <v>642</v>
      </c>
      <c r="N60">
        <v>4.7233666862860506E-2</v>
      </c>
    </row>
    <row r="61" spans="1:14" x14ac:dyDescent="0.25">
      <c r="A61">
        <f t="shared" si="0"/>
        <v>20</v>
      </c>
      <c r="B61">
        <f t="shared" si="1"/>
        <v>2019</v>
      </c>
      <c r="C61">
        <f t="shared" si="2"/>
        <v>5</v>
      </c>
      <c r="D61" s="7">
        <f t="shared" si="3"/>
        <v>3</v>
      </c>
      <c r="E61" s="6">
        <v>43599</v>
      </c>
      <c r="F61" t="s">
        <v>20</v>
      </c>
      <c r="G61" t="s">
        <v>21</v>
      </c>
      <c r="H61" s="9">
        <v>13420</v>
      </c>
      <c r="I61" s="9">
        <v>319</v>
      </c>
      <c r="J61" s="9">
        <v>170</v>
      </c>
      <c r="K61" s="9">
        <v>271</v>
      </c>
      <c r="L61" s="9">
        <v>364</v>
      </c>
      <c r="M61" s="9">
        <v>1124</v>
      </c>
      <c r="N61">
        <v>8.3755588673621456E-2</v>
      </c>
    </row>
    <row r="62" spans="1:14" x14ac:dyDescent="0.25">
      <c r="A62">
        <f t="shared" si="0"/>
        <v>20</v>
      </c>
      <c r="B62">
        <f t="shared" si="1"/>
        <v>2019</v>
      </c>
      <c r="C62">
        <f t="shared" si="2"/>
        <v>5</v>
      </c>
      <c r="D62" s="7">
        <f t="shared" si="3"/>
        <v>3</v>
      </c>
      <c r="E62" s="6">
        <v>43599</v>
      </c>
      <c r="F62" t="s">
        <v>22</v>
      </c>
      <c r="G62" t="s">
        <v>23</v>
      </c>
      <c r="H62" s="9">
        <v>9445</v>
      </c>
      <c r="I62" s="9">
        <v>172</v>
      </c>
      <c r="J62" s="9">
        <v>91</v>
      </c>
      <c r="K62" s="9">
        <v>154</v>
      </c>
      <c r="L62" s="9">
        <v>336</v>
      </c>
      <c r="M62" s="9">
        <v>753</v>
      </c>
      <c r="N62">
        <v>7.9724722075172047E-2</v>
      </c>
    </row>
    <row r="63" spans="1:14" x14ac:dyDescent="0.25">
      <c r="A63">
        <f t="shared" si="0"/>
        <v>20</v>
      </c>
      <c r="B63">
        <f t="shared" si="1"/>
        <v>2019</v>
      </c>
      <c r="C63">
        <f t="shared" si="2"/>
        <v>5</v>
      </c>
      <c r="D63" s="7">
        <f t="shared" si="3"/>
        <v>3</v>
      </c>
      <c r="E63" s="6">
        <v>43599</v>
      </c>
      <c r="F63" t="s">
        <v>24</v>
      </c>
      <c r="G63" t="s">
        <v>25</v>
      </c>
      <c r="H63" s="9">
        <v>9487</v>
      </c>
      <c r="I63" s="9">
        <v>499</v>
      </c>
      <c r="J63" s="9">
        <v>129</v>
      </c>
      <c r="K63" s="9">
        <v>232</v>
      </c>
      <c r="L63" s="9">
        <v>123</v>
      </c>
      <c r="M63" s="9">
        <v>983</v>
      </c>
      <c r="N63">
        <v>0.1036154738062612</v>
      </c>
    </row>
    <row r="64" spans="1:14" x14ac:dyDescent="0.25">
      <c r="A64">
        <f t="shared" si="0"/>
        <v>20</v>
      </c>
      <c r="B64">
        <f t="shared" si="1"/>
        <v>2019</v>
      </c>
      <c r="C64">
        <f t="shared" si="2"/>
        <v>5</v>
      </c>
      <c r="D64" s="7">
        <f t="shared" si="3"/>
        <v>3</v>
      </c>
      <c r="E64" s="6">
        <v>43599</v>
      </c>
      <c r="F64" t="s">
        <v>26</v>
      </c>
      <c r="G64" t="s">
        <v>27</v>
      </c>
      <c r="H64" s="9">
        <v>19086</v>
      </c>
      <c r="I64" s="9">
        <v>243</v>
      </c>
      <c r="J64" s="9">
        <v>149</v>
      </c>
      <c r="K64" s="9">
        <v>124</v>
      </c>
      <c r="L64" s="9">
        <v>341</v>
      </c>
      <c r="M64" s="9">
        <v>857</v>
      </c>
      <c r="N64">
        <v>4.4902022424814003E-2</v>
      </c>
    </row>
    <row r="65" spans="1:14" x14ac:dyDescent="0.25">
      <c r="A65">
        <f t="shared" si="0"/>
        <v>20</v>
      </c>
      <c r="B65">
        <f t="shared" si="1"/>
        <v>2019</v>
      </c>
      <c r="C65">
        <f t="shared" si="2"/>
        <v>5</v>
      </c>
      <c r="D65" s="7">
        <f t="shared" si="3"/>
        <v>3</v>
      </c>
      <c r="E65" s="6">
        <v>43599</v>
      </c>
      <c r="F65" t="s">
        <v>28</v>
      </c>
      <c r="G65" t="s">
        <v>29</v>
      </c>
      <c r="H65" s="9">
        <v>12102</v>
      </c>
      <c r="I65" s="9">
        <v>77</v>
      </c>
      <c r="J65" s="9">
        <v>135</v>
      </c>
      <c r="K65" s="9">
        <v>97</v>
      </c>
      <c r="L65" s="9">
        <v>67</v>
      </c>
      <c r="M65" s="9">
        <v>376</v>
      </c>
      <c r="N65">
        <v>3.1069244752933399E-2</v>
      </c>
    </row>
    <row r="66" spans="1:14" x14ac:dyDescent="0.25">
      <c r="A66">
        <f t="shared" si="0"/>
        <v>20</v>
      </c>
      <c r="B66">
        <f t="shared" si="1"/>
        <v>2019</v>
      </c>
      <c r="C66">
        <f t="shared" si="2"/>
        <v>5</v>
      </c>
      <c r="D66" s="7">
        <f t="shared" si="3"/>
        <v>4</v>
      </c>
      <c r="E66" s="6">
        <v>43600</v>
      </c>
      <c r="F66" t="s">
        <v>14</v>
      </c>
      <c r="G66" t="s">
        <v>15</v>
      </c>
      <c r="H66" s="9">
        <v>17289</v>
      </c>
      <c r="I66" s="9">
        <v>355</v>
      </c>
      <c r="J66" s="9">
        <v>230</v>
      </c>
      <c r="K66" s="9">
        <v>248</v>
      </c>
      <c r="L66" s="9">
        <v>155</v>
      </c>
      <c r="M66" s="9">
        <v>988</v>
      </c>
      <c r="N66">
        <v>5.7146162299728152E-2</v>
      </c>
    </row>
    <row r="67" spans="1:14" x14ac:dyDescent="0.25">
      <c r="A67">
        <f t="shared" ref="A67:A130" si="4">WEEKNUM(E67)</f>
        <v>20</v>
      </c>
      <c r="B67">
        <f t="shared" ref="B67:B130" si="5">YEAR(E67)</f>
        <v>2019</v>
      </c>
      <c r="C67">
        <f t="shared" ref="C67:C130" si="6">MONTH(E67)</f>
        <v>5</v>
      </c>
      <c r="D67" s="7">
        <f t="shared" ref="D67:D130" si="7">WEEKDAY(E67,1)</f>
        <v>4</v>
      </c>
      <c r="E67" s="6">
        <v>43600</v>
      </c>
      <c r="F67" t="s">
        <v>16</v>
      </c>
      <c r="G67" t="s">
        <v>17</v>
      </c>
      <c r="H67" s="9">
        <v>13496</v>
      </c>
      <c r="I67" s="9">
        <v>161</v>
      </c>
      <c r="J67" s="9">
        <v>136</v>
      </c>
      <c r="K67" s="9">
        <v>99</v>
      </c>
      <c r="L67" s="9">
        <v>224</v>
      </c>
      <c r="M67" s="9">
        <v>620</v>
      </c>
      <c r="N67">
        <v>4.5939537640782457E-2</v>
      </c>
    </row>
    <row r="68" spans="1:14" x14ac:dyDescent="0.25">
      <c r="A68">
        <f t="shared" si="4"/>
        <v>20</v>
      </c>
      <c r="B68">
        <f t="shared" si="5"/>
        <v>2019</v>
      </c>
      <c r="C68">
        <f t="shared" si="6"/>
        <v>5</v>
      </c>
      <c r="D68" s="7">
        <f t="shared" si="7"/>
        <v>4</v>
      </c>
      <c r="E68" s="6">
        <v>43600</v>
      </c>
      <c r="F68" t="s">
        <v>18</v>
      </c>
      <c r="G68" t="s">
        <v>19</v>
      </c>
      <c r="H68" s="9">
        <v>12204</v>
      </c>
      <c r="I68" s="9">
        <v>449</v>
      </c>
      <c r="J68" s="9">
        <v>72</v>
      </c>
      <c r="K68" s="9">
        <v>218</v>
      </c>
      <c r="L68" s="9">
        <v>68</v>
      </c>
      <c r="M68" s="9">
        <v>807</v>
      </c>
      <c r="N68">
        <v>6.6125860373647982E-2</v>
      </c>
    </row>
    <row r="69" spans="1:14" x14ac:dyDescent="0.25">
      <c r="A69">
        <f t="shared" si="4"/>
        <v>20</v>
      </c>
      <c r="B69">
        <f t="shared" si="5"/>
        <v>2019</v>
      </c>
      <c r="C69">
        <f t="shared" si="6"/>
        <v>5</v>
      </c>
      <c r="D69" s="7">
        <f t="shared" si="7"/>
        <v>4</v>
      </c>
      <c r="E69" s="6">
        <v>43600</v>
      </c>
      <c r="F69" t="s">
        <v>20</v>
      </c>
      <c r="G69" t="s">
        <v>21</v>
      </c>
      <c r="H69" s="9">
        <v>8558</v>
      </c>
      <c r="I69" s="9">
        <v>120</v>
      </c>
      <c r="J69" s="9">
        <v>171</v>
      </c>
      <c r="K69" s="9">
        <v>188</v>
      </c>
      <c r="L69" s="9">
        <v>257</v>
      </c>
      <c r="M69" s="9">
        <v>736</v>
      </c>
      <c r="N69">
        <v>8.6001402196774948E-2</v>
      </c>
    </row>
    <row r="70" spans="1:14" x14ac:dyDescent="0.25">
      <c r="A70">
        <f t="shared" si="4"/>
        <v>20</v>
      </c>
      <c r="B70">
        <f t="shared" si="5"/>
        <v>2019</v>
      </c>
      <c r="C70">
        <f t="shared" si="6"/>
        <v>5</v>
      </c>
      <c r="D70" s="7">
        <f t="shared" si="7"/>
        <v>4</v>
      </c>
      <c r="E70" s="6">
        <v>43600</v>
      </c>
      <c r="F70" t="s">
        <v>22</v>
      </c>
      <c r="G70" t="s">
        <v>23</v>
      </c>
      <c r="H70" s="9">
        <v>8335</v>
      </c>
      <c r="I70" s="9">
        <v>449</v>
      </c>
      <c r="J70" s="9">
        <v>128</v>
      </c>
      <c r="K70" s="9">
        <v>110</v>
      </c>
      <c r="L70" s="9">
        <v>44</v>
      </c>
      <c r="M70" s="9">
        <v>731</v>
      </c>
      <c r="N70">
        <v>8.7702459508098379E-2</v>
      </c>
    </row>
    <row r="71" spans="1:14" x14ac:dyDescent="0.25">
      <c r="A71">
        <f t="shared" si="4"/>
        <v>20</v>
      </c>
      <c r="B71">
        <f t="shared" si="5"/>
        <v>2019</v>
      </c>
      <c r="C71">
        <f t="shared" si="6"/>
        <v>5</v>
      </c>
      <c r="D71" s="7">
        <f t="shared" si="7"/>
        <v>4</v>
      </c>
      <c r="E71" s="6">
        <v>43600</v>
      </c>
      <c r="F71" t="s">
        <v>24</v>
      </c>
      <c r="G71" t="s">
        <v>25</v>
      </c>
      <c r="H71" s="9">
        <v>8078</v>
      </c>
      <c r="I71" s="9">
        <v>435</v>
      </c>
      <c r="J71" s="9">
        <v>123</v>
      </c>
      <c r="K71" s="9">
        <v>161</v>
      </c>
      <c r="L71" s="9">
        <v>134</v>
      </c>
      <c r="M71" s="9">
        <v>853</v>
      </c>
      <c r="N71">
        <v>0.10559544441693489</v>
      </c>
    </row>
    <row r="72" spans="1:14" x14ac:dyDescent="0.25">
      <c r="A72">
        <f t="shared" si="4"/>
        <v>20</v>
      </c>
      <c r="B72">
        <f t="shared" si="5"/>
        <v>2019</v>
      </c>
      <c r="C72">
        <f t="shared" si="6"/>
        <v>5</v>
      </c>
      <c r="D72" s="7">
        <f t="shared" si="7"/>
        <v>4</v>
      </c>
      <c r="E72" s="6">
        <v>43600</v>
      </c>
      <c r="F72" t="s">
        <v>26</v>
      </c>
      <c r="G72" t="s">
        <v>27</v>
      </c>
      <c r="H72" s="9">
        <v>14982</v>
      </c>
      <c r="I72" s="9">
        <v>470</v>
      </c>
      <c r="J72" s="9">
        <v>210</v>
      </c>
      <c r="K72" s="9">
        <v>185</v>
      </c>
      <c r="L72" s="9">
        <v>346</v>
      </c>
      <c r="M72" s="9">
        <v>1211</v>
      </c>
      <c r="N72">
        <v>8.0830329729008138E-2</v>
      </c>
    </row>
    <row r="73" spans="1:14" x14ac:dyDescent="0.25">
      <c r="A73">
        <f t="shared" si="4"/>
        <v>20</v>
      </c>
      <c r="B73">
        <f t="shared" si="5"/>
        <v>2019</v>
      </c>
      <c r="C73">
        <f t="shared" si="6"/>
        <v>5</v>
      </c>
      <c r="D73" s="7">
        <f t="shared" si="7"/>
        <v>4</v>
      </c>
      <c r="E73" s="6">
        <v>43600</v>
      </c>
      <c r="F73" t="s">
        <v>28</v>
      </c>
      <c r="G73" t="s">
        <v>29</v>
      </c>
      <c r="H73" s="9">
        <v>17738</v>
      </c>
      <c r="I73" s="9">
        <v>496</v>
      </c>
      <c r="J73" s="9">
        <v>102</v>
      </c>
      <c r="K73" s="9">
        <v>260</v>
      </c>
      <c r="L73" s="9">
        <v>60</v>
      </c>
      <c r="M73" s="9">
        <v>918</v>
      </c>
      <c r="N73">
        <v>5.175329800428459E-2</v>
      </c>
    </row>
    <row r="74" spans="1:14" x14ac:dyDescent="0.25">
      <c r="A74">
        <f t="shared" si="4"/>
        <v>20</v>
      </c>
      <c r="B74">
        <f t="shared" si="5"/>
        <v>2019</v>
      </c>
      <c r="C74">
        <f t="shared" si="6"/>
        <v>5</v>
      </c>
      <c r="D74" s="7">
        <f t="shared" si="7"/>
        <v>5</v>
      </c>
      <c r="E74" s="6">
        <v>43601</v>
      </c>
      <c r="F74" t="s">
        <v>14</v>
      </c>
      <c r="G74" t="s">
        <v>15</v>
      </c>
      <c r="H74" s="9">
        <v>16625</v>
      </c>
      <c r="I74" s="9">
        <v>249</v>
      </c>
      <c r="J74" s="9">
        <v>223</v>
      </c>
      <c r="K74" s="9">
        <v>184</v>
      </c>
      <c r="L74" s="9">
        <v>284</v>
      </c>
      <c r="M74" s="9">
        <v>940</v>
      </c>
      <c r="N74">
        <v>5.6541353383458649E-2</v>
      </c>
    </row>
    <row r="75" spans="1:14" x14ac:dyDescent="0.25">
      <c r="A75">
        <f t="shared" si="4"/>
        <v>20</v>
      </c>
      <c r="B75">
        <f t="shared" si="5"/>
        <v>2019</v>
      </c>
      <c r="C75">
        <f t="shared" si="6"/>
        <v>5</v>
      </c>
      <c r="D75" s="7">
        <f t="shared" si="7"/>
        <v>5</v>
      </c>
      <c r="E75" s="6">
        <v>43601</v>
      </c>
      <c r="F75" t="s">
        <v>16</v>
      </c>
      <c r="G75" t="s">
        <v>17</v>
      </c>
      <c r="H75" s="9">
        <v>15100</v>
      </c>
      <c r="I75" s="9">
        <v>58</v>
      </c>
      <c r="J75" s="9">
        <v>162</v>
      </c>
      <c r="K75" s="9">
        <v>174</v>
      </c>
      <c r="L75" s="9">
        <v>237</v>
      </c>
      <c r="M75" s="9">
        <v>631</v>
      </c>
      <c r="N75">
        <v>4.1788079470198677E-2</v>
      </c>
    </row>
    <row r="76" spans="1:14" x14ac:dyDescent="0.25">
      <c r="A76">
        <f t="shared" si="4"/>
        <v>20</v>
      </c>
      <c r="B76">
        <f t="shared" si="5"/>
        <v>2019</v>
      </c>
      <c r="C76">
        <f t="shared" si="6"/>
        <v>5</v>
      </c>
      <c r="D76" s="7">
        <f t="shared" si="7"/>
        <v>5</v>
      </c>
      <c r="E76" s="6">
        <v>43601</v>
      </c>
      <c r="F76" t="s">
        <v>18</v>
      </c>
      <c r="G76" t="s">
        <v>19</v>
      </c>
      <c r="H76" s="9">
        <v>11235</v>
      </c>
      <c r="I76" s="9">
        <v>272</v>
      </c>
      <c r="J76" s="9">
        <v>170</v>
      </c>
      <c r="K76" s="9">
        <v>108</v>
      </c>
      <c r="L76" s="9">
        <v>265</v>
      </c>
      <c r="M76" s="9">
        <v>815</v>
      </c>
      <c r="N76">
        <v>7.2541165999109924E-2</v>
      </c>
    </row>
    <row r="77" spans="1:14" x14ac:dyDescent="0.25">
      <c r="A77">
        <f t="shared" si="4"/>
        <v>20</v>
      </c>
      <c r="B77">
        <f t="shared" si="5"/>
        <v>2019</v>
      </c>
      <c r="C77">
        <f t="shared" si="6"/>
        <v>5</v>
      </c>
      <c r="D77" s="7">
        <f t="shared" si="7"/>
        <v>5</v>
      </c>
      <c r="E77" s="6">
        <v>43601</v>
      </c>
      <c r="F77" t="s">
        <v>20</v>
      </c>
      <c r="G77" t="s">
        <v>21</v>
      </c>
      <c r="H77" s="9">
        <v>11327</v>
      </c>
      <c r="I77" s="9">
        <v>484</v>
      </c>
      <c r="J77" s="9">
        <v>206</v>
      </c>
      <c r="K77" s="9">
        <v>280</v>
      </c>
      <c r="L77" s="9">
        <v>366</v>
      </c>
      <c r="M77" s="9">
        <v>1336</v>
      </c>
      <c r="N77">
        <v>0.11794826520702746</v>
      </c>
    </row>
    <row r="78" spans="1:14" x14ac:dyDescent="0.25">
      <c r="A78">
        <f t="shared" si="4"/>
        <v>20</v>
      </c>
      <c r="B78">
        <f t="shared" si="5"/>
        <v>2019</v>
      </c>
      <c r="C78">
        <f t="shared" si="6"/>
        <v>5</v>
      </c>
      <c r="D78" s="7">
        <f t="shared" si="7"/>
        <v>5</v>
      </c>
      <c r="E78" s="6">
        <v>43601</v>
      </c>
      <c r="F78" t="s">
        <v>22</v>
      </c>
      <c r="G78" t="s">
        <v>23</v>
      </c>
      <c r="H78" s="9">
        <v>8494</v>
      </c>
      <c r="I78" s="9">
        <v>421</v>
      </c>
      <c r="J78" s="9">
        <v>107</v>
      </c>
      <c r="K78" s="9">
        <v>293</v>
      </c>
      <c r="L78" s="9">
        <v>147</v>
      </c>
      <c r="M78" s="9">
        <v>968</v>
      </c>
      <c r="N78">
        <v>0.11396279726866024</v>
      </c>
    </row>
    <row r="79" spans="1:14" x14ac:dyDescent="0.25">
      <c r="A79">
        <f t="shared" si="4"/>
        <v>20</v>
      </c>
      <c r="B79">
        <f t="shared" si="5"/>
        <v>2019</v>
      </c>
      <c r="C79">
        <f t="shared" si="6"/>
        <v>5</v>
      </c>
      <c r="D79" s="7">
        <f t="shared" si="7"/>
        <v>5</v>
      </c>
      <c r="E79" s="6">
        <v>43601</v>
      </c>
      <c r="F79" t="s">
        <v>24</v>
      </c>
      <c r="G79" t="s">
        <v>25</v>
      </c>
      <c r="H79" s="9">
        <v>9213</v>
      </c>
      <c r="I79" s="9">
        <v>426</v>
      </c>
      <c r="J79" s="9">
        <v>250</v>
      </c>
      <c r="K79" s="9">
        <v>158</v>
      </c>
      <c r="L79" s="9">
        <v>181</v>
      </c>
      <c r="M79" s="9">
        <v>1015</v>
      </c>
      <c r="N79">
        <v>0.11017041137523065</v>
      </c>
    </row>
    <row r="80" spans="1:14" x14ac:dyDescent="0.25">
      <c r="A80">
        <f t="shared" si="4"/>
        <v>20</v>
      </c>
      <c r="B80">
        <f t="shared" si="5"/>
        <v>2019</v>
      </c>
      <c r="C80">
        <f t="shared" si="6"/>
        <v>5</v>
      </c>
      <c r="D80" s="7">
        <f t="shared" si="7"/>
        <v>5</v>
      </c>
      <c r="E80" s="6">
        <v>43601</v>
      </c>
      <c r="F80" t="s">
        <v>26</v>
      </c>
      <c r="G80" t="s">
        <v>27</v>
      </c>
      <c r="H80" s="9">
        <v>15070</v>
      </c>
      <c r="I80" s="9">
        <v>456</v>
      </c>
      <c r="J80" s="9">
        <v>101</v>
      </c>
      <c r="K80" s="9">
        <v>270</v>
      </c>
      <c r="L80" s="9">
        <v>76</v>
      </c>
      <c r="M80" s="9">
        <v>903</v>
      </c>
      <c r="N80">
        <v>5.9920371599203714E-2</v>
      </c>
    </row>
    <row r="81" spans="1:14" x14ac:dyDescent="0.25">
      <c r="A81">
        <f t="shared" si="4"/>
        <v>20</v>
      </c>
      <c r="B81">
        <f t="shared" si="5"/>
        <v>2019</v>
      </c>
      <c r="C81">
        <f t="shared" si="6"/>
        <v>5</v>
      </c>
      <c r="D81" s="7">
        <f t="shared" si="7"/>
        <v>5</v>
      </c>
      <c r="E81" s="6">
        <v>43601</v>
      </c>
      <c r="F81" t="s">
        <v>28</v>
      </c>
      <c r="G81" t="s">
        <v>29</v>
      </c>
      <c r="H81" s="9">
        <v>9519</v>
      </c>
      <c r="I81" s="9">
        <v>167</v>
      </c>
      <c r="J81" s="9">
        <v>215</v>
      </c>
      <c r="K81" s="9">
        <v>241</v>
      </c>
      <c r="L81" s="9">
        <v>121</v>
      </c>
      <c r="M81" s="9">
        <v>744</v>
      </c>
      <c r="N81">
        <v>7.8159470532618971E-2</v>
      </c>
    </row>
    <row r="82" spans="1:14" x14ac:dyDescent="0.25">
      <c r="A82">
        <f t="shared" si="4"/>
        <v>20</v>
      </c>
      <c r="B82">
        <f t="shared" si="5"/>
        <v>2019</v>
      </c>
      <c r="C82">
        <f t="shared" si="6"/>
        <v>5</v>
      </c>
      <c r="D82" s="7">
        <f t="shared" si="7"/>
        <v>6</v>
      </c>
      <c r="E82" s="6">
        <v>43602</v>
      </c>
      <c r="F82" t="s">
        <v>14</v>
      </c>
      <c r="G82" t="s">
        <v>15</v>
      </c>
      <c r="H82" s="9">
        <v>19497</v>
      </c>
      <c r="I82" s="9">
        <v>355</v>
      </c>
      <c r="J82" s="9">
        <v>132</v>
      </c>
      <c r="K82" s="9">
        <v>107</v>
      </c>
      <c r="L82" s="9">
        <v>237</v>
      </c>
      <c r="M82" s="9">
        <v>831</v>
      </c>
      <c r="N82">
        <v>4.2621941837205725E-2</v>
      </c>
    </row>
    <row r="83" spans="1:14" x14ac:dyDescent="0.25">
      <c r="A83">
        <f t="shared" si="4"/>
        <v>20</v>
      </c>
      <c r="B83">
        <f t="shared" si="5"/>
        <v>2019</v>
      </c>
      <c r="C83">
        <f t="shared" si="6"/>
        <v>5</v>
      </c>
      <c r="D83" s="7">
        <f t="shared" si="7"/>
        <v>6</v>
      </c>
      <c r="E83" s="6">
        <v>43602</v>
      </c>
      <c r="F83" t="s">
        <v>16</v>
      </c>
      <c r="G83" t="s">
        <v>17</v>
      </c>
      <c r="H83" s="9">
        <v>11304</v>
      </c>
      <c r="I83" s="9">
        <v>399</v>
      </c>
      <c r="J83" s="9">
        <v>110</v>
      </c>
      <c r="K83" s="9">
        <v>164</v>
      </c>
      <c r="L83" s="9">
        <v>170</v>
      </c>
      <c r="M83" s="9">
        <v>843</v>
      </c>
      <c r="N83">
        <v>7.457537154989384E-2</v>
      </c>
    </row>
    <row r="84" spans="1:14" x14ac:dyDescent="0.25">
      <c r="A84">
        <f t="shared" si="4"/>
        <v>20</v>
      </c>
      <c r="B84">
        <f t="shared" si="5"/>
        <v>2019</v>
      </c>
      <c r="C84">
        <f t="shared" si="6"/>
        <v>5</v>
      </c>
      <c r="D84" s="7">
        <f t="shared" si="7"/>
        <v>6</v>
      </c>
      <c r="E84" s="6">
        <v>43602</v>
      </c>
      <c r="F84" t="s">
        <v>18</v>
      </c>
      <c r="G84" t="s">
        <v>19</v>
      </c>
      <c r="H84" s="9">
        <v>16164</v>
      </c>
      <c r="I84" s="9">
        <v>370</v>
      </c>
      <c r="J84" s="9">
        <v>243</v>
      </c>
      <c r="K84" s="9">
        <v>284</v>
      </c>
      <c r="L84" s="9">
        <v>258</v>
      </c>
      <c r="M84" s="9">
        <v>1155</v>
      </c>
      <c r="N84">
        <v>7.1455085374907204E-2</v>
      </c>
    </row>
    <row r="85" spans="1:14" x14ac:dyDescent="0.25">
      <c r="A85">
        <f t="shared" si="4"/>
        <v>20</v>
      </c>
      <c r="B85">
        <f t="shared" si="5"/>
        <v>2019</v>
      </c>
      <c r="C85">
        <f t="shared" si="6"/>
        <v>5</v>
      </c>
      <c r="D85" s="7">
        <f t="shared" si="7"/>
        <v>6</v>
      </c>
      <c r="E85" s="6">
        <v>43602</v>
      </c>
      <c r="F85" t="s">
        <v>20</v>
      </c>
      <c r="G85" t="s">
        <v>21</v>
      </c>
      <c r="H85" s="9">
        <v>16730</v>
      </c>
      <c r="I85" s="9">
        <v>92</v>
      </c>
      <c r="J85" s="9">
        <v>132</v>
      </c>
      <c r="K85" s="9">
        <v>287</v>
      </c>
      <c r="L85" s="9">
        <v>331</v>
      </c>
      <c r="M85" s="9">
        <v>842</v>
      </c>
      <c r="N85">
        <v>5.032875074716079E-2</v>
      </c>
    </row>
    <row r="86" spans="1:14" x14ac:dyDescent="0.25">
      <c r="A86">
        <f t="shared" si="4"/>
        <v>20</v>
      </c>
      <c r="B86">
        <f t="shared" si="5"/>
        <v>2019</v>
      </c>
      <c r="C86">
        <f t="shared" si="6"/>
        <v>5</v>
      </c>
      <c r="D86" s="7">
        <f t="shared" si="7"/>
        <v>6</v>
      </c>
      <c r="E86" s="6">
        <v>43602</v>
      </c>
      <c r="F86" t="s">
        <v>22</v>
      </c>
      <c r="G86" t="s">
        <v>23</v>
      </c>
      <c r="H86" s="9">
        <v>17476</v>
      </c>
      <c r="I86" s="9">
        <v>375</v>
      </c>
      <c r="J86" s="9">
        <v>122</v>
      </c>
      <c r="K86" s="9">
        <v>111</v>
      </c>
      <c r="L86" s="9">
        <v>252</v>
      </c>
      <c r="M86" s="9">
        <v>860</v>
      </c>
      <c r="N86">
        <v>4.9210345616845959E-2</v>
      </c>
    </row>
    <row r="87" spans="1:14" x14ac:dyDescent="0.25">
      <c r="A87">
        <f t="shared" si="4"/>
        <v>20</v>
      </c>
      <c r="B87">
        <f t="shared" si="5"/>
        <v>2019</v>
      </c>
      <c r="C87">
        <f t="shared" si="6"/>
        <v>5</v>
      </c>
      <c r="D87" s="7">
        <f t="shared" si="7"/>
        <v>6</v>
      </c>
      <c r="E87" s="6">
        <v>43602</v>
      </c>
      <c r="F87" t="s">
        <v>24</v>
      </c>
      <c r="G87" t="s">
        <v>25</v>
      </c>
      <c r="H87" s="9">
        <v>7743</v>
      </c>
      <c r="I87" s="9">
        <v>215</v>
      </c>
      <c r="J87" s="9">
        <v>172</v>
      </c>
      <c r="K87" s="9">
        <v>135</v>
      </c>
      <c r="L87" s="9">
        <v>71</v>
      </c>
      <c r="M87" s="9">
        <v>593</v>
      </c>
      <c r="N87">
        <v>7.6585302854190879E-2</v>
      </c>
    </row>
    <row r="88" spans="1:14" x14ac:dyDescent="0.25">
      <c r="A88">
        <f t="shared" si="4"/>
        <v>20</v>
      </c>
      <c r="B88">
        <f t="shared" si="5"/>
        <v>2019</v>
      </c>
      <c r="C88">
        <f t="shared" si="6"/>
        <v>5</v>
      </c>
      <c r="D88" s="7">
        <f t="shared" si="7"/>
        <v>6</v>
      </c>
      <c r="E88" s="6">
        <v>43602</v>
      </c>
      <c r="F88" t="s">
        <v>26</v>
      </c>
      <c r="G88" t="s">
        <v>27</v>
      </c>
      <c r="H88" s="9">
        <v>19944</v>
      </c>
      <c r="I88" s="9">
        <v>58</v>
      </c>
      <c r="J88" s="9">
        <v>105</v>
      </c>
      <c r="K88" s="9">
        <v>211</v>
      </c>
      <c r="L88" s="9">
        <v>196</v>
      </c>
      <c r="M88" s="9">
        <v>570</v>
      </c>
      <c r="N88">
        <v>2.8580024067388687E-2</v>
      </c>
    </row>
    <row r="89" spans="1:14" x14ac:dyDescent="0.25">
      <c r="A89">
        <f t="shared" si="4"/>
        <v>20</v>
      </c>
      <c r="B89">
        <f t="shared" si="5"/>
        <v>2019</v>
      </c>
      <c r="C89">
        <f t="shared" si="6"/>
        <v>5</v>
      </c>
      <c r="D89" s="7">
        <f t="shared" si="7"/>
        <v>6</v>
      </c>
      <c r="E89" s="6">
        <v>43602</v>
      </c>
      <c r="F89" t="s">
        <v>28</v>
      </c>
      <c r="G89" t="s">
        <v>29</v>
      </c>
      <c r="H89" s="9">
        <v>14970</v>
      </c>
      <c r="I89" s="9">
        <v>408</v>
      </c>
      <c r="J89" s="9">
        <v>209</v>
      </c>
      <c r="K89" s="9">
        <v>211</v>
      </c>
      <c r="L89" s="9">
        <v>106</v>
      </c>
      <c r="M89" s="9">
        <v>934</v>
      </c>
      <c r="N89">
        <v>6.2391449565798264E-2</v>
      </c>
    </row>
    <row r="90" spans="1:14" x14ac:dyDescent="0.25">
      <c r="A90">
        <f t="shared" si="4"/>
        <v>20</v>
      </c>
      <c r="B90">
        <f t="shared" si="5"/>
        <v>2019</v>
      </c>
      <c r="C90">
        <f t="shared" si="6"/>
        <v>5</v>
      </c>
      <c r="D90" s="7">
        <f t="shared" si="7"/>
        <v>7</v>
      </c>
      <c r="E90" s="6">
        <v>43603</v>
      </c>
      <c r="F90" t="s">
        <v>14</v>
      </c>
      <c r="G90" t="s">
        <v>15</v>
      </c>
      <c r="H90" s="9">
        <v>8488</v>
      </c>
      <c r="I90" s="9">
        <v>433</v>
      </c>
      <c r="J90" s="9">
        <v>111</v>
      </c>
      <c r="K90" s="9">
        <v>82</v>
      </c>
      <c r="L90" s="9">
        <v>97</v>
      </c>
      <c r="M90" s="9">
        <v>723</v>
      </c>
      <c r="N90">
        <v>8.5179076343072577E-2</v>
      </c>
    </row>
    <row r="91" spans="1:14" x14ac:dyDescent="0.25">
      <c r="A91">
        <f t="shared" si="4"/>
        <v>20</v>
      </c>
      <c r="B91">
        <f t="shared" si="5"/>
        <v>2019</v>
      </c>
      <c r="C91">
        <f t="shared" si="6"/>
        <v>5</v>
      </c>
      <c r="D91" s="7">
        <f t="shared" si="7"/>
        <v>7</v>
      </c>
      <c r="E91" s="6">
        <v>43603</v>
      </c>
      <c r="F91" t="s">
        <v>16</v>
      </c>
      <c r="G91" t="s">
        <v>17</v>
      </c>
      <c r="H91" s="9">
        <v>13195</v>
      </c>
      <c r="I91" s="9">
        <v>281</v>
      </c>
      <c r="J91" s="9">
        <v>209</v>
      </c>
      <c r="K91" s="9">
        <v>56</v>
      </c>
      <c r="L91" s="9">
        <v>136</v>
      </c>
      <c r="M91" s="9">
        <v>682</v>
      </c>
      <c r="N91">
        <v>5.1686244789693067E-2</v>
      </c>
    </row>
    <row r="92" spans="1:14" x14ac:dyDescent="0.25">
      <c r="A92">
        <f t="shared" si="4"/>
        <v>20</v>
      </c>
      <c r="B92">
        <f t="shared" si="5"/>
        <v>2019</v>
      </c>
      <c r="C92">
        <f t="shared" si="6"/>
        <v>5</v>
      </c>
      <c r="D92" s="7">
        <f t="shared" si="7"/>
        <v>7</v>
      </c>
      <c r="E92" s="6">
        <v>43603</v>
      </c>
      <c r="F92" t="s">
        <v>18</v>
      </c>
      <c r="G92" t="s">
        <v>19</v>
      </c>
      <c r="H92" s="9">
        <v>18550</v>
      </c>
      <c r="I92" s="9">
        <v>117</v>
      </c>
      <c r="J92" s="9">
        <v>139</v>
      </c>
      <c r="K92" s="9">
        <v>240</v>
      </c>
      <c r="L92" s="9">
        <v>250</v>
      </c>
      <c r="M92" s="9">
        <v>746</v>
      </c>
      <c r="N92">
        <v>4.0215633423180595E-2</v>
      </c>
    </row>
    <row r="93" spans="1:14" x14ac:dyDescent="0.25">
      <c r="A93">
        <f t="shared" si="4"/>
        <v>20</v>
      </c>
      <c r="B93">
        <f t="shared" si="5"/>
        <v>2019</v>
      </c>
      <c r="C93">
        <f t="shared" si="6"/>
        <v>5</v>
      </c>
      <c r="D93" s="7">
        <f t="shared" si="7"/>
        <v>7</v>
      </c>
      <c r="E93" s="6">
        <v>43603</v>
      </c>
      <c r="F93" t="s">
        <v>20</v>
      </c>
      <c r="G93" t="s">
        <v>21</v>
      </c>
      <c r="H93" s="9">
        <v>10488</v>
      </c>
      <c r="I93" s="9">
        <v>366</v>
      </c>
      <c r="J93" s="9">
        <v>194</v>
      </c>
      <c r="K93" s="9">
        <v>287</v>
      </c>
      <c r="L93" s="9">
        <v>338</v>
      </c>
      <c r="M93" s="9">
        <v>1185</v>
      </c>
      <c r="N93">
        <v>0.11298627002288329</v>
      </c>
    </row>
    <row r="94" spans="1:14" x14ac:dyDescent="0.25">
      <c r="A94">
        <f t="shared" si="4"/>
        <v>20</v>
      </c>
      <c r="B94">
        <f t="shared" si="5"/>
        <v>2019</v>
      </c>
      <c r="C94">
        <f t="shared" si="6"/>
        <v>5</v>
      </c>
      <c r="D94" s="7">
        <f t="shared" si="7"/>
        <v>7</v>
      </c>
      <c r="E94" s="6">
        <v>43603</v>
      </c>
      <c r="F94" t="s">
        <v>22</v>
      </c>
      <c r="G94" t="s">
        <v>23</v>
      </c>
      <c r="H94" s="9">
        <v>19156</v>
      </c>
      <c r="I94" s="9">
        <v>471</v>
      </c>
      <c r="J94" s="9">
        <v>167</v>
      </c>
      <c r="K94" s="9">
        <v>240</v>
      </c>
      <c r="L94" s="9">
        <v>258</v>
      </c>
      <c r="M94" s="9">
        <v>1136</v>
      </c>
      <c r="N94">
        <v>5.9302568385884318E-2</v>
      </c>
    </row>
    <row r="95" spans="1:14" x14ac:dyDescent="0.25">
      <c r="A95">
        <f t="shared" si="4"/>
        <v>20</v>
      </c>
      <c r="B95">
        <f t="shared" si="5"/>
        <v>2019</v>
      </c>
      <c r="C95">
        <f t="shared" si="6"/>
        <v>5</v>
      </c>
      <c r="D95" s="7">
        <f t="shared" si="7"/>
        <v>7</v>
      </c>
      <c r="E95" s="6">
        <v>43603</v>
      </c>
      <c r="F95" t="s">
        <v>24</v>
      </c>
      <c r="G95" t="s">
        <v>25</v>
      </c>
      <c r="H95" s="9">
        <v>9218</v>
      </c>
      <c r="I95" s="9">
        <v>242</v>
      </c>
      <c r="J95" s="9">
        <v>80</v>
      </c>
      <c r="K95" s="9">
        <v>228</v>
      </c>
      <c r="L95" s="9">
        <v>343</v>
      </c>
      <c r="M95" s="9">
        <v>893</v>
      </c>
      <c r="N95">
        <v>9.6875678021262748E-2</v>
      </c>
    </row>
    <row r="96" spans="1:14" x14ac:dyDescent="0.25">
      <c r="A96">
        <f t="shared" si="4"/>
        <v>20</v>
      </c>
      <c r="B96">
        <f t="shared" si="5"/>
        <v>2019</v>
      </c>
      <c r="C96">
        <f t="shared" si="6"/>
        <v>5</v>
      </c>
      <c r="D96" s="7">
        <f t="shared" si="7"/>
        <v>7</v>
      </c>
      <c r="E96" s="6">
        <v>43603</v>
      </c>
      <c r="F96" t="s">
        <v>26</v>
      </c>
      <c r="G96" t="s">
        <v>27</v>
      </c>
      <c r="H96" s="9">
        <v>12343</v>
      </c>
      <c r="I96" s="9">
        <v>184</v>
      </c>
      <c r="J96" s="9">
        <v>189</v>
      </c>
      <c r="K96" s="9">
        <v>150</v>
      </c>
      <c r="L96" s="9">
        <v>331</v>
      </c>
      <c r="M96" s="9">
        <v>854</v>
      </c>
      <c r="N96">
        <v>6.9189014016041481E-2</v>
      </c>
    </row>
    <row r="97" spans="1:14" x14ac:dyDescent="0.25">
      <c r="A97">
        <f t="shared" si="4"/>
        <v>20</v>
      </c>
      <c r="B97">
        <f t="shared" si="5"/>
        <v>2019</v>
      </c>
      <c r="C97">
        <f t="shared" si="6"/>
        <v>5</v>
      </c>
      <c r="D97" s="7">
        <f t="shared" si="7"/>
        <v>7</v>
      </c>
      <c r="E97" s="6">
        <v>43603</v>
      </c>
      <c r="F97" t="s">
        <v>28</v>
      </c>
      <c r="G97" t="s">
        <v>29</v>
      </c>
      <c r="H97" s="9">
        <v>9647</v>
      </c>
      <c r="I97" s="9">
        <v>144</v>
      </c>
      <c r="J97" s="9">
        <v>241</v>
      </c>
      <c r="K97" s="9">
        <v>78</v>
      </c>
      <c r="L97" s="9">
        <v>183</v>
      </c>
      <c r="M97" s="9">
        <v>646</v>
      </c>
      <c r="N97">
        <v>6.6963822950139945E-2</v>
      </c>
    </row>
    <row r="98" spans="1:14" x14ac:dyDescent="0.25">
      <c r="A98">
        <f t="shared" si="4"/>
        <v>21</v>
      </c>
      <c r="B98">
        <f t="shared" si="5"/>
        <v>2019</v>
      </c>
      <c r="C98">
        <f t="shared" si="6"/>
        <v>5</v>
      </c>
      <c r="D98" s="7">
        <f t="shared" si="7"/>
        <v>2</v>
      </c>
      <c r="E98" s="6">
        <v>43605</v>
      </c>
      <c r="F98" t="s">
        <v>14</v>
      </c>
      <c r="G98" t="s">
        <v>15</v>
      </c>
      <c r="H98" s="9">
        <v>10714</v>
      </c>
      <c r="I98" s="9">
        <v>443</v>
      </c>
      <c r="J98" s="9">
        <v>220</v>
      </c>
      <c r="K98" s="9">
        <v>254</v>
      </c>
      <c r="L98" s="9">
        <v>395</v>
      </c>
      <c r="M98" s="9">
        <v>1312</v>
      </c>
      <c r="N98">
        <v>0.12245659884263581</v>
      </c>
    </row>
    <row r="99" spans="1:14" x14ac:dyDescent="0.25">
      <c r="A99">
        <f t="shared" si="4"/>
        <v>21</v>
      </c>
      <c r="B99">
        <f t="shared" si="5"/>
        <v>2019</v>
      </c>
      <c r="C99">
        <f t="shared" si="6"/>
        <v>5</v>
      </c>
      <c r="D99" s="7">
        <f t="shared" si="7"/>
        <v>2</v>
      </c>
      <c r="E99" s="6">
        <v>43605</v>
      </c>
      <c r="F99" t="s">
        <v>30</v>
      </c>
      <c r="G99" t="s">
        <v>31</v>
      </c>
      <c r="H99" s="9">
        <v>15970</v>
      </c>
      <c r="I99" s="9">
        <v>390</v>
      </c>
      <c r="J99" s="9">
        <v>171</v>
      </c>
      <c r="K99" s="9">
        <v>200</v>
      </c>
      <c r="L99" s="9">
        <v>216</v>
      </c>
      <c r="M99" s="9">
        <v>977</v>
      </c>
      <c r="N99">
        <v>6.1177207263619283E-2</v>
      </c>
    </row>
    <row r="100" spans="1:14" x14ac:dyDescent="0.25">
      <c r="A100">
        <f t="shared" si="4"/>
        <v>21</v>
      </c>
      <c r="B100">
        <f t="shared" si="5"/>
        <v>2019</v>
      </c>
      <c r="C100">
        <f t="shared" si="6"/>
        <v>5</v>
      </c>
      <c r="D100" s="7">
        <f t="shared" si="7"/>
        <v>2</v>
      </c>
      <c r="E100" s="6">
        <v>43605</v>
      </c>
      <c r="F100" t="s">
        <v>16</v>
      </c>
      <c r="G100" t="s">
        <v>17</v>
      </c>
      <c r="H100" s="9">
        <v>15377</v>
      </c>
      <c r="I100" s="9">
        <v>317</v>
      </c>
      <c r="J100" s="9">
        <v>163</v>
      </c>
      <c r="K100" s="9">
        <v>117</v>
      </c>
      <c r="L100" s="9">
        <v>272</v>
      </c>
      <c r="M100" s="9">
        <v>869</v>
      </c>
      <c r="N100">
        <v>5.6512973922091432E-2</v>
      </c>
    </row>
    <row r="101" spans="1:14" x14ac:dyDescent="0.25">
      <c r="A101">
        <f t="shared" si="4"/>
        <v>21</v>
      </c>
      <c r="B101">
        <f t="shared" si="5"/>
        <v>2019</v>
      </c>
      <c r="C101">
        <f t="shared" si="6"/>
        <v>5</v>
      </c>
      <c r="D101" s="7">
        <f t="shared" si="7"/>
        <v>2</v>
      </c>
      <c r="E101" s="6">
        <v>43605</v>
      </c>
      <c r="F101" t="s">
        <v>18</v>
      </c>
      <c r="G101" t="s">
        <v>19</v>
      </c>
      <c r="H101" s="9">
        <v>16538</v>
      </c>
      <c r="I101" s="9">
        <v>96</v>
      </c>
      <c r="J101" s="9">
        <v>72</v>
      </c>
      <c r="K101" s="9">
        <v>245</v>
      </c>
      <c r="L101" s="9">
        <v>193</v>
      </c>
      <c r="M101" s="9">
        <v>606</v>
      </c>
      <c r="N101">
        <v>3.6642883057201599E-2</v>
      </c>
    </row>
    <row r="102" spans="1:14" x14ac:dyDescent="0.25">
      <c r="A102">
        <f t="shared" si="4"/>
        <v>21</v>
      </c>
      <c r="B102">
        <f t="shared" si="5"/>
        <v>2019</v>
      </c>
      <c r="C102">
        <f t="shared" si="6"/>
        <v>5</v>
      </c>
      <c r="D102" s="7">
        <f t="shared" si="7"/>
        <v>2</v>
      </c>
      <c r="E102" s="6">
        <v>43605</v>
      </c>
      <c r="F102" t="s">
        <v>20</v>
      </c>
      <c r="G102" t="s">
        <v>21</v>
      </c>
      <c r="H102" s="9">
        <v>8980</v>
      </c>
      <c r="I102" s="9">
        <v>242</v>
      </c>
      <c r="J102" s="9">
        <v>245</v>
      </c>
      <c r="K102" s="9">
        <v>284</v>
      </c>
      <c r="L102" s="9">
        <v>61</v>
      </c>
      <c r="M102" s="9">
        <v>832</v>
      </c>
      <c r="N102">
        <v>9.2650334075723831E-2</v>
      </c>
    </row>
    <row r="103" spans="1:14" x14ac:dyDescent="0.25">
      <c r="A103">
        <f t="shared" si="4"/>
        <v>21</v>
      </c>
      <c r="B103">
        <f t="shared" si="5"/>
        <v>2019</v>
      </c>
      <c r="C103">
        <f t="shared" si="6"/>
        <v>5</v>
      </c>
      <c r="D103" s="7">
        <f t="shared" si="7"/>
        <v>2</v>
      </c>
      <c r="E103" s="6">
        <v>43605</v>
      </c>
      <c r="F103" t="s">
        <v>22</v>
      </c>
      <c r="G103" t="s">
        <v>23</v>
      </c>
      <c r="H103" s="9">
        <v>18340</v>
      </c>
      <c r="I103" s="9">
        <v>246</v>
      </c>
      <c r="J103" s="9">
        <v>76</v>
      </c>
      <c r="K103" s="9">
        <v>90</v>
      </c>
      <c r="L103" s="9">
        <v>174</v>
      </c>
      <c r="M103" s="9">
        <v>586</v>
      </c>
      <c r="N103">
        <v>3.1952017448200656E-2</v>
      </c>
    </row>
    <row r="104" spans="1:14" x14ac:dyDescent="0.25">
      <c r="A104">
        <f t="shared" si="4"/>
        <v>21</v>
      </c>
      <c r="B104">
        <f t="shared" si="5"/>
        <v>2019</v>
      </c>
      <c r="C104">
        <f t="shared" si="6"/>
        <v>5</v>
      </c>
      <c r="D104" s="7">
        <f t="shared" si="7"/>
        <v>2</v>
      </c>
      <c r="E104" s="6">
        <v>43605</v>
      </c>
      <c r="F104" t="s">
        <v>24</v>
      </c>
      <c r="G104" t="s">
        <v>25</v>
      </c>
      <c r="H104" s="9">
        <v>11645</v>
      </c>
      <c r="I104" s="9">
        <v>290</v>
      </c>
      <c r="J104" s="9">
        <v>231</v>
      </c>
      <c r="K104" s="9">
        <v>85</v>
      </c>
      <c r="L104" s="9">
        <v>96</v>
      </c>
      <c r="M104" s="9">
        <v>702</v>
      </c>
      <c r="N104">
        <v>6.0283383426363246E-2</v>
      </c>
    </row>
    <row r="105" spans="1:14" x14ac:dyDescent="0.25">
      <c r="A105">
        <f t="shared" si="4"/>
        <v>21</v>
      </c>
      <c r="B105">
        <f t="shared" si="5"/>
        <v>2019</v>
      </c>
      <c r="C105">
        <f t="shared" si="6"/>
        <v>5</v>
      </c>
      <c r="D105" s="7">
        <f t="shared" si="7"/>
        <v>2</v>
      </c>
      <c r="E105" s="6">
        <v>43605</v>
      </c>
      <c r="F105" t="s">
        <v>26</v>
      </c>
      <c r="G105" t="s">
        <v>27</v>
      </c>
      <c r="H105" s="9">
        <v>14522</v>
      </c>
      <c r="I105" s="9">
        <v>113</v>
      </c>
      <c r="J105" s="9">
        <v>182</v>
      </c>
      <c r="K105" s="9">
        <v>185</v>
      </c>
      <c r="L105" s="9">
        <v>116</v>
      </c>
      <c r="M105" s="9">
        <v>596</v>
      </c>
      <c r="N105">
        <v>4.1041178900977825E-2</v>
      </c>
    </row>
    <row r="106" spans="1:14" x14ac:dyDescent="0.25">
      <c r="A106">
        <f t="shared" si="4"/>
        <v>21</v>
      </c>
      <c r="B106">
        <f t="shared" si="5"/>
        <v>2019</v>
      </c>
      <c r="C106">
        <f t="shared" si="6"/>
        <v>5</v>
      </c>
      <c r="D106" s="7">
        <f t="shared" si="7"/>
        <v>2</v>
      </c>
      <c r="E106" s="6">
        <v>43605</v>
      </c>
      <c r="F106" t="s">
        <v>28</v>
      </c>
      <c r="G106" t="s">
        <v>29</v>
      </c>
      <c r="H106" s="9">
        <v>8861</v>
      </c>
      <c r="I106" s="9">
        <v>279</v>
      </c>
      <c r="J106" s="9">
        <v>80</v>
      </c>
      <c r="K106" s="9">
        <v>184</v>
      </c>
      <c r="L106" s="9">
        <v>264</v>
      </c>
      <c r="M106" s="9">
        <v>807</v>
      </c>
      <c r="N106">
        <v>9.1073242297709064E-2</v>
      </c>
    </row>
    <row r="107" spans="1:14" x14ac:dyDescent="0.25">
      <c r="A107">
        <f t="shared" si="4"/>
        <v>21</v>
      </c>
      <c r="B107">
        <f t="shared" si="5"/>
        <v>2019</v>
      </c>
      <c r="C107">
        <f t="shared" si="6"/>
        <v>5</v>
      </c>
      <c r="D107" s="7">
        <f t="shared" si="7"/>
        <v>3</v>
      </c>
      <c r="E107" s="6">
        <v>43606</v>
      </c>
      <c r="F107" t="s">
        <v>14</v>
      </c>
      <c r="G107" t="s">
        <v>15</v>
      </c>
      <c r="H107" s="9">
        <v>8556</v>
      </c>
      <c r="I107" s="9">
        <v>225</v>
      </c>
      <c r="J107" s="9">
        <v>216</v>
      </c>
      <c r="K107" s="9">
        <v>187</v>
      </c>
      <c r="L107" s="9">
        <v>298</v>
      </c>
      <c r="M107" s="9">
        <v>926</v>
      </c>
      <c r="N107">
        <v>0.10822814399251987</v>
      </c>
    </row>
    <row r="108" spans="1:14" x14ac:dyDescent="0.25">
      <c r="A108">
        <f t="shared" si="4"/>
        <v>21</v>
      </c>
      <c r="B108">
        <f t="shared" si="5"/>
        <v>2019</v>
      </c>
      <c r="C108">
        <f t="shared" si="6"/>
        <v>5</v>
      </c>
      <c r="D108" s="7">
        <f t="shared" si="7"/>
        <v>3</v>
      </c>
      <c r="E108" s="6">
        <v>43606</v>
      </c>
      <c r="F108" t="s">
        <v>30</v>
      </c>
      <c r="G108" t="s">
        <v>31</v>
      </c>
      <c r="H108" s="9">
        <v>17303</v>
      </c>
      <c r="I108" s="9">
        <v>292</v>
      </c>
      <c r="J108" s="9">
        <v>194</v>
      </c>
      <c r="K108" s="9">
        <v>256</v>
      </c>
      <c r="L108" s="9">
        <v>126</v>
      </c>
      <c r="M108" s="9">
        <v>868</v>
      </c>
      <c r="N108">
        <v>5.0164711321736118E-2</v>
      </c>
    </row>
    <row r="109" spans="1:14" x14ac:dyDescent="0.25">
      <c r="A109">
        <f t="shared" si="4"/>
        <v>21</v>
      </c>
      <c r="B109">
        <f t="shared" si="5"/>
        <v>2019</v>
      </c>
      <c r="C109">
        <f t="shared" si="6"/>
        <v>5</v>
      </c>
      <c r="D109" s="7">
        <f t="shared" si="7"/>
        <v>3</v>
      </c>
      <c r="E109" s="6">
        <v>43606</v>
      </c>
      <c r="F109" t="s">
        <v>16</v>
      </c>
      <c r="G109" t="s">
        <v>17</v>
      </c>
      <c r="H109" s="9">
        <v>13992</v>
      </c>
      <c r="I109" s="9">
        <v>274</v>
      </c>
      <c r="J109" s="9">
        <v>244</v>
      </c>
      <c r="K109" s="9">
        <v>284</v>
      </c>
      <c r="L109" s="9">
        <v>223</v>
      </c>
      <c r="M109" s="9">
        <v>1025</v>
      </c>
      <c r="N109">
        <v>7.3256146369353917E-2</v>
      </c>
    </row>
    <row r="110" spans="1:14" x14ac:dyDescent="0.25">
      <c r="A110">
        <f t="shared" si="4"/>
        <v>21</v>
      </c>
      <c r="B110">
        <f t="shared" si="5"/>
        <v>2019</v>
      </c>
      <c r="C110">
        <f t="shared" si="6"/>
        <v>5</v>
      </c>
      <c r="D110" s="7">
        <f t="shared" si="7"/>
        <v>3</v>
      </c>
      <c r="E110" s="6">
        <v>43606</v>
      </c>
      <c r="F110" t="s">
        <v>18</v>
      </c>
      <c r="G110" t="s">
        <v>19</v>
      </c>
      <c r="H110" s="9">
        <v>18515</v>
      </c>
      <c r="I110" s="9">
        <v>392</v>
      </c>
      <c r="J110" s="9">
        <v>120</v>
      </c>
      <c r="K110" s="9">
        <v>62</v>
      </c>
      <c r="L110" s="9">
        <v>180</v>
      </c>
      <c r="M110" s="9">
        <v>754</v>
      </c>
      <c r="N110">
        <v>4.0723737510126923E-2</v>
      </c>
    </row>
    <row r="111" spans="1:14" x14ac:dyDescent="0.25">
      <c r="A111">
        <f t="shared" si="4"/>
        <v>21</v>
      </c>
      <c r="B111">
        <f t="shared" si="5"/>
        <v>2019</v>
      </c>
      <c r="C111">
        <f t="shared" si="6"/>
        <v>5</v>
      </c>
      <c r="D111" s="7">
        <f t="shared" si="7"/>
        <v>3</v>
      </c>
      <c r="E111" s="6">
        <v>43606</v>
      </c>
      <c r="F111" t="s">
        <v>20</v>
      </c>
      <c r="G111" t="s">
        <v>21</v>
      </c>
      <c r="H111" s="9">
        <v>7686</v>
      </c>
      <c r="I111" s="9">
        <v>444</v>
      </c>
      <c r="J111" s="9">
        <v>82</v>
      </c>
      <c r="K111" s="9">
        <v>64</v>
      </c>
      <c r="L111" s="9">
        <v>205</v>
      </c>
      <c r="M111" s="9">
        <v>795</v>
      </c>
      <c r="N111">
        <v>0.10343481654957065</v>
      </c>
    </row>
    <row r="112" spans="1:14" x14ac:dyDescent="0.25">
      <c r="A112">
        <f t="shared" si="4"/>
        <v>21</v>
      </c>
      <c r="B112">
        <f t="shared" si="5"/>
        <v>2019</v>
      </c>
      <c r="C112">
        <f t="shared" si="6"/>
        <v>5</v>
      </c>
      <c r="D112" s="7">
        <f t="shared" si="7"/>
        <v>3</v>
      </c>
      <c r="E112" s="6">
        <v>43606</v>
      </c>
      <c r="F112" t="s">
        <v>22</v>
      </c>
      <c r="G112" t="s">
        <v>23</v>
      </c>
      <c r="H112" s="9">
        <v>18120</v>
      </c>
      <c r="I112" s="9">
        <v>409</v>
      </c>
      <c r="J112" s="9">
        <v>232</v>
      </c>
      <c r="K112" s="9">
        <v>201</v>
      </c>
      <c r="L112" s="9">
        <v>157</v>
      </c>
      <c r="M112" s="9">
        <v>999</v>
      </c>
      <c r="N112">
        <v>5.5132450331125828E-2</v>
      </c>
    </row>
    <row r="113" spans="1:14" x14ac:dyDescent="0.25">
      <c r="A113">
        <f t="shared" si="4"/>
        <v>21</v>
      </c>
      <c r="B113">
        <f t="shared" si="5"/>
        <v>2019</v>
      </c>
      <c r="C113">
        <f t="shared" si="6"/>
        <v>5</v>
      </c>
      <c r="D113" s="7">
        <f t="shared" si="7"/>
        <v>3</v>
      </c>
      <c r="E113" s="6">
        <v>43606</v>
      </c>
      <c r="F113" t="s">
        <v>24</v>
      </c>
      <c r="G113" t="s">
        <v>25</v>
      </c>
      <c r="H113" s="9">
        <v>12686</v>
      </c>
      <c r="I113" s="9">
        <v>121</v>
      </c>
      <c r="J113" s="9">
        <v>132</v>
      </c>
      <c r="K113" s="9">
        <v>162</v>
      </c>
      <c r="L113" s="9">
        <v>317</v>
      </c>
      <c r="M113" s="9">
        <v>732</v>
      </c>
      <c r="N113">
        <v>5.7701403121551316E-2</v>
      </c>
    </row>
    <row r="114" spans="1:14" x14ac:dyDescent="0.25">
      <c r="A114">
        <f t="shared" si="4"/>
        <v>21</v>
      </c>
      <c r="B114">
        <f t="shared" si="5"/>
        <v>2019</v>
      </c>
      <c r="C114">
        <f t="shared" si="6"/>
        <v>5</v>
      </c>
      <c r="D114" s="7">
        <f t="shared" si="7"/>
        <v>3</v>
      </c>
      <c r="E114" s="6">
        <v>43606</v>
      </c>
      <c r="F114" t="s">
        <v>26</v>
      </c>
      <c r="G114" t="s">
        <v>27</v>
      </c>
      <c r="H114" s="9">
        <v>17029</v>
      </c>
      <c r="I114" s="9">
        <v>272</v>
      </c>
      <c r="J114" s="9">
        <v>88</v>
      </c>
      <c r="K114" s="9">
        <v>34</v>
      </c>
      <c r="L114" s="9">
        <v>121</v>
      </c>
      <c r="M114" s="9">
        <v>515</v>
      </c>
      <c r="N114">
        <v>3.0242527453168126E-2</v>
      </c>
    </row>
    <row r="115" spans="1:14" x14ac:dyDescent="0.25">
      <c r="A115">
        <f t="shared" si="4"/>
        <v>21</v>
      </c>
      <c r="B115">
        <f t="shared" si="5"/>
        <v>2019</v>
      </c>
      <c r="C115">
        <f t="shared" si="6"/>
        <v>5</v>
      </c>
      <c r="D115" s="7">
        <f t="shared" si="7"/>
        <v>3</v>
      </c>
      <c r="E115" s="6">
        <v>43606</v>
      </c>
      <c r="F115" t="s">
        <v>28</v>
      </c>
      <c r="G115" t="s">
        <v>29</v>
      </c>
      <c r="H115" s="9">
        <v>9765</v>
      </c>
      <c r="I115" s="9">
        <v>428</v>
      </c>
      <c r="J115" s="9">
        <v>190</v>
      </c>
      <c r="K115" s="9">
        <v>114</v>
      </c>
      <c r="L115" s="9">
        <v>81</v>
      </c>
      <c r="M115" s="9">
        <v>813</v>
      </c>
      <c r="N115">
        <v>8.3256528417818734E-2</v>
      </c>
    </row>
    <row r="116" spans="1:14" x14ac:dyDescent="0.25">
      <c r="A116">
        <f t="shared" si="4"/>
        <v>21</v>
      </c>
      <c r="B116">
        <f t="shared" si="5"/>
        <v>2019</v>
      </c>
      <c r="C116">
        <f t="shared" si="6"/>
        <v>5</v>
      </c>
      <c r="D116" s="7">
        <f t="shared" si="7"/>
        <v>4</v>
      </c>
      <c r="E116" s="6">
        <v>43607</v>
      </c>
      <c r="F116" t="s">
        <v>14</v>
      </c>
      <c r="G116" t="s">
        <v>15</v>
      </c>
      <c r="H116" s="9">
        <v>19024</v>
      </c>
      <c r="I116" s="9">
        <v>405</v>
      </c>
      <c r="J116" s="9">
        <v>230</v>
      </c>
      <c r="K116" s="9">
        <v>230</v>
      </c>
      <c r="L116" s="9">
        <v>398</v>
      </c>
      <c r="M116" s="9">
        <v>1263</v>
      </c>
      <c r="N116">
        <v>6.6389823380992433E-2</v>
      </c>
    </row>
    <row r="117" spans="1:14" x14ac:dyDescent="0.25">
      <c r="A117">
        <f t="shared" si="4"/>
        <v>21</v>
      </c>
      <c r="B117">
        <f t="shared" si="5"/>
        <v>2019</v>
      </c>
      <c r="C117">
        <f t="shared" si="6"/>
        <v>5</v>
      </c>
      <c r="D117" s="7">
        <f t="shared" si="7"/>
        <v>4</v>
      </c>
      <c r="E117" s="6">
        <v>43607</v>
      </c>
      <c r="F117" t="s">
        <v>30</v>
      </c>
      <c r="G117" t="s">
        <v>31</v>
      </c>
      <c r="H117" s="9">
        <v>18781</v>
      </c>
      <c r="I117" s="9">
        <v>355</v>
      </c>
      <c r="J117" s="9">
        <v>93</v>
      </c>
      <c r="K117" s="9">
        <v>100</v>
      </c>
      <c r="L117" s="9">
        <v>176</v>
      </c>
      <c r="M117" s="9">
        <v>724</v>
      </c>
      <c r="N117">
        <v>3.8549597997976678E-2</v>
      </c>
    </row>
    <row r="118" spans="1:14" x14ac:dyDescent="0.25">
      <c r="A118">
        <f t="shared" si="4"/>
        <v>21</v>
      </c>
      <c r="B118">
        <f t="shared" si="5"/>
        <v>2019</v>
      </c>
      <c r="C118">
        <f t="shared" si="6"/>
        <v>5</v>
      </c>
      <c r="D118" s="7">
        <f t="shared" si="7"/>
        <v>4</v>
      </c>
      <c r="E118" s="6">
        <v>43607</v>
      </c>
      <c r="F118" t="s">
        <v>16</v>
      </c>
      <c r="G118" t="s">
        <v>17</v>
      </c>
      <c r="H118" s="9">
        <v>17296</v>
      </c>
      <c r="I118" s="9">
        <v>309</v>
      </c>
      <c r="J118" s="9">
        <v>218</v>
      </c>
      <c r="K118" s="9">
        <v>123</v>
      </c>
      <c r="L118" s="9">
        <v>364</v>
      </c>
      <c r="M118" s="9">
        <v>1014</v>
      </c>
      <c r="N118">
        <v>5.8626271970397777E-2</v>
      </c>
    </row>
    <row r="119" spans="1:14" x14ac:dyDescent="0.25">
      <c r="A119">
        <f t="shared" si="4"/>
        <v>21</v>
      </c>
      <c r="B119">
        <f t="shared" si="5"/>
        <v>2019</v>
      </c>
      <c r="C119">
        <f t="shared" si="6"/>
        <v>5</v>
      </c>
      <c r="D119" s="7">
        <f t="shared" si="7"/>
        <v>4</v>
      </c>
      <c r="E119" s="6">
        <v>43607</v>
      </c>
      <c r="F119" t="s">
        <v>18</v>
      </c>
      <c r="G119" t="s">
        <v>19</v>
      </c>
      <c r="H119" s="9">
        <v>10862</v>
      </c>
      <c r="I119" s="9">
        <v>438</v>
      </c>
      <c r="J119" s="9">
        <v>249</v>
      </c>
      <c r="K119" s="9">
        <v>206</v>
      </c>
      <c r="L119" s="9">
        <v>315</v>
      </c>
      <c r="M119" s="9">
        <v>1208</v>
      </c>
      <c r="N119">
        <v>0.11121340452955257</v>
      </c>
    </row>
    <row r="120" spans="1:14" x14ac:dyDescent="0.25">
      <c r="A120">
        <f t="shared" si="4"/>
        <v>21</v>
      </c>
      <c r="B120">
        <f t="shared" si="5"/>
        <v>2019</v>
      </c>
      <c r="C120">
        <f t="shared" si="6"/>
        <v>5</v>
      </c>
      <c r="D120" s="7">
        <f t="shared" si="7"/>
        <v>4</v>
      </c>
      <c r="E120" s="6">
        <v>43607</v>
      </c>
      <c r="F120" t="s">
        <v>20</v>
      </c>
      <c r="G120" t="s">
        <v>21</v>
      </c>
      <c r="H120" s="9">
        <v>14034</v>
      </c>
      <c r="I120" s="9">
        <v>258</v>
      </c>
      <c r="J120" s="9">
        <v>121</v>
      </c>
      <c r="K120" s="9">
        <v>67</v>
      </c>
      <c r="L120" s="9">
        <v>322</v>
      </c>
      <c r="M120" s="9">
        <v>768</v>
      </c>
      <c r="N120">
        <v>5.472424112868747E-2</v>
      </c>
    </row>
    <row r="121" spans="1:14" x14ac:dyDescent="0.25">
      <c r="A121">
        <f t="shared" si="4"/>
        <v>21</v>
      </c>
      <c r="B121">
        <f t="shared" si="5"/>
        <v>2019</v>
      </c>
      <c r="C121">
        <f t="shared" si="6"/>
        <v>5</v>
      </c>
      <c r="D121" s="7">
        <f t="shared" si="7"/>
        <v>4</v>
      </c>
      <c r="E121" s="6">
        <v>43607</v>
      </c>
      <c r="F121" t="s">
        <v>22</v>
      </c>
      <c r="G121" t="s">
        <v>23</v>
      </c>
      <c r="H121" s="9">
        <v>16149</v>
      </c>
      <c r="I121" s="9">
        <v>338</v>
      </c>
      <c r="J121" s="9">
        <v>182</v>
      </c>
      <c r="K121" s="9">
        <v>168</v>
      </c>
      <c r="L121" s="9">
        <v>107</v>
      </c>
      <c r="M121" s="9">
        <v>795</v>
      </c>
      <c r="N121">
        <v>4.9229054430614899E-2</v>
      </c>
    </row>
    <row r="122" spans="1:14" x14ac:dyDescent="0.25">
      <c r="A122">
        <f t="shared" si="4"/>
        <v>21</v>
      </c>
      <c r="B122">
        <f t="shared" si="5"/>
        <v>2019</v>
      </c>
      <c r="C122">
        <f t="shared" si="6"/>
        <v>5</v>
      </c>
      <c r="D122" s="7">
        <f t="shared" si="7"/>
        <v>4</v>
      </c>
      <c r="E122" s="6">
        <v>43607</v>
      </c>
      <c r="F122" t="s">
        <v>24</v>
      </c>
      <c r="G122" t="s">
        <v>25</v>
      </c>
      <c r="H122" s="9">
        <v>13489</v>
      </c>
      <c r="I122" s="9">
        <v>342</v>
      </c>
      <c r="J122" s="9">
        <v>152</v>
      </c>
      <c r="K122" s="9">
        <v>177</v>
      </c>
      <c r="L122" s="9">
        <v>392</v>
      </c>
      <c r="M122" s="9">
        <v>1063</v>
      </c>
      <c r="N122">
        <v>7.8804952183260432E-2</v>
      </c>
    </row>
    <row r="123" spans="1:14" x14ac:dyDescent="0.25">
      <c r="A123">
        <f t="shared" si="4"/>
        <v>21</v>
      </c>
      <c r="B123">
        <f t="shared" si="5"/>
        <v>2019</v>
      </c>
      <c r="C123">
        <f t="shared" si="6"/>
        <v>5</v>
      </c>
      <c r="D123" s="7">
        <f t="shared" si="7"/>
        <v>4</v>
      </c>
      <c r="E123" s="6">
        <v>43607</v>
      </c>
      <c r="F123" t="s">
        <v>26</v>
      </c>
      <c r="G123" t="s">
        <v>27</v>
      </c>
      <c r="H123" s="9">
        <v>14510</v>
      </c>
      <c r="I123" s="9">
        <v>485</v>
      </c>
      <c r="J123" s="9">
        <v>207</v>
      </c>
      <c r="K123" s="9">
        <v>154</v>
      </c>
      <c r="L123" s="9">
        <v>140</v>
      </c>
      <c r="M123" s="9">
        <v>986</v>
      </c>
      <c r="N123">
        <v>6.7953135768435563E-2</v>
      </c>
    </row>
    <row r="124" spans="1:14" x14ac:dyDescent="0.25">
      <c r="A124">
        <f t="shared" si="4"/>
        <v>21</v>
      </c>
      <c r="B124">
        <f t="shared" si="5"/>
        <v>2019</v>
      </c>
      <c r="C124">
        <f t="shared" si="6"/>
        <v>5</v>
      </c>
      <c r="D124" s="7">
        <f t="shared" si="7"/>
        <v>4</v>
      </c>
      <c r="E124" s="6">
        <v>43607</v>
      </c>
      <c r="F124" t="s">
        <v>28</v>
      </c>
      <c r="G124" t="s">
        <v>29</v>
      </c>
      <c r="H124" s="9">
        <v>11894</v>
      </c>
      <c r="I124" s="9">
        <v>65</v>
      </c>
      <c r="J124" s="9">
        <v>119</v>
      </c>
      <c r="K124" s="9">
        <v>91</v>
      </c>
      <c r="L124" s="9">
        <v>363</v>
      </c>
      <c r="M124" s="9">
        <v>638</v>
      </c>
      <c r="N124">
        <v>5.3640491003867495E-2</v>
      </c>
    </row>
    <row r="125" spans="1:14" x14ac:dyDescent="0.25">
      <c r="A125">
        <f t="shared" si="4"/>
        <v>21</v>
      </c>
      <c r="B125">
        <f t="shared" si="5"/>
        <v>2019</v>
      </c>
      <c r="C125">
        <f t="shared" si="6"/>
        <v>5</v>
      </c>
      <c r="D125" s="7">
        <f t="shared" si="7"/>
        <v>5</v>
      </c>
      <c r="E125" s="6">
        <v>43608</v>
      </c>
      <c r="F125" t="s">
        <v>14</v>
      </c>
      <c r="G125" t="s">
        <v>15</v>
      </c>
      <c r="H125" s="9">
        <v>15381</v>
      </c>
      <c r="I125" s="9">
        <v>208</v>
      </c>
      <c r="J125" s="9">
        <v>151</v>
      </c>
      <c r="K125" s="9">
        <v>214</v>
      </c>
      <c r="L125" s="9">
        <v>358</v>
      </c>
      <c r="M125" s="9">
        <v>931</v>
      </c>
      <c r="N125">
        <v>6.0529224367726418E-2</v>
      </c>
    </row>
    <row r="126" spans="1:14" x14ac:dyDescent="0.25">
      <c r="A126">
        <f t="shared" si="4"/>
        <v>21</v>
      </c>
      <c r="B126">
        <f t="shared" si="5"/>
        <v>2019</v>
      </c>
      <c r="C126">
        <f t="shared" si="6"/>
        <v>5</v>
      </c>
      <c r="D126" s="7">
        <f t="shared" si="7"/>
        <v>5</v>
      </c>
      <c r="E126" s="6">
        <v>43608</v>
      </c>
      <c r="F126" t="s">
        <v>30</v>
      </c>
      <c r="G126" t="s">
        <v>31</v>
      </c>
      <c r="H126" s="9">
        <v>12868</v>
      </c>
      <c r="I126" s="9">
        <v>321</v>
      </c>
      <c r="J126" s="9">
        <v>109</v>
      </c>
      <c r="K126" s="9">
        <v>211</v>
      </c>
      <c r="L126" s="9">
        <v>233</v>
      </c>
      <c r="M126" s="9">
        <v>874</v>
      </c>
      <c r="N126">
        <v>6.7920422754118748E-2</v>
      </c>
    </row>
    <row r="127" spans="1:14" x14ac:dyDescent="0.25">
      <c r="A127">
        <f t="shared" si="4"/>
        <v>21</v>
      </c>
      <c r="B127">
        <f t="shared" si="5"/>
        <v>2019</v>
      </c>
      <c r="C127">
        <f t="shared" si="6"/>
        <v>5</v>
      </c>
      <c r="D127" s="7">
        <f t="shared" si="7"/>
        <v>5</v>
      </c>
      <c r="E127" s="6">
        <v>43608</v>
      </c>
      <c r="F127" t="s">
        <v>16</v>
      </c>
      <c r="G127" t="s">
        <v>17</v>
      </c>
      <c r="H127" s="9">
        <v>12124</v>
      </c>
      <c r="I127" s="9">
        <v>75</v>
      </c>
      <c r="J127" s="9">
        <v>82</v>
      </c>
      <c r="K127" s="9">
        <v>55</v>
      </c>
      <c r="L127" s="9">
        <v>98</v>
      </c>
      <c r="M127" s="9">
        <v>310</v>
      </c>
      <c r="N127">
        <v>2.55691191026064E-2</v>
      </c>
    </row>
    <row r="128" spans="1:14" x14ac:dyDescent="0.25">
      <c r="A128">
        <f t="shared" si="4"/>
        <v>21</v>
      </c>
      <c r="B128">
        <f t="shared" si="5"/>
        <v>2019</v>
      </c>
      <c r="C128">
        <f t="shared" si="6"/>
        <v>5</v>
      </c>
      <c r="D128" s="7">
        <f t="shared" si="7"/>
        <v>5</v>
      </c>
      <c r="E128" s="6">
        <v>43608</v>
      </c>
      <c r="F128" t="s">
        <v>18</v>
      </c>
      <c r="G128" t="s">
        <v>19</v>
      </c>
      <c r="H128" s="9">
        <v>13860</v>
      </c>
      <c r="I128" s="9">
        <v>416</v>
      </c>
      <c r="J128" s="9">
        <v>210</v>
      </c>
      <c r="K128" s="9">
        <v>254</v>
      </c>
      <c r="L128" s="9">
        <v>378</v>
      </c>
      <c r="M128" s="9">
        <v>1258</v>
      </c>
      <c r="N128">
        <v>9.076479076479077E-2</v>
      </c>
    </row>
    <row r="129" spans="1:14" x14ac:dyDescent="0.25">
      <c r="A129">
        <f t="shared" si="4"/>
        <v>21</v>
      </c>
      <c r="B129">
        <f t="shared" si="5"/>
        <v>2019</v>
      </c>
      <c r="C129">
        <f t="shared" si="6"/>
        <v>5</v>
      </c>
      <c r="D129" s="7">
        <f t="shared" si="7"/>
        <v>5</v>
      </c>
      <c r="E129" s="6">
        <v>43608</v>
      </c>
      <c r="F129" t="s">
        <v>20</v>
      </c>
      <c r="G129" t="s">
        <v>21</v>
      </c>
      <c r="H129" s="9">
        <v>14834</v>
      </c>
      <c r="I129" s="9">
        <v>179</v>
      </c>
      <c r="J129" s="9">
        <v>90</v>
      </c>
      <c r="K129" s="9">
        <v>281</v>
      </c>
      <c r="L129" s="9">
        <v>355</v>
      </c>
      <c r="M129" s="9">
        <v>905</v>
      </c>
      <c r="N129">
        <v>6.1008494000269649E-2</v>
      </c>
    </row>
    <row r="130" spans="1:14" x14ac:dyDescent="0.25">
      <c r="A130">
        <f t="shared" si="4"/>
        <v>21</v>
      </c>
      <c r="B130">
        <f t="shared" si="5"/>
        <v>2019</v>
      </c>
      <c r="C130">
        <f t="shared" si="6"/>
        <v>5</v>
      </c>
      <c r="D130" s="7">
        <f t="shared" si="7"/>
        <v>5</v>
      </c>
      <c r="E130" s="6">
        <v>43608</v>
      </c>
      <c r="F130" t="s">
        <v>22</v>
      </c>
      <c r="G130" t="s">
        <v>23</v>
      </c>
      <c r="H130" s="9">
        <v>17894</v>
      </c>
      <c r="I130" s="9">
        <v>423</v>
      </c>
      <c r="J130" s="9">
        <v>191</v>
      </c>
      <c r="K130" s="9">
        <v>33</v>
      </c>
      <c r="L130" s="9">
        <v>363</v>
      </c>
      <c r="M130" s="9">
        <v>1010</v>
      </c>
      <c r="N130">
        <v>5.6443500614731197E-2</v>
      </c>
    </row>
    <row r="131" spans="1:14" x14ac:dyDescent="0.25">
      <c r="A131">
        <f t="shared" ref="A131:A194" si="8">WEEKNUM(E131)</f>
        <v>21</v>
      </c>
      <c r="B131">
        <f t="shared" ref="B131:B194" si="9">YEAR(E131)</f>
        <v>2019</v>
      </c>
      <c r="C131">
        <f t="shared" ref="C131:C194" si="10">MONTH(E131)</f>
        <v>5</v>
      </c>
      <c r="D131" s="7">
        <f t="shared" ref="D131:D194" si="11">WEEKDAY(E131,1)</f>
        <v>5</v>
      </c>
      <c r="E131" s="6">
        <v>43608</v>
      </c>
      <c r="F131" t="s">
        <v>24</v>
      </c>
      <c r="G131" t="s">
        <v>25</v>
      </c>
      <c r="H131" s="9">
        <v>17113</v>
      </c>
      <c r="I131" s="9">
        <v>238</v>
      </c>
      <c r="J131" s="9">
        <v>231</v>
      </c>
      <c r="K131" s="9">
        <v>129</v>
      </c>
      <c r="L131" s="9">
        <v>243</v>
      </c>
      <c r="M131" s="9">
        <v>841</v>
      </c>
      <c r="N131">
        <v>4.9143925670542862E-2</v>
      </c>
    </row>
    <row r="132" spans="1:14" x14ac:dyDescent="0.25">
      <c r="A132">
        <f t="shared" si="8"/>
        <v>21</v>
      </c>
      <c r="B132">
        <f t="shared" si="9"/>
        <v>2019</v>
      </c>
      <c r="C132">
        <f t="shared" si="10"/>
        <v>5</v>
      </c>
      <c r="D132" s="7">
        <f t="shared" si="11"/>
        <v>5</v>
      </c>
      <c r="E132" s="6">
        <v>43608</v>
      </c>
      <c r="F132" t="s">
        <v>26</v>
      </c>
      <c r="G132" t="s">
        <v>27</v>
      </c>
      <c r="H132" s="9">
        <v>18599</v>
      </c>
      <c r="I132" s="9">
        <v>292</v>
      </c>
      <c r="J132" s="9">
        <v>163</v>
      </c>
      <c r="K132" s="9">
        <v>111</v>
      </c>
      <c r="L132" s="9">
        <v>286</v>
      </c>
      <c r="M132" s="9">
        <v>852</v>
      </c>
      <c r="N132">
        <v>4.5808914457766546E-2</v>
      </c>
    </row>
    <row r="133" spans="1:14" x14ac:dyDescent="0.25">
      <c r="A133">
        <f t="shared" si="8"/>
        <v>21</v>
      </c>
      <c r="B133">
        <f t="shared" si="9"/>
        <v>2019</v>
      </c>
      <c r="C133">
        <f t="shared" si="10"/>
        <v>5</v>
      </c>
      <c r="D133" s="7">
        <f t="shared" si="11"/>
        <v>5</v>
      </c>
      <c r="E133" s="6">
        <v>43608</v>
      </c>
      <c r="F133" t="s">
        <v>28</v>
      </c>
      <c r="G133" t="s">
        <v>29</v>
      </c>
      <c r="H133" s="9">
        <v>13976</v>
      </c>
      <c r="I133" s="9">
        <v>266</v>
      </c>
      <c r="J133" s="9">
        <v>129</v>
      </c>
      <c r="K133" s="9">
        <v>159</v>
      </c>
      <c r="L133" s="9">
        <v>180</v>
      </c>
      <c r="M133" s="9">
        <v>734</v>
      </c>
      <c r="N133">
        <v>5.2518603319977104E-2</v>
      </c>
    </row>
    <row r="134" spans="1:14" x14ac:dyDescent="0.25">
      <c r="A134">
        <f t="shared" si="8"/>
        <v>21</v>
      </c>
      <c r="B134">
        <f t="shared" si="9"/>
        <v>2019</v>
      </c>
      <c r="C134">
        <f t="shared" si="10"/>
        <v>5</v>
      </c>
      <c r="D134" s="7">
        <f t="shared" si="11"/>
        <v>6</v>
      </c>
      <c r="E134" s="6">
        <v>43609</v>
      </c>
      <c r="F134" t="s">
        <v>14</v>
      </c>
      <c r="G134" t="s">
        <v>15</v>
      </c>
      <c r="H134" s="9">
        <v>15479</v>
      </c>
      <c r="I134" s="9">
        <v>389</v>
      </c>
      <c r="J134" s="9">
        <v>87</v>
      </c>
      <c r="K134" s="9">
        <v>55</v>
      </c>
      <c r="L134" s="9">
        <v>190</v>
      </c>
      <c r="M134" s="9">
        <v>721</v>
      </c>
      <c r="N134">
        <v>4.6579236384779378E-2</v>
      </c>
    </row>
    <row r="135" spans="1:14" x14ac:dyDescent="0.25">
      <c r="A135">
        <f t="shared" si="8"/>
        <v>21</v>
      </c>
      <c r="B135">
        <f t="shared" si="9"/>
        <v>2019</v>
      </c>
      <c r="C135">
        <f t="shared" si="10"/>
        <v>5</v>
      </c>
      <c r="D135" s="7">
        <f t="shared" si="11"/>
        <v>6</v>
      </c>
      <c r="E135" s="6">
        <v>43609</v>
      </c>
      <c r="F135" t="s">
        <v>30</v>
      </c>
      <c r="G135" t="s">
        <v>31</v>
      </c>
      <c r="H135" s="9">
        <v>8064</v>
      </c>
      <c r="I135" s="9">
        <v>446</v>
      </c>
      <c r="J135" s="9">
        <v>92</v>
      </c>
      <c r="K135" s="9">
        <v>224</v>
      </c>
      <c r="L135" s="9">
        <v>339</v>
      </c>
      <c r="M135" s="9">
        <v>1101</v>
      </c>
      <c r="N135">
        <v>0.13653273809523808</v>
      </c>
    </row>
    <row r="136" spans="1:14" x14ac:dyDescent="0.25">
      <c r="A136">
        <f t="shared" si="8"/>
        <v>21</v>
      </c>
      <c r="B136">
        <f t="shared" si="9"/>
        <v>2019</v>
      </c>
      <c r="C136">
        <f t="shared" si="10"/>
        <v>5</v>
      </c>
      <c r="D136" s="7">
        <f t="shared" si="11"/>
        <v>6</v>
      </c>
      <c r="E136" s="6">
        <v>43609</v>
      </c>
      <c r="F136" t="s">
        <v>16</v>
      </c>
      <c r="G136" t="s">
        <v>17</v>
      </c>
      <c r="H136" s="9">
        <v>7698</v>
      </c>
      <c r="I136" s="9">
        <v>245</v>
      </c>
      <c r="J136" s="9">
        <v>103</v>
      </c>
      <c r="K136" s="9">
        <v>42</v>
      </c>
      <c r="L136" s="9">
        <v>264</v>
      </c>
      <c r="M136" s="9">
        <v>654</v>
      </c>
      <c r="N136">
        <v>8.4957131722525336E-2</v>
      </c>
    </row>
    <row r="137" spans="1:14" x14ac:dyDescent="0.25">
      <c r="A137">
        <f t="shared" si="8"/>
        <v>21</v>
      </c>
      <c r="B137">
        <f t="shared" si="9"/>
        <v>2019</v>
      </c>
      <c r="C137">
        <f t="shared" si="10"/>
        <v>5</v>
      </c>
      <c r="D137" s="7">
        <f t="shared" si="11"/>
        <v>6</v>
      </c>
      <c r="E137" s="6">
        <v>43609</v>
      </c>
      <c r="F137" t="s">
        <v>18</v>
      </c>
      <c r="G137" t="s">
        <v>19</v>
      </c>
      <c r="H137" s="9">
        <v>18823</v>
      </c>
      <c r="I137" s="9">
        <v>312</v>
      </c>
      <c r="J137" s="9">
        <v>150</v>
      </c>
      <c r="K137" s="9">
        <v>177</v>
      </c>
      <c r="L137" s="9">
        <v>366</v>
      </c>
      <c r="M137" s="9">
        <v>1005</v>
      </c>
      <c r="N137">
        <v>5.3392126653562133E-2</v>
      </c>
    </row>
    <row r="138" spans="1:14" x14ac:dyDescent="0.25">
      <c r="A138">
        <f t="shared" si="8"/>
        <v>21</v>
      </c>
      <c r="B138">
        <f t="shared" si="9"/>
        <v>2019</v>
      </c>
      <c r="C138">
        <f t="shared" si="10"/>
        <v>5</v>
      </c>
      <c r="D138" s="7">
        <f t="shared" si="11"/>
        <v>6</v>
      </c>
      <c r="E138" s="6">
        <v>43609</v>
      </c>
      <c r="F138" t="s">
        <v>20</v>
      </c>
      <c r="G138" t="s">
        <v>21</v>
      </c>
      <c r="H138" s="9">
        <v>13420</v>
      </c>
      <c r="I138" s="9">
        <v>201</v>
      </c>
      <c r="J138" s="9">
        <v>178</v>
      </c>
      <c r="K138" s="9">
        <v>131</v>
      </c>
      <c r="L138" s="9">
        <v>341</v>
      </c>
      <c r="M138" s="9">
        <v>851</v>
      </c>
      <c r="N138">
        <v>6.3412816691505211E-2</v>
      </c>
    </row>
    <row r="139" spans="1:14" x14ac:dyDescent="0.25">
      <c r="A139">
        <f t="shared" si="8"/>
        <v>21</v>
      </c>
      <c r="B139">
        <f t="shared" si="9"/>
        <v>2019</v>
      </c>
      <c r="C139">
        <f t="shared" si="10"/>
        <v>5</v>
      </c>
      <c r="D139" s="7">
        <f t="shared" si="11"/>
        <v>6</v>
      </c>
      <c r="E139" s="6">
        <v>43609</v>
      </c>
      <c r="F139" t="s">
        <v>22</v>
      </c>
      <c r="G139" t="s">
        <v>23</v>
      </c>
      <c r="H139" s="9">
        <v>16316</v>
      </c>
      <c r="I139" s="9">
        <v>158</v>
      </c>
      <c r="J139" s="9">
        <v>195</v>
      </c>
      <c r="K139" s="9">
        <v>209</v>
      </c>
      <c r="L139" s="9">
        <v>336</v>
      </c>
      <c r="M139" s="9">
        <v>898</v>
      </c>
      <c r="N139">
        <v>5.5037999509683744E-2</v>
      </c>
    </row>
    <row r="140" spans="1:14" x14ac:dyDescent="0.25">
      <c r="A140">
        <f t="shared" si="8"/>
        <v>21</v>
      </c>
      <c r="B140">
        <f t="shared" si="9"/>
        <v>2019</v>
      </c>
      <c r="C140">
        <f t="shared" si="10"/>
        <v>5</v>
      </c>
      <c r="D140" s="7">
        <f t="shared" si="11"/>
        <v>6</v>
      </c>
      <c r="E140" s="6">
        <v>43609</v>
      </c>
      <c r="F140" t="s">
        <v>24</v>
      </c>
      <c r="G140" t="s">
        <v>25</v>
      </c>
      <c r="H140" s="9">
        <v>15533</v>
      </c>
      <c r="I140" s="9">
        <v>372</v>
      </c>
      <c r="J140" s="9">
        <v>143</v>
      </c>
      <c r="K140" s="9">
        <v>75</v>
      </c>
      <c r="L140" s="9">
        <v>388</v>
      </c>
      <c r="M140" s="9">
        <v>978</v>
      </c>
      <c r="N140">
        <v>6.2962724521985453E-2</v>
      </c>
    </row>
    <row r="141" spans="1:14" x14ac:dyDescent="0.25">
      <c r="A141">
        <f t="shared" si="8"/>
        <v>21</v>
      </c>
      <c r="B141">
        <f t="shared" si="9"/>
        <v>2019</v>
      </c>
      <c r="C141">
        <f t="shared" si="10"/>
        <v>5</v>
      </c>
      <c r="D141" s="7">
        <f t="shared" si="11"/>
        <v>6</v>
      </c>
      <c r="E141" s="6">
        <v>43609</v>
      </c>
      <c r="F141" t="s">
        <v>26</v>
      </c>
      <c r="G141" t="s">
        <v>27</v>
      </c>
      <c r="H141" s="9">
        <v>16203</v>
      </c>
      <c r="I141" s="9">
        <v>50</v>
      </c>
      <c r="J141" s="9">
        <v>214</v>
      </c>
      <c r="K141" s="9">
        <v>125</v>
      </c>
      <c r="L141" s="9">
        <v>106</v>
      </c>
      <c r="M141" s="9">
        <v>495</v>
      </c>
      <c r="N141">
        <v>3.0549898167006109E-2</v>
      </c>
    </row>
    <row r="142" spans="1:14" x14ac:dyDescent="0.25">
      <c r="A142">
        <f t="shared" si="8"/>
        <v>21</v>
      </c>
      <c r="B142">
        <f t="shared" si="9"/>
        <v>2019</v>
      </c>
      <c r="C142">
        <f t="shared" si="10"/>
        <v>5</v>
      </c>
      <c r="D142" s="7">
        <f t="shared" si="11"/>
        <v>6</v>
      </c>
      <c r="E142" s="6">
        <v>43609</v>
      </c>
      <c r="F142" t="s">
        <v>28</v>
      </c>
      <c r="G142" t="s">
        <v>29</v>
      </c>
      <c r="H142" s="9">
        <v>9776</v>
      </c>
      <c r="I142" s="9">
        <v>75</v>
      </c>
      <c r="J142" s="9">
        <v>199</v>
      </c>
      <c r="K142" s="9">
        <v>143</v>
      </c>
      <c r="L142" s="9">
        <v>104</v>
      </c>
      <c r="M142" s="9">
        <v>521</v>
      </c>
      <c r="N142">
        <v>5.3293780687397707E-2</v>
      </c>
    </row>
    <row r="143" spans="1:14" x14ac:dyDescent="0.25">
      <c r="A143">
        <f t="shared" si="8"/>
        <v>21</v>
      </c>
      <c r="B143">
        <f t="shared" si="9"/>
        <v>2019</v>
      </c>
      <c r="C143">
        <f t="shared" si="10"/>
        <v>5</v>
      </c>
      <c r="D143" s="7">
        <f t="shared" si="11"/>
        <v>7</v>
      </c>
      <c r="E143" s="6">
        <v>43610</v>
      </c>
      <c r="F143" t="s">
        <v>14</v>
      </c>
      <c r="G143" t="s">
        <v>15</v>
      </c>
      <c r="H143" s="9">
        <v>7830</v>
      </c>
      <c r="I143" s="9">
        <v>394</v>
      </c>
      <c r="J143" s="9">
        <v>201</v>
      </c>
      <c r="K143" s="9">
        <v>56</v>
      </c>
      <c r="L143" s="9">
        <v>144</v>
      </c>
      <c r="M143" s="9">
        <v>795</v>
      </c>
      <c r="N143">
        <v>0.10153256704980843</v>
      </c>
    </row>
    <row r="144" spans="1:14" x14ac:dyDescent="0.25">
      <c r="A144">
        <f t="shared" si="8"/>
        <v>21</v>
      </c>
      <c r="B144">
        <f t="shared" si="9"/>
        <v>2019</v>
      </c>
      <c r="C144">
        <f t="shared" si="10"/>
        <v>5</v>
      </c>
      <c r="D144" s="7">
        <f t="shared" si="11"/>
        <v>7</v>
      </c>
      <c r="E144" s="6">
        <v>43610</v>
      </c>
      <c r="F144" t="s">
        <v>30</v>
      </c>
      <c r="G144" t="s">
        <v>31</v>
      </c>
      <c r="H144" s="9">
        <v>14798</v>
      </c>
      <c r="I144" s="9">
        <v>497</v>
      </c>
      <c r="J144" s="9">
        <v>190</v>
      </c>
      <c r="K144" s="9">
        <v>181</v>
      </c>
      <c r="L144" s="9">
        <v>382</v>
      </c>
      <c r="M144" s="9">
        <v>1250</v>
      </c>
      <c r="N144">
        <v>8.4470874442492225E-2</v>
      </c>
    </row>
    <row r="145" spans="1:14" x14ac:dyDescent="0.25">
      <c r="A145">
        <f t="shared" si="8"/>
        <v>21</v>
      </c>
      <c r="B145">
        <f t="shared" si="9"/>
        <v>2019</v>
      </c>
      <c r="C145">
        <f t="shared" si="10"/>
        <v>5</v>
      </c>
      <c r="D145" s="7">
        <f t="shared" si="11"/>
        <v>7</v>
      </c>
      <c r="E145" s="6">
        <v>43610</v>
      </c>
      <c r="F145" t="s">
        <v>16</v>
      </c>
      <c r="G145" t="s">
        <v>17</v>
      </c>
      <c r="H145" s="9">
        <v>17956</v>
      </c>
      <c r="I145" s="9">
        <v>187</v>
      </c>
      <c r="J145" s="9">
        <v>104</v>
      </c>
      <c r="K145" s="9">
        <v>236</v>
      </c>
      <c r="L145" s="9">
        <v>310</v>
      </c>
      <c r="M145" s="9">
        <v>837</v>
      </c>
      <c r="N145">
        <v>4.6613945199376255E-2</v>
      </c>
    </row>
    <row r="146" spans="1:14" x14ac:dyDescent="0.25">
      <c r="A146">
        <f t="shared" si="8"/>
        <v>21</v>
      </c>
      <c r="B146">
        <f t="shared" si="9"/>
        <v>2019</v>
      </c>
      <c r="C146">
        <f t="shared" si="10"/>
        <v>5</v>
      </c>
      <c r="D146" s="7">
        <f t="shared" si="11"/>
        <v>7</v>
      </c>
      <c r="E146" s="6">
        <v>43610</v>
      </c>
      <c r="F146" t="s">
        <v>18</v>
      </c>
      <c r="G146" t="s">
        <v>19</v>
      </c>
      <c r="H146" s="9">
        <v>15911</v>
      </c>
      <c r="I146" s="9">
        <v>270</v>
      </c>
      <c r="J146" s="9">
        <v>146</v>
      </c>
      <c r="K146" s="9">
        <v>236</v>
      </c>
      <c r="L146" s="9">
        <v>283</v>
      </c>
      <c r="M146" s="9">
        <v>935</v>
      </c>
      <c r="N146">
        <v>5.8764376846207028E-2</v>
      </c>
    </row>
    <row r="147" spans="1:14" x14ac:dyDescent="0.25">
      <c r="A147">
        <f t="shared" si="8"/>
        <v>21</v>
      </c>
      <c r="B147">
        <f t="shared" si="9"/>
        <v>2019</v>
      </c>
      <c r="C147">
        <f t="shared" si="10"/>
        <v>5</v>
      </c>
      <c r="D147" s="7">
        <f t="shared" si="11"/>
        <v>7</v>
      </c>
      <c r="E147" s="6">
        <v>43610</v>
      </c>
      <c r="F147" t="s">
        <v>20</v>
      </c>
      <c r="G147" t="s">
        <v>21</v>
      </c>
      <c r="H147" s="9">
        <v>8809</v>
      </c>
      <c r="I147" s="9">
        <v>291</v>
      </c>
      <c r="J147" s="9">
        <v>144</v>
      </c>
      <c r="K147" s="9">
        <v>169</v>
      </c>
      <c r="L147" s="9">
        <v>77</v>
      </c>
      <c r="M147" s="9">
        <v>681</v>
      </c>
      <c r="N147">
        <v>7.7307299352934497E-2</v>
      </c>
    </row>
    <row r="148" spans="1:14" x14ac:dyDescent="0.25">
      <c r="A148">
        <f t="shared" si="8"/>
        <v>21</v>
      </c>
      <c r="B148">
        <f t="shared" si="9"/>
        <v>2019</v>
      </c>
      <c r="C148">
        <f t="shared" si="10"/>
        <v>5</v>
      </c>
      <c r="D148" s="7">
        <f t="shared" si="11"/>
        <v>7</v>
      </c>
      <c r="E148" s="6">
        <v>43610</v>
      </c>
      <c r="F148" t="s">
        <v>22</v>
      </c>
      <c r="G148" t="s">
        <v>23</v>
      </c>
      <c r="H148" s="9">
        <v>18552</v>
      </c>
      <c r="I148" s="9">
        <v>294</v>
      </c>
      <c r="J148" s="9">
        <v>244</v>
      </c>
      <c r="K148" s="9">
        <v>59</v>
      </c>
      <c r="L148" s="9">
        <v>105</v>
      </c>
      <c r="M148" s="9">
        <v>702</v>
      </c>
      <c r="N148">
        <v>3.7839586028460541E-2</v>
      </c>
    </row>
    <row r="149" spans="1:14" x14ac:dyDescent="0.25">
      <c r="A149">
        <f t="shared" si="8"/>
        <v>21</v>
      </c>
      <c r="B149">
        <f t="shared" si="9"/>
        <v>2019</v>
      </c>
      <c r="C149">
        <f t="shared" si="10"/>
        <v>5</v>
      </c>
      <c r="D149" s="7">
        <f t="shared" si="11"/>
        <v>7</v>
      </c>
      <c r="E149" s="6">
        <v>43610</v>
      </c>
      <c r="F149" t="s">
        <v>24</v>
      </c>
      <c r="G149" t="s">
        <v>25</v>
      </c>
      <c r="H149" s="9">
        <v>15875</v>
      </c>
      <c r="I149" s="9">
        <v>428</v>
      </c>
      <c r="J149" s="9">
        <v>142</v>
      </c>
      <c r="K149" s="9">
        <v>279</v>
      </c>
      <c r="L149" s="9">
        <v>66</v>
      </c>
      <c r="M149" s="9">
        <v>915</v>
      </c>
      <c r="N149">
        <v>5.7637795275590549E-2</v>
      </c>
    </row>
    <row r="150" spans="1:14" x14ac:dyDescent="0.25">
      <c r="A150">
        <f t="shared" si="8"/>
        <v>21</v>
      </c>
      <c r="B150">
        <f t="shared" si="9"/>
        <v>2019</v>
      </c>
      <c r="C150">
        <f t="shared" si="10"/>
        <v>5</v>
      </c>
      <c r="D150" s="7">
        <f t="shared" si="11"/>
        <v>7</v>
      </c>
      <c r="E150" s="6">
        <v>43610</v>
      </c>
      <c r="F150" t="s">
        <v>26</v>
      </c>
      <c r="G150" t="s">
        <v>27</v>
      </c>
      <c r="H150" s="9">
        <v>13522</v>
      </c>
      <c r="I150" s="9">
        <v>88</v>
      </c>
      <c r="J150" s="9">
        <v>92</v>
      </c>
      <c r="K150" s="9">
        <v>32</v>
      </c>
      <c r="L150" s="9">
        <v>156</v>
      </c>
      <c r="M150" s="9">
        <v>368</v>
      </c>
      <c r="N150">
        <v>2.7214909037124684E-2</v>
      </c>
    </row>
    <row r="151" spans="1:14" x14ac:dyDescent="0.25">
      <c r="A151">
        <f t="shared" si="8"/>
        <v>21</v>
      </c>
      <c r="B151">
        <f t="shared" si="9"/>
        <v>2019</v>
      </c>
      <c r="C151">
        <f t="shared" si="10"/>
        <v>5</v>
      </c>
      <c r="D151" s="7">
        <f t="shared" si="11"/>
        <v>7</v>
      </c>
      <c r="E151" s="6">
        <v>43610</v>
      </c>
      <c r="F151" t="s">
        <v>28</v>
      </c>
      <c r="G151" t="s">
        <v>29</v>
      </c>
      <c r="H151" s="9">
        <v>15682</v>
      </c>
      <c r="I151" s="9">
        <v>308</v>
      </c>
      <c r="J151" s="9">
        <v>215</v>
      </c>
      <c r="K151" s="9">
        <v>158</v>
      </c>
      <c r="L151" s="9">
        <v>309</v>
      </c>
      <c r="M151" s="9">
        <v>990</v>
      </c>
      <c r="N151">
        <v>6.3129702844024999E-2</v>
      </c>
    </row>
    <row r="152" spans="1:14" x14ac:dyDescent="0.25">
      <c r="A152">
        <f t="shared" si="8"/>
        <v>22</v>
      </c>
      <c r="B152">
        <f t="shared" si="9"/>
        <v>2019</v>
      </c>
      <c r="C152">
        <f t="shared" si="10"/>
        <v>5</v>
      </c>
      <c r="D152" s="7">
        <f t="shared" si="11"/>
        <v>2</v>
      </c>
      <c r="E152" s="6">
        <v>43612</v>
      </c>
      <c r="F152" t="s">
        <v>14</v>
      </c>
      <c r="G152" t="s">
        <v>15</v>
      </c>
      <c r="H152" s="9">
        <v>16608</v>
      </c>
      <c r="I152" s="9">
        <v>314</v>
      </c>
      <c r="J152" s="9">
        <v>86</v>
      </c>
      <c r="K152" s="9">
        <v>37</v>
      </c>
      <c r="L152" s="9">
        <v>327</v>
      </c>
      <c r="M152" s="9">
        <v>764</v>
      </c>
      <c r="N152">
        <v>4.6001926782273606E-2</v>
      </c>
    </row>
    <row r="153" spans="1:14" x14ac:dyDescent="0.25">
      <c r="A153">
        <f t="shared" si="8"/>
        <v>22</v>
      </c>
      <c r="B153">
        <f t="shared" si="9"/>
        <v>2019</v>
      </c>
      <c r="C153">
        <f t="shared" si="10"/>
        <v>5</v>
      </c>
      <c r="D153" s="7">
        <f t="shared" si="11"/>
        <v>2</v>
      </c>
      <c r="E153" s="6">
        <v>43612</v>
      </c>
      <c r="F153" t="s">
        <v>30</v>
      </c>
      <c r="G153" t="s">
        <v>31</v>
      </c>
      <c r="H153" s="9">
        <v>17410</v>
      </c>
      <c r="I153" s="9">
        <v>253</v>
      </c>
      <c r="J153" s="9">
        <v>160</v>
      </c>
      <c r="K153" s="9">
        <v>103</v>
      </c>
      <c r="L153" s="9">
        <v>297</v>
      </c>
      <c r="M153" s="9">
        <v>813</v>
      </c>
      <c r="N153">
        <v>4.6697300402067779E-2</v>
      </c>
    </row>
    <row r="154" spans="1:14" x14ac:dyDescent="0.25">
      <c r="A154">
        <f t="shared" si="8"/>
        <v>22</v>
      </c>
      <c r="B154">
        <f t="shared" si="9"/>
        <v>2019</v>
      </c>
      <c r="C154">
        <f t="shared" si="10"/>
        <v>5</v>
      </c>
      <c r="D154" s="7">
        <f t="shared" si="11"/>
        <v>2</v>
      </c>
      <c r="E154" s="6">
        <v>43612</v>
      </c>
      <c r="F154" t="s">
        <v>16</v>
      </c>
      <c r="G154" t="s">
        <v>17</v>
      </c>
      <c r="H154" s="9">
        <v>18870</v>
      </c>
      <c r="I154" s="9">
        <v>329</v>
      </c>
      <c r="J154" s="9">
        <v>147</v>
      </c>
      <c r="K154" s="9">
        <v>219</v>
      </c>
      <c r="L154" s="9">
        <v>72</v>
      </c>
      <c r="M154" s="9">
        <v>767</v>
      </c>
      <c r="N154">
        <v>4.0646528881822998E-2</v>
      </c>
    </row>
    <row r="155" spans="1:14" x14ac:dyDescent="0.25">
      <c r="A155">
        <f t="shared" si="8"/>
        <v>22</v>
      </c>
      <c r="B155">
        <f t="shared" si="9"/>
        <v>2019</v>
      </c>
      <c r="C155">
        <f t="shared" si="10"/>
        <v>5</v>
      </c>
      <c r="D155" s="7">
        <f t="shared" si="11"/>
        <v>2</v>
      </c>
      <c r="E155" s="6">
        <v>43612</v>
      </c>
      <c r="F155" t="s">
        <v>18</v>
      </c>
      <c r="G155" t="s">
        <v>19</v>
      </c>
      <c r="H155" s="9">
        <v>19402</v>
      </c>
      <c r="I155" s="9">
        <v>469</v>
      </c>
      <c r="J155" s="9">
        <v>176</v>
      </c>
      <c r="K155" s="9">
        <v>124</v>
      </c>
      <c r="L155" s="9">
        <v>46</v>
      </c>
      <c r="M155" s="9">
        <v>815</v>
      </c>
      <c r="N155">
        <v>4.2005978765075766E-2</v>
      </c>
    </row>
    <row r="156" spans="1:14" x14ac:dyDescent="0.25">
      <c r="A156">
        <f t="shared" si="8"/>
        <v>22</v>
      </c>
      <c r="B156">
        <f t="shared" si="9"/>
        <v>2019</v>
      </c>
      <c r="C156">
        <f t="shared" si="10"/>
        <v>5</v>
      </c>
      <c r="D156" s="7">
        <f t="shared" si="11"/>
        <v>2</v>
      </c>
      <c r="E156" s="6">
        <v>43612</v>
      </c>
      <c r="F156" t="s">
        <v>20</v>
      </c>
      <c r="G156" t="s">
        <v>21</v>
      </c>
      <c r="H156" s="9">
        <v>11082</v>
      </c>
      <c r="I156" s="9">
        <v>267</v>
      </c>
      <c r="J156" s="9">
        <v>209</v>
      </c>
      <c r="K156" s="9">
        <v>263</v>
      </c>
      <c r="L156" s="9">
        <v>156</v>
      </c>
      <c r="M156" s="9">
        <v>895</v>
      </c>
      <c r="N156">
        <v>8.0761595379895329E-2</v>
      </c>
    </row>
    <row r="157" spans="1:14" x14ac:dyDescent="0.25">
      <c r="A157">
        <f t="shared" si="8"/>
        <v>22</v>
      </c>
      <c r="B157">
        <f t="shared" si="9"/>
        <v>2019</v>
      </c>
      <c r="C157">
        <f t="shared" si="10"/>
        <v>5</v>
      </c>
      <c r="D157" s="7">
        <f t="shared" si="11"/>
        <v>2</v>
      </c>
      <c r="E157" s="6">
        <v>43612</v>
      </c>
      <c r="F157" t="s">
        <v>22</v>
      </c>
      <c r="G157" t="s">
        <v>23</v>
      </c>
      <c r="H157" s="9">
        <v>16232</v>
      </c>
      <c r="I157" s="9">
        <v>251</v>
      </c>
      <c r="J157" s="9">
        <v>128</v>
      </c>
      <c r="K157" s="9">
        <v>87</v>
      </c>
      <c r="L157" s="9">
        <v>296</v>
      </c>
      <c r="M157" s="9">
        <v>762</v>
      </c>
      <c r="N157">
        <v>4.6944307540660424E-2</v>
      </c>
    </row>
    <row r="158" spans="1:14" x14ac:dyDescent="0.25">
      <c r="A158">
        <f t="shared" si="8"/>
        <v>22</v>
      </c>
      <c r="B158">
        <f t="shared" si="9"/>
        <v>2019</v>
      </c>
      <c r="C158">
        <f t="shared" si="10"/>
        <v>5</v>
      </c>
      <c r="D158" s="7">
        <f t="shared" si="11"/>
        <v>2</v>
      </c>
      <c r="E158" s="6">
        <v>43612</v>
      </c>
      <c r="F158" t="s">
        <v>24</v>
      </c>
      <c r="G158" t="s">
        <v>25</v>
      </c>
      <c r="H158" s="9">
        <v>18705</v>
      </c>
      <c r="I158" s="9">
        <v>96</v>
      </c>
      <c r="J158" s="9">
        <v>220</v>
      </c>
      <c r="K158" s="9">
        <v>37</v>
      </c>
      <c r="L158" s="9">
        <v>316</v>
      </c>
      <c r="M158" s="9">
        <v>669</v>
      </c>
      <c r="N158">
        <v>3.5765838011226944E-2</v>
      </c>
    </row>
    <row r="159" spans="1:14" x14ac:dyDescent="0.25">
      <c r="A159">
        <f t="shared" si="8"/>
        <v>22</v>
      </c>
      <c r="B159">
        <f t="shared" si="9"/>
        <v>2019</v>
      </c>
      <c r="C159">
        <f t="shared" si="10"/>
        <v>5</v>
      </c>
      <c r="D159" s="7">
        <f t="shared" si="11"/>
        <v>2</v>
      </c>
      <c r="E159" s="6">
        <v>43612</v>
      </c>
      <c r="F159" t="s">
        <v>26</v>
      </c>
      <c r="G159" t="s">
        <v>27</v>
      </c>
      <c r="H159" s="9">
        <v>8112</v>
      </c>
      <c r="I159" s="9">
        <v>475</v>
      </c>
      <c r="J159" s="9">
        <v>101</v>
      </c>
      <c r="K159" s="9">
        <v>166</v>
      </c>
      <c r="L159" s="9">
        <v>39</v>
      </c>
      <c r="M159" s="9">
        <v>781</v>
      </c>
      <c r="N159">
        <v>9.627712031558186E-2</v>
      </c>
    </row>
    <row r="160" spans="1:14" x14ac:dyDescent="0.25">
      <c r="A160">
        <f t="shared" si="8"/>
        <v>22</v>
      </c>
      <c r="B160">
        <f t="shared" si="9"/>
        <v>2019</v>
      </c>
      <c r="C160">
        <f t="shared" si="10"/>
        <v>5</v>
      </c>
      <c r="D160" s="7">
        <f t="shared" si="11"/>
        <v>2</v>
      </c>
      <c r="E160" s="6">
        <v>43612</v>
      </c>
      <c r="F160" t="s">
        <v>28</v>
      </c>
      <c r="G160" t="s">
        <v>29</v>
      </c>
      <c r="H160" s="9">
        <v>8120</v>
      </c>
      <c r="I160" s="9">
        <v>134</v>
      </c>
      <c r="J160" s="9">
        <v>248</v>
      </c>
      <c r="K160" s="9">
        <v>143</v>
      </c>
      <c r="L160" s="9">
        <v>382</v>
      </c>
      <c r="M160" s="9">
        <v>907</v>
      </c>
      <c r="N160">
        <v>0.11169950738916257</v>
      </c>
    </row>
    <row r="161" spans="1:14" x14ac:dyDescent="0.25">
      <c r="A161">
        <f t="shared" si="8"/>
        <v>22</v>
      </c>
      <c r="B161">
        <f t="shared" si="9"/>
        <v>2019</v>
      </c>
      <c r="C161">
        <f t="shared" si="10"/>
        <v>5</v>
      </c>
      <c r="D161" s="7">
        <f t="shared" si="11"/>
        <v>3</v>
      </c>
      <c r="E161" s="6">
        <v>43613</v>
      </c>
      <c r="F161" t="s">
        <v>14</v>
      </c>
      <c r="G161" t="s">
        <v>15</v>
      </c>
      <c r="H161" s="9">
        <v>15370</v>
      </c>
      <c r="I161" s="9">
        <v>192</v>
      </c>
      <c r="J161" s="9">
        <v>127</v>
      </c>
      <c r="K161" s="9">
        <v>44</v>
      </c>
      <c r="L161" s="9">
        <v>241</v>
      </c>
      <c r="M161" s="9">
        <v>604</v>
      </c>
      <c r="N161">
        <v>3.9297332465842549E-2</v>
      </c>
    </row>
    <row r="162" spans="1:14" x14ac:dyDescent="0.25">
      <c r="A162">
        <f t="shared" si="8"/>
        <v>22</v>
      </c>
      <c r="B162">
        <f t="shared" si="9"/>
        <v>2019</v>
      </c>
      <c r="C162">
        <f t="shared" si="10"/>
        <v>5</v>
      </c>
      <c r="D162" s="7">
        <f t="shared" si="11"/>
        <v>3</v>
      </c>
      <c r="E162" s="6">
        <v>43613</v>
      </c>
      <c r="F162" t="s">
        <v>30</v>
      </c>
      <c r="G162" t="s">
        <v>31</v>
      </c>
      <c r="H162" s="9">
        <v>9431</v>
      </c>
      <c r="I162" s="9">
        <v>261</v>
      </c>
      <c r="J162" s="9">
        <v>207</v>
      </c>
      <c r="K162" s="9">
        <v>68</v>
      </c>
      <c r="L162" s="9">
        <v>243</v>
      </c>
      <c r="M162" s="9">
        <v>779</v>
      </c>
      <c r="N162">
        <v>8.2599936380023331E-2</v>
      </c>
    </row>
    <row r="163" spans="1:14" x14ac:dyDescent="0.25">
      <c r="A163">
        <f t="shared" si="8"/>
        <v>22</v>
      </c>
      <c r="B163">
        <f t="shared" si="9"/>
        <v>2019</v>
      </c>
      <c r="C163">
        <f t="shared" si="10"/>
        <v>5</v>
      </c>
      <c r="D163" s="7">
        <f t="shared" si="11"/>
        <v>3</v>
      </c>
      <c r="E163" s="6">
        <v>43613</v>
      </c>
      <c r="F163" t="s">
        <v>16</v>
      </c>
      <c r="G163" t="s">
        <v>17</v>
      </c>
      <c r="H163" s="9">
        <v>18395</v>
      </c>
      <c r="I163" s="9">
        <v>368</v>
      </c>
      <c r="J163" s="9">
        <v>167</v>
      </c>
      <c r="K163" s="9">
        <v>198</v>
      </c>
      <c r="L163" s="9">
        <v>396</v>
      </c>
      <c r="M163" s="9">
        <v>1129</v>
      </c>
      <c r="N163">
        <v>6.1375373742864912E-2</v>
      </c>
    </row>
    <row r="164" spans="1:14" x14ac:dyDescent="0.25">
      <c r="A164">
        <f t="shared" si="8"/>
        <v>22</v>
      </c>
      <c r="B164">
        <f t="shared" si="9"/>
        <v>2019</v>
      </c>
      <c r="C164">
        <f t="shared" si="10"/>
        <v>5</v>
      </c>
      <c r="D164" s="7">
        <f t="shared" si="11"/>
        <v>3</v>
      </c>
      <c r="E164" s="6">
        <v>43613</v>
      </c>
      <c r="F164" t="s">
        <v>18</v>
      </c>
      <c r="G164" t="s">
        <v>19</v>
      </c>
      <c r="H164" s="9">
        <v>15429</v>
      </c>
      <c r="I164" s="9">
        <v>478</v>
      </c>
      <c r="J164" s="9">
        <v>142</v>
      </c>
      <c r="K164" s="9">
        <v>124</v>
      </c>
      <c r="L164" s="9">
        <v>138</v>
      </c>
      <c r="M164" s="9">
        <v>882</v>
      </c>
      <c r="N164">
        <v>5.7165078747812563E-2</v>
      </c>
    </row>
    <row r="165" spans="1:14" x14ac:dyDescent="0.25">
      <c r="A165">
        <f t="shared" si="8"/>
        <v>22</v>
      </c>
      <c r="B165">
        <f t="shared" si="9"/>
        <v>2019</v>
      </c>
      <c r="C165">
        <f t="shared" si="10"/>
        <v>5</v>
      </c>
      <c r="D165" s="7">
        <f t="shared" si="11"/>
        <v>3</v>
      </c>
      <c r="E165" s="6">
        <v>43613</v>
      </c>
      <c r="F165" t="s">
        <v>20</v>
      </c>
      <c r="G165" t="s">
        <v>21</v>
      </c>
      <c r="H165" s="9">
        <v>15916</v>
      </c>
      <c r="I165" s="9">
        <v>171</v>
      </c>
      <c r="J165" s="9">
        <v>231</v>
      </c>
      <c r="K165" s="9">
        <v>192</v>
      </c>
      <c r="L165" s="9">
        <v>354</v>
      </c>
      <c r="M165" s="9">
        <v>948</v>
      </c>
      <c r="N165">
        <v>5.9562704197034431E-2</v>
      </c>
    </row>
    <row r="166" spans="1:14" x14ac:dyDescent="0.25">
      <c r="A166">
        <f t="shared" si="8"/>
        <v>22</v>
      </c>
      <c r="B166">
        <f t="shared" si="9"/>
        <v>2019</v>
      </c>
      <c r="C166">
        <f t="shared" si="10"/>
        <v>5</v>
      </c>
      <c r="D166" s="7">
        <f t="shared" si="11"/>
        <v>3</v>
      </c>
      <c r="E166" s="6">
        <v>43613</v>
      </c>
      <c r="F166" t="s">
        <v>22</v>
      </c>
      <c r="G166" t="s">
        <v>23</v>
      </c>
      <c r="H166" s="9">
        <v>17979</v>
      </c>
      <c r="I166" s="9">
        <v>203</v>
      </c>
      <c r="J166" s="9">
        <v>163</v>
      </c>
      <c r="K166" s="9">
        <v>279</v>
      </c>
      <c r="L166" s="9">
        <v>313</v>
      </c>
      <c r="M166" s="9">
        <v>958</v>
      </c>
      <c r="N166">
        <v>5.3284387340786471E-2</v>
      </c>
    </row>
    <row r="167" spans="1:14" x14ac:dyDescent="0.25">
      <c r="A167">
        <f t="shared" si="8"/>
        <v>22</v>
      </c>
      <c r="B167">
        <f t="shared" si="9"/>
        <v>2019</v>
      </c>
      <c r="C167">
        <f t="shared" si="10"/>
        <v>5</v>
      </c>
      <c r="D167" s="7">
        <f t="shared" si="11"/>
        <v>3</v>
      </c>
      <c r="E167" s="6">
        <v>43613</v>
      </c>
      <c r="F167" t="s">
        <v>24</v>
      </c>
      <c r="G167" t="s">
        <v>25</v>
      </c>
      <c r="H167" s="9">
        <v>18416</v>
      </c>
      <c r="I167" s="9">
        <v>393</v>
      </c>
      <c r="J167" s="9">
        <v>145</v>
      </c>
      <c r="K167" s="9">
        <v>291</v>
      </c>
      <c r="L167" s="9">
        <v>228</v>
      </c>
      <c r="M167" s="9">
        <v>1057</v>
      </c>
      <c r="N167">
        <v>5.739574283231972E-2</v>
      </c>
    </row>
    <row r="168" spans="1:14" x14ac:dyDescent="0.25">
      <c r="A168">
        <f t="shared" si="8"/>
        <v>22</v>
      </c>
      <c r="B168">
        <f t="shared" si="9"/>
        <v>2019</v>
      </c>
      <c r="C168">
        <f t="shared" si="10"/>
        <v>5</v>
      </c>
      <c r="D168" s="7">
        <f t="shared" si="11"/>
        <v>3</v>
      </c>
      <c r="E168" s="6">
        <v>43613</v>
      </c>
      <c r="F168" t="s">
        <v>26</v>
      </c>
      <c r="G168" t="s">
        <v>27</v>
      </c>
      <c r="H168" s="9">
        <v>16330</v>
      </c>
      <c r="I168" s="9">
        <v>417</v>
      </c>
      <c r="J168" s="9">
        <v>238</v>
      </c>
      <c r="K168" s="9">
        <v>118</v>
      </c>
      <c r="L168" s="9">
        <v>234</v>
      </c>
      <c r="M168" s="9">
        <v>1007</v>
      </c>
      <c r="N168">
        <v>6.166564605021433E-2</v>
      </c>
    </row>
    <row r="169" spans="1:14" x14ac:dyDescent="0.25">
      <c r="A169">
        <f t="shared" si="8"/>
        <v>22</v>
      </c>
      <c r="B169">
        <f t="shared" si="9"/>
        <v>2019</v>
      </c>
      <c r="C169">
        <f t="shared" si="10"/>
        <v>5</v>
      </c>
      <c r="D169" s="7">
        <f t="shared" si="11"/>
        <v>3</v>
      </c>
      <c r="E169" s="6">
        <v>43613</v>
      </c>
      <c r="F169" t="s">
        <v>28</v>
      </c>
      <c r="G169" t="s">
        <v>29</v>
      </c>
      <c r="H169" s="9">
        <v>11826</v>
      </c>
      <c r="I169" s="9">
        <v>167</v>
      </c>
      <c r="J169" s="9">
        <v>185</v>
      </c>
      <c r="K169" s="9">
        <v>63</v>
      </c>
      <c r="L169" s="9">
        <v>377</v>
      </c>
      <c r="M169" s="9">
        <v>792</v>
      </c>
      <c r="N169">
        <v>6.6971080669710803E-2</v>
      </c>
    </row>
    <row r="170" spans="1:14" x14ac:dyDescent="0.25">
      <c r="A170">
        <f t="shared" si="8"/>
        <v>22</v>
      </c>
      <c r="B170">
        <f t="shared" si="9"/>
        <v>2019</v>
      </c>
      <c r="C170">
        <f t="shared" si="10"/>
        <v>5</v>
      </c>
      <c r="D170" s="7">
        <f t="shared" si="11"/>
        <v>4</v>
      </c>
      <c r="E170" s="6">
        <v>43614</v>
      </c>
      <c r="F170" t="s">
        <v>14</v>
      </c>
      <c r="G170" t="s">
        <v>15</v>
      </c>
      <c r="H170" s="9">
        <v>10068</v>
      </c>
      <c r="I170" s="9">
        <v>460</v>
      </c>
      <c r="J170" s="9">
        <v>101</v>
      </c>
      <c r="K170" s="9">
        <v>239</v>
      </c>
      <c r="L170" s="9">
        <v>383</v>
      </c>
      <c r="M170" s="9">
        <v>1183</v>
      </c>
      <c r="N170">
        <v>0.11750099324592769</v>
      </c>
    </row>
    <row r="171" spans="1:14" x14ac:dyDescent="0.25">
      <c r="A171">
        <f t="shared" si="8"/>
        <v>22</v>
      </c>
      <c r="B171">
        <f t="shared" si="9"/>
        <v>2019</v>
      </c>
      <c r="C171">
        <f t="shared" si="10"/>
        <v>5</v>
      </c>
      <c r="D171" s="7">
        <f t="shared" si="11"/>
        <v>4</v>
      </c>
      <c r="E171" s="6">
        <v>43614</v>
      </c>
      <c r="F171" t="s">
        <v>30</v>
      </c>
      <c r="G171" t="s">
        <v>31</v>
      </c>
      <c r="H171" s="9">
        <v>15709</v>
      </c>
      <c r="I171" s="9">
        <v>81</v>
      </c>
      <c r="J171" s="9">
        <v>129</v>
      </c>
      <c r="K171" s="9">
        <v>170</v>
      </c>
      <c r="L171" s="9">
        <v>111</v>
      </c>
      <c r="M171" s="9">
        <v>491</v>
      </c>
      <c r="N171">
        <v>3.1255967916480998E-2</v>
      </c>
    </row>
    <row r="172" spans="1:14" x14ac:dyDescent="0.25">
      <c r="A172">
        <f t="shared" si="8"/>
        <v>22</v>
      </c>
      <c r="B172">
        <f t="shared" si="9"/>
        <v>2019</v>
      </c>
      <c r="C172">
        <f t="shared" si="10"/>
        <v>5</v>
      </c>
      <c r="D172" s="7">
        <f t="shared" si="11"/>
        <v>4</v>
      </c>
      <c r="E172" s="6">
        <v>43614</v>
      </c>
      <c r="F172" t="s">
        <v>16</v>
      </c>
      <c r="G172" t="s">
        <v>17</v>
      </c>
      <c r="H172" s="9">
        <v>9237</v>
      </c>
      <c r="I172" s="9">
        <v>335</v>
      </c>
      <c r="J172" s="9">
        <v>108</v>
      </c>
      <c r="K172" s="9">
        <v>300</v>
      </c>
      <c r="L172" s="9">
        <v>120</v>
      </c>
      <c r="M172" s="9">
        <v>863</v>
      </c>
      <c r="N172">
        <v>9.3428602360073623E-2</v>
      </c>
    </row>
    <row r="173" spans="1:14" x14ac:dyDescent="0.25">
      <c r="A173">
        <f t="shared" si="8"/>
        <v>22</v>
      </c>
      <c r="B173">
        <f t="shared" si="9"/>
        <v>2019</v>
      </c>
      <c r="C173">
        <f t="shared" si="10"/>
        <v>5</v>
      </c>
      <c r="D173" s="7">
        <f t="shared" si="11"/>
        <v>4</v>
      </c>
      <c r="E173" s="6">
        <v>43614</v>
      </c>
      <c r="F173" t="s">
        <v>18</v>
      </c>
      <c r="G173" t="s">
        <v>19</v>
      </c>
      <c r="H173" s="9">
        <v>14662</v>
      </c>
      <c r="I173" s="9">
        <v>177</v>
      </c>
      <c r="J173" s="9">
        <v>161</v>
      </c>
      <c r="K173" s="9">
        <v>189</v>
      </c>
      <c r="L173" s="9">
        <v>285</v>
      </c>
      <c r="M173" s="9">
        <v>812</v>
      </c>
      <c r="N173">
        <v>5.5381257672895923E-2</v>
      </c>
    </row>
    <row r="174" spans="1:14" x14ac:dyDescent="0.25">
      <c r="A174">
        <f t="shared" si="8"/>
        <v>22</v>
      </c>
      <c r="B174">
        <f t="shared" si="9"/>
        <v>2019</v>
      </c>
      <c r="C174">
        <f t="shared" si="10"/>
        <v>5</v>
      </c>
      <c r="D174" s="7">
        <f t="shared" si="11"/>
        <v>4</v>
      </c>
      <c r="E174" s="6">
        <v>43614</v>
      </c>
      <c r="F174" t="s">
        <v>20</v>
      </c>
      <c r="G174" t="s">
        <v>21</v>
      </c>
      <c r="H174" s="9">
        <v>17834</v>
      </c>
      <c r="I174" s="9">
        <v>83</v>
      </c>
      <c r="J174" s="9">
        <v>117</v>
      </c>
      <c r="K174" s="9">
        <v>59</v>
      </c>
      <c r="L174" s="9">
        <v>123</v>
      </c>
      <c r="M174" s="9">
        <v>382</v>
      </c>
      <c r="N174">
        <v>2.1419760008971628E-2</v>
      </c>
    </row>
    <row r="175" spans="1:14" x14ac:dyDescent="0.25">
      <c r="A175">
        <f t="shared" si="8"/>
        <v>22</v>
      </c>
      <c r="B175">
        <f t="shared" si="9"/>
        <v>2019</v>
      </c>
      <c r="C175">
        <f t="shared" si="10"/>
        <v>5</v>
      </c>
      <c r="D175" s="7">
        <f t="shared" si="11"/>
        <v>4</v>
      </c>
      <c r="E175" s="6">
        <v>43614</v>
      </c>
      <c r="F175" t="s">
        <v>22</v>
      </c>
      <c r="G175" t="s">
        <v>23</v>
      </c>
      <c r="H175" s="9">
        <v>8435</v>
      </c>
      <c r="I175" s="9">
        <v>127</v>
      </c>
      <c r="J175" s="9">
        <v>161</v>
      </c>
      <c r="K175" s="9">
        <v>176</v>
      </c>
      <c r="L175" s="9">
        <v>347</v>
      </c>
      <c r="M175" s="9">
        <v>811</v>
      </c>
      <c r="N175">
        <v>9.6147006520450509E-2</v>
      </c>
    </row>
    <row r="176" spans="1:14" x14ac:dyDescent="0.25">
      <c r="A176">
        <f t="shared" si="8"/>
        <v>22</v>
      </c>
      <c r="B176">
        <f t="shared" si="9"/>
        <v>2019</v>
      </c>
      <c r="C176">
        <f t="shared" si="10"/>
        <v>5</v>
      </c>
      <c r="D176" s="7">
        <f t="shared" si="11"/>
        <v>4</v>
      </c>
      <c r="E176" s="6">
        <v>43614</v>
      </c>
      <c r="F176" t="s">
        <v>24</v>
      </c>
      <c r="G176" t="s">
        <v>25</v>
      </c>
      <c r="H176" s="9">
        <v>16298</v>
      </c>
      <c r="I176" s="9">
        <v>425</v>
      </c>
      <c r="J176" s="9">
        <v>248</v>
      </c>
      <c r="K176" s="9">
        <v>44</v>
      </c>
      <c r="L176" s="9">
        <v>137</v>
      </c>
      <c r="M176" s="9">
        <v>854</v>
      </c>
      <c r="N176">
        <v>5.2399067370229473E-2</v>
      </c>
    </row>
    <row r="177" spans="1:14" x14ac:dyDescent="0.25">
      <c r="A177">
        <f t="shared" si="8"/>
        <v>22</v>
      </c>
      <c r="B177">
        <f t="shared" si="9"/>
        <v>2019</v>
      </c>
      <c r="C177">
        <f t="shared" si="10"/>
        <v>5</v>
      </c>
      <c r="D177" s="7">
        <f t="shared" si="11"/>
        <v>4</v>
      </c>
      <c r="E177" s="6">
        <v>43614</v>
      </c>
      <c r="F177" t="s">
        <v>26</v>
      </c>
      <c r="G177" t="s">
        <v>27</v>
      </c>
      <c r="H177" s="9">
        <v>18516</v>
      </c>
      <c r="I177" s="9">
        <v>472</v>
      </c>
      <c r="J177" s="9">
        <v>164</v>
      </c>
      <c r="K177" s="9">
        <v>43</v>
      </c>
      <c r="L177" s="9">
        <v>271</v>
      </c>
      <c r="M177" s="9">
        <v>950</v>
      </c>
      <c r="N177">
        <v>5.1306977748973859E-2</v>
      </c>
    </row>
    <row r="178" spans="1:14" x14ac:dyDescent="0.25">
      <c r="A178">
        <f t="shared" si="8"/>
        <v>22</v>
      </c>
      <c r="B178">
        <f t="shared" si="9"/>
        <v>2019</v>
      </c>
      <c r="C178">
        <f t="shared" si="10"/>
        <v>5</v>
      </c>
      <c r="D178" s="7">
        <f t="shared" si="11"/>
        <v>4</v>
      </c>
      <c r="E178" s="6">
        <v>43614</v>
      </c>
      <c r="F178" t="s">
        <v>28</v>
      </c>
      <c r="G178" t="s">
        <v>29</v>
      </c>
      <c r="H178" s="9">
        <v>18123</v>
      </c>
      <c r="I178" s="9">
        <v>337</v>
      </c>
      <c r="J178" s="9">
        <v>110</v>
      </c>
      <c r="K178" s="9">
        <v>35</v>
      </c>
      <c r="L178" s="9">
        <v>43</v>
      </c>
      <c r="M178" s="9">
        <v>525</v>
      </c>
      <c r="N178">
        <v>2.8968713789107765E-2</v>
      </c>
    </row>
    <row r="179" spans="1:14" x14ac:dyDescent="0.25">
      <c r="A179">
        <f t="shared" si="8"/>
        <v>22</v>
      </c>
      <c r="B179">
        <f t="shared" si="9"/>
        <v>2019</v>
      </c>
      <c r="C179">
        <f t="shared" si="10"/>
        <v>5</v>
      </c>
      <c r="D179" s="7">
        <f t="shared" si="11"/>
        <v>5</v>
      </c>
      <c r="E179" s="6">
        <v>43615</v>
      </c>
      <c r="F179" t="s">
        <v>14</v>
      </c>
      <c r="G179" t="s">
        <v>15</v>
      </c>
      <c r="H179" s="9">
        <v>13857</v>
      </c>
      <c r="I179" s="9">
        <v>190</v>
      </c>
      <c r="J179" s="9">
        <v>243</v>
      </c>
      <c r="K179" s="9">
        <v>197</v>
      </c>
      <c r="L179" s="9">
        <v>225</v>
      </c>
      <c r="M179" s="9">
        <v>855</v>
      </c>
      <c r="N179">
        <v>6.1701667027495126E-2</v>
      </c>
    </row>
    <row r="180" spans="1:14" x14ac:dyDescent="0.25">
      <c r="A180">
        <f t="shared" si="8"/>
        <v>22</v>
      </c>
      <c r="B180">
        <f t="shared" si="9"/>
        <v>2019</v>
      </c>
      <c r="C180">
        <f t="shared" si="10"/>
        <v>5</v>
      </c>
      <c r="D180" s="7">
        <f t="shared" si="11"/>
        <v>5</v>
      </c>
      <c r="E180" s="6">
        <v>43615</v>
      </c>
      <c r="F180" t="s">
        <v>30</v>
      </c>
      <c r="G180" t="s">
        <v>31</v>
      </c>
      <c r="H180" s="9">
        <v>19396</v>
      </c>
      <c r="I180" s="9">
        <v>425</v>
      </c>
      <c r="J180" s="9">
        <v>247</v>
      </c>
      <c r="K180" s="9">
        <v>258</v>
      </c>
      <c r="L180" s="9">
        <v>334</v>
      </c>
      <c r="M180" s="9">
        <v>1264</v>
      </c>
      <c r="N180">
        <v>6.5168075891936475E-2</v>
      </c>
    </row>
    <row r="181" spans="1:14" x14ac:dyDescent="0.25">
      <c r="A181">
        <f t="shared" si="8"/>
        <v>22</v>
      </c>
      <c r="B181">
        <f t="shared" si="9"/>
        <v>2019</v>
      </c>
      <c r="C181">
        <f t="shared" si="10"/>
        <v>5</v>
      </c>
      <c r="D181" s="7">
        <f t="shared" si="11"/>
        <v>5</v>
      </c>
      <c r="E181" s="6">
        <v>43615</v>
      </c>
      <c r="F181" t="s">
        <v>16</v>
      </c>
      <c r="G181" t="s">
        <v>17</v>
      </c>
      <c r="H181" s="9">
        <v>19106</v>
      </c>
      <c r="I181" s="9">
        <v>321</v>
      </c>
      <c r="J181" s="9">
        <v>125</v>
      </c>
      <c r="K181" s="9">
        <v>290</v>
      </c>
      <c r="L181" s="9">
        <v>52</v>
      </c>
      <c r="M181" s="9">
        <v>788</v>
      </c>
      <c r="N181">
        <v>4.124358840154925E-2</v>
      </c>
    </row>
    <row r="182" spans="1:14" x14ac:dyDescent="0.25">
      <c r="A182">
        <f t="shared" si="8"/>
        <v>22</v>
      </c>
      <c r="B182">
        <f t="shared" si="9"/>
        <v>2019</v>
      </c>
      <c r="C182">
        <f t="shared" si="10"/>
        <v>5</v>
      </c>
      <c r="D182" s="7">
        <f t="shared" si="11"/>
        <v>5</v>
      </c>
      <c r="E182" s="6">
        <v>43615</v>
      </c>
      <c r="F182" t="s">
        <v>18</v>
      </c>
      <c r="G182" t="s">
        <v>19</v>
      </c>
      <c r="H182" s="9">
        <v>11879</v>
      </c>
      <c r="I182" s="9">
        <v>66</v>
      </c>
      <c r="J182" s="9">
        <v>92</v>
      </c>
      <c r="K182" s="9">
        <v>209</v>
      </c>
      <c r="L182" s="9">
        <v>135</v>
      </c>
      <c r="M182" s="9">
        <v>502</v>
      </c>
      <c r="N182">
        <v>4.2259449448606788E-2</v>
      </c>
    </row>
    <row r="183" spans="1:14" x14ac:dyDescent="0.25">
      <c r="A183">
        <f t="shared" si="8"/>
        <v>22</v>
      </c>
      <c r="B183">
        <f t="shared" si="9"/>
        <v>2019</v>
      </c>
      <c r="C183">
        <f t="shared" si="10"/>
        <v>5</v>
      </c>
      <c r="D183" s="7">
        <f t="shared" si="11"/>
        <v>5</v>
      </c>
      <c r="E183" s="6">
        <v>43615</v>
      </c>
      <c r="F183" t="s">
        <v>32</v>
      </c>
      <c r="G183" t="s">
        <v>33</v>
      </c>
      <c r="H183" s="9">
        <v>10975</v>
      </c>
      <c r="I183" s="9">
        <v>269</v>
      </c>
      <c r="J183" s="9">
        <v>153</v>
      </c>
      <c r="K183" s="9">
        <v>130</v>
      </c>
      <c r="L183" s="9">
        <v>218</v>
      </c>
      <c r="M183" s="9">
        <v>770</v>
      </c>
      <c r="N183">
        <v>7.0159453302961278E-2</v>
      </c>
    </row>
    <row r="184" spans="1:14" x14ac:dyDescent="0.25">
      <c r="A184">
        <f t="shared" si="8"/>
        <v>22</v>
      </c>
      <c r="B184">
        <f t="shared" si="9"/>
        <v>2019</v>
      </c>
      <c r="C184">
        <f t="shared" si="10"/>
        <v>5</v>
      </c>
      <c r="D184" s="7">
        <f t="shared" si="11"/>
        <v>5</v>
      </c>
      <c r="E184" s="6">
        <v>43615</v>
      </c>
      <c r="F184" t="s">
        <v>20</v>
      </c>
      <c r="G184" t="s">
        <v>21</v>
      </c>
      <c r="H184" s="9">
        <v>18848</v>
      </c>
      <c r="I184" s="9">
        <v>279</v>
      </c>
      <c r="J184" s="9">
        <v>92</v>
      </c>
      <c r="K184" s="9">
        <v>253</v>
      </c>
      <c r="L184" s="9">
        <v>312</v>
      </c>
      <c r="M184" s="9">
        <v>936</v>
      </c>
      <c r="N184">
        <v>4.9660441426146007E-2</v>
      </c>
    </row>
    <row r="185" spans="1:14" x14ac:dyDescent="0.25">
      <c r="A185">
        <f t="shared" si="8"/>
        <v>22</v>
      </c>
      <c r="B185">
        <f t="shared" si="9"/>
        <v>2019</v>
      </c>
      <c r="C185">
        <f t="shared" si="10"/>
        <v>5</v>
      </c>
      <c r="D185" s="7">
        <f t="shared" si="11"/>
        <v>5</v>
      </c>
      <c r="E185" s="6">
        <v>43615</v>
      </c>
      <c r="F185" t="s">
        <v>22</v>
      </c>
      <c r="G185" t="s">
        <v>23</v>
      </c>
      <c r="H185" s="9">
        <v>15770</v>
      </c>
      <c r="I185" s="9">
        <v>228</v>
      </c>
      <c r="J185" s="9">
        <v>165</v>
      </c>
      <c r="K185" s="9">
        <v>207</v>
      </c>
      <c r="L185" s="9">
        <v>121</v>
      </c>
      <c r="M185" s="9">
        <v>721</v>
      </c>
      <c r="N185">
        <v>4.5719720989220038E-2</v>
      </c>
    </row>
    <row r="186" spans="1:14" x14ac:dyDescent="0.25">
      <c r="A186">
        <f t="shared" si="8"/>
        <v>22</v>
      </c>
      <c r="B186">
        <f t="shared" si="9"/>
        <v>2019</v>
      </c>
      <c r="C186">
        <f t="shared" si="10"/>
        <v>5</v>
      </c>
      <c r="D186" s="7">
        <f t="shared" si="11"/>
        <v>5</v>
      </c>
      <c r="E186" s="6">
        <v>43615</v>
      </c>
      <c r="F186" t="s">
        <v>24</v>
      </c>
      <c r="G186" t="s">
        <v>25</v>
      </c>
      <c r="H186" s="9">
        <v>16312</v>
      </c>
      <c r="I186" s="9">
        <v>99</v>
      </c>
      <c r="J186" s="9">
        <v>245</v>
      </c>
      <c r="K186" s="9">
        <v>299</v>
      </c>
      <c r="L186" s="9">
        <v>264</v>
      </c>
      <c r="M186" s="9">
        <v>907</v>
      </c>
      <c r="N186">
        <v>5.5603236880823935E-2</v>
      </c>
    </row>
    <row r="187" spans="1:14" x14ac:dyDescent="0.25">
      <c r="A187">
        <f t="shared" si="8"/>
        <v>22</v>
      </c>
      <c r="B187">
        <f t="shared" si="9"/>
        <v>2019</v>
      </c>
      <c r="C187">
        <f t="shared" si="10"/>
        <v>5</v>
      </c>
      <c r="D187" s="7">
        <f t="shared" si="11"/>
        <v>5</v>
      </c>
      <c r="E187" s="6">
        <v>43615</v>
      </c>
      <c r="F187" t="s">
        <v>26</v>
      </c>
      <c r="G187" t="s">
        <v>27</v>
      </c>
      <c r="H187" s="9">
        <v>8490</v>
      </c>
      <c r="I187" s="9">
        <v>210</v>
      </c>
      <c r="J187" s="9">
        <v>85</v>
      </c>
      <c r="K187" s="9">
        <v>173</v>
      </c>
      <c r="L187" s="9">
        <v>258</v>
      </c>
      <c r="M187" s="9">
        <v>726</v>
      </c>
      <c r="N187">
        <v>8.5512367491166072E-2</v>
      </c>
    </row>
    <row r="188" spans="1:14" x14ac:dyDescent="0.25">
      <c r="A188">
        <f t="shared" si="8"/>
        <v>22</v>
      </c>
      <c r="B188">
        <f t="shared" si="9"/>
        <v>2019</v>
      </c>
      <c r="C188">
        <f t="shared" si="10"/>
        <v>5</v>
      </c>
      <c r="D188" s="7">
        <f t="shared" si="11"/>
        <v>5</v>
      </c>
      <c r="E188" s="6">
        <v>43615</v>
      </c>
      <c r="F188" t="s">
        <v>28</v>
      </c>
      <c r="G188" t="s">
        <v>29</v>
      </c>
      <c r="H188" s="9">
        <v>8990</v>
      </c>
      <c r="I188" s="9">
        <v>334</v>
      </c>
      <c r="J188" s="9">
        <v>149</v>
      </c>
      <c r="K188" s="9">
        <v>74</v>
      </c>
      <c r="L188" s="9">
        <v>322</v>
      </c>
      <c r="M188" s="9">
        <v>879</v>
      </c>
      <c r="N188">
        <v>9.7775305895439382E-2</v>
      </c>
    </row>
    <row r="189" spans="1:14" x14ac:dyDescent="0.25">
      <c r="A189">
        <f t="shared" si="8"/>
        <v>22</v>
      </c>
      <c r="B189">
        <f t="shared" si="9"/>
        <v>2019</v>
      </c>
      <c r="C189">
        <f t="shared" si="10"/>
        <v>5</v>
      </c>
      <c r="D189" s="7">
        <f t="shared" si="11"/>
        <v>6</v>
      </c>
      <c r="E189" s="6">
        <v>43616</v>
      </c>
      <c r="F189" t="s">
        <v>14</v>
      </c>
      <c r="G189" t="s">
        <v>15</v>
      </c>
      <c r="H189" s="9">
        <v>19076</v>
      </c>
      <c r="I189" s="9">
        <v>154</v>
      </c>
      <c r="J189" s="9">
        <v>211</v>
      </c>
      <c r="K189" s="9">
        <v>205</v>
      </c>
      <c r="L189" s="9">
        <v>292</v>
      </c>
      <c r="M189" s="9">
        <v>862</v>
      </c>
      <c r="N189">
        <v>4.5187670371146994E-2</v>
      </c>
    </row>
    <row r="190" spans="1:14" x14ac:dyDescent="0.25">
      <c r="A190">
        <f t="shared" si="8"/>
        <v>22</v>
      </c>
      <c r="B190">
        <f t="shared" si="9"/>
        <v>2019</v>
      </c>
      <c r="C190">
        <f t="shared" si="10"/>
        <v>5</v>
      </c>
      <c r="D190" s="7">
        <f t="shared" si="11"/>
        <v>6</v>
      </c>
      <c r="E190" s="6">
        <v>43616</v>
      </c>
      <c r="F190" t="s">
        <v>30</v>
      </c>
      <c r="G190" t="s">
        <v>31</v>
      </c>
      <c r="H190" s="9">
        <v>10685</v>
      </c>
      <c r="I190" s="9">
        <v>481</v>
      </c>
      <c r="J190" s="9">
        <v>125</v>
      </c>
      <c r="K190" s="9">
        <v>84</v>
      </c>
      <c r="L190" s="9">
        <v>300</v>
      </c>
      <c r="M190" s="9">
        <v>990</v>
      </c>
      <c r="N190">
        <v>9.2653252222742163E-2</v>
      </c>
    </row>
    <row r="191" spans="1:14" x14ac:dyDescent="0.25">
      <c r="A191">
        <f t="shared" si="8"/>
        <v>22</v>
      </c>
      <c r="B191">
        <f t="shared" si="9"/>
        <v>2019</v>
      </c>
      <c r="C191">
        <f t="shared" si="10"/>
        <v>5</v>
      </c>
      <c r="D191" s="7">
        <f t="shared" si="11"/>
        <v>6</v>
      </c>
      <c r="E191" s="6">
        <v>43616</v>
      </c>
      <c r="F191" t="s">
        <v>16</v>
      </c>
      <c r="G191" t="s">
        <v>17</v>
      </c>
      <c r="H191" s="9">
        <v>8795</v>
      </c>
      <c r="I191" s="9">
        <v>215</v>
      </c>
      <c r="J191" s="9">
        <v>187</v>
      </c>
      <c r="K191" s="9">
        <v>292</v>
      </c>
      <c r="L191" s="9">
        <v>143</v>
      </c>
      <c r="M191" s="9">
        <v>837</v>
      </c>
      <c r="N191">
        <v>9.5167708925525868E-2</v>
      </c>
    </row>
    <row r="192" spans="1:14" x14ac:dyDescent="0.25">
      <c r="A192">
        <f t="shared" si="8"/>
        <v>22</v>
      </c>
      <c r="B192">
        <f t="shared" si="9"/>
        <v>2019</v>
      </c>
      <c r="C192">
        <f t="shared" si="10"/>
        <v>5</v>
      </c>
      <c r="D192" s="7">
        <f t="shared" si="11"/>
        <v>6</v>
      </c>
      <c r="E192" s="6">
        <v>43616</v>
      </c>
      <c r="F192" t="s">
        <v>18</v>
      </c>
      <c r="G192" t="s">
        <v>19</v>
      </c>
      <c r="H192" s="9">
        <v>17238</v>
      </c>
      <c r="I192" s="9">
        <v>458</v>
      </c>
      <c r="J192" s="9">
        <v>93</v>
      </c>
      <c r="K192" s="9">
        <v>78</v>
      </c>
      <c r="L192" s="9">
        <v>255</v>
      </c>
      <c r="M192" s="9">
        <v>884</v>
      </c>
      <c r="N192">
        <v>5.128205128205128E-2</v>
      </c>
    </row>
    <row r="193" spans="1:14" x14ac:dyDescent="0.25">
      <c r="A193">
        <f t="shared" si="8"/>
        <v>22</v>
      </c>
      <c r="B193">
        <f t="shared" si="9"/>
        <v>2019</v>
      </c>
      <c r="C193">
        <f t="shared" si="10"/>
        <v>5</v>
      </c>
      <c r="D193" s="7">
        <f t="shared" si="11"/>
        <v>6</v>
      </c>
      <c r="E193" s="6">
        <v>43616</v>
      </c>
      <c r="F193" t="s">
        <v>20</v>
      </c>
      <c r="G193" t="s">
        <v>21</v>
      </c>
      <c r="H193" s="9">
        <v>17125</v>
      </c>
      <c r="I193" s="9">
        <v>149</v>
      </c>
      <c r="J193" s="9">
        <v>212</v>
      </c>
      <c r="K193" s="9">
        <v>213</v>
      </c>
      <c r="L193" s="9">
        <v>386</v>
      </c>
      <c r="M193" s="9">
        <v>960</v>
      </c>
      <c r="N193">
        <v>5.6058394160583939E-2</v>
      </c>
    </row>
    <row r="194" spans="1:14" x14ac:dyDescent="0.25">
      <c r="A194">
        <f t="shared" si="8"/>
        <v>22</v>
      </c>
      <c r="B194">
        <f t="shared" si="9"/>
        <v>2019</v>
      </c>
      <c r="C194">
        <f t="shared" si="10"/>
        <v>5</v>
      </c>
      <c r="D194" s="7">
        <f t="shared" si="11"/>
        <v>6</v>
      </c>
      <c r="E194" s="6">
        <v>43616</v>
      </c>
      <c r="F194" t="s">
        <v>22</v>
      </c>
      <c r="G194" t="s">
        <v>23</v>
      </c>
      <c r="H194" s="9">
        <v>17016</v>
      </c>
      <c r="I194" s="9">
        <v>260</v>
      </c>
      <c r="J194" s="9">
        <v>245</v>
      </c>
      <c r="K194" s="9">
        <v>241</v>
      </c>
      <c r="L194" s="9">
        <v>386</v>
      </c>
      <c r="M194" s="9">
        <v>1132</v>
      </c>
      <c r="N194">
        <v>6.6525622943112359E-2</v>
      </c>
    </row>
    <row r="195" spans="1:14" x14ac:dyDescent="0.25">
      <c r="A195">
        <f t="shared" ref="A195:A258" si="12">WEEKNUM(E195)</f>
        <v>22</v>
      </c>
      <c r="B195">
        <f t="shared" ref="B195:B258" si="13">YEAR(E195)</f>
        <v>2019</v>
      </c>
      <c r="C195">
        <f t="shared" ref="C195:C258" si="14">MONTH(E195)</f>
        <v>5</v>
      </c>
      <c r="D195" s="7">
        <f t="shared" ref="D195:D258" si="15">WEEKDAY(E195,1)</f>
        <v>6</v>
      </c>
      <c r="E195" s="6">
        <v>43616</v>
      </c>
      <c r="F195" t="s">
        <v>24</v>
      </c>
      <c r="G195" t="s">
        <v>25</v>
      </c>
      <c r="H195" s="9">
        <v>18910</v>
      </c>
      <c r="I195" s="9">
        <v>467</v>
      </c>
      <c r="J195" s="9">
        <v>234</v>
      </c>
      <c r="K195" s="9">
        <v>76</v>
      </c>
      <c r="L195" s="9">
        <v>121</v>
      </c>
      <c r="M195" s="9">
        <v>898</v>
      </c>
      <c r="N195">
        <v>4.7488101533580115E-2</v>
      </c>
    </row>
    <row r="196" spans="1:14" x14ac:dyDescent="0.25">
      <c r="A196">
        <f t="shared" si="12"/>
        <v>22</v>
      </c>
      <c r="B196">
        <f t="shared" si="13"/>
        <v>2019</v>
      </c>
      <c r="C196">
        <f t="shared" si="14"/>
        <v>5</v>
      </c>
      <c r="D196" s="7">
        <f t="shared" si="15"/>
        <v>6</v>
      </c>
      <c r="E196" s="6">
        <v>43616</v>
      </c>
      <c r="F196" t="s">
        <v>26</v>
      </c>
      <c r="G196" t="s">
        <v>27</v>
      </c>
      <c r="H196" s="9">
        <v>10893</v>
      </c>
      <c r="I196" s="9">
        <v>88</v>
      </c>
      <c r="J196" s="9">
        <v>148</v>
      </c>
      <c r="K196" s="9">
        <v>128</v>
      </c>
      <c r="L196" s="9">
        <v>39</v>
      </c>
      <c r="M196" s="9">
        <v>403</v>
      </c>
      <c r="N196">
        <v>3.6996236114936194E-2</v>
      </c>
    </row>
    <row r="197" spans="1:14" x14ac:dyDescent="0.25">
      <c r="A197">
        <f t="shared" si="12"/>
        <v>22</v>
      </c>
      <c r="B197">
        <f t="shared" si="13"/>
        <v>2019</v>
      </c>
      <c r="C197">
        <f t="shared" si="14"/>
        <v>5</v>
      </c>
      <c r="D197" s="7">
        <f t="shared" si="15"/>
        <v>6</v>
      </c>
      <c r="E197" s="6">
        <v>43616</v>
      </c>
      <c r="F197" t="s">
        <v>28</v>
      </c>
      <c r="G197" t="s">
        <v>29</v>
      </c>
      <c r="H197" s="9">
        <v>8308</v>
      </c>
      <c r="I197" s="9">
        <v>216</v>
      </c>
      <c r="J197" s="9">
        <v>155</v>
      </c>
      <c r="K197" s="9">
        <v>241</v>
      </c>
      <c r="L197" s="9">
        <v>334</v>
      </c>
      <c r="M197" s="9">
        <v>946</v>
      </c>
      <c r="N197">
        <v>0.11386615310544054</v>
      </c>
    </row>
    <row r="198" spans="1:14" x14ac:dyDescent="0.25">
      <c r="A198">
        <f t="shared" si="12"/>
        <v>22</v>
      </c>
      <c r="B198">
        <f t="shared" si="13"/>
        <v>2019</v>
      </c>
      <c r="C198">
        <f t="shared" si="14"/>
        <v>6</v>
      </c>
      <c r="D198" s="7">
        <f t="shared" si="15"/>
        <v>7</v>
      </c>
      <c r="E198" s="6">
        <v>43617</v>
      </c>
      <c r="F198" t="s">
        <v>14</v>
      </c>
      <c r="G198" t="s">
        <v>15</v>
      </c>
      <c r="H198" s="9">
        <v>13565</v>
      </c>
      <c r="I198" s="9">
        <v>453</v>
      </c>
      <c r="J198" s="9">
        <v>159</v>
      </c>
      <c r="K198" s="9">
        <v>202</v>
      </c>
      <c r="L198" s="9">
        <v>207</v>
      </c>
      <c r="M198" s="9">
        <v>1021</v>
      </c>
      <c r="N198">
        <v>7.5267231846664215E-2</v>
      </c>
    </row>
    <row r="199" spans="1:14" x14ac:dyDescent="0.25">
      <c r="A199">
        <f t="shared" si="12"/>
        <v>22</v>
      </c>
      <c r="B199">
        <f t="shared" si="13"/>
        <v>2019</v>
      </c>
      <c r="C199">
        <f t="shared" si="14"/>
        <v>6</v>
      </c>
      <c r="D199" s="7">
        <f t="shared" si="15"/>
        <v>7</v>
      </c>
      <c r="E199" s="6">
        <v>43617</v>
      </c>
      <c r="F199" t="s">
        <v>30</v>
      </c>
      <c r="G199" t="s">
        <v>31</v>
      </c>
      <c r="H199" s="9">
        <v>12569</v>
      </c>
      <c r="I199" s="9">
        <v>51</v>
      </c>
      <c r="J199" s="9">
        <v>165</v>
      </c>
      <c r="K199" s="9">
        <v>288</v>
      </c>
      <c r="L199" s="9">
        <v>206</v>
      </c>
      <c r="M199" s="9">
        <v>710</v>
      </c>
      <c r="N199">
        <v>5.6488185217598852E-2</v>
      </c>
    </row>
    <row r="200" spans="1:14" x14ac:dyDescent="0.25">
      <c r="A200">
        <f t="shared" si="12"/>
        <v>22</v>
      </c>
      <c r="B200">
        <f t="shared" si="13"/>
        <v>2019</v>
      </c>
      <c r="C200">
        <f t="shared" si="14"/>
        <v>6</v>
      </c>
      <c r="D200" s="7">
        <f t="shared" si="15"/>
        <v>7</v>
      </c>
      <c r="E200" s="6">
        <v>43617</v>
      </c>
      <c r="F200" t="s">
        <v>16</v>
      </c>
      <c r="G200" t="s">
        <v>17</v>
      </c>
      <c r="H200" s="9">
        <v>15528</v>
      </c>
      <c r="I200" s="9">
        <v>418</v>
      </c>
      <c r="J200" s="9">
        <v>121</v>
      </c>
      <c r="K200" s="9">
        <v>39</v>
      </c>
      <c r="L200" s="9">
        <v>222</v>
      </c>
      <c r="M200" s="9">
        <v>800</v>
      </c>
      <c r="N200">
        <v>5.151983513652756E-2</v>
      </c>
    </row>
    <row r="201" spans="1:14" x14ac:dyDescent="0.25">
      <c r="A201">
        <f t="shared" si="12"/>
        <v>22</v>
      </c>
      <c r="B201">
        <f t="shared" si="13"/>
        <v>2019</v>
      </c>
      <c r="C201">
        <f t="shared" si="14"/>
        <v>6</v>
      </c>
      <c r="D201" s="7">
        <f t="shared" si="15"/>
        <v>7</v>
      </c>
      <c r="E201" s="6">
        <v>43617</v>
      </c>
      <c r="F201" t="s">
        <v>18</v>
      </c>
      <c r="G201" t="s">
        <v>19</v>
      </c>
      <c r="H201" s="9">
        <v>12856</v>
      </c>
      <c r="I201" s="9">
        <v>265</v>
      </c>
      <c r="J201" s="9">
        <v>144</v>
      </c>
      <c r="K201" s="9">
        <v>250</v>
      </c>
      <c r="L201" s="9">
        <v>286</v>
      </c>
      <c r="M201" s="9">
        <v>945</v>
      </c>
      <c r="N201">
        <v>7.3506533914125705E-2</v>
      </c>
    </row>
    <row r="202" spans="1:14" x14ac:dyDescent="0.25">
      <c r="A202">
        <f t="shared" si="12"/>
        <v>22</v>
      </c>
      <c r="B202">
        <f t="shared" si="13"/>
        <v>2019</v>
      </c>
      <c r="C202">
        <f t="shared" si="14"/>
        <v>6</v>
      </c>
      <c r="D202" s="7">
        <f t="shared" si="15"/>
        <v>7</v>
      </c>
      <c r="E202" s="6">
        <v>43617</v>
      </c>
      <c r="F202" t="s">
        <v>20</v>
      </c>
      <c r="G202" t="s">
        <v>21</v>
      </c>
      <c r="H202" s="9">
        <v>13865</v>
      </c>
      <c r="I202" s="9">
        <v>336</v>
      </c>
      <c r="J202" s="9">
        <v>207</v>
      </c>
      <c r="K202" s="9">
        <v>179</v>
      </c>
      <c r="L202" s="9">
        <v>145</v>
      </c>
      <c r="M202" s="9">
        <v>867</v>
      </c>
      <c r="N202">
        <v>6.2531554273350165E-2</v>
      </c>
    </row>
    <row r="203" spans="1:14" x14ac:dyDescent="0.25">
      <c r="A203">
        <f t="shared" si="12"/>
        <v>22</v>
      </c>
      <c r="B203">
        <f t="shared" si="13"/>
        <v>2019</v>
      </c>
      <c r="C203">
        <f t="shared" si="14"/>
        <v>6</v>
      </c>
      <c r="D203" s="7">
        <f t="shared" si="15"/>
        <v>7</v>
      </c>
      <c r="E203" s="6">
        <v>43617</v>
      </c>
      <c r="F203" t="s">
        <v>22</v>
      </c>
      <c r="G203" t="s">
        <v>23</v>
      </c>
      <c r="H203" s="9">
        <v>12317</v>
      </c>
      <c r="I203" s="9">
        <v>187</v>
      </c>
      <c r="J203" s="9">
        <v>112</v>
      </c>
      <c r="K203" s="9">
        <v>124</v>
      </c>
      <c r="L203" s="9">
        <v>396</v>
      </c>
      <c r="M203" s="9">
        <v>819</v>
      </c>
      <c r="N203">
        <v>6.6493464317609802E-2</v>
      </c>
    </row>
    <row r="204" spans="1:14" x14ac:dyDescent="0.25">
      <c r="A204">
        <f t="shared" si="12"/>
        <v>22</v>
      </c>
      <c r="B204">
        <f t="shared" si="13"/>
        <v>2019</v>
      </c>
      <c r="C204">
        <f t="shared" si="14"/>
        <v>6</v>
      </c>
      <c r="D204" s="7">
        <f t="shared" si="15"/>
        <v>7</v>
      </c>
      <c r="E204" s="6">
        <v>43617</v>
      </c>
      <c r="F204" t="s">
        <v>24</v>
      </c>
      <c r="G204" t="s">
        <v>25</v>
      </c>
      <c r="H204" s="9">
        <v>17523</v>
      </c>
      <c r="I204" s="9">
        <v>428</v>
      </c>
      <c r="J204" s="9">
        <v>209</v>
      </c>
      <c r="K204" s="9">
        <v>61</v>
      </c>
      <c r="L204" s="9">
        <v>320</v>
      </c>
      <c r="M204" s="9">
        <v>1018</v>
      </c>
      <c r="N204">
        <v>5.809507504422759E-2</v>
      </c>
    </row>
    <row r="205" spans="1:14" x14ac:dyDescent="0.25">
      <c r="A205">
        <f t="shared" si="12"/>
        <v>22</v>
      </c>
      <c r="B205">
        <f t="shared" si="13"/>
        <v>2019</v>
      </c>
      <c r="C205">
        <f t="shared" si="14"/>
        <v>6</v>
      </c>
      <c r="D205" s="7">
        <f t="shared" si="15"/>
        <v>7</v>
      </c>
      <c r="E205" s="6">
        <v>43617</v>
      </c>
      <c r="F205" t="s">
        <v>26</v>
      </c>
      <c r="G205" t="s">
        <v>27</v>
      </c>
      <c r="H205" s="9">
        <v>18152</v>
      </c>
      <c r="I205" s="9">
        <v>149</v>
      </c>
      <c r="J205" s="9">
        <v>158</v>
      </c>
      <c r="K205" s="9">
        <v>173</v>
      </c>
      <c r="L205" s="9">
        <v>108</v>
      </c>
      <c r="M205" s="9">
        <v>588</v>
      </c>
      <c r="N205">
        <v>3.2393124724548257E-2</v>
      </c>
    </row>
    <row r="206" spans="1:14" x14ac:dyDescent="0.25">
      <c r="A206">
        <f t="shared" si="12"/>
        <v>22</v>
      </c>
      <c r="B206">
        <f t="shared" si="13"/>
        <v>2019</v>
      </c>
      <c r="C206">
        <f t="shared" si="14"/>
        <v>6</v>
      </c>
      <c r="D206" s="7">
        <f t="shared" si="15"/>
        <v>7</v>
      </c>
      <c r="E206" s="6">
        <v>43617</v>
      </c>
      <c r="F206" t="s">
        <v>28</v>
      </c>
      <c r="G206" t="s">
        <v>29</v>
      </c>
      <c r="H206" s="9">
        <v>16582</v>
      </c>
      <c r="I206" s="9">
        <v>306</v>
      </c>
      <c r="J206" s="9">
        <v>74</v>
      </c>
      <c r="K206" s="9">
        <v>205</v>
      </c>
      <c r="L206" s="9">
        <v>391</v>
      </c>
      <c r="M206" s="9">
        <v>976</v>
      </c>
      <c r="N206">
        <v>5.8859003738994088E-2</v>
      </c>
    </row>
    <row r="207" spans="1:14" x14ac:dyDescent="0.25">
      <c r="A207">
        <f t="shared" si="12"/>
        <v>23</v>
      </c>
      <c r="B207">
        <f t="shared" si="13"/>
        <v>2019</v>
      </c>
      <c r="C207">
        <f t="shared" si="14"/>
        <v>6</v>
      </c>
      <c r="D207" s="7">
        <f t="shared" si="15"/>
        <v>2</v>
      </c>
      <c r="E207" s="6">
        <v>43619</v>
      </c>
      <c r="F207" t="s">
        <v>14</v>
      </c>
      <c r="G207" t="s">
        <v>15</v>
      </c>
      <c r="H207" s="9">
        <v>19227</v>
      </c>
      <c r="I207" s="9">
        <v>321</v>
      </c>
      <c r="J207" s="9">
        <v>113</v>
      </c>
      <c r="K207" s="9">
        <v>40</v>
      </c>
      <c r="L207" s="9">
        <v>192</v>
      </c>
      <c r="M207" s="9">
        <v>666</v>
      </c>
      <c r="N207">
        <v>3.4638789202683727E-2</v>
      </c>
    </row>
    <row r="208" spans="1:14" x14ac:dyDescent="0.25">
      <c r="A208">
        <f t="shared" si="12"/>
        <v>23</v>
      </c>
      <c r="B208">
        <f t="shared" si="13"/>
        <v>2019</v>
      </c>
      <c r="C208">
        <f t="shared" si="14"/>
        <v>6</v>
      </c>
      <c r="D208" s="7">
        <f t="shared" si="15"/>
        <v>2</v>
      </c>
      <c r="E208" s="6">
        <v>43619</v>
      </c>
      <c r="F208" t="s">
        <v>16</v>
      </c>
      <c r="G208" t="s">
        <v>17</v>
      </c>
      <c r="H208" s="9">
        <v>15838</v>
      </c>
      <c r="I208" s="9">
        <v>475</v>
      </c>
      <c r="J208" s="9">
        <v>74</v>
      </c>
      <c r="K208" s="9">
        <v>147</v>
      </c>
      <c r="L208" s="9">
        <v>234</v>
      </c>
      <c r="M208" s="9">
        <v>930</v>
      </c>
      <c r="N208">
        <v>5.8719535294860459E-2</v>
      </c>
    </row>
    <row r="209" spans="1:14" x14ac:dyDescent="0.25">
      <c r="A209">
        <f t="shared" si="12"/>
        <v>23</v>
      </c>
      <c r="B209">
        <f t="shared" si="13"/>
        <v>2019</v>
      </c>
      <c r="C209">
        <f t="shared" si="14"/>
        <v>6</v>
      </c>
      <c r="D209" s="7">
        <f t="shared" si="15"/>
        <v>2</v>
      </c>
      <c r="E209" s="6">
        <v>43619</v>
      </c>
      <c r="F209" t="s">
        <v>18</v>
      </c>
      <c r="G209" t="s">
        <v>19</v>
      </c>
      <c r="H209" s="9">
        <v>9380</v>
      </c>
      <c r="I209" s="9">
        <v>497</v>
      </c>
      <c r="J209" s="9">
        <v>246</v>
      </c>
      <c r="K209" s="9">
        <v>182</v>
      </c>
      <c r="L209" s="9">
        <v>154</v>
      </c>
      <c r="M209" s="9">
        <v>1079</v>
      </c>
      <c r="N209">
        <v>0.11503198294243071</v>
      </c>
    </row>
    <row r="210" spans="1:14" x14ac:dyDescent="0.25">
      <c r="A210">
        <f t="shared" si="12"/>
        <v>23</v>
      </c>
      <c r="B210">
        <f t="shared" si="13"/>
        <v>2019</v>
      </c>
      <c r="C210">
        <f t="shared" si="14"/>
        <v>6</v>
      </c>
      <c r="D210" s="7">
        <f t="shared" si="15"/>
        <v>2</v>
      </c>
      <c r="E210" s="6">
        <v>43619</v>
      </c>
      <c r="F210" t="s">
        <v>20</v>
      </c>
      <c r="G210" t="s">
        <v>21</v>
      </c>
      <c r="H210" s="9">
        <v>8435</v>
      </c>
      <c r="I210" s="9">
        <v>392</v>
      </c>
      <c r="J210" s="9">
        <v>198</v>
      </c>
      <c r="K210" s="9">
        <v>178</v>
      </c>
      <c r="L210" s="9">
        <v>95</v>
      </c>
      <c r="M210" s="9">
        <v>863</v>
      </c>
      <c r="N210">
        <v>0.1023117960877297</v>
      </c>
    </row>
    <row r="211" spans="1:14" x14ac:dyDescent="0.25">
      <c r="A211">
        <f t="shared" si="12"/>
        <v>23</v>
      </c>
      <c r="B211">
        <f t="shared" si="13"/>
        <v>2019</v>
      </c>
      <c r="C211">
        <f t="shared" si="14"/>
        <v>6</v>
      </c>
      <c r="D211" s="7">
        <f t="shared" si="15"/>
        <v>2</v>
      </c>
      <c r="E211" s="6">
        <v>43619</v>
      </c>
      <c r="F211" t="s">
        <v>22</v>
      </c>
      <c r="G211" t="s">
        <v>23</v>
      </c>
      <c r="H211" s="9">
        <v>13188</v>
      </c>
      <c r="I211" s="9">
        <v>410</v>
      </c>
      <c r="J211" s="9">
        <v>90</v>
      </c>
      <c r="K211" s="9">
        <v>117</v>
      </c>
      <c r="L211" s="9">
        <v>90</v>
      </c>
      <c r="M211" s="9">
        <v>707</v>
      </c>
      <c r="N211">
        <v>5.3609341825902337E-2</v>
      </c>
    </row>
    <row r="212" spans="1:14" x14ac:dyDescent="0.25">
      <c r="A212">
        <f t="shared" si="12"/>
        <v>23</v>
      </c>
      <c r="B212">
        <f t="shared" si="13"/>
        <v>2019</v>
      </c>
      <c r="C212">
        <f t="shared" si="14"/>
        <v>6</v>
      </c>
      <c r="D212" s="7">
        <f t="shared" si="15"/>
        <v>2</v>
      </c>
      <c r="E212" s="6">
        <v>43619</v>
      </c>
      <c r="F212" t="s">
        <v>24</v>
      </c>
      <c r="G212" t="s">
        <v>25</v>
      </c>
      <c r="H212" s="9">
        <v>17383</v>
      </c>
      <c r="I212" s="9">
        <v>283</v>
      </c>
      <c r="J212" s="9">
        <v>218</v>
      </c>
      <c r="K212" s="9">
        <v>189</v>
      </c>
      <c r="L212" s="9">
        <v>330</v>
      </c>
      <c r="M212" s="9">
        <v>1020</v>
      </c>
      <c r="N212">
        <v>5.8678018753955015E-2</v>
      </c>
    </row>
    <row r="213" spans="1:14" x14ac:dyDescent="0.25">
      <c r="A213">
        <f t="shared" si="12"/>
        <v>23</v>
      </c>
      <c r="B213">
        <f t="shared" si="13"/>
        <v>2019</v>
      </c>
      <c r="C213">
        <f t="shared" si="14"/>
        <v>6</v>
      </c>
      <c r="D213" s="7">
        <f t="shared" si="15"/>
        <v>2</v>
      </c>
      <c r="E213" s="6">
        <v>43619</v>
      </c>
      <c r="F213" t="s">
        <v>26</v>
      </c>
      <c r="G213" t="s">
        <v>27</v>
      </c>
      <c r="H213" s="9">
        <v>10154</v>
      </c>
      <c r="I213" s="9">
        <v>219</v>
      </c>
      <c r="J213" s="9">
        <v>248</v>
      </c>
      <c r="K213" s="9">
        <v>151</v>
      </c>
      <c r="L213" s="9">
        <v>116</v>
      </c>
      <c r="M213" s="9">
        <v>734</v>
      </c>
      <c r="N213">
        <v>7.2286783533582824E-2</v>
      </c>
    </row>
    <row r="214" spans="1:14" x14ac:dyDescent="0.25">
      <c r="A214">
        <f t="shared" si="12"/>
        <v>23</v>
      </c>
      <c r="B214">
        <f t="shared" si="13"/>
        <v>2019</v>
      </c>
      <c r="C214">
        <f t="shared" si="14"/>
        <v>6</v>
      </c>
      <c r="D214" s="7">
        <f t="shared" si="15"/>
        <v>2</v>
      </c>
      <c r="E214" s="6">
        <v>43619</v>
      </c>
      <c r="F214" t="s">
        <v>28</v>
      </c>
      <c r="G214" t="s">
        <v>29</v>
      </c>
      <c r="H214" s="9">
        <v>11612</v>
      </c>
      <c r="I214" s="9">
        <v>189</v>
      </c>
      <c r="J214" s="9">
        <v>208</v>
      </c>
      <c r="K214" s="9">
        <v>38</v>
      </c>
      <c r="L214" s="9">
        <v>45</v>
      </c>
      <c r="M214" s="9">
        <v>480</v>
      </c>
      <c r="N214">
        <v>4.1336548398208751E-2</v>
      </c>
    </row>
    <row r="215" spans="1:14" x14ac:dyDescent="0.25">
      <c r="A215">
        <f t="shared" si="12"/>
        <v>23</v>
      </c>
      <c r="B215">
        <f t="shared" si="13"/>
        <v>2019</v>
      </c>
      <c r="C215">
        <f t="shared" si="14"/>
        <v>6</v>
      </c>
      <c r="D215" s="7">
        <f t="shared" si="15"/>
        <v>3</v>
      </c>
      <c r="E215" s="6">
        <v>43620</v>
      </c>
      <c r="F215" t="s">
        <v>14</v>
      </c>
      <c r="G215" t="s">
        <v>15</v>
      </c>
      <c r="H215" s="9">
        <v>13185</v>
      </c>
      <c r="I215" s="9">
        <v>184</v>
      </c>
      <c r="J215" s="9">
        <v>236</v>
      </c>
      <c r="K215" s="9">
        <v>94</v>
      </c>
      <c r="L215" s="9">
        <v>174</v>
      </c>
      <c r="M215" s="9">
        <v>688</v>
      </c>
      <c r="N215">
        <v>5.2180508153204401E-2</v>
      </c>
    </row>
    <row r="216" spans="1:14" x14ac:dyDescent="0.25">
      <c r="A216">
        <f t="shared" si="12"/>
        <v>23</v>
      </c>
      <c r="B216">
        <f t="shared" si="13"/>
        <v>2019</v>
      </c>
      <c r="C216">
        <f t="shared" si="14"/>
        <v>6</v>
      </c>
      <c r="D216" s="7">
        <f t="shared" si="15"/>
        <v>3</v>
      </c>
      <c r="E216" s="6">
        <v>43620</v>
      </c>
      <c r="F216" t="s">
        <v>16</v>
      </c>
      <c r="G216" t="s">
        <v>17</v>
      </c>
      <c r="H216" s="9">
        <v>10722</v>
      </c>
      <c r="I216" s="9">
        <v>316</v>
      </c>
      <c r="J216" s="9">
        <v>231</v>
      </c>
      <c r="K216" s="9">
        <v>68</v>
      </c>
      <c r="L216" s="9">
        <v>380</v>
      </c>
      <c r="M216" s="9">
        <v>995</v>
      </c>
      <c r="N216">
        <v>9.2799850774109308E-2</v>
      </c>
    </row>
    <row r="217" spans="1:14" x14ac:dyDescent="0.25">
      <c r="A217">
        <f t="shared" si="12"/>
        <v>23</v>
      </c>
      <c r="B217">
        <f t="shared" si="13"/>
        <v>2019</v>
      </c>
      <c r="C217">
        <f t="shared" si="14"/>
        <v>6</v>
      </c>
      <c r="D217" s="7">
        <f t="shared" si="15"/>
        <v>3</v>
      </c>
      <c r="E217" s="6">
        <v>43620</v>
      </c>
      <c r="F217" t="s">
        <v>18</v>
      </c>
      <c r="G217" t="s">
        <v>19</v>
      </c>
      <c r="H217" s="9">
        <v>9829</v>
      </c>
      <c r="I217" s="9">
        <v>212</v>
      </c>
      <c r="J217" s="9">
        <v>175</v>
      </c>
      <c r="K217" s="9">
        <v>207</v>
      </c>
      <c r="L217" s="9">
        <v>92</v>
      </c>
      <c r="M217" s="9">
        <v>686</v>
      </c>
      <c r="N217">
        <v>6.9793468308067957E-2</v>
      </c>
    </row>
    <row r="218" spans="1:14" x14ac:dyDescent="0.25">
      <c r="A218">
        <f t="shared" si="12"/>
        <v>23</v>
      </c>
      <c r="B218">
        <f t="shared" si="13"/>
        <v>2019</v>
      </c>
      <c r="C218">
        <f t="shared" si="14"/>
        <v>6</v>
      </c>
      <c r="D218" s="7">
        <f t="shared" si="15"/>
        <v>3</v>
      </c>
      <c r="E218" s="6">
        <v>43620</v>
      </c>
      <c r="F218" t="s">
        <v>20</v>
      </c>
      <c r="G218" t="s">
        <v>21</v>
      </c>
      <c r="H218" s="9">
        <v>19469</v>
      </c>
      <c r="I218" s="9">
        <v>322</v>
      </c>
      <c r="J218" s="9">
        <v>183</v>
      </c>
      <c r="K218" s="9">
        <v>229</v>
      </c>
      <c r="L218" s="9">
        <v>232</v>
      </c>
      <c r="M218" s="9">
        <v>966</v>
      </c>
      <c r="N218">
        <v>4.9617340387282348E-2</v>
      </c>
    </row>
    <row r="219" spans="1:14" x14ac:dyDescent="0.25">
      <c r="A219">
        <f t="shared" si="12"/>
        <v>23</v>
      </c>
      <c r="B219">
        <f t="shared" si="13"/>
        <v>2019</v>
      </c>
      <c r="C219">
        <f t="shared" si="14"/>
        <v>6</v>
      </c>
      <c r="D219" s="7">
        <f t="shared" si="15"/>
        <v>3</v>
      </c>
      <c r="E219" s="6">
        <v>43620</v>
      </c>
      <c r="F219" t="s">
        <v>22</v>
      </c>
      <c r="G219" t="s">
        <v>23</v>
      </c>
      <c r="H219" s="9">
        <v>10703</v>
      </c>
      <c r="I219" s="9">
        <v>291</v>
      </c>
      <c r="J219" s="9">
        <v>166</v>
      </c>
      <c r="K219" s="9">
        <v>196</v>
      </c>
      <c r="L219" s="9">
        <v>364</v>
      </c>
      <c r="M219" s="9">
        <v>1017</v>
      </c>
      <c r="N219">
        <v>9.5020087825843216E-2</v>
      </c>
    </row>
    <row r="220" spans="1:14" x14ac:dyDescent="0.25">
      <c r="A220">
        <f t="shared" si="12"/>
        <v>23</v>
      </c>
      <c r="B220">
        <f t="shared" si="13"/>
        <v>2019</v>
      </c>
      <c r="C220">
        <f t="shared" si="14"/>
        <v>6</v>
      </c>
      <c r="D220" s="7">
        <f t="shared" si="15"/>
        <v>3</v>
      </c>
      <c r="E220" s="6">
        <v>43620</v>
      </c>
      <c r="F220" t="s">
        <v>24</v>
      </c>
      <c r="G220" t="s">
        <v>25</v>
      </c>
      <c r="H220" s="9">
        <v>19531</v>
      </c>
      <c r="I220" s="9">
        <v>308</v>
      </c>
      <c r="J220" s="9">
        <v>119</v>
      </c>
      <c r="K220" s="9">
        <v>55</v>
      </c>
      <c r="L220" s="9">
        <v>284</v>
      </c>
      <c r="M220" s="9">
        <v>766</v>
      </c>
      <c r="N220">
        <v>3.9219702012185755E-2</v>
      </c>
    </row>
    <row r="221" spans="1:14" x14ac:dyDescent="0.25">
      <c r="A221">
        <f t="shared" si="12"/>
        <v>23</v>
      </c>
      <c r="B221">
        <f t="shared" si="13"/>
        <v>2019</v>
      </c>
      <c r="C221">
        <f t="shared" si="14"/>
        <v>6</v>
      </c>
      <c r="D221" s="7">
        <f t="shared" si="15"/>
        <v>3</v>
      </c>
      <c r="E221" s="6">
        <v>43620</v>
      </c>
      <c r="F221" t="s">
        <v>26</v>
      </c>
      <c r="G221" t="s">
        <v>27</v>
      </c>
      <c r="H221" s="9">
        <v>17469</v>
      </c>
      <c r="I221" s="9">
        <v>267</v>
      </c>
      <c r="J221" s="9">
        <v>243</v>
      </c>
      <c r="K221" s="9">
        <v>116</v>
      </c>
      <c r="L221" s="9">
        <v>311</v>
      </c>
      <c r="M221" s="9">
        <v>937</v>
      </c>
      <c r="N221">
        <v>5.3637872803251475E-2</v>
      </c>
    </row>
    <row r="222" spans="1:14" x14ac:dyDescent="0.25">
      <c r="A222">
        <f t="shared" si="12"/>
        <v>23</v>
      </c>
      <c r="B222">
        <f t="shared" si="13"/>
        <v>2019</v>
      </c>
      <c r="C222">
        <f t="shared" si="14"/>
        <v>6</v>
      </c>
      <c r="D222" s="7">
        <f t="shared" si="15"/>
        <v>3</v>
      </c>
      <c r="E222" s="6">
        <v>43620</v>
      </c>
      <c r="F222" t="s">
        <v>28</v>
      </c>
      <c r="G222" t="s">
        <v>29</v>
      </c>
      <c r="H222" s="9">
        <v>7636</v>
      </c>
      <c r="I222" s="9">
        <v>424</v>
      </c>
      <c r="J222" s="9">
        <v>80</v>
      </c>
      <c r="K222" s="9">
        <v>266</v>
      </c>
      <c r="L222" s="9">
        <v>202</v>
      </c>
      <c r="M222" s="9">
        <v>972</v>
      </c>
      <c r="N222">
        <v>0.12729177579884757</v>
      </c>
    </row>
    <row r="223" spans="1:14" x14ac:dyDescent="0.25">
      <c r="A223">
        <f t="shared" si="12"/>
        <v>23</v>
      </c>
      <c r="B223">
        <f t="shared" si="13"/>
        <v>2019</v>
      </c>
      <c r="C223">
        <f t="shared" si="14"/>
        <v>6</v>
      </c>
      <c r="D223" s="7">
        <f t="shared" si="15"/>
        <v>4</v>
      </c>
      <c r="E223" s="6">
        <v>43621</v>
      </c>
      <c r="F223" t="s">
        <v>14</v>
      </c>
      <c r="G223" t="s">
        <v>15</v>
      </c>
      <c r="H223" s="9">
        <v>13203</v>
      </c>
      <c r="I223" s="9">
        <v>273</v>
      </c>
      <c r="J223" s="9">
        <v>140</v>
      </c>
      <c r="K223" s="9">
        <v>248</v>
      </c>
      <c r="L223" s="9">
        <v>288</v>
      </c>
      <c r="M223" s="9">
        <v>949</v>
      </c>
      <c r="N223">
        <v>7.187760357494509E-2</v>
      </c>
    </row>
    <row r="224" spans="1:14" x14ac:dyDescent="0.25">
      <c r="A224">
        <f t="shared" si="12"/>
        <v>23</v>
      </c>
      <c r="B224">
        <f t="shared" si="13"/>
        <v>2019</v>
      </c>
      <c r="C224">
        <f t="shared" si="14"/>
        <v>6</v>
      </c>
      <c r="D224" s="7">
        <f t="shared" si="15"/>
        <v>4</v>
      </c>
      <c r="E224" s="6">
        <v>43621</v>
      </c>
      <c r="F224" t="s">
        <v>16</v>
      </c>
      <c r="G224" t="s">
        <v>17</v>
      </c>
      <c r="H224" s="9">
        <v>19064</v>
      </c>
      <c r="I224" s="9">
        <v>256</v>
      </c>
      <c r="J224" s="9">
        <v>77</v>
      </c>
      <c r="K224" s="9">
        <v>165</v>
      </c>
      <c r="L224" s="9">
        <v>282</v>
      </c>
      <c r="M224" s="9">
        <v>780</v>
      </c>
      <c r="N224">
        <v>4.0914813260595886E-2</v>
      </c>
    </row>
    <row r="225" spans="1:14" x14ac:dyDescent="0.25">
      <c r="A225">
        <f t="shared" si="12"/>
        <v>23</v>
      </c>
      <c r="B225">
        <f t="shared" si="13"/>
        <v>2019</v>
      </c>
      <c r="C225">
        <f t="shared" si="14"/>
        <v>6</v>
      </c>
      <c r="D225" s="7">
        <f t="shared" si="15"/>
        <v>4</v>
      </c>
      <c r="E225" s="6">
        <v>43621</v>
      </c>
      <c r="F225" t="s">
        <v>18</v>
      </c>
      <c r="G225" t="s">
        <v>19</v>
      </c>
      <c r="H225" s="9">
        <v>12985</v>
      </c>
      <c r="I225" s="9">
        <v>124</v>
      </c>
      <c r="J225" s="9">
        <v>194</v>
      </c>
      <c r="K225" s="9">
        <v>73</v>
      </c>
      <c r="L225" s="9">
        <v>168</v>
      </c>
      <c r="M225" s="9">
        <v>559</v>
      </c>
      <c r="N225">
        <v>4.3049672699268383E-2</v>
      </c>
    </row>
    <row r="226" spans="1:14" x14ac:dyDescent="0.25">
      <c r="A226">
        <f t="shared" si="12"/>
        <v>23</v>
      </c>
      <c r="B226">
        <f t="shared" si="13"/>
        <v>2019</v>
      </c>
      <c r="C226">
        <f t="shared" si="14"/>
        <v>6</v>
      </c>
      <c r="D226" s="7">
        <f t="shared" si="15"/>
        <v>4</v>
      </c>
      <c r="E226" s="6">
        <v>43621</v>
      </c>
      <c r="F226" t="s">
        <v>20</v>
      </c>
      <c r="G226" t="s">
        <v>21</v>
      </c>
      <c r="H226" s="9">
        <v>8896</v>
      </c>
      <c r="I226" s="9">
        <v>107</v>
      </c>
      <c r="J226" s="9">
        <v>155</v>
      </c>
      <c r="K226" s="9">
        <v>230</v>
      </c>
      <c r="L226" s="9">
        <v>171</v>
      </c>
      <c r="M226" s="9">
        <v>663</v>
      </c>
      <c r="N226">
        <v>7.4527877697841721E-2</v>
      </c>
    </row>
    <row r="227" spans="1:14" x14ac:dyDescent="0.25">
      <c r="A227">
        <f t="shared" si="12"/>
        <v>23</v>
      </c>
      <c r="B227">
        <f t="shared" si="13"/>
        <v>2019</v>
      </c>
      <c r="C227">
        <f t="shared" si="14"/>
        <v>6</v>
      </c>
      <c r="D227" s="7">
        <f t="shared" si="15"/>
        <v>4</v>
      </c>
      <c r="E227" s="6">
        <v>43621</v>
      </c>
      <c r="F227" t="s">
        <v>22</v>
      </c>
      <c r="G227" t="s">
        <v>23</v>
      </c>
      <c r="H227" s="9">
        <v>13732</v>
      </c>
      <c r="I227" s="9">
        <v>57</v>
      </c>
      <c r="J227" s="9">
        <v>110</v>
      </c>
      <c r="K227" s="9">
        <v>206</v>
      </c>
      <c r="L227" s="9">
        <v>235</v>
      </c>
      <c r="M227" s="9">
        <v>608</v>
      </c>
      <c r="N227">
        <v>4.4276143314884941E-2</v>
      </c>
    </row>
    <row r="228" spans="1:14" x14ac:dyDescent="0.25">
      <c r="A228">
        <f t="shared" si="12"/>
        <v>23</v>
      </c>
      <c r="B228">
        <f t="shared" si="13"/>
        <v>2019</v>
      </c>
      <c r="C228">
        <f t="shared" si="14"/>
        <v>6</v>
      </c>
      <c r="D228" s="7">
        <f t="shared" si="15"/>
        <v>4</v>
      </c>
      <c r="E228" s="6">
        <v>43621</v>
      </c>
      <c r="F228" t="s">
        <v>24</v>
      </c>
      <c r="G228" t="s">
        <v>25</v>
      </c>
      <c r="H228" s="9">
        <v>17724</v>
      </c>
      <c r="I228" s="9">
        <v>432</v>
      </c>
      <c r="J228" s="9">
        <v>145</v>
      </c>
      <c r="K228" s="9">
        <v>179</v>
      </c>
      <c r="L228" s="9">
        <v>95</v>
      </c>
      <c r="M228" s="9">
        <v>851</v>
      </c>
      <c r="N228">
        <v>4.8013992326788532E-2</v>
      </c>
    </row>
    <row r="229" spans="1:14" x14ac:dyDescent="0.25">
      <c r="A229">
        <f t="shared" si="12"/>
        <v>23</v>
      </c>
      <c r="B229">
        <f t="shared" si="13"/>
        <v>2019</v>
      </c>
      <c r="C229">
        <f t="shared" si="14"/>
        <v>6</v>
      </c>
      <c r="D229" s="7">
        <f t="shared" si="15"/>
        <v>4</v>
      </c>
      <c r="E229" s="6">
        <v>43621</v>
      </c>
      <c r="F229" t="s">
        <v>26</v>
      </c>
      <c r="G229" t="s">
        <v>27</v>
      </c>
      <c r="H229" s="9">
        <v>17191</v>
      </c>
      <c r="I229" s="9">
        <v>142</v>
      </c>
      <c r="J229" s="9">
        <v>155</v>
      </c>
      <c r="K229" s="9">
        <v>135</v>
      </c>
      <c r="L229" s="9">
        <v>322</v>
      </c>
      <c r="M229" s="9">
        <v>754</v>
      </c>
      <c r="N229">
        <v>4.3860159385725087E-2</v>
      </c>
    </row>
    <row r="230" spans="1:14" x14ac:dyDescent="0.25">
      <c r="A230">
        <f t="shared" si="12"/>
        <v>23</v>
      </c>
      <c r="B230">
        <f t="shared" si="13"/>
        <v>2019</v>
      </c>
      <c r="C230">
        <f t="shared" si="14"/>
        <v>6</v>
      </c>
      <c r="D230" s="7">
        <f t="shared" si="15"/>
        <v>4</v>
      </c>
      <c r="E230" s="6">
        <v>43621</v>
      </c>
      <c r="F230" t="s">
        <v>28</v>
      </c>
      <c r="G230" t="s">
        <v>29</v>
      </c>
      <c r="H230" s="9">
        <v>10728</v>
      </c>
      <c r="I230" s="9">
        <v>258</v>
      </c>
      <c r="J230" s="9">
        <v>96</v>
      </c>
      <c r="K230" s="9">
        <v>206</v>
      </c>
      <c r="L230" s="9">
        <v>268</v>
      </c>
      <c r="M230" s="9">
        <v>828</v>
      </c>
      <c r="N230">
        <v>7.7181208053691275E-2</v>
      </c>
    </row>
    <row r="231" spans="1:14" x14ac:dyDescent="0.25">
      <c r="A231">
        <f t="shared" si="12"/>
        <v>23</v>
      </c>
      <c r="B231">
        <f t="shared" si="13"/>
        <v>2019</v>
      </c>
      <c r="C231">
        <f t="shared" si="14"/>
        <v>6</v>
      </c>
      <c r="D231" s="7">
        <f t="shared" si="15"/>
        <v>5</v>
      </c>
      <c r="E231" s="6">
        <v>43622</v>
      </c>
      <c r="F231" t="s">
        <v>14</v>
      </c>
      <c r="G231" t="s">
        <v>15</v>
      </c>
      <c r="H231" s="9">
        <v>15108</v>
      </c>
      <c r="I231" s="9">
        <v>169</v>
      </c>
      <c r="J231" s="9">
        <v>126</v>
      </c>
      <c r="K231" s="9">
        <v>100</v>
      </c>
      <c r="L231" s="9">
        <v>145</v>
      </c>
      <c r="M231" s="9">
        <v>540</v>
      </c>
      <c r="N231">
        <v>3.5742652899126294E-2</v>
      </c>
    </row>
    <row r="232" spans="1:14" x14ac:dyDescent="0.25">
      <c r="A232">
        <f t="shared" si="12"/>
        <v>23</v>
      </c>
      <c r="B232">
        <f t="shared" si="13"/>
        <v>2019</v>
      </c>
      <c r="C232">
        <f t="shared" si="14"/>
        <v>6</v>
      </c>
      <c r="D232" s="7">
        <f t="shared" si="15"/>
        <v>5</v>
      </c>
      <c r="E232" s="6">
        <v>43622</v>
      </c>
      <c r="F232" t="s">
        <v>16</v>
      </c>
      <c r="G232" t="s">
        <v>17</v>
      </c>
      <c r="H232" s="9">
        <v>14829</v>
      </c>
      <c r="I232" s="9">
        <v>195</v>
      </c>
      <c r="J232" s="9">
        <v>238</v>
      </c>
      <c r="K232" s="9">
        <v>216</v>
      </c>
      <c r="L232" s="9">
        <v>360</v>
      </c>
      <c r="M232" s="9">
        <v>1009</v>
      </c>
      <c r="N232">
        <v>6.8042349450401246E-2</v>
      </c>
    </row>
    <row r="233" spans="1:14" x14ac:dyDescent="0.25">
      <c r="A233">
        <f t="shared" si="12"/>
        <v>23</v>
      </c>
      <c r="B233">
        <f t="shared" si="13"/>
        <v>2019</v>
      </c>
      <c r="C233">
        <f t="shared" si="14"/>
        <v>6</v>
      </c>
      <c r="D233" s="7">
        <f t="shared" si="15"/>
        <v>5</v>
      </c>
      <c r="E233" s="6">
        <v>43622</v>
      </c>
      <c r="F233" t="s">
        <v>18</v>
      </c>
      <c r="G233" t="s">
        <v>19</v>
      </c>
      <c r="H233" s="9">
        <v>19161</v>
      </c>
      <c r="I233" s="9">
        <v>375</v>
      </c>
      <c r="J233" s="9">
        <v>243</v>
      </c>
      <c r="K233" s="9">
        <v>118</v>
      </c>
      <c r="L233" s="9">
        <v>191</v>
      </c>
      <c r="M233" s="9">
        <v>927</v>
      </c>
      <c r="N233">
        <v>4.8379520901831848E-2</v>
      </c>
    </row>
    <row r="234" spans="1:14" x14ac:dyDescent="0.25">
      <c r="A234">
        <f t="shared" si="12"/>
        <v>23</v>
      </c>
      <c r="B234">
        <f t="shared" si="13"/>
        <v>2019</v>
      </c>
      <c r="C234">
        <f t="shared" si="14"/>
        <v>6</v>
      </c>
      <c r="D234" s="7">
        <f t="shared" si="15"/>
        <v>5</v>
      </c>
      <c r="E234" s="6">
        <v>43622</v>
      </c>
      <c r="F234" t="s">
        <v>20</v>
      </c>
      <c r="G234" t="s">
        <v>21</v>
      </c>
      <c r="H234" s="9">
        <v>15416</v>
      </c>
      <c r="I234" s="9">
        <v>131</v>
      </c>
      <c r="J234" s="9">
        <v>177</v>
      </c>
      <c r="K234" s="9">
        <v>165</v>
      </c>
      <c r="L234" s="9">
        <v>81</v>
      </c>
      <c r="M234" s="9">
        <v>554</v>
      </c>
      <c r="N234">
        <v>3.5936689154125581E-2</v>
      </c>
    </row>
    <row r="235" spans="1:14" x14ac:dyDescent="0.25">
      <c r="A235">
        <f t="shared" si="12"/>
        <v>23</v>
      </c>
      <c r="B235">
        <f t="shared" si="13"/>
        <v>2019</v>
      </c>
      <c r="C235">
        <f t="shared" si="14"/>
        <v>6</v>
      </c>
      <c r="D235" s="7">
        <f t="shared" si="15"/>
        <v>5</v>
      </c>
      <c r="E235" s="6">
        <v>43622</v>
      </c>
      <c r="F235" t="s">
        <v>22</v>
      </c>
      <c r="G235" t="s">
        <v>23</v>
      </c>
      <c r="H235" s="9">
        <v>10912</v>
      </c>
      <c r="I235" s="9">
        <v>295</v>
      </c>
      <c r="J235" s="9">
        <v>218</v>
      </c>
      <c r="K235" s="9">
        <v>45</v>
      </c>
      <c r="L235" s="9">
        <v>384</v>
      </c>
      <c r="M235" s="9">
        <v>942</v>
      </c>
      <c r="N235">
        <v>8.6326979472140769E-2</v>
      </c>
    </row>
    <row r="236" spans="1:14" x14ac:dyDescent="0.25">
      <c r="A236">
        <f t="shared" si="12"/>
        <v>23</v>
      </c>
      <c r="B236">
        <f t="shared" si="13"/>
        <v>2019</v>
      </c>
      <c r="C236">
        <f t="shared" si="14"/>
        <v>6</v>
      </c>
      <c r="D236" s="7">
        <f t="shared" si="15"/>
        <v>5</v>
      </c>
      <c r="E236" s="6">
        <v>43622</v>
      </c>
      <c r="F236" t="s">
        <v>24</v>
      </c>
      <c r="G236" t="s">
        <v>25</v>
      </c>
      <c r="H236" s="9">
        <v>12799</v>
      </c>
      <c r="I236" s="9">
        <v>308</v>
      </c>
      <c r="J236" s="9">
        <v>206</v>
      </c>
      <c r="K236" s="9">
        <v>126</v>
      </c>
      <c r="L236" s="9">
        <v>168</v>
      </c>
      <c r="M236" s="9">
        <v>808</v>
      </c>
      <c r="N236">
        <v>6.3129932025939528E-2</v>
      </c>
    </row>
    <row r="237" spans="1:14" x14ac:dyDescent="0.25">
      <c r="A237">
        <f t="shared" si="12"/>
        <v>23</v>
      </c>
      <c r="B237">
        <f t="shared" si="13"/>
        <v>2019</v>
      </c>
      <c r="C237">
        <f t="shared" si="14"/>
        <v>6</v>
      </c>
      <c r="D237" s="7">
        <f t="shared" si="15"/>
        <v>5</v>
      </c>
      <c r="E237" s="6">
        <v>43622</v>
      </c>
      <c r="F237" t="s">
        <v>26</v>
      </c>
      <c r="G237" t="s">
        <v>27</v>
      </c>
      <c r="H237" s="9">
        <v>16305</v>
      </c>
      <c r="I237" s="9">
        <v>357</v>
      </c>
      <c r="J237" s="9">
        <v>142</v>
      </c>
      <c r="K237" s="9">
        <v>266</v>
      </c>
      <c r="L237" s="9">
        <v>178</v>
      </c>
      <c r="M237" s="9">
        <v>943</v>
      </c>
      <c r="N237">
        <v>5.7835019932536029E-2</v>
      </c>
    </row>
    <row r="238" spans="1:14" x14ac:dyDescent="0.25">
      <c r="A238">
        <f t="shared" si="12"/>
        <v>23</v>
      </c>
      <c r="B238">
        <f t="shared" si="13"/>
        <v>2019</v>
      </c>
      <c r="C238">
        <f t="shared" si="14"/>
        <v>6</v>
      </c>
      <c r="D238" s="7">
        <f t="shared" si="15"/>
        <v>5</v>
      </c>
      <c r="E238" s="6">
        <v>43622</v>
      </c>
      <c r="F238" t="s">
        <v>28</v>
      </c>
      <c r="G238" t="s">
        <v>29</v>
      </c>
      <c r="H238" s="9">
        <v>15269</v>
      </c>
      <c r="I238" s="9">
        <v>407</v>
      </c>
      <c r="J238" s="9">
        <v>200</v>
      </c>
      <c r="K238" s="9">
        <v>219</v>
      </c>
      <c r="L238" s="9">
        <v>94</v>
      </c>
      <c r="M238" s="9">
        <v>920</v>
      </c>
      <c r="N238">
        <v>6.0252799790425048E-2</v>
      </c>
    </row>
    <row r="239" spans="1:14" x14ac:dyDescent="0.25">
      <c r="A239">
        <f t="shared" si="12"/>
        <v>23</v>
      </c>
      <c r="B239">
        <f t="shared" si="13"/>
        <v>2019</v>
      </c>
      <c r="C239">
        <f t="shared" si="14"/>
        <v>6</v>
      </c>
      <c r="D239" s="7">
        <f t="shared" si="15"/>
        <v>6</v>
      </c>
      <c r="E239" s="6">
        <v>43623</v>
      </c>
      <c r="F239" t="s">
        <v>14</v>
      </c>
      <c r="G239" t="s">
        <v>15</v>
      </c>
      <c r="H239" s="9">
        <v>12682</v>
      </c>
      <c r="I239" s="9">
        <v>454</v>
      </c>
      <c r="J239" s="9">
        <v>110</v>
      </c>
      <c r="K239" s="9">
        <v>268</v>
      </c>
      <c r="L239" s="9">
        <v>346</v>
      </c>
      <c r="M239" s="9">
        <v>1178</v>
      </c>
      <c r="N239">
        <v>9.2887557167639176E-2</v>
      </c>
    </row>
    <row r="240" spans="1:14" x14ac:dyDescent="0.25">
      <c r="A240">
        <f t="shared" si="12"/>
        <v>23</v>
      </c>
      <c r="B240">
        <f t="shared" si="13"/>
        <v>2019</v>
      </c>
      <c r="C240">
        <f t="shared" si="14"/>
        <v>6</v>
      </c>
      <c r="D240" s="7">
        <f t="shared" si="15"/>
        <v>6</v>
      </c>
      <c r="E240" s="6">
        <v>43623</v>
      </c>
      <c r="F240" t="s">
        <v>16</v>
      </c>
      <c r="G240" t="s">
        <v>17</v>
      </c>
      <c r="H240" s="9">
        <v>17801</v>
      </c>
      <c r="I240" s="9">
        <v>358</v>
      </c>
      <c r="J240" s="9">
        <v>143</v>
      </c>
      <c r="K240" s="9">
        <v>243</v>
      </c>
      <c r="L240" s="9">
        <v>138</v>
      </c>
      <c r="M240" s="9">
        <v>882</v>
      </c>
      <c r="N240">
        <v>4.9547778214707038E-2</v>
      </c>
    </row>
    <row r="241" spans="1:14" x14ac:dyDescent="0.25">
      <c r="A241">
        <f t="shared" si="12"/>
        <v>23</v>
      </c>
      <c r="B241">
        <f t="shared" si="13"/>
        <v>2019</v>
      </c>
      <c r="C241">
        <f t="shared" si="14"/>
        <v>6</v>
      </c>
      <c r="D241" s="7">
        <f t="shared" si="15"/>
        <v>6</v>
      </c>
      <c r="E241" s="6">
        <v>43623</v>
      </c>
      <c r="F241" t="s">
        <v>18</v>
      </c>
      <c r="G241" t="s">
        <v>19</v>
      </c>
      <c r="H241" s="9">
        <v>19168</v>
      </c>
      <c r="I241" s="9">
        <v>98</v>
      </c>
      <c r="J241" s="9">
        <v>172</v>
      </c>
      <c r="K241" s="9">
        <v>86</v>
      </c>
      <c r="L241" s="9">
        <v>95</v>
      </c>
      <c r="M241" s="9">
        <v>451</v>
      </c>
      <c r="N241">
        <v>2.3528797996661101E-2</v>
      </c>
    </row>
    <row r="242" spans="1:14" x14ac:dyDescent="0.25">
      <c r="A242">
        <f t="shared" si="12"/>
        <v>23</v>
      </c>
      <c r="B242">
        <f t="shared" si="13"/>
        <v>2019</v>
      </c>
      <c r="C242">
        <f t="shared" si="14"/>
        <v>6</v>
      </c>
      <c r="D242" s="7">
        <f t="shared" si="15"/>
        <v>6</v>
      </c>
      <c r="E242" s="6">
        <v>43623</v>
      </c>
      <c r="F242" t="s">
        <v>20</v>
      </c>
      <c r="G242" t="s">
        <v>21</v>
      </c>
      <c r="H242" s="9">
        <v>18213</v>
      </c>
      <c r="I242" s="9">
        <v>176</v>
      </c>
      <c r="J242" s="9">
        <v>226</v>
      </c>
      <c r="K242" s="9">
        <v>51</v>
      </c>
      <c r="L242" s="9">
        <v>137</v>
      </c>
      <c r="M242" s="9">
        <v>590</v>
      </c>
      <c r="N242">
        <v>3.2394443529347172E-2</v>
      </c>
    </row>
    <row r="243" spans="1:14" x14ac:dyDescent="0.25">
      <c r="A243">
        <f t="shared" si="12"/>
        <v>23</v>
      </c>
      <c r="B243">
        <f t="shared" si="13"/>
        <v>2019</v>
      </c>
      <c r="C243">
        <f t="shared" si="14"/>
        <v>6</v>
      </c>
      <c r="D243" s="7">
        <f t="shared" si="15"/>
        <v>6</v>
      </c>
      <c r="E243" s="6">
        <v>43623</v>
      </c>
      <c r="F243" t="s">
        <v>22</v>
      </c>
      <c r="G243" t="s">
        <v>23</v>
      </c>
      <c r="H243" s="9">
        <v>16317</v>
      </c>
      <c r="I243" s="9">
        <v>282</v>
      </c>
      <c r="J243" s="9">
        <v>100</v>
      </c>
      <c r="K243" s="9">
        <v>42</v>
      </c>
      <c r="L243" s="9">
        <v>201</v>
      </c>
      <c r="M243" s="9">
        <v>625</v>
      </c>
      <c r="N243">
        <v>3.8303609732181158E-2</v>
      </c>
    </row>
    <row r="244" spans="1:14" x14ac:dyDescent="0.25">
      <c r="A244">
        <f t="shared" si="12"/>
        <v>23</v>
      </c>
      <c r="B244">
        <f t="shared" si="13"/>
        <v>2019</v>
      </c>
      <c r="C244">
        <f t="shared" si="14"/>
        <v>6</v>
      </c>
      <c r="D244" s="7">
        <f t="shared" si="15"/>
        <v>6</v>
      </c>
      <c r="E244" s="6">
        <v>43623</v>
      </c>
      <c r="F244" t="s">
        <v>24</v>
      </c>
      <c r="G244" t="s">
        <v>25</v>
      </c>
      <c r="H244" s="9">
        <v>13132</v>
      </c>
      <c r="I244" s="9">
        <v>323</v>
      </c>
      <c r="J244" s="9">
        <v>246</v>
      </c>
      <c r="K244" s="9">
        <v>136</v>
      </c>
      <c r="L244" s="9">
        <v>264</v>
      </c>
      <c r="M244" s="9">
        <v>969</v>
      </c>
      <c r="N244">
        <v>7.3789217179409075E-2</v>
      </c>
    </row>
    <row r="245" spans="1:14" x14ac:dyDescent="0.25">
      <c r="A245">
        <f t="shared" si="12"/>
        <v>23</v>
      </c>
      <c r="B245">
        <f t="shared" si="13"/>
        <v>2019</v>
      </c>
      <c r="C245">
        <f t="shared" si="14"/>
        <v>6</v>
      </c>
      <c r="D245" s="7">
        <f t="shared" si="15"/>
        <v>6</v>
      </c>
      <c r="E245" s="6">
        <v>43623</v>
      </c>
      <c r="F245" t="s">
        <v>26</v>
      </c>
      <c r="G245" t="s">
        <v>27</v>
      </c>
      <c r="H245" s="9">
        <v>18536</v>
      </c>
      <c r="I245" s="9">
        <v>210</v>
      </c>
      <c r="J245" s="9">
        <v>141</v>
      </c>
      <c r="K245" s="9">
        <v>255</v>
      </c>
      <c r="L245" s="9">
        <v>363</v>
      </c>
      <c r="M245" s="9">
        <v>969</v>
      </c>
      <c r="N245">
        <v>5.2276650841605522E-2</v>
      </c>
    </row>
    <row r="246" spans="1:14" x14ac:dyDescent="0.25">
      <c r="A246">
        <f t="shared" si="12"/>
        <v>23</v>
      </c>
      <c r="B246">
        <f t="shared" si="13"/>
        <v>2019</v>
      </c>
      <c r="C246">
        <f t="shared" si="14"/>
        <v>6</v>
      </c>
      <c r="D246" s="7">
        <f t="shared" si="15"/>
        <v>6</v>
      </c>
      <c r="E246" s="6">
        <v>43623</v>
      </c>
      <c r="F246" t="s">
        <v>28</v>
      </c>
      <c r="G246" t="s">
        <v>29</v>
      </c>
      <c r="H246" s="9">
        <v>18050</v>
      </c>
      <c r="I246" s="9">
        <v>353</v>
      </c>
      <c r="J246" s="9">
        <v>104</v>
      </c>
      <c r="K246" s="9">
        <v>119</v>
      </c>
      <c r="L246" s="9">
        <v>174</v>
      </c>
      <c r="M246" s="9">
        <v>750</v>
      </c>
      <c r="N246">
        <v>4.1551246537396121E-2</v>
      </c>
    </row>
    <row r="247" spans="1:14" x14ac:dyDescent="0.25">
      <c r="A247">
        <f t="shared" si="12"/>
        <v>23</v>
      </c>
      <c r="B247">
        <f t="shared" si="13"/>
        <v>2019</v>
      </c>
      <c r="C247">
        <f t="shared" si="14"/>
        <v>6</v>
      </c>
      <c r="D247" s="7">
        <f t="shared" si="15"/>
        <v>7</v>
      </c>
      <c r="E247" s="6">
        <v>43624</v>
      </c>
      <c r="F247" t="s">
        <v>14</v>
      </c>
      <c r="G247" t="s">
        <v>15</v>
      </c>
      <c r="H247" s="9">
        <v>8580</v>
      </c>
      <c r="I247" s="9">
        <v>111</v>
      </c>
      <c r="J247" s="9">
        <v>215</v>
      </c>
      <c r="K247" s="9">
        <v>286</v>
      </c>
      <c r="L247" s="9">
        <v>131</v>
      </c>
      <c r="M247" s="9">
        <v>743</v>
      </c>
      <c r="N247">
        <v>8.6596736596736598E-2</v>
      </c>
    </row>
    <row r="248" spans="1:14" x14ac:dyDescent="0.25">
      <c r="A248">
        <f t="shared" si="12"/>
        <v>23</v>
      </c>
      <c r="B248">
        <f t="shared" si="13"/>
        <v>2019</v>
      </c>
      <c r="C248">
        <f t="shared" si="14"/>
        <v>6</v>
      </c>
      <c r="D248" s="7">
        <f t="shared" si="15"/>
        <v>7</v>
      </c>
      <c r="E248" s="6">
        <v>43624</v>
      </c>
      <c r="F248" t="s">
        <v>16</v>
      </c>
      <c r="G248" t="s">
        <v>17</v>
      </c>
      <c r="H248" s="9">
        <v>10885</v>
      </c>
      <c r="I248" s="9">
        <v>123</v>
      </c>
      <c r="J248" s="9">
        <v>171</v>
      </c>
      <c r="K248" s="9">
        <v>39</v>
      </c>
      <c r="L248" s="9">
        <v>202</v>
      </c>
      <c r="M248" s="9">
        <v>535</v>
      </c>
      <c r="N248">
        <v>4.9150206706476803E-2</v>
      </c>
    </row>
    <row r="249" spans="1:14" x14ac:dyDescent="0.25">
      <c r="A249">
        <f t="shared" si="12"/>
        <v>23</v>
      </c>
      <c r="B249">
        <f t="shared" si="13"/>
        <v>2019</v>
      </c>
      <c r="C249">
        <f t="shared" si="14"/>
        <v>6</v>
      </c>
      <c r="D249" s="7">
        <f t="shared" si="15"/>
        <v>7</v>
      </c>
      <c r="E249" s="6">
        <v>43624</v>
      </c>
      <c r="F249" t="s">
        <v>18</v>
      </c>
      <c r="G249" t="s">
        <v>19</v>
      </c>
      <c r="H249" s="9">
        <v>13168</v>
      </c>
      <c r="I249" s="9">
        <v>218</v>
      </c>
      <c r="J249" s="9">
        <v>72</v>
      </c>
      <c r="K249" s="9">
        <v>242</v>
      </c>
      <c r="L249" s="9">
        <v>111</v>
      </c>
      <c r="M249" s="9">
        <v>643</v>
      </c>
      <c r="N249">
        <v>4.8830498177399755E-2</v>
      </c>
    </row>
    <row r="250" spans="1:14" x14ac:dyDescent="0.25">
      <c r="A250">
        <f t="shared" si="12"/>
        <v>23</v>
      </c>
      <c r="B250">
        <f t="shared" si="13"/>
        <v>2019</v>
      </c>
      <c r="C250">
        <f t="shared" si="14"/>
        <v>6</v>
      </c>
      <c r="D250" s="7">
        <f t="shared" si="15"/>
        <v>7</v>
      </c>
      <c r="E250" s="6">
        <v>43624</v>
      </c>
      <c r="F250" t="s">
        <v>20</v>
      </c>
      <c r="G250" t="s">
        <v>21</v>
      </c>
      <c r="H250" s="9">
        <v>14817</v>
      </c>
      <c r="I250" s="9">
        <v>261</v>
      </c>
      <c r="J250" s="9">
        <v>127</v>
      </c>
      <c r="K250" s="9">
        <v>217</v>
      </c>
      <c r="L250" s="9">
        <v>209</v>
      </c>
      <c r="M250" s="9">
        <v>814</v>
      </c>
      <c r="N250">
        <v>5.4936896807720861E-2</v>
      </c>
    </row>
    <row r="251" spans="1:14" x14ac:dyDescent="0.25">
      <c r="A251">
        <f t="shared" si="12"/>
        <v>23</v>
      </c>
      <c r="B251">
        <f t="shared" si="13"/>
        <v>2019</v>
      </c>
      <c r="C251">
        <f t="shared" si="14"/>
        <v>6</v>
      </c>
      <c r="D251" s="7">
        <f t="shared" si="15"/>
        <v>7</v>
      </c>
      <c r="E251" s="6">
        <v>43624</v>
      </c>
      <c r="F251" t="s">
        <v>22</v>
      </c>
      <c r="G251" t="s">
        <v>23</v>
      </c>
      <c r="H251" s="9">
        <v>8568</v>
      </c>
      <c r="I251" s="9">
        <v>469</v>
      </c>
      <c r="J251" s="9">
        <v>160</v>
      </c>
      <c r="K251" s="9">
        <v>166</v>
      </c>
      <c r="L251" s="9">
        <v>382</v>
      </c>
      <c r="M251" s="9">
        <v>1177</v>
      </c>
      <c r="N251">
        <v>0.13737161531279179</v>
      </c>
    </row>
    <row r="252" spans="1:14" x14ac:dyDescent="0.25">
      <c r="A252">
        <f t="shared" si="12"/>
        <v>23</v>
      </c>
      <c r="B252">
        <f t="shared" si="13"/>
        <v>2019</v>
      </c>
      <c r="C252">
        <f t="shared" si="14"/>
        <v>6</v>
      </c>
      <c r="D252" s="7">
        <f t="shared" si="15"/>
        <v>7</v>
      </c>
      <c r="E252" s="6">
        <v>43624</v>
      </c>
      <c r="F252" t="s">
        <v>24</v>
      </c>
      <c r="G252" t="s">
        <v>25</v>
      </c>
      <c r="H252" s="9">
        <v>11202</v>
      </c>
      <c r="I252" s="9">
        <v>158</v>
      </c>
      <c r="J252" s="9">
        <v>139</v>
      </c>
      <c r="K252" s="9">
        <v>102</v>
      </c>
      <c r="L252" s="9">
        <v>258</v>
      </c>
      <c r="M252" s="9">
        <v>657</v>
      </c>
      <c r="N252">
        <v>5.8650241028387791E-2</v>
      </c>
    </row>
    <row r="253" spans="1:14" x14ac:dyDescent="0.25">
      <c r="A253">
        <f t="shared" si="12"/>
        <v>23</v>
      </c>
      <c r="B253">
        <f t="shared" si="13"/>
        <v>2019</v>
      </c>
      <c r="C253">
        <f t="shared" si="14"/>
        <v>6</v>
      </c>
      <c r="D253" s="7">
        <f t="shared" si="15"/>
        <v>7</v>
      </c>
      <c r="E253" s="6">
        <v>43624</v>
      </c>
      <c r="F253" t="s">
        <v>26</v>
      </c>
      <c r="G253" t="s">
        <v>27</v>
      </c>
      <c r="H253" s="9">
        <v>18225</v>
      </c>
      <c r="I253" s="9">
        <v>351</v>
      </c>
      <c r="J253" s="9">
        <v>138</v>
      </c>
      <c r="K253" s="9">
        <v>250</v>
      </c>
      <c r="L253" s="9">
        <v>323</v>
      </c>
      <c r="M253" s="9">
        <v>1062</v>
      </c>
      <c r="N253">
        <v>5.8271604938271604E-2</v>
      </c>
    </row>
    <row r="254" spans="1:14" x14ac:dyDescent="0.25">
      <c r="A254">
        <f t="shared" si="12"/>
        <v>23</v>
      </c>
      <c r="B254">
        <f t="shared" si="13"/>
        <v>2019</v>
      </c>
      <c r="C254">
        <f t="shared" si="14"/>
        <v>6</v>
      </c>
      <c r="D254" s="7">
        <f t="shared" si="15"/>
        <v>7</v>
      </c>
      <c r="E254" s="6">
        <v>43624</v>
      </c>
      <c r="F254" t="s">
        <v>28</v>
      </c>
      <c r="G254" t="s">
        <v>29</v>
      </c>
      <c r="H254" s="9">
        <v>13026</v>
      </c>
      <c r="I254" s="9">
        <v>365</v>
      </c>
      <c r="J254" s="9">
        <v>162</v>
      </c>
      <c r="K254" s="9">
        <v>207</v>
      </c>
      <c r="L254" s="9">
        <v>293</v>
      </c>
      <c r="M254" s="9">
        <v>1027</v>
      </c>
      <c r="N254">
        <v>7.8842315369261479E-2</v>
      </c>
    </row>
    <row r="255" spans="1:14" x14ac:dyDescent="0.25">
      <c r="A255">
        <f t="shared" si="12"/>
        <v>18</v>
      </c>
      <c r="B255">
        <f t="shared" si="13"/>
        <v>2019</v>
      </c>
      <c r="C255">
        <f t="shared" si="14"/>
        <v>4</v>
      </c>
      <c r="D255" s="7">
        <f t="shared" si="15"/>
        <v>2</v>
      </c>
      <c r="E255" s="6">
        <v>43584</v>
      </c>
      <c r="F255" t="s">
        <v>14</v>
      </c>
      <c r="G255" t="s">
        <v>15</v>
      </c>
      <c r="H255" s="9">
        <v>8587</v>
      </c>
      <c r="I255" s="9">
        <v>256</v>
      </c>
      <c r="J255" s="9">
        <v>131</v>
      </c>
      <c r="K255" s="9">
        <v>213</v>
      </c>
      <c r="L255" s="9">
        <v>171</v>
      </c>
      <c r="M255" s="9">
        <v>771</v>
      </c>
      <c r="N255">
        <v>8.9786887155001743E-2</v>
      </c>
    </row>
    <row r="256" spans="1:14" x14ac:dyDescent="0.25">
      <c r="A256">
        <f t="shared" si="12"/>
        <v>18</v>
      </c>
      <c r="B256">
        <f t="shared" si="13"/>
        <v>2019</v>
      </c>
      <c r="C256">
        <f t="shared" si="14"/>
        <v>4</v>
      </c>
      <c r="D256" s="7">
        <f t="shared" si="15"/>
        <v>2</v>
      </c>
      <c r="E256" s="6">
        <v>43584</v>
      </c>
      <c r="F256" t="s">
        <v>30</v>
      </c>
      <c r="G256" t="s">
        <v>31</v>
      </c>
      <c r="H256" s="9">
        <v>10462</v>
      </c>
      <c r="I256" s="9">
        <v>486</v>
      </c>
      <c r="J256" s="9">
        <v>195</v>
      </c>
      <c r="K256" s="9">
        <v>243</v>
      </c>
      <c r="L256" s="9">
        <v>232</v>
      </c>
      <c r="M256" s="9">
        <v>1156</v>
      </c>
      <c r="N256">
        <v>0.11049512521506404</v>
      </c>
    </row>
    <row r="257" spans="1:14" x14ac:dyDescent="0.25">
      <c r="A257">
        <f t="shared" si="12"/>
        <v>18</v>
      </c>
      <c r="B257">
        <f t="shared" si="13"/>
        <v>2019</v>
      </c>
      <c r="C257">
        <f t="shared" si="14"/>
        <v>4</v>
      </c>
      <c r="D257" s="7">
        <f t="shared" si="15"/>
        <v>2</v>
      </c>
      <c r="E257" s="6">
        <v>43584</v>
      </c>
      <c r="F257" t="s">
        <v>16</v>
      </c>
      <c r="G257" t="s">
        <v>17</v>
      </c>
      <c r="H257" s="9">
        <v>12234</v>
      </c>
      <c r="I257" s="9">
        <v>268</v>
      </c>
      <c r="J257" s="9">
        <v>236</v>
      </c>
      <c r="K257" s="9">
        <v>90</v>
      </c>
      <c r="L257" s="9">
        <v>208</v>
      </c>
      <c r="M257" s="9">
        <v>802</v>
      </c>
      <c r="N257">
        <v>6.5555010626123913E-2</v>
      </c>
    </row>
    <row r="258" spans="1:14" x14ac:dyDescent="0.25">
      <c r="A258">
        <f t="shared" si="12"/>
        <v>18</v>
      </c>
      <c r="B258">
        <f t="shared" si="13"/>
        <v>2019</v>
      </c>
      <c r="C258">
        <f t="shared" si="14"/>
        <v>4</v>
      </c>
      <c r="D258" s="7">
        <f t="shared" si="15"/>
        <v>2</v>
      </c>
      <c r="E258" s="6">
        <v>43584</v>
      </c>
      <c r="F258" t="s">
        <v>18</v>
      </c>
      <c r="G258" t="s">
        <v>19</v>
      </c>
      <c r="H258" s="9">
        <v>19952</v>
      </c>
      <c r="I258" s="9">
        <v>406</v>
      </c>
      <c r="J258" s="9">
        <v>181</v>
      </c>
      <c r="K258" s="9">
        <v>197</v>
      </c>
      <c r="L258" s="9">
        <v>343</v>
      </c>
      <c r="M258" s="9">
        <v>1127</v>
      </c>
      <c r="N258">
        <v>5.6485565356856456E-2</v>
      </c>
    </row>
    <row r="259" spans="1:14" x14ac:dyDescent="0.25">
      <c r="A259">
        <f t="shared" ref="A259:A314" si="16">WEEKNUM(E259)</f>
        <v>18</v>
      </c>
      <c r="B259">
        <f t="shared" ref="B259:B314" si="17">YEAR(E259)</f>
        <v>2019</v>
      </c>
      <c r="C259">
        <f t="shared" ref="C259:C314" si="18">MONTH(E259)</f>
        <v>4</v>
      </c>
      <c r="D259" s="7">
        <f t="shared" ref="D259:D314" si="19">WEEKDAY(E259,1)</f>
        <v>2</v>
      </c>
      <c r="E259" s="6">
        <v>43584</v>
      </c>
      <c r="F259" t="s">
        <v>34</v>
      </c>
      <c r="G259" t="s">
        <v>35</v>
      </c>
      <c r="H259" s="9">
        <v>17838</v>
      </c>
      <c r="I259" s="9">
        <v>200</v>
      </c>
      <c r="J259" s="9">
        <v>227</v>
      </c>
      <c r="K259" s="9">
        <v>248</v>
      </c>
      <c r="L259" s="9">
        <v>99</v>
      </c>
      <c r="M259" s="9">
        <v>774</v>
      </c>
      <c r="N259">
        <v>4.3390514631685168E-2</v>
      </c>
    </row>
    <row r="260" spans="1:14" x14ac:dyDescent="0.25">
      <c r="A260">
        <f t="shared" si="16"/>
        <v>18</v>
      </c>
      <c r="B260">
        <f t="shared" si="17"/>
        <v>2019</v>
      </c>
      <c r="C260">
        <f t="shared" si="18"/>
        <v>4</v>
      </c>
      <c r="D260" s="7">
        <f t="shared" si="19"/>
        <v>2</v>
      </c>
      <c r="E260" s="6">
        <v>43584</v>
      </c>
      <c r="F260" t="s">
        <v>20</v>
      </c>
      <c r="G260" t="s">
        <v>21</v>
      </c>
      <c r="H260" s="9">
        <v>11624</v>
      </c>
      <c r="I260" s="9">
        <v>114</v>
      </c>
      <c r="J260" s="9">
        <v>72</v>
      </c>
      <c r="K260" s="9">
        <v>96</v>
      </c>
      <c r="L260" s="9">
        <v>230</v>
      </c>
      <c r="M260" s="9">
        <v>512</v>
      </c>
      <c r="N260">
        <v>4.40467997247075E-2</v>
      </c>
    </row>
    <row r="261" spans="1:14" x14ac:dyDescent="0.25">
      <c r="A261">
        <f t="shared" si="16"/>
        <v>18</v>
      </c>
      <c r="B261">
        <f t="shared" si="17"/>
        <v>2019</v>
      </c>
      <c r="C261">
        <f t="shared" si="18"/>
        <v>4</v>
      </c>
      <c r="D261" s="7">
        <f t="shared" si="19"/>
        <v>2</v>
      </c>
      <c r="E261" s="6">
        <v>43584</v>
      </c>
      <c r="F261" t="s">
        <v>22</v>
      </c>
      <c r="G261" t="s">
        <v>23</v>
      </c>
      <c r="H261" s="9">
        <v>14758</v>
      </c>
      <c r="I261" s="9">
        <v>91</v>
      </c>
      <c r="J261" s="9">
        <v>76</v>
      </c>
      <c r="K261" s="9">
        <v>164</v>
      </c>
      <c r="L261" s="9">
        <v>394</v>
      </c>
      <c r="M261" s="9">
        <v>725</v>
      </c>
      <c r="N261">
        <v>4.9125897818132536E-2</v>
      </c>
    </row>
    <row r="262" spans="1:14" x14ac:dyDescent="0.25">
      <c r="A262">
        <f t="shared" si="16"/>
        <v>18</v>
      </c>
      <c r="B262">
        <f t="shared" si="17"/>
        <v>2019</v>
      </c>
      <c r="C262">
        <f t="shared" si="18"/>
        <v>4</v>
      </c>
      <c r="D262" s="7">
        <f t="shared" si="19"/>
        <v>2</v>
      </c>
      <c r="E262" s="6">
        <v>43584</v>
      </c>
      <c r="F262" t="s">
        <v>24</v>
      </c>
      <c r="G262" t="s">
        <v>25</v>
      </c>
      <c r="H262" s="9">
        <v>16772</v>
      </c>
      <c r="I262" s="9">
        <v>146</v>
      </c>
      <c r="J262" s="9">
        <v>123</v>
      </c>
      <c r="K262" s="9">
        <v>236</v>
      </c>
      <c r="L262" s="9">
        <v>114</v>
      </c>
      <c r="M262" s="9">
        <v>619</v>
      </c>
      <c r="N262">
        <v>3.6906749344145007E-2</v>
      </c>
    </row>
    <row r="263" spans="1:14" x14ac:dyDescent="0.25">
      <c r="A263">
        <f t="shared" si="16"/>
        <v>18</v>
      </c>
      <c r="B263">
        <f t="shared" si="17"/>
        <v>2019</v>
      </c>
      <c r="C263">
        <f t="shared" si="18"/>
        <v>4</v>
      </c>
      <c r="D263" s="7">
        <f t="shared" si="19"/>
        <v>2</v>
      </c>
      <c r="E263" s="6">
        <v>43584</v>
      </c>
      <c r="F263" t="s">
        <v>26</v>
      </c>
      <c r="G263" t="s">
        <v>27</v>
      </c>
      <c r="H263" s="9">
        <v>12880</v>
      </c>
      <c r="I263" s="9">
        <v>422</v>
      </c>
      <c r="J263" s="9">
        <v>175</v>
      </c>
      <c r="K263" s="9">
        <v>232</v>
      </c>
      <c r="L263" s="9">
        <v>49</v>
      </c>
      <c r="M263" s="9">
        <v>878</v>
      </c>
      <c r="N263">
        <v>6.8167701863354038E-2</v>
      </c>
    </row>
    <row r="264" spans="1:14" x14ac:dyDescent="0.25">
      <c r="A264">
        <f t="shared" si="16"/>
        <v>18</v>
      </c>
      <c r="B264">
        <f t="shared" si="17"/>
        <v>2019</v>
      </c>
      <c r="C264">
        <f t="shared" si="18"/>
        <v>4</v>
      </c>
      <c r="D264" s="7">
        <f t="shared" si="19"/>
        <v>2</v>
      </c>
      <c r="E264" s="6">
        <v>43584</v>
      </c>
      <c r="F264" t="s">
        <v>28</v>
      </c>
      <c r="G264" t="s">
        <v>29</v>
      </c>
      <c r="H264" s="9">
        <v>11873</v>
      </c>
      <c r="I264" s="9">
        <v>275</v>
      </c>
      <c r="J264" s="9">
        <v>203</v>
      </c>
      <c r="K264" s="9">
        <v>131</v>
      </c>
      <c r="L264" s="9">
        <v>344</v>
      </c>
      <c r="M264" s="9">
        <v>953</v>
      </c>
      <c r="N264">
        <v>8.0266150088435947E-2</v>
      </c>
    </row>
    <row r="265" spans="1:14" x14ac:dyDescent="0.25">
      <c r="A265">
        <f t="shared" si="16"/>
        <v>18</v>
      </c>
      <c r="B265">
        <f t="shared" si="17"/>
        <v>2019</v>
      </c>
      <c r="C265">
        <f t="shared" si="18"/>
        <v>4</v>
      </c>
      <c r="D265" s="7">
        <f t="shared" si="19"/>
        <v>3</v>
      </c>
      <c r="E265" s="6">
        <v>43585</v>
      </c>
      <c r="F265" t="s">
        <v>14</v>
      </c>
      <c r="G265" t="s">
        <v>15</v>
      </c>
      <c r="H265" s="9">
        <v>14856</v>
      </c>
      <c r="I265" s="9">
        <v>337</v>
      </c>
      <c r="J265" s="9">
        <v>229</v>
      </c>
      <c r="K265" s="9">
        <v>77</v>
      </c>
      <c r="L265" s="9">
        <v>137</v>
      </c>
      <c r="M265" s="9">
        <v>780</v>
      </c>
      <c r="N265">
        <v>5.2504038772213248E-2</v>
      </c>
    </row>
    <row r="266" spans="1:14" x14ac:dyDescent="0.25">
      <c r="A266">
        <f t="shared" si="16"/>
        <v>18</v>
      </c>
      <c r="B266">
        <f t="shared" si="17"/>
        <v>2019</v>
      </c>
      <c r="C266">
        <f t="shared" si="18"/>
        <v>4</v>
      </c>
      <c r="D266" s="7">
        <f t="shared" si="19"/>
        <v>3</v>
      </c>
      <c r="E266" s="6">
        <v>43585</v>
      </c>
      <c r="F266" t="s">
        <v>30</v>
      </c>
      <c r="G266" t="s">
        <v>31</v>
      </c>
      <c r="H266" s="9">
        <v>18642</v>
      </c>
      <c r="I266" s="9">
        <v>156</v>
      </c>
      <c r="J266" s="9">
        <v>181</v>
      </c>
      <c r="K266" s="9">
        <v>161</v>
      </c>
      <c r="L266" s="9">
        <v>198</v>
      </c>
      <c r="M266" s="9">
        <v>696</v>
      </c>
      <c r="N266">
        <v>3.7335049887351146E-2</v>
      </c>
    </row>
    <row r="267" spans="1:14" x14ac:dyDescent="0.25">
      <c r="A267">
        <f t="shared" si="16"/>
        <v>18</v>
      </c>
      <c r="B267">
        <f t="shared" si="17"/>
        <v>2019</v>
      </c>
      <c r="C267">
        <f t="shared" si="18"/>
        <v>4</v>
      </c>
      <c r="D267" s="7">
        <f t="shared" si="19"/>
        <v>3</v>
      </c>
      <c r="E267" s="6">
        <v>43585</v>
      </c>
      <c r="F267" t="s">
        <v>16</v>
      </c>
      <c r="G267" t="s">
        <v>17</v>
      </c>
      <c r="H267" s="9">
        <v>12649</v>
      </c>
      <c r="I267" s="9">
        <v>211</v>
      </c>
      <c r="J267" s="9">
        <v>237</v>
      </c>
      <c r="K267" s="9">
        <v>112</v>
      </c>
      <c r="L267" s="9">
        <v>393</v>
      </c>
      <c r="M267" s="9">
        <v>953</v>
      </c>
      <c r="N267">
        <v>7.5341924262787574E-2</v>
      </c>
    </row>
    <row r="268" spans="1:14" x14ac:dyDescent="0.25">
      <c r="A268">
        <f t="shared" si="16"/>
        <v>18</v>
      </c>
      <c r="B268">
        <f t="shared" si="17"/>
        <v>2019</v>
      </c>
      <c r="C268">
        <f t="shared" si="18"/>
        <v>4</v>
      </c>
      <c r="D268" s="7">
        <f t="shared" si="19"/>
        <v>3</v>
      </c>
      <c r="E268" s="6">
        <v>43585</v>
      </c>
      <c r="F268" t="s">
        <v>18</v>
      </c>
      <c r="G268" t="s">
        <v>19</v>
      </c>
      <c r="H268" s="9">
        <v>13988</v>
      </c>
      <c r="I268" s="9">
        <v>199</v>
      </c>
      <c r="J268" s="9">
        <v>79</v>
      </c>
      <c r="K268" s="9">
        <v>244</v>
      </c>
      <c r="L268" s="9">
        <v>62</v>
      </c>
      <c r="M268" s="9">
        <v>584</v>
      </c>
      <c r="N268">
        <v>4.1750071489848439E-2</v>
      </c>
    </row>
    <row r="269" spans="1:14" x14ac:dyDescent="0.25">
      <c r="A269">
        <f t="shared" si="16"/>
        <v>18</v>
      </c>
      <c r="B269">
        <f t="shared" si="17"/>
        <v>2019</v>
      </c>
      <c r="C269">
        <f t="shared" si="18"/>
        <v>4</v>
      </c>
      <c r="D269" s="7">
        <f t="shared" si="19"/>
        <v>3</v>
      </c>
      <c r="E269" s="6">
        <v>43585</v>
      </c>
      <c r="F269" t="s">
        <v>34</v>
      </c>
      <c r="G269" t="s">
        <v>35</v>
      </c>
      <c r="H269" s="9">
        <v>18560</v>
      </c>
      <c r="I269" s="9">
        <v>125</v>
      </c>
      <c r="J269" s="9">
        <v>195</v>
      </c>
      <c r="K269" s="9">
        <v>199</v>
      </c>
      <c r="L269" s="9">
        <v>112</v>
      </c>
      <c r="M269" s="9">
        <v>631</v>
      </c>
      <c r="N269">
        <v>3.3997844827586207E-2</v>
      </c>
    </row>
    <row r="270" spans="1:14" x14ac:dyDescent="0.25">
      <c r="A270">
        <f t="shared" si="16"/>
        <v>18</v>
      </c>
      <c r="B270">
        <f t="shared" si="17"/>
        <v>2019</v>
      </c>
      <c r="C270">
        <f t="shared" si="18"/>
        <v>4</v>
      </c>
      <c r="D270" s="7">
        <f t="shared" si="19"/>
        <v>3</v>
      </c>
      <c r="E270" s="6">
        <v>43585</v>
      </c>
      <c r="F270" t="s">
        <v>20</v>
      </c>
      <c r="G270" t="s">
        <v>21</v>
      </c>
      <c r="H270" s="9">
        <v>9053</v>
      </c>
      <c r="I270" s="9">
        <v>278</v>
      </c>
      <c r="J270" s="9">
        <v>179</v>
      </c>
      <c r="K270" s="9">
        <v>110</v>
      </c>
      <c r="L270" s="9">
        <v>165</v>
      </c>
      <c r="M270" s="9">
        <v>732</v>
      </c>
      <c r="N270">
        <v>8.0857174417320224E-2</v>
      </c>
    </row>
    <row r="271" spans="1:14" x14ac:dyDescent="0.25">
      <c r="A271">
        <f t="shared" si="16"/>
        <v>18</v>
      </c>
      <c r="B271">
        <f t="shared" si="17"/>
        <v>2019</v>
      </c>
      <c r="C271">
        <f t="shared" si="18"/>
        <v>4</v>
      </c>
      <c r="D271" s="7">
        <f t="shared" si="19"/>
        <v>3</v>
      </c>
      <c r="E271" s="6">
        <v>43585</v>
      </c>
      <c r="F271" t="s">
        <v>22</v>
      </c>
      <c r="G271" t="s">
        <v>23</v>
      </c>
      <c r="H271" s="9">
        <v>16840</v>
      </c>
      <c r="I271" s="9">
        <v>313</v>
      </c>
      <c r="J271" s="9">
        <v>85</v>
      </c>
      <c r="K271" s="9">
        <v>92</v>
      </c>
      <c r="L271" s="9">
        <v>158</v>
      </c>
      <c r="M271" s="9">
        <v>648</v>
      </c>
      <c r="N271">
        <v>3.8479809976247031E-2</v>
      </c>
    </row>
    <row r="272" spans="1:14" x14ac:dyDescent="0.25">
      <c r="A272">
        <f t="shared" si="16"/>
        <v>18</v>
      </c>
      <c r="B272">
        <f t="shared" si="17"/>
        <v>2019</v>
      </c>
      <c r="C272">
        <f t="shared" si="18"/>
        <v>4</v>
      </c>
      <c r="D272" s="7">
        <f t="shared" si="19"/>
        <v>3</v>
      </c>
      <c r="E272" s="6">
        <v>43585</v>
      </c>
      <c r="F272" t="s">
        <v>24</v>
      </c>
      <c r="G272" t="s">
        <v>25</v>
      </c>
      <c r="H272" s="9">
        <v>13456</v>
      </c>
      <c r="I272" s="9">
        <v>49</v>
      </c>
      <c r="J272" s="9">
        <v>93</v>
      </c>
      <c r="K272" s="9">
        <v>193</v>
      </c>
      <c r="L272" s="9">
        <v>162</v>
      </c>
      <c r="M272" s="9">
        <v>497</v>
      </c>
      <c r="N272">
        <v>3.6935196195005945E-2</v>
      </c>
    </row>
    <row r="273" spans="1:14" x14ac:dyDescent="0.25">
      <c r="A273">
        <f t="shared" si="16"/>
        <v>18</v>
      </c>
      <c r="B273">
        <f t="shared" si="17"/>
        <v>2019</v>
      </c>
      <c r="C273">
        <f t="shared" si="18"/>
        <v>4</v>
      </c>
      <c r="D273" s="7">
        <f t="shared" si="19"/>
        <v>3</v>
      </c>
      <c r="E273" s="6">
        <v>43585</v>
      </c>
      <c r="F273" t="s">
        <v>26</v>
      </c>
      <c r="G273" t="s">
        <v>27</v>
      </c>
      <c r="H273" s="9">
        <v>18143</v>
      </c>
      <c r="I273" s="9">
        <v>404</v>
      </c>
      <c r="J273" s="9">
        <v>212</v>
      </c>
      <c r="K273" s="9">
        <v>256</v>
      </c>
      <c r="L273" s="9">
        <v>98</v>
      </c>
      <c r="M273" s="9">
        <v>970</v>
      </c>
      <c r="N273">
        <v>5.346414595160668E-2</v>
      </c>
    </row>
    <row r="274" spans="1:14" x14ac:dyDescent="0.25">
      <c r="A274">
        <f t="shared" si="16"/>
        <v>18</v>
      </c>
      <c r="B274">
        <f t="shared" si="17"/>
        <v>2019</v>
      </c>
      <c r="C274">
        <f t="shared" si="18"/>
        <v>4</v>
      </c>
      <c r="D274" s="7">
        <f t="shared" si="19"/>
        <v>3</v>
      </c>
      <c r="E274" s="6">
        <v>43585</v>
      </c>
      <c r="F274" t="s">
        <v>28</v>
      </c>
      <c r="G274" t="s">
        <v>29</v>
      </c>
      <c r="H274" s="9">
        <v>10426</v>
      </c>
      <c r="I274" s="9">
        <v>385</v>
      </c>
      <c r="J274" s="9">
        <v>199</v>
      </c>
      <c r="K274" s="9">
        <v>128</v>
      </c>
      <c r="L274" s="9">
        <v>278</v>
      </c>
      <c r="M274" s="9">
        <v>990</v>
      </c>
      <c r="N274">
        <v>9.495492039132937E-2</v>
      </c>
    </row>
    <row r="275" spans="1:14" x14ac:dyDescent="0.25">
      <c r="A275">
        <f t="shared" si="16"/>
        <v>18</v>
      </c>
      <c r="B275">
        <f t="shared" si="17"/>
        <v>2019</v>
      </c>
      <c r="C275">
        <f t="shared" si="18"/>
        <v>5</v>
      </c>
      <c r="D275" s="7">
        <f t="shared" si="19"/>
        <v>4</v>
      </c>
      <c r="E275" s="6">
        <v>43586</v>
      </c>
      <c r="F275" t="s">
        <v>14</v>
      </c>
      <c r="G275" t="s">
        <v>15</v>
      </c>
      <c r="H275" s="9">
        <v>19052</v>
      </c>
      <c r="I275" s="9">
        <v>161</v>
      </c>
      <c r="J275" s="9">
        <v>115</v>
      </c>
      <c r="K275" s="9">
        <v>288</v>
      </c>
      <c r="L275" s="9">
        <v>191</v>
      </c>
      <c r="M275" s="9">
        <v>755</v>
      </c>
      <c r="N275">
        <v>3.9628385471341593E-2</v>
      </c>
    </row>
    <row r="276" spans="1:14" x14ac:dyDescent="0.25">
      <c r="A276">
        <f t="shared" si="16"/>
        <v>18</v>
      </c>
      <c r="B276">
        <f t="shared" si="17"/>
        <v>2019</v>
      </c>
      <c r="C276">
        <f t="shared" si="18"/>
        <v>5</v>
      </c>
      <c r="D276" s="7">
        <f t="shared" si="19"/>
        <v>4</v>
      </c>
      <c r="E276" s="6">
        <v>43586</v>
      </c>
      <c r="F276" t="s">
        <v>30</v>
      </c>
      <c r="G276" t="s">
        <v>31</v>
      </c>
      <c r="H276" s="9">
        <v>16740</v>
      </c>
      <c r="I276" s="9">
        <v>476</v>
      </c>
      <c r="J276" s="9">
        <v>213</v>
      </c>
      <c r="K276" s="9">
        <v>34</v>
      </c>
      <c r="L276" s="9">
        <v>89</v>
      </c>
      <c r="M276" s="9">
        <v>812</v>
      </c>
      <c r="N276">
        <v>4.8506571087216246E-2</v>
      </c>
    </row>
    <row r="277" spans="1:14" x14ac:dyDescent="0.25">
      <c r="A277">
        <f t="shared" si="16"/>
        <v>18</v>
      </c>
      <c r="B277">
        <f t="shared" si="17"/>
        <v>2019</v>
      </c>
      <c r="C277">
        <f t="shared" si="18"/>
        <v>5</v>
      </c>
      <c r="D277" s="7">
        <f t="shared" si="19"/>
        <v>4</v>
      </c>
      <c r="E277" s="6">
        <v>43586</v>
      </c>
      <c r="F277" t="s">
        <v>16</v>
      </c>
      <c r="G277" t="s">
        <v>17</v>
      </c>
      <c r="H277" s="9">
        <v>10574</v>
      </c>
      <c r="I277" s="9">
        <v>351</v>
      </c>
      <c r="J277" s="9">
        <v>250</v>
      </c>
      <c r="K277" s="9">
        <v>115</v>
      </c>
      <c r="L277" s="9">
        <v>216</v>
      </c>
      <c r="M277" s="9">
        <v>932</v>
      </c>
      <c r="N277">
        <v>8.8140722526952903E-2</v>
      </c>
    </row>
    <row r="278" spans="1:14" x14ac:dyDescent="0.25">
      <c r="A278">
        <f t="shared" si="16"/>
        <v>18</v>
      </c>
      <c r="B278">
        <f t="shared" si="17"/>
        <v>2019</v>
      </c>
      <c r="C278">
        <f t="shared" si="18"/>
        <v>5</v>
      </c>
      <c r="D278" s="7">
        <f t="shared" si="19"/>
        <v>4</v>
      </c>
      <c r="E278" s="6">
        <v>43586</v>
      </c>
      <c r="F278" t="s">
        <v>18</v>
      </c>
      <c r="G278" t="s">
        <v>19</v>
      </c>
      <c r="H278" s="9">
        <v>19121</v>
      </c>
      <c r="I278" s="9">
        <v>273</v>
      </c>
      <c r="J278" s="9">
        <v>92</v>
      </c>
      <c r="K278" s="9">
        <v>82</v>
      </c>
      <c r="L278" s="9">
        <v>253</v>
      </c>
      <c r="M278" s="9">
        <v>700</v>
      </c>
      <c r="N278">
        <v>3.6608963966319755E-2</v>
      </c>
    </row>
    <row r="279" spans="1:14" x14ac:dyDescent="0.25">
      <c r="A279">
        <f t="shared" si="16"/>
        <v>18</v>
      </c>
      <c r="B279">
        <f t="shared" si="17"/>
        <v>2019</v>
      </c>
      <c r="C279">
        <f t="shared" si="18"/>
        <v>5</v>
      </c>
      <c r="D279" s="7">
        <f t="shared" si="19"/>
        <v>4</v>
      </c>
      <c r="E279" s="6">
        <v>43586</v>
      </c>
      <c r="F279" t="s">
        <v>34</v>
      </c>
      <c r="G279" t="s">
        <v>35</v>
      </c>
      <c r="H279" s="9">
        <v>15085</v>
      </c>
      <c r="I279" s="9">
        <v>63</v>
      </c>
      <c r="J279" s="9">
        <v>85</v>
      </c>
      <c r="K279" s="9">
        <v>200</v>
      </c>
      <c r="L279" s="9">
        <v>39</v>
      </c>
      <c r="M279" s="9">
        <v>387</v>
      </c>
      <c r="N279">
        <v>2.5654623798475308E-2</v>
      </c>
    </row>
    <row r="280" spans="1:14" x14ac:dyDescent="0.25">
      <c r="A280">
        <f t="shared" si="16"/>
        <v>18</v>
      </c>
      <c r="B280">
        <f t="shared" si="17"/>
        <v>2019</v>
      </c>
      <c r="C280">
        <f t="shared" si="18"/>
        <v>5</v>
      </c>
      <c r="D280" s="7">
        <f t="shared" si="19"/>
        <v>4</v>
      </c>
      <c r="E280" s="6">
        <v>43586</v>
      </c>
      <c r="F280" t="s">
        <v>20</v>
      </c>
      <c r="G280" t="s">
        <v>21</v>
      </c>
      <c r="H280" s="9">
        <v>19465</v>
      </c>
      <c r="I280" s="9">
        <v>163</v>
      </c>
      <c r="J280" s="9">
        <v>225</v>
      </c>
      <c r="K280" s="9">
        <v>269</v>
      </c>
      <c r="L280" s="9">
        <v>298</v>
      </c>
      <c r="M280" s="9">
        <v>955</v>
      </c>
      <c r="N280">
        <v>4.9062419727716411E-2</v>
      </c>
    </row>
    <row r="281" spans="1:14" x14ac:dyDescent="0.25">
      <c r="A281">
        <f t="shared" si="16"/>
        <v>18</v>
      </c>
      <c r="B281">
        <f t="shared" si="17"/>
        <v>2019</v>
      </c>
      <c r="C281">
        <f t="shared" si="18"/>
        <v>5</v>
      </c>
      <c r="D281" s="7">
        <f t="shared" si="19"/>
        <v>4</v>
      </c>
      <c r="E281" s="6">
        <v>43586</v>
      </c>
      <c r="F281" t="s">
        <v>22</v>
      </c>
      <c r="G281" t="s">
        <v>23</v>
      </c>
      <c r="H281" s="9">
        <v>7539</v>
      </c>
      <c r="I281" s="9">
        <v>410</v>
      </c>
      <c r="J281" s="9">
        <v>90</v>
      </c>
      <c r="K281" s="9">
        <v>102</v>
      </c>
      <c r="L281" s="9">
        <v>120</v>
      </c>
      <c r="M281" s="9">
        <v>722</v>
      </c>
      <c r="N281">
        <v>9.5768669584825578E-2</v>
      </c>
    </row>
    <row r="282" spans="1:14" x14ac:dyDescent="0.25">
      <c r="A282">
        <f t="shared" si="16"/>
        <v>18</v>
      </c>
      <c r="B282">
        <f t="shared" si="17"/>
        <v>2019</v>
      </c>
      <c r="C282">
        <f t="shared" si="18"/>
        <v>5</v>
      </c>
      <c r="D282" s="7">
        <f t="shared" si="19"/>
        <v>4</v>
      </c>
      <c r="E282" s="6">
        <v>43586</v>
      </c>
      <c r="F282" t="s">
        <v>24</v>
      </c>
      <c r="G282" t="s">
        <v>25</v>
      </c>
      <c r="H282" s="9">
        <v>13512</v>
      </c>
      <c r="I282" s="9">
        <v>165</v>
      </c>
      <c r="J282" s="9">
        <v>230</v>
      </c>
      <c r="K282" s="9">
        <v>214</v>
      </c>
      <c r="L282" s="9">
        <v>231</v>
      </c>
      <c r="M282" s="9">
        <v>840</v>
      </c>
      <c r="N282">
        <v>6.216696269982238E-2</v>
      </c>
    </row>
    <row r="283" spans="1:14" x14ac:dyDescent="0.25">
      <c r="A283">
        <f t="shared" si="16"/>
        <v>18</v>
      </c>
      <c r="B283">
        <f t="shared" si="17"/>
        <v>2019</v>
      </c>
      <c r="C283">
        <f t="shared" si="18"/>
        <v>5</v>
      </c>
      <c r="D283" s="7">
        <f t="shared" si="19"/>
        <v>4</v>
      </c>
      <c r="E283" s="6">
        <v>43586</v>
      </c>
      <c r="F283" t="s">
        <v>26</v>
      </c>
      <c r="G283" t="s">
        <v>27</v>
      </c>
      <c r="H283" s="9">
        <v>9934</v>
      </c>
      <c r="I283" s="9">
        <v>233</v>
      </c>
      <c r="J283" s="9">
        <v>141</v>
      </c>
      <c r="K283" s="9">
        <v>146</v>
      </c>
      <c r="L283" s="9">
        <v>146</v>
      </c>
      <c r="M283" s="9">
        <v>666</v>
      </c>
      <c r="N283">
        <v>6.704248037044494E-2</v>
      </c>
    </row>
    <row r="284" spans="1:14" x14ac:dyDescent="0.25">
      <c r="A284">
        <f t="shared" si="16"/>
        <v>18</v>
      </c>
      <c r="B284">
        <f t="shared" si="17"/>
        <v>2019</v>
      </c>
      <c r="C284">
        <f t="shared" si="18"/>
        <v>5</v>
      </c>
      <c r="D284" s="7">
        <f t="shared" si="19"/>
        <v>4</v>
      </c>
      <c r="E284" s="6">
        <v>43586</v>
      </c>
      <c r="F284" t="s">
        <v>28</v>
      </c>
      <c r="G284" t="s">
        <v>29</v>
      </c>
      <c r="H284" s="9">
        <v>15155</v>
      </c>
      <c r="I284" s="9">
        <v>238</v>
      </c>
      <c r="J284" s="9">
        <v>190</v>
      </c>
      <c r="K284" s="9">
        <v>42</v>
      </c>
      <c r="L284" s="9">
        <v>93</v>
      </c>
      <c r="M284" s="9">
        <v>563</v>
      </c>
      <c r="N284">
        <v>3.7149455625206204E-2</v>
      </c>
    </row>
    <row r="285" spans="1:14" x14ac:dyDescent="0.25">
      <c r="A285">
        <f t="shared" si="16"/>
        <v>18</v>
      </c>
      <c r="B285">
        <f t="shared" si="17"/>
        <v>2019</v>
      </c>
      <c r="C285">
        <f t="shared" si="18"/>
        <v>5</v>
      </c>
      <c r="D285" s="7">
        <f t="shared" si="19"/>
        <v>5</v>
      </c>
      <c r="E285" s="6">
        <v>43587</v>
      </c>
      <c r="F285" t="s">
        <v>14</v>
      </c>
      <c r="G285" t="s">
        <v>15</v>
      </c>
      <c r="H285" s="9">
        <v>19773</v>
      </c>
      <c r="I285" s="9">
        <v>100</v>
      </c>
      <c r="J285" s="9">
        <v>69</v>
      </c>
      <c r="K285" s="9">
        <v>186</v>
      </c>
      <c r="L285" s="9">
        <v>293</v>
      </c>
      <c r="M285" s="9">
        <v>648</v>
      </c>
      <c r="N285">
        <v>3.2771961766044605E-2</v>
      </c>
    </row>
    <row r="286" spans="1:14" x14ac:dyDescent="0.25">
      <c r="A286">
        <f t="shared" si="16"/>
        <v>18</v>
      </c>
      <c r="B286">
        <f t="shared" si="17"/>
        <v>2019</v>
      </c>
      <c r="C286">
        <f t="shared" si="18"/>
        <v>5</v>
      </c>
      <c r="D286" s="7">
        <f t="shared" si="19"/>
        <v>5</v>
      </c>
      <c r="E286" s="6">
        <v>43587</v>
      </c>
      <c r="F286" t="s">
        <v>30</v>
      </c>
      <c r="G286" t="s">
        <v>31</v>
      </c>
      <c r="H286" s="9">
        <v>14986</v>
      </c>
      <c r="I286" s="9">
        <v>83</v>
      </c>
      <c r="J286" s="9">
        <v>136</v>
      </c>
      <c r="K286" s="9">
        <v>115</v>
      </c>
      <c r="L286" s="9">
        <v>335</v>
      </c>
      <c r="M286" s="9">
        <v>669</v>
      </c>
      <c r="N286">
        <v>4.4641665554517547E-2</v>
      </c>
    </row>
    <row r="287" spans="1:14" x14ac:dyDescent="0.25">
      <c r="A287">
        <f t="shared" si="16"/>
        <v>18</v>
      </c>
      <c r="B287">
        <f t="shared" si="17"/>
        <v>2019</v>
      </c>
      <c r="C287">
        <f t="shared" si="18"/>
        <v>5</v>
      </c>
      <c r="D287" s="7">
        <f t="shared" si="19"/>
        <v>5</v>
      </c>
      <c r="E287" s="6">
        <v>43587</v>
      </c>
      <c r="F287" t="s">
        <v>16</v>
      </c>
      <c r="G287" t="s">
        <v>17</v>
      </c>
      <c r="H287" s="9">
        <v>14264</v>
      </c>
      <c r="I287" s="9">
        <v>410</v>
      </c>
      <c r="J287" s="9">
        <v>106</v>
      </c>
      <c r="K287" s="9">
        <v>298</v>
      </c>
      <c r="L287" s="9">
        <v>149</v>
      </c>
      <c r="M287" s="9">
        <v>963</v>
      </c>
      <c r="N287">
        <v>6.7512619181155351E-2</v>
      </c>
    </row>
    <row r="288" spans="1:14" x14ac:dyDescent="0.25">
      <c r="A288">
        <f t="shared" si="16"/>
        <v>18</v>
      </c>
      <c r="B288">
        <f t="shared" si="17"/>
        <v>2019</v>
      </c>
      <c r="C288">
        <f t="shared" si="18"/>
        <v>5</v>
      </c>
      <c r="D288" s="7">
        <f t="shared" si="19"/>
        <v>5</v>
      </c>
      <c r="E288" s="6">
        <v>43587</v>
      </c>
      <c r="F288" t="s">
        <v>18</v>
      </c>
      <c r="G288" t="s">
        <v>19</v>
      </c>
      <c r="H288" s="9">
        <v>17276</v>
      </c>
      <c r="I288" s="9">
        <v>330</v>
      </c>
      <c r="J288" s="9">
        <v>234</v>
      </c>
      <c r="K288" s="9">
        <v>250</v>
      </c>
      <c r="L288" s="9">
        <v>98</v>
      </c>
      <c r="M288" s="9">
        <v>912</v>
      </c>
      <c r="N288">
        <v>5.2789997684649224E-2</v>
      </c>
    </row>
    <row r="289" spans="1:14" x14ac:dyDescent="0.25">
      <c r="A289">
        <f t="shared" si="16"/>
        <v>18</v>
      </c>
      <c r="B289">
        <f t="shared" si="17"/>
        <v>2019</v>
      </c>
      <c r="C289">
        <f t="shared" si="18"/>
        <v>5</v>
      </c>
      <c r="D289" s="7">
        <f t="shared" si="19"/>
        <v>5</v>
      </c>
      <c r="E289" s="6">
        <v>43587</v>
      </c>
      <c r="F289" t="s">
        <v>34</v>
      </c>
      <c r="G289" t="s">
        <v>35</v>
      </c>
      <c r="H289" s="9">
        <v>11145</v>
      </c>
      <c r="I289" s="9">
        <v>384</v>
      </c>
      <c r="J289" s="9">
        <v>107</v>
      </c>
      <c r="K289" s="9">
        <v>172</v>
      </c>
      <c r="L289" s="9">
        <v>71</v>
      </c>
      <c r="M289" s="9">
        <v>734</v>
      </c>
      <c r="N289">
        <v>6.5859129654553608E-2</v>
      </c>
    </row>
    <row r="290" spans="1:14" x14ac:dyDescent="0.25">
      <c r="A290">
        <f t="shared" si="16"/>
        <v>18</v>
      </c>
      <c r="B290">
        <f t="shared" si="17"/>
        <v>2019</v>
      </c>
      <c r="C290">
        <f t="shared" si="18"/>
        <v>5</v>
      </c>
      <c r="D290" s="7">
        <f t="shared" si="19"/>
        <v>5</v>
      </c>
      <c r="E290" s="6">
        <v>43587</v>
      </c>
      <c r="F290" t="s">
        <v>20</v>
      </c>
      <c r="G290" t="s">
        <v>21</v>
      </c>
      <c r="H290" s="9">
        <v>11614</v>
      </c>
      <c r="I290" s="9">
        <v>80</v>
      </c>
      <c r="J290" s="9">
        <v>182</v>
      </c>
      <c r="K290" s="9">
        <v>48</v>
      </c>
      <c r="L290" s="9">
        <v>219</v>
      </c>
      <c r="M290" s="9">
        <v>529</v>
      </c>
      <c r="N290">
        <v>4.5548475977268812E-2</v>
      </c>
    </row>
    <row r="291" spans="1:14" x14ac:dyDescent="0.25">
      <c r="A291">
        <f t="shared" si="16"/>
        <v>18</v>
      </c>
      <c r="B291">
        <f t="shared" si="17"/>
        <v>2019</v>
      </c>
      <c r="C291">
        <f t="shared" si="18"/>
        <v>5</v>
      </c>
      <c r="D291" s="7">
        <f t="shared" si="19"/>
        <v>5</v>
      </c>
      <c r="E291" s="6">
        <v>43587</v>
      </c>
      <c r="F291" t="s">
        <v>22</v>
      </c>
      <c r="G291" t="s">
        <v>23</v>
      </c>
      <c r="H291" s="9">
        <v>18448</v>
      </c>
      <c r="I291" s="9">
        <v>366</v>
      </c>
      <c r="J291" s="9">
        <v>211</v>
      </c>
      <c r="K291" s="9">
        <v>287</v>
      </c>
      <c r="L291" s="9">
        <v>258</v>
      </c>
      <c r="M291" s="9">
        <v>1122</v>
      </c>
      <c r="N291">
        <v>6.0819601040763227E-2</v>
      </c>
    </row>
    <row r="292" spans="1:14" x14ac:dyDescent="0.25">
      <c r="A292">
        <f t="shared" si="16"/>
        <v>18</v>
      </c>
      <c r="B292">
        <f t="shared" si="17"/>
        <v>2019</v>
      </c>
      <c r="C292">
        <f t="shared" si="18"/>
        <v>5</v>
      </c>
      <c r="D292" s="7">
        <f t="shared" si="19"/>
        <v>5</v>
      </c>
      <c r="E292" s="6">
        <v>43587</v>
      </c>
      <c r="F292" t="s">
        <v>24</v>
      </c>
      <c r="G292" t="s">
        <v>25</v>
      </c>
      <c r="H292" s="9">
        <v>13456</v>
      </c>
      <c r="I292" s="9">
        <v>312</v>
      </c>
      <c r="J292" s="9">
        <v>231</v>
      </c>
      <c r="K292" s="9">
        <v>33</v>
      </c>
      <c r="L292" s="9">
        <v>61</v>
      </c>
      <c r="M292" s="9">
        <v>637</v>
      </c>
      <c r="N292">
        <v>4.7339476813317481E-2</v>
      </c>
    </row>
    <row r="293" spans="1:14" x14ac:dyDescent="0.25">
      <c r="A293">
        <f t="shared" si="16"/>
        <v>18</v>
      </c>
      <c r="B293">
        <f t="shared" si="17"/>
        <v>2019</v>
      </c>
      <c r="C293">
        <f t="shared" si="18"/>
        <v>5</v>
      </c>
      <c r="D293" s="7">
        <f t="shared" si="19"/>
        <v>5</v>
      </c>
      <c r="E293" s="6">
        <v>43587</v>
      </c>
      <c r="F293" t="s">
        <v>26</v>
      </c>
      <c r="G293" t="s">
        <v>27</v>
      </c>
      <c r="H293" s="9">
        <v>16079</v>
      </c>
      <c r="I293" s="9">
        <v>278</v>
      </c>
      <c r="J293" s="9">
        <v>215</v>
      </c>
      <c r="K293" s="9">
        <v>92</v>
      </c>
      <c r="L293" s="9">
        <v>336</v>
      </c>
      <c r="M293" s="9">
        <v>921</v>
      </c>
      <c r="N293">
        <v>5.7279681572237076E-2</v>
      </c>
    </row>
    <row r="294" spans="1:14" x14ac:dyDescent="0.25">
      <c r="A294">
        <f t="shared" si="16"/>
        <v>18</v>
      </c>
      <c r="B294">
        <f t="shared" si="17"/>
        <v>2019</v>
      </c>
      <c r="C294">
        <f t="shared" si="18"/>
        <v>5</v>
      </c>
      <c r="D294" s="7">
        <f t="shared" si="19"/>
        <v>5</v>
      </c>
      <c r="E294" s="6">
        <v>43587</v>
      </c>
      <c r="F294" t="s">
        <v>28</v>
      </c>
      <c r="G294" t="s">
        <v>29</v>
      </c>
      <c r="H294" s="9">
        <v>14089</v>
      </c>
      <c r="I294" s="9">
        <v>72</v>
      </c>
      <c r="J294" s="9">
        <v>173</v>
      </c>
      <c r="K294" s="9">
        <v>41</v>
      </c>
      <c r="L294" s="9">
        <v>368</v>
      </c>
      <c r="M294" s="9">
        <v>654</v>
      </c>
      <c r="N294">
        <v>4.6419192277663425E-2</v>
      </c>
    </row>
    <row r="295" spans="1:14" x14ac:dyDescent="0.25">
      <c r="A295">
        <f t="shared" si="16"/>
        <v>18</v>
      </c>
      <c r="B295">
        <f t="shared" si="17"/>
        <v>2019</v>
      </c>
      <c r="C295">
        <f t="shared" si="18"/>
        <v>5</v>
      </c>
      <c r="D295" s="7">
        <f t="shared" si="19"/>
        <v>6</v>
      </c>
      <c r="E295" s="6">
        <v>43588</v>
      </c>
      <c r="F295" t="s">
        <v>14</v>
      </c>
      <c r="G295" t="s">
        <v>15</v>
      </c>
      <c r="H295" s="9">
        <v>18755</v>
      </c>
      <c r="I295" s="9">
        <v>53</v>
      </c>
      <c r="J295" s="9">
        <v>120</v>
      </c>
      <c r="K295" s="9">
        <v>143</v>
      </c>
      <c r="L295" s="9">
        <v>68</v>
      </c>
      <c r="M295" s="9">
        <v>384</v>
      </c>
      <c r="N295">
        <v>2.0474540122633965E-2</v>
      </c>
    </row>
    <row r="296" spans="1:14" x14ac:dyDescent="0.25">
      <c r="A296">
        <f t="shared" si="16"/>
        <v>18</v>
      </c>
      <c r="B296">
        <f t="shared" si="17"/>
        <v>2019</v>
      </c>
      <c r="C296">
        <f t="shared" si="18"/>
        <v>5</v>
      </c>
      <c r="D296" s="7">
        <f t="shared" si="19"/>
        <v>6</v>
      </c>
      <c r="E296" s="6">
        <v>43588</v>
      </c>
      <c r="F296" t="s">
        <v>30</v>
      </c>
      <c r="G296" t="s">
        <v>31</v>
      </c>
      <c r="H296" s="9">
        <v>8357</v>
      </c>
      <c r="I296" s="9">
        <v>344</v>
      </c>
      <c r="J296" s="9">
        <v>107</v>
      </c>
      <c r="K296" s="9">
        <v>258</v>
      </c>
      <c r="L296" s="9">
        <v>331</v>
      </c>
      <c r="M296" s="9">
        <v>1040</v>
      </c>
      <c r="N296">
        <v>0.124446571736269</v>
      </c>
    </row>
    <row r="297" spans="1:14" x14ac:dyDescent="0.25">
      <c r="A297">
        <f t="shared" si="16"/>
        <v>18</v>
      </c>
      <c r="B297">
        <f t="shared" si="17"/>
        <v>2019</v>
      </c>
      <c r="C297">
        <f t="shared" si="18"/>
        <v>5</v>
      </c>
      <c r="D297" s="7">
        <f t="shared" si="19"/>
        <v>6</v>
      </c>
      <c r="E297" s="6">
        <v>43588</v>
      </c>
      <c r="F297" t="s">
        <v>16</v>
      </c>
      <c r="G297" t="s">
        <v>17</v>
      </c>
      <c r="H297" s="9">
        <v>17025</v>
      </c>
      <c r="I297" s="9">
        <v>64</v>
      </c>
      <c r="J297" s="9">
        <v>85</v>
      </c>
      <c r="K297" s="9">
        <v>145</v>
      </c>
      <c r="L297" s="9">
        <v>391</v>
      </c>
      <c r="M297" s="9">
        <v>685</v>
      </c>
      <c r="N297">
        <v>4.023494860499266E-2</v>
      </c>
    </row>
    <row r="298" spans="1:14" x14ac:dyDescent="0.25">
      <c r="A298">
        <f t="shared" si="16"/>
        <v>18</v>
      </c>
      <c r="B298">
        <f t="shared" si="17"/>
        <v>2019</v>
      </c>
      <c r="C298">
        <f t="shared" si="18"/>
        <v>5</v>
      </c>
      <c r="D298" s="7">
        <f t="shared" si="19"/>
        <v>6</v>
      </c>
      <c r="E298" s="6">
        <v>43588</v>
      </c>
      <c r="F298" t="s">
        <v>18</v>
      </c>
      <c r="G298" t="s">
        <v>19</v>
      </c>
      <c r="H298" s="9">
        <v>14653</v>
      </c>
      <c r="I298" s="9">
        <v>116</v>
      </c>
      <c r="J298" s="9">
        <v>115</v>
      </c>
      <c r="K298" s="9">
        <v>129</v>
      </c>
      <c r="L298" s="9">
        <v>158</v>
      </c>
      <c r="M298" s="9">
        <v>518</v>
      </c>
      <c r="N298">
        <v>3.5351122637002665E-2</v>
      </c>
    </row>
    <row r="299" spans="1:14" x14ac:dyDescent="0.25">
      <c r="A299">
        <f t="shared" si="16"/>
        <v>18</v>
      </c>
      <c r="B299">
        <f t="shared" si="17"/>
        <v>2019</v>
      </c>
      <c r="C299">
        <f t="shared" si="18"/>
        <v>5</v>
      </c>
      <c r="D299" s="7">
        <f t="shared" si="19"/>
        <v>6</v>
      </c>
      <c r="E299" s="6">
        <v>43588</v>
      </c>
      <c r="F299" t="s">
        <v>34</v>
      </c>
      <c r="G299" t="s">
        <v>35</v>
      </c>
      <c r="H299" s="9">
        <v>10466</v>
      </c>
      <c r="I299" s="9">
        <v>209</v>
      </c>
      <c r="J299" s="9">
        <v>74</v>
      </c>
      <c r="K299" s="9">
        <v>168</v>
      </c>
      <c r="L299" s="9">
        <v>389</v>
      </c>
      <c r="M299" s="9">
        <v>840</v>
      </c>
      <c r="N299">
        <v>8.0259889164914958E-2</v>
      </c>
    </row>
    <row r="300" spans="1:14" x14ac:dyDescent="0.25">
      <c r="A300">
        <f t="shared" si="16"/>
        <v>18</v>
      </c>
      <c r="B300">
        <f t="shared" si="17"/>
        <v>2019</v>
      </c>
      <c r="C300">
        <f t="shared" si="18"/>
        <v>5</v>
      </c>
      <c r="D300" s="7">
        <f t="shared" si="19"/>
        <v>6</v>
      </c>
      <c r="E300" s="6">
        <v>43588</v>
      </c>
      <c r="F300" t="s">
        <v>20</v>
      </c>
      <c r="G300" t="s">
        <v>21</v>
      </c>
      <c r="H300" s="9">
        <v>17843</v>
      </c>
      <c r="I300" s="9">
        <v>212</v>
      </c>
      <c r="J300" s="9">
        <v>106</v>
      </c>
      <c r="K300" s="9">
        <v>56</v>
      </c>
      <c r="L300" s="9">
        <v>89</v>
      </c>
      <c r="M300" s="9">
        <v>463</v>
      </c>
      <c r="N300">
        <v>2.5948551252592052E-2</v>
      </c>
    </row>
    <row r="301" spans="1:14" x14ac:dyDescent="0.25">
      <c r="A301">
        <f t="shared" si="16"/>
        <v>18</v>
      </c>
      <c r="B301">
        <f t="shared" si="17"/>
        <v>2019</v>
      </c>
      <c r="C301">
        <f t="shared" si="18"/>
        <v>5</v>
      </c>
      <c r="D301" s="7">
        <f t="shared" si="19"/>
        <v>6</v>
      </c>
      <c r="E301" s="6">
        <v>43588</v>
      </c>
      <c r="F301" t="s">
        <v>22</v>
      </c>
      <c r="G301" t="s">
        <v>23</v>
      </c>
      <c r="H301" s="9">
        <v>14040</v>
      </c>
      <c r="I301" s="9">
        <v>443</v>
      </c>
      <c r="J301" s="9">
        <v>102</v>
      </c>
      <c r="K301" s="9">
        <v>249</v>
      </c>
      <c r="L301" s="9">
        <v>249</v>
      </c>
      <c r="M301" s="9">
        <v>1043</v>
      </c>
      <c r="N301">
        <v>7.4287749287749283E-2</v>
      </c>
    </row>
    <row r="302" spans="1:14" x14ac:dyDescent="0.25">
      <c r="A302">
        <f t="shared" si="16"/>
        <v>18</v>
      </c>
      <c r="B302">
        <f t="shared" si="17"/>
        <v>2019</v>
      </c>
      <c r="C302">
        <f t="shared" si="18"/>
        <v>5</v>
      </c>
      <c r="D302" s="7">
        <f t="shared" si="19"/>
        <v>6</v>
      </c>
      <c r="E302" s="6">
        <v>43588</v>
      </c>
      <c r="F302" t="s">
        <v>24</v>
      </c>
      <c r="G302" t="s">
        <v>25</v>
      </c>
      <c r="H302" s="9">
        <v>14621</v>
      </c>
      <c r="I302" s="9">
        <v>453</v>
      </c>
      <c r="J302" s="9">
        <v>128</v>
      </c>
      <c r="K302" s="9">
        <v>242</v>
      </c>
      <c r="L302" s="9">
        <v>68</v>
      </c>
      <c r="M302" s="9">
        <v>891</v>
      </c>
      <c r="N302">
        <v>6.0939744203542846E-2</v>
      </c>
    </row>
    <row r="303" spans="1:14" x14ac:dyDescent="0.25">
      <c r="A303">
        <f t="shared" si="16"/>
        <v>18</v>
      </c>
      <c r="B303">
        <f t="shared" si="17"/>
        <v>2019</v>
      </c>
      <c r="C303">
        <f t="shared" si="18"/>
        <v>5</v>
      </c>
      <c r="D303" s="7">
        <f t="shared" si="19"/>
        <v>6</v>
      </c>
      <c r="E303" s="6">
        <v>43588</v>
      </c>
      <c r="F303" t="s">
        <v>26</v>
      </c>
      <c r="G303" t="s">
        <v>27</v>
      </c>
      <c r="H303" s="9">
        <v>13461</v>
      </c>
      <c r="I303" s="9">
        <v>97</v>
      </c>
      <c r="J303" s="9">
        <v>80</v>
      </c>
      <c r="K303" s="9">
        <v>268</v>
      </c>
      <c r="L303" s="9">
        <v>229</v>
      </c>
      <c r="M303" s="9">
        <v>674</v>
      </c>
      <c r="N303">
        <v>5.0070574251541489E-2</v>
      </c>
    </row>
    <row r="304" spans="1:14" x14ac:dyDescent="0.25">
      <c r="A304">
        <f t="shared" si="16"/>
        <v>18</v>
      </c>
      <c r="B304">
        <f t="shared" si="17"/>
        <v>2019</v>
      </c>
      <c r="C304">
        <f t="shared" si="18"/>
        <v>5</v>
      </c>
      <c r="D304" s="7">
        <f t="shared" si="19"/>
        <v>6</v>
      </c>
      <c r="E304" s="6">
        <v>43588</v>
      </c>
      <c r="F304" t="s">
        <v>28</v>
      </c>
      <c r="G304" t="s">
        <v>29</v>
      </c>
      <c r="H304" s="9">
        <v>13912</v>
      </c>
      <c r="I304" s="9">
        <v>133</v>
      </c>
      <c r="J304" s="9">
        <v>206</v>
      </c>
      <c r="K304" s="9">
        <v>38</v>
      </c>
      <c r="L304" s="9">
        <v>376</v>
      </c>
      <c r="M304" s="9">
        <v>753</v>
      </c>
      <c r="N304">
        <v>5.412593444508338E-2</v>
      </c>
    </row>
    <row r="305" spans="1:14" x14ac:dyDescent="0.25">
      <c r="A305">
        <f t="shared" si="16"/>
        <v>18</v>
      </c>
      <c r="B305">
        <f t="shared" si="17"/>
        <v>2019</v>
      </c>
      <c r="C305">
        <f t="shared" si="18"/>
        <v>5</v>
      </c>
      <c r="D305" s="7">
        <f t="shared" si="19"/>
        <v>7</v>
      </c>
      <c r="E305" s="6">
        <v>43589</v>
      </c>
      <c r="F305" t="s">
        <v>14</v>
      </c>
      <c r="G305" t="s">
        <v>15</v>
      </c>
      <c r="H305" s="9">
        <v>10988</v>
      </c>
      <c r="I305" s="9">
        <v>137</v>
      </c>
      <c r="J305" s="9">
        <v>139</v>
      </c>
      <c r="K305" s="9">
        <v>57</v>
      </c>
      <c r="L305" s="9">
        <v>287</v>
      </c>
      <c r="M305" s="9">
        <v>620</v>
      </c>
      <c r="N305">
        <v>5.6425191117582818E-2</v>
      </c>
    </row>
    <row r="306" spans="1:14" x14ac:dyDescent="0.25">
      <c r="A306">
        <f t="shared" si="16"/>
        <v>18</v>
      </c>
      <c r="B306">
        <f t="shared" si="17"/>
        <v>2019</v>
      </c>
      <c r="C306">
        <f t="shared" si="18"/>
        <v>5</v>
      </c>
      <c r="D306" s="7">
        <f t="shared" si="19"/>
        <v>7</v>
      </c>
      <c r="E306" s="6">
        <v>43589</v>
      </c>
      <c r="F306" t="s">
        <v>30</v>
      </c>
      <c r="G306" t="s">
        <v>31</v>
      </c>
      <c r="H306" s="9">
        <v>16828</v>
      </c>
      <c r="I306" s="9">
        <v>120</v>
      </c>
      <c r="J306" s="9">
        <v>126</v>
      </c>
      <c r="K306" s="9">
        <v>235</v>
      </c>
      <c r="L306" s="9">
        <v>60</v>
      </c>
      <c r="M306" s="9">
        <v>541</v>
      </c>
      <c r="N306">
        <v>3.2148799619681485E-2</v>
      </c>
    </row>
    <row r="307" spans="1:14" x14ac:dyDescent="0.25">
      <c r="A307">
        <f t="shared" si="16"/>
        <v>18</v>
      </c>
      <c r="B307">
        <f t="shared" si="17"/>
        <v>2019</v>
      </c>
      <c r="C307">
        <f t="shared" si="18"/>
        <v>5</v>
      </c>
      <c r="D307" s="7">
        <f t="shared" si="19"/>
        <v>7</v>
      </c>
      <c r="E307" s="6">
        <v>43589</v>
      </c>
      <c r="F307" t="s">
        <v>16</v>
      </c>
      <c r="G307" t="s">
        <v>17</v>
      </c>
      <c r="H307" s="9">
        <v>14632</v>
      </c>
      <c r="I307" s="9">
        <v>366</v>
      </c>
      <c r="J307" s="9">
        <v>134</v>
      </c>
      <c r="K307" s="9">
        <v>69</v>
      </c>
      <c r="L307" s="9">
        <v>151</v>
      </c>
      <c r="M307" s="9">
        <v>720</v>
      </c>
      <c r="N307">
        <v>4.9207217058501916E-2</v>
      </c>
    </row>
    <row r="308" spans="1:14" x14ac:dyDescent="0.25">
      <c r="A308">
        <f t="shared" si="16"/>
        <v>18</v>
      </c>
      <c r="B308">
        <f t="shared" si="17"/>
        <v>2019</v>
      </c>
      <c r="C308">
        <f t="shared" si="18"/>
        <v>5</v>
      </c>
      <c r="D308" s="7">
        <f t="shared" si="19"/>
        <v>7</v>
      </c>
      <c r="E308" s="6">
        <v>43589</v>
      </c>
      <c r="F308" t="s">
        <v>18</v>
      </c>
      <c r="G308" t="s">
        <v>19</v>
      </c>
      <c r="H308" s="9">
        <v>15273</v>
      </c>
      <c r="I308" s="9">
        <v>55</v>
      </c>
      <c r="J308" s="9">
        <v>215</v>
      </c>
      <c r="K308" s="9">
        <v>297</v>
      </c>
      <c r="L308" s="9">
        <v>214</v>
      </c>
      <c r="M308" s="9">
        <v>781</v>
      </c>
      <c r="N308">
        <v>5.1135991619197275E-2</v>
      </c>
    </row>
    <row r="309" spans="1:14" x14ac:dyDescent="0.25">
      <c r="A309">
        <f t="shared" si="16"/>
        <v>18</v>
      </c>
      <c r="B309">
        <f t="shared" si="17"/>
        <v>2019</v>
      </c>
      <c r="C309">
        <f t="shared" si="18"/>
        <v>5</v>
      </c>
      <c r="D309" s="7">
        <f t="shared" si="19"/>
        <v>7</v>
      </c>
      <c r="E309" s="6">
        <v>43589</v>
      </c>
      <c r="F309" t="s">
        <v>34</v>
      </c>
      <c r="G309" t="s">
        <v>35</v>
      </c>
      <c r="H309" s="9">
        <v>8870</v>
      </c>
      <c r="I309" s="9">
        <v>179</v>
      </c>
      <c r="J309" s="9">
        <v>124</v>
      </c>
      <c r="K309" s="9">
        <v>155</v>
      </c>
      <c r="L309" s="9">
        <v>396</v>
      </c>
      <c r="M309" s="9">
        <v>854</v>
      </c>
      <c r="N309">
        <v>9.6279594137542279E-2</v>
      </c>
    </row>
    <row r="310" spans="1:14" x14ac:dyDescent="0.25">
      <c r="A310">
        <f t="shared" si="16"/>
        <v>18</v>
      </c>
      <c r="B310">
        <f t="shared" si="17"/>
        <v>2019</v>
      </c>
      <c r="C310">
        <f t="shared" si="18"/>
        <v>5</v>
      </c>
      <c r="D310" s="7">
        <f t="shared" si="19"/>
        <v>7</v>
      </c>
      <c r="E310" s="6">
        <v>43589</v>
      </c>
      <c r="F310" t="s">
        <v>20</v>
      </c>
      <c r="G310" t="s">
        <v>21</v>
      </c>
      <c r="H310" s="9">
        <v>11289</v>
      </c>
      <c r="I310" s="9">
        <v>303</v>
      </c>
      <c r="J310" s="9">
        <v>103</v>
      </c>
      <c r="K310" s="9">
        <v>80</v>
      </c>
      <c r="L310" s="9">
        <v>217</v>
      </c>
      <c r="M310" s="9">
        <v>703</v>
      </c>
      <c r="N310">
        <v>6.2273009123925943E-2</v>
      </c>
    </row>
    <row r="311" spans="1:14" x14ac:dyDescent="0.25">
      <c r="A311">
        <f t="shared" si="16"/>
        <v>18</v>
      </c>
      <c r="B311">
        <f t="shared" si="17"/>
        <v>2019</v>
      </c>
      <c r="C311">
        <f t="shared" si="18"/>
        <v>5</v>
      </c>
      <c r="D311" s="7">
        <f t="shared" si="19"/>
        <v>7</v>
      </c>
      <c r="E311" s="6">
        <v>43589</v>
      </c>
      <c r="F311" t="s">
        <v>22</v>
      </c>
      <c r="G311" t="s">
        <v>23</v>
      </c>
      <c r="H311" s="9">
        <v>11660</v>
      </c>
      <c r="I311" s="9">
        <v>109</v>
      </c>
      <c r="J311" s="9">
        <v>127</v>
      </c>
      <c r="K311" s="9">
        <v>96</v>
      </c>
      <c r="L311" s="9">
        <v>175</v>
      </c>
      <c r="M311" s="9">
        <v>507</v>
      </c>
      <c r="N311">
        <v>4.3481989708404806E-2</v>
      </c>
    </row>
    <row r="312" spans="1:14" x14ac:dyDescent="0.25">
      <c r="A312">
        <f t="shared" si="16"/>
        <v>18</v>
      </c>
      <c r="B312">
        <f t="shared" si="17"/>
        <v>2019</v>
      </c>
      <c r="C312">
        <f t="shared" si="18"/>
        <v>5</v>
      </c>
      <c r="D312" s="7">
        <f t="shared" si="19"/>
        <v>7</v>
      </c>
      <c r="E312" s="6">
        <v>43589</v>
      </c>
      <c r="F312" t="s">
        <v>24</v>
      </c>
      <c r="G312" t="s">
        <v>25</v>
      </c>
      <c r="H312" s="9">
        <v>15018</v>
      </c>
      <c r="I312" s="9">
        <v>479</v>
      </c>
      <c r="J312" s="9">
        <v>197</v>
      </c>
      <c r="K312" s="9">
        <v>296</v>
      </c>
      <c r="L312" s="9">
        <v>222</v>
      </c>
      <c r="M312" s="9">
        <v>1194</v>
      </c>
      <c r="N312">
        <v>7.9504594486616065E-2</v>
      </c>
    </row>
    <row r="313" spans="1:14" x14ac:dyDescent="0.25">
      <c r="A313">
        <f t="shared" si="16"/>
        <v>18</v>
      </c>
      <c r="B313">
        <f t="shared" si="17"/>
        <v>2019</v>
      </c>
      <c r="C313">
        <f t="shared" si="18"/>
        <v>5</v>
      </c>
      <c r="D313" s="7">
        <f t="shared" si="19"/>
        <v>7</v>
      </c>
      <c r="E313" s="6">
        <v>43589</v>
      </c>
      <c r="F313" t="s">
        <v>26</v>
      </c>
      <c r="G313" t="s">
        <v>27</v>
      </c>
      <c r="H313" s="9">
        <v>19866</v>
      </c>
      <c r="I313" s="9">
        <v>234</v>
      </c>
      <c r="J313" s="9">
        <v>103</v>
      </c>
      <c r="K313" s="9">
        <v>188</v>
      </c>
      <c r="L313" s="9">
        <v>296</v>
      </c>
      <c r="M313" s="9">
        <v>821</v>
      </c>
      <c r="N313">
        <v>4.1326890164099468E-2</v>
      </c>
    </row>
    <row r="314" spans="1:14" x14ac:dyDescent="0.25">
      <c r="A314">
        <f t="shared" si="16"/>
        <v>18</v>
      </c>
      <c r="B314">
        <f t="shared" si="17"/>
        <v>2019</v>
      </c>
      <c r="C314">
        <f t="shared" si="18"/>
        <v>5</v>
      </c>
      <c r="D314" s="7">
        <f t="shared" si="19"/>
        <v>7</v>
      </c>
      <c r="E314" s="6">
        <v>43589</v>
      </c>
      <c r="F314" t="s">
        <v>28</v>
      </c>
      <c r="G314" t="s">
        <v>29</v>
      </c>
      <c r="H314" s="9">
        <v>10301</v>
      </c>
      <c r="I314" s="9">
        <v>309</v>
      </c>
      <c r="J314" s="9">
        <v>101</v>
      </c>
      <c r="K314" s="9">
        <v>140</v>
      </c>
      <c r="L314" s="9">
        <v>358</v>
      </c>
      <c r="M314" s="9">
        <v>908</v>
      </c>
      <c r="N314">
        <v>8.814678186583827E-2</v>
      </c>
    </row>
    <row r="315" spans="1:14" x14ac:dyDescent="0.25">
      <c r="A315" s="10"/>
      <c r="B315" s="10"/>
      <c r="C315" s="10"/>
      <c r="D315" s="10"/>
      <c r="E315" s="11"/>
    </row>
    <row r="316" spans="1:14" x14ac:dyDescent="0.25">
      <c r="A316" s="10" t="str">
        <f ca="1">_xlfn.FORMULATEXT(A314)</f>
        <v>=NO.SEMAINE(E314)</v>
      </c>
      <c r="B316" s="10"/>
      <c r="C316" s="10"/>
      <c r="D316" s="10"/>
      <c r="E316" s="11"/>
    </row>
    <row r="317" spans="1:14" x14ac:dyDescent="0.25">
      <c r="A317" s="10"/>
      <c r="B317" s="10" t="str">
        <f ca="1">_xlfn.FORMULATEXT(B314)</f>
        <v>=ANNEE(E314)</v>
      </c>
      <c r="C317" s="10"/>
      <c r="D317" s="10"/>
      <c r="E317" s="11"/>
    </row>
    <row r="318" spans="1:14" x14ac:dyDescent="0.25">
      <c r="A318" s="10"/>
      <c r="B318" s="10"/>
      <c r="C318" s="10" t="str">
        <f ca="1">_xlfn.FORMULATEXT(C314)</f>
        <v>=MOIS(E314)</v>
      </c>
      <c r="D318" s="10"/>
      <c r="E318" s="11"/>
    </row>
    <row r="319" spans="1:14" x14ac:dyDescent="0.25">
      <c r="A319" s="10"/>
      <c r="B319" s="10"/>
      <c r="C319" s="10"/>
      <c r="D319" s="10" t="str">
        <f ca="1">_xlfn.FORMULATEXT(D314)</f>
        <v>=JOURSEM(E314;1)</v>
      </c>
      <c r="E319" s="11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Graphe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HERNANDEZ</dc:creator>
  <cp:lastModifiedBy>JoDan</cp:lastModifiedBy>
  <dcterms:created xsi:type="dcterms:W3CDTF">2019-07-21T17:22:13Z</dcterms:created>
  <dcterms:modified xsi:type="dcterms:W3CDTF">2019-07-21T18:15:21Z</dcterms:modified>
</cp:coreProperties>
</file>