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D9EA6F4-7426-49FE-8470-01D5C0EC056F}" xr6:coauthVersionLast="36" xr6:coauthVersionMax="36" xr10:uidLastSave="{00000000-0000-0000-0000-000000000000}"/>
  <bookViews>
    <workbookView xWindow="0" yWindow="0" windowWidth="20490" windowHeight="8910" activeTab="2" xr2:uid="{00000000-000D-0000-FFFF-FFFF00000000}"/>
  </bookViews>
  <sheets>
    <sheet name="Data" sheetId="1" r:id="rId1"/>
    <sheet name="TCD" sheetId="2" r:id="rId2"/>
    <sheet name="Graph" sheetId="3" r:id="rId3"/>
  </sheets>
  <definedNames>
    <definedName name="_xlcn.WorksheetConnection_DataL3O10" hidden="1">Data!$L$3:$O$10</definedName>
    <definedName name="_xlcn.WorksheetConnection_Feuil1B3E10" hidden="1">Data!$B$3:$E$10</definedName>
    <definedName name="_xlcn.WorksheetConnection_Feuil1G3J10" hidden="1">Data!$G$3:$J$10</definedName>
    <definedName name="_xlcn.WorksheetConnection_Test.xlsxT_Resellers" hidden="1">T_Resellers[]</definedName>
    <definedName name="_xlcn.WorksheetConnection_Test.xlsxT_Revenue" hidden="1">T_Revenue[]</definedName>
    <definedName name="_xlcn.WorksheetConnection_Test.xlsxT_Units" hidden="1">T_Units[]</definedName>
    <definedName name="Segment_Model">#N/A</definedName>
  </definedNames>
  <calcPr calcId="181029"/>
  <pivotCaches>
    <pivotCache cacheId="874" r:id="rId4"/>
    <pivotCache cacheId="877" r:id="rId5"/>
    <pivotCache cacheId="880" r:id="rId6"/>
    <pivotCache cacheId="883" r:id="rId7"/>
    <pivotCache cacheId="886" r:id="rId8"/>
    <pivotCache cacheId="889" r:id="rId9"/>
  </pivotCaches>
  <extLst>
    <ext xmlns:x14="http://schemas.microsoft.com/office/spreadsheetml/2009/9/main" uri="{876F7934-8845-4945-9796-88D515C7AA90}">
      <x14:pivotCaches>
        <pivotCache cacheId="819" r:id="rId10"/>
      </x14:pivotCaches>
    </ext>
    <ext xmlns:x14="http://schemas.microsoft.com/office/spreadsheetml/2009/9/main" uri="{BBE1A952-AA13-448e-AADC-164F8A28A991}">
      <x14:slicerCaches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Units" name="T_Units" connection="WorksheetConnection_Test.xlsx!T_Units"/>
          <x15:modelTable id="T_Revenue" name="T_Revenue" connection="WorksheetConnection_Test.xlsx!T_Revenue"/>
          <x15:modelTable id="T_Resellers" name="T_Resellers" connection="WorksheetConnection_Test.xlsx!T_Resellers"/>
          <x15:modelTable id="Plage" name="Plage" connection="WorksheetConnection_Feuil1!$G$3:$J$10"/>
          <x15:modelTable id="Plage 1" name="Plage 1" connection="WorksheetConnection_Feuil1!$B$3:$E$10"/>
          <x15:modelTable id="Plage 2" name="Plage 2" connection="WorksheetConnection_Data!$L$3:$O$10"/>
        </x15:modelTables>
        <x15:modelRelationships>
          <x15:modelRelationship fromTable="T_Units" fromColumn="Model" toTable="T_Revenue" toColumn="Model"/>
          <x15:modelRelationship fromTable="T_Resellers" fromColumn="Model" toTable="T_Revenue" toColumn="Model"/>
          <x15:modelRelationship fromTable="Plage 1" fromColumn="Model" toTable="T_Revenue" toColumn="Model"/>
          <x15:modelRelationship fromTable="Plage" fromColumn="Model" toTable="T_Revenue" toColumn="Model"/>
          <x15:modelRelationship fromTable="Plage 2" fromColumn="Model" toTable="T_Revenue" toColumn="Model"/>
        </x15:modelRelationships>
      </x15:dataModel>
    </ext>
  </extLst>
</workbook>
</file>

<file path=xl/calcChain.xml><?xml version="1.0" encoding="utf-8"?>
<calcChain xmlns="http://schemas.openxmlformats.org/spreadsheetml/2006/main">
  <c r="M4" i="1" l="1"/>
  <c r="N4" i="1"/>
  <c r="O4" i="1"/>
  <c r="N5" i="1"/>
  <c r="O5" i="1"/>
  <c r="N6" i="1"/>
  <c r="O6" i="1"/>
  <c r="N7" i="1"/>
  <c r="O7" i="1"/>
  <c r="N8" i="1"/>
  <c r="O8" i="1"/>
  <c r="N9" i="1"/>
  <c r="O9" i="1"/>
  <c r="N10" i="1"/>
  <c r="O10" i="1"/>
  <c r="M5" i="1"/>
  <c r="M6" i="1"/>
  <c r="M7" i="1"/>
  <c r="M8" i="1"/>
  <c r="M9" i="1"/>
  <c r="M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A9D784-A974-41CA-9936-08B2AF4A0125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9C73F36-698D-494D-AD86-8E42E8222879}" name="WorksheetConnection_Data!$L$3:$O$10" type="102" refreshedVersion="6" minRefreshableVersion="5">
    <extLst>
      <ext xmlns:x15="http://schemas.microsoft.com/office/spreadsheetml/2010/11/main" uri="{DE250136-89BD-433C-8126-D09CA5730AF9}">
        <x15:connection id="Plage 2" autoDelete="1">
          <x15:rangePr sourceName="_xlcn.WorksheetConnection_DataL3O10"/>
        </x15:connection>
      </ext>
    </extLst>
  </connection>
  <connection id="3" xr16:uid="{14CC6786-A6D7-43E2-8AAD-9FE84D8DCD98}" name="WorksheetConnection_Feuil1!$B$3:$E$10" type="102" refreshedVersion="6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Feuil1B3E10"/>
        </x15:connection>
      </ext>
    </extLst>
  </connection>
  <connection id="4" xr16:uid="{CEF3BAB8-69F7-4C12-9623-01B0C960C5F7}" name="WorksheetConnection_Feuil1!$G$3:$J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G3J10"/>
        </x15:connection>
      </ext>
    </extLst>
  </connection>
  <connection id="5" xr16:uid="{06A00BF4-F3EE-478D-8579-088A8ED91A8B}" name="WorksheetConnection_Test.xlsx!T_Resellers" type="102" refreshedVersion="6" minRefreshableVersion="5">
    <extLst>
      <ext xmlns:x15="http://schemas.microsoft.com/office/spreadsheetml/2010/11/main" uri="{DE250136-89BD-433C-8126-D09CA5730AF9}">
        <x15:connection id="T_Resellers" autoDelete="1">
          <x15:rangePr sourceName="_xlcn.WorksheetConnection_Test.xlsxT_Resellers"/>
        </x15:connection>
      </ext>
    </extLst>
  </connection>
  <connection id="6" xr16:uid="{A175E287-3C9E-4547-A673-25E5DA3D7891}" name="WorksheetConnection_Test.xlsx!T_Revenue" type="102" refreshedVersion="6" minRefreshableVersion="5">
    <extLst>
      <ext xmlns:x15="http://schemas.microsoft.com/office/spreadsheetml/2010/11/main" uri="{DE250136-89BD-433C-8126-D09CA5730AF9}">
        <x15:connection id="T_Revenue" autoDelete="1">
          <x15:rangePr sourceName="_xlcn.WorksheetConnection_Test.xlsxT_Revenue"/>
        </x15:connection>
      </ext>
    </extLst>
  </connection>
  <connection id="7" xr16:uid="{D5A792D6-CEEF-46F6-837A-623CE35F1F4D}" name="WorksheetConnection_Test.xlsx!T_Units" type="102" refreshedVersion="6" minRefreshableVersion="5">
    <extLst>
      <ext xmlns:x15="http://schemas.microsoft.com/office/spreadsheetml/2010/11/main" uri="{DE250136-89BD-433C-8126-D09CA5730AF9}">
        <x15:connection id="T_Units" autoDelete="1">
          <x15:rangePr sourceName="_xlcn.WorksheetConnection_Test.xlsxT_Units"/>
        </x15:connection>
      </ext>
    </extLst>
  </connection>
</connections>
</file>

<file path=xl/sharedStrings.xml><?xml version="1.0" encoding="utf-8"?>
<sst xmlns="http://schemas.openxmlformats.org/spreadsheetml/2006/main" count="164" uniqueCount="19">
  <si>
    <t>Revenue ($)</t>
  </si>
  <si>
    <t>Units</t>
  </si>
  <si>
    <t># Active Resellers (based on Identified Affinity IDs)</t>
  </si>
  <si>
    <t>Q2 FY2019</t>
  </si>
  <si>
    <t>Q2 FY2020</t>
  </si>
  <si>
    <t>YoY Growth %</t>
  </si>
  <si>
    <t>Latitude</t>
  </si>
  <si>
    <t>Optiplex</t>
  </si>
  <si>
    <t>Precision Desktops</t>
  </si>
  <si>
    <t>Precision Notebooks</t>
  </si>
  <si>
    <t>Client Peripherals</t>
  </si>
  <si>
    <t>Displays</t>
  </si>
  <si>
    <t>Poweredge</t>
  </si>
  <si>
    <t>Model</t>
  </si>
  <si>
    <t>Étiquettes de lignes</t>
  </si>
  <si>
    <t>Total général</t>
  </si>
  <si>
    <t>Resellers</t>
  </si>
  <si>
    <t>Revenue</t>
  </si>
  <si>
    <t>Variation Q2 FY2020/Q2 FY2019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</si>
</sst>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1000]#,##0.0,&quot;K&quot;;General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Protection="1"/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164" fontId="0" fillId="0" borderId="8" xfId="0" applyNumberFormat="1" applyFont="1" applyBorder="1" applyAlignment="1" applyProtection="1">
      <alignment horizontal="center" vertical="center"/>
    </xf>
    <xf numFmtId="165" fontId="4" fillId="3" borderId="9" xfId="1" applyNumberFormat="1" applyFont="1" applyFill="1" applyBorder="1" applyAlignment="1" applyProtection="1">
      <alignment horizontal="center"/>
    </xf>
    <xf numFmtId="165" fontId="4" fillId="3" borderId="10" xfId="1" applyNumberFormat="1" applyFont="1" applyFill="1" applyBorder="1" applyAlignment="1" applyProtection="1">
      <alignment horizontal="center"/>
    </xf>
    <xf numFmtId="165" fontId="4" fillId="3" borderId="9" xfId="1" applyNumberFormat="1" applyFont="1" applyFill="1" applyBorder="1" applyAlignment="1" applyProtection="1">
      <alignment horizontal="center" vertical="center"/>
    </xf>
    <xf numFmtId="165" fontId="4" fillId="3" borderId="10" xfId="1" applyNumberFormat="1" applyFont="1" applyFill="1" applyBorder="1" applyAlignment="1" applyProtection="1">
      <alignment horizontal="center" vertical="center"/>
    </xf>
    <xf numFmtId="164" fontId="0" fillId="0" borderId="11" xfId="0" applyNumberFormat="1" applyFont="1" applyBorder="1" applyAlignment="1" applyProtection="1">
      <alignment horizontal="center" vertical="center"/>
    </xf>
    <xf numFmtId="164" fontId="0" fillId="0" borderId="12" xfId="0" applyNumberFormat="1" applyFont="1" applyBorder="1" applyAlignment="1" applyProtection="1">
      <alignment horizontal="center" vertical="center"/>
    </xf>
    <xf numFmtId="165" fontId="4" fillId="3" borderId="7" xfId="1" applyNumberFormat="1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/>
    </xf>
    <xf numFmtId="0" fontId="3" fillId="5" borderId="1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/>
    </xf>
    <xf numFmtId="0" fontId="3" fillId="5" borderId="2" xfId="0" applyFont="1" applyFill="1" applyBorder="1" applyAlignment="1" applyProtection="1">
      <alignment vertical="center" wrapText="1"/>
    </xf>
    <xf numFmtId="0" fontId="3" fillId="4" borderId="2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vertical="center"/>
    </xf>
    <xf numFmtId="164" fontId="0" fillId="0" borderId="15" xfId="0" applyNumberFormat="1" applyFont="1" applyBorder="1" applyAlignment="1" applyProtection="1">
      <alignment horizontal="center" vertical="center"/>
    </xf>
    <xf numFmtId="164" fontId="0" fillId="0" borderId="16" xfId="0" applyNumberFormat="1" applyFont="1" applyBorder="1" applyAlignment="1" applyProtection="1">
      <alignment horizontal="center" vertical="center"/>
    </xf>
    <xf numFmtId="165" fontId="4" fillId="3" borderId="6" xfId="1" applyNumberFormat="1" applyFont="1" applyFill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165" fontId="4" fillId="3" borderId="4" xfId="1" applyNumberFormat="1" applyFont="1" applyFill="1" applyBorder="1" applyAlignment="1" applyProtection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2" fillId="0" borderId="1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164" fontId="0" fillId="0" borderId="20" xfId="0" applyNumberFormat="1" applyFont="1" applyBorder="1" applyAlignment="1" applyProtection="1">
      <alignment horizontal="center" vertical="center"/>
    </xf>
    <xf numFmtId="0" fontId="3" fillId="5" borderId="17" xfId="0" applyFont="1" applyFill="1" applyBorder="1" applyAlignment="1">
      <alignment vertical="center"/>
    </xf>
    <xf numFmtId="164" fontId="0" fillId="0" borderId="21" xfId="0" applyNumberFormat="1" applyFont="1" applyBorder="1" applyAlignment="1" applyProtection="1">
      <alignment horizontal="center" vertical="center"/>
    </xf>
    <xf numFmtId="164" fontId="0" fillId="0" borderId="22" xfId="0" applyNumberFormat="1" applyFont="1" applyBorder="1" applyAlignment="1" applyProtection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2" borderId="11" xfId="0" applyFont="1" applyFill="1" applyBorder="1" applyAlignment="1">
      <alignment vertical="center"/>
    </xf>
    <xf numFmtId="164" fontId="0" fillId="0" borderId="23" xfId="0" applyNumberFormat="1" applyFont="1" applyBorder="1" applyAlignment="1" applyProtection="1">
      <alignment horizontal="center" vertical="center"/>
    </xf>
    <xf numFmtId="164" fontId="0" fillId="0" borderId="24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165" fontId="0" fillId="0" borderId="8" xfId="0" applyNumberFormat="1" applyFont="1" applyBorder="1" applyAlignment="1" applyProtection="1">
      <alignment horizontal="center" vertical="center"/>
    </xf>
    <xf numFmtId="165" fontId="0" fillId="0" borderId="0" xfId="0" applyNumberFormat="1"/>
  </cellXfs>
  <cellStyles count="2">
    <cellStyle name="Normal" xfId="0" builtinId="0"/>
    <cellStyle name="Pourcentage 2" xfId="1" xr:uid="{00000000-0005-0000-0000-000001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1000]#,##0.0,&quot;K&quot;;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1" hidden="0"/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5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microsoft.com/office/2007/relationships/slicerCache" Target="slicerCaches/slicerCache1.xml"/><Relationship Id="rId5" Type="http://schemas.openxmlformats.org/officeDocument/2006/relationships/pivotCacheDefinition" Target="pivotCache/pivotCacheDefinition2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7.xml"/><Relationship Id="rId4" Type="http://schemas.openxmlformats.org/officeDocument/2006/relationships/pivotCacheDefinition" Target="pivotCache/pivotCacheDefinition1.xml"/><Relationship Id="rId9" Type="http://schemas.openxmlformats.org/officeDocument/2006/relationships/pivotCacheDefinition" Target="pivotCache/pivotCacheDefinition6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Revenue ($)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TCD!$C$10</c:f>
              <c:strCache>
                <c:ptCount val="1"/>
                <c:pt idx="0">
                  <c:v>Q2 FY2019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TCD!$B$11:$B$18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TCD!$C$11:$C$18</c:f>
              <c:numCache>
                <c:formatCode>#,##0</c:formatCode>
                <c:ptCount val="7"/>
                <c:pt idx="0">
                  <c:v>899352</c:v>
                </c:pt>
                <c:pt idx="1">
                  <c:v>5455530</c:v>
                </c:pt>
                <c:pt idx="2">
                  <c:v>4342016</c:v>
                </c:pt>
                <c:pt idx="3">
                  <c:v>5169373</c:v>
                </c:pt>
                <c:pt idx="4">
                  <c:v>6652435</c:v>
                </c:pt>
                <c:pt idx="5">
                  <c:v>1479305</c:v>
                </c:pt>
                <c:pt idx="6">
                  <c:v>1015851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7A-49BA-8C82-A6AA25482C31}"/>
            </c:ext>
          </c:extLst>
        </c:ser>
        <c:ser>
          <c:idx val="1"/>
          <c:order val="1"/>
          <c:tx>
            <c:strRef>
              <c:f>TCD!$D$10</c:f>
              <c:strCache>
                <c:ptCount val="1"/>
                <c:pt idx="0">
                  <c:v>Q2 FY2020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TCD!$B$11:$B$18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TCD!$D$11:$D$18</c:f>
              <c:numCache>
                <c:formatCode>#,##0</c:formatCode>
                <c:ptCount val="7"/>
                <c:pt idx="0">
                  <c:v>631885</c:v>
                </c:pt>
                <c:pt idx="1">
                  <c:v>7880434</c:v>
                </c:pt>
                <c:pt idx="2">
                  <c:v>4660026</c:v>
                </c:pt>
                <c:pt idx="3">
                  <c:v>6783891</c:v>
                </c:pt>
                <c:pt idx="4">
                  <c:v>9227181</c:v>
                </c:pt>
                <c:pt idx="5">
                  <c:v>1478501</c:v>
                </c:pt>
                <c:pt idx="6">
                  <c:v>1300500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7A-49BA-8C82-A6AA25482C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6781608"/>
        <c:axId val="726773408"/>
      </c:barChart>
      <c:catAx>
        <c:axId val="7267816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773408"/>
        <c:crosses val="autoZero"/>
        <c:auto val="1"/>
        <c:lblAlgn val="ctr"/>
        <c:lblOffset val="100"/>
        <c:noMultiLvlLbl val="0"/>
      </c:catAx>
      <c:valAx>
        <c:axId val="726773408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781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Units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TCD!$H$10</c:f>
              <c:strCache>
                <c:ptCount val="1"/>
                <c:pt idx="0">
                  <c:v>Q2 FY2019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TCD!$G$11:$G$18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TCD!$H$11:$H$18</c:f>
              <c:numCache>
                <c:formatCode>#,##0</c:formatCode>
                <c:ptCount val="7"/>
                <c:pt idx="0">
                  <c:v>22756</c:v>
                </c:pt>
                <c:pt idx="1">
                  <c:v>24395</c:v>
                </c:pt>
                <c:pt idx="2">
                  <c:v>4474</c:v>
                </c:pt>
                <c:pt idx="3">
                  <c:v>9940</c:v>
                </c:pt>
                <c:pt idx="4">
                  <c:v>986</c:v>
                </c:pt>
                <c:pt idx="5">
                  <c:v>1091</c:v>
                </c:pt>
                <c:pt idx="6">
                  <c:v>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04-46CF-8FFC-3BB22522DAD1}"/>
            </c:ext>
          </c:extLst>
        </c:ser>
        <c:ser>
          <c:idx val="1"/>
          <c:order val="1"/>
          <c:tx>
            <c:strRef>
              <c:f>TCD!$I$10</c:f>
              <c:strCache>
                <c:ptCount val="1"/>
                <c:pt idx="0">
                  <c:v>Q2 FY2020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TCD!$G$11:$G$18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TCD!$I$11:$I$18</c:f>
              <c:numCache>
                <c:formatCode>#,##0</c:formatCode>
                <c:ptCount val="7"/>
                <c:pt idx="0">
                  <c:v>9799</c:v>
                </c:pt>
                <c:pt idx="1">
                  <c:v>36275</c:v>
                </c:pt>
                <c:pt idx="2">
                  <c:v>4808</c:v>
                </c:pt>
                <c:pt idx="3">
                  <c:v>12508</c:v>
                </c:pt>
                <c:pt idx="4">
                  <c:v>1159</c:v>
                </c:pt>
                <c:pt idx="5">
                  <c:v>1137</c:v>
                </c:pt>
                <c:pt idx="6">
                  <c:v>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04-46CF-8FFC-3BB22522D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26765536"/>
        <c:axId val="726765864"/>
      </c:barChart>
      <c:catAx>
        <c:axId val="7267655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765864"/>
        <c:crosses val="autoZero"/>
        <c:auto val="1"/>
        <c:lblAlgn val="ctr"/>
        <c:lblOffset val="100"/>
        <c:noMultiLvlLbl val="0"/>
      </c:catAx>
      <c:valAx>
        <c:axId val="726765864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765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dynamique3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 Active Resellers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70C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TCD!$M$10</c:f>
              <c:strCache>
                <c:ptCount val="1"/>
                <c:pt idx="0">
                  <c:v>Q2 FY2019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TCD!$L$11:$L$18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TCD!$M$11:$M$18</c:f>
              <c:numCache>
                <c:formatCode>#,##0</c:formatCode>
                <c:ptCount val="7"/>
                <c:pt idx="0">
                  <c:v>632</c:v>
                </c:pt>
                <c:pt idx="1">
                  <c:v>639</c:v>
                </c:pt>
                <c:pt idx="2">
                  <c:v>466</c:v>
                </c:pt>
                <c:pt idx="3">
                  <c:v>556</c:v>
                </c:pt>
                <c:pt idx="4">
                  <c:v>318</c:v>
                </c:pt>
                <c:pt idx="5">
                  <c:v>215</c:v>
                </c:pt>
                <c:pt idx="6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ED-485E-A134-3EFFDC064C90}"/>
            </c:ext>
          </c:extLst>
        </c:ser>
        <c:ser>
          <c:idx val="1"/>
          <c:order val="1"/>
          <c:tx>
            <c:strRef>
              <c:f>TCD!$N$10</c:f>
              <c:strCache>
                <c:ptCount val="1"/>
                <c:pt idx="0">
                  <c:v>Q2 FY2020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TCD!$L$11:$L$18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TCD!$N$11:$N$18</c:f>
              <c:numCache>
                <c:formatCode>#,##0</c:formatCode>
                <c:ptCount val="7"/>
                <c:pt idx="0">
                  <c:v>501</c:v>
                </c:pt>
                <c:pt idx="1">
                  <c:v>616</c:v>
                </c:pt>
                <c:pt idx="2">
                  <c:v>505</c:v>
                </c:pt>
                <c:pt idx="3">
                  <c:v>507</c:v>
                </c:pt>
                <c:pt idx="4">
                  <c:v>380</c:v>
                </c:pt>
                <c:pt idx="5">
                  <c:v>210</c:v>
                </c:pt>
                <c:pt idx="6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ED-485E-A134-3EFFDC064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25177392"/>
        <c:axId val="725177720"/>
      </c:barChart>
      <c:catAx>
        <c:axId val="725177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177720"/>
        <c:crosses val="autoZero"/>
        <c:auto val="1"/>
        <c:lblAlgn val="ctr"/>
        <c:lblOffset val="100"/>
        <c:noMultiLvlLbl val="0"/>
      </c:catAx>
      <c:valAx>
        <c:axId val="725177720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517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[Test.xlsx]TCD!TCD_Q2FY2019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Q2 FY2019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206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7030A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C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TCD!$C$21</c:f>
              <c:strCache>
                <c:ptCount val="1"/>
                <c:pt idx="0">
                  <c:v>Revenue ($)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TCD!$B$22:$B$29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TCD!$C$22:$C$29</c:f>
              <c:numCache>
                <c:formatCode>#,##0</c:formatCode>
                <c:ptCount val="7"/>
                <c:pt idx="0">
                  <c:v>899352</c:v>
                </c:pt>
                <c:pt idx="1">
                  <c:v>5455530</c:v>
                </c:pt>
                <c:pt idx="2">
                  <c:v>4342016</c:v>
                </c:pt>
                <c:pt idx="3">
                  <c:v>5169373</c:v>
                </c:pt>
                <c:pt idx="4">
                  <c:v>6652435</c:v>
                </c:pt>
                <c:pt idx="5">
                  <c:v>1479305</c:v>
                </c:pt>
                <c:pt idx="6">
                  <c:v>1015851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17-44BB-AFAC-E9E26EC50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790690136"/>
        <c:axId val="790697024"/>
      </c:barChart>
      <c:lineChart>
        <c:grouping val="standard"/>
        <c:varyColors val="0"/>
        <c:ser>
          <c:idx val="1"/>
          <c:order val="1"/>
          <c:tx>
            <c:strRef>
              <c:f>TCD!$D$21</c:f>
              <c:strCache>
                <c:ptCount val="1"/>
                <c:pt idx="0">
                  <c:v>Units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TCD!$B$22:$B$29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TCD!$D$22:$D$29</c:f>
              <c:numCache>
                <c:formatCode>#,##0</c:formatCode>
                <c:ptCount val="7"/>
                <c:pt idx="0">
                  <c:v>22756</c:v>
                </c:pt>
                <c:pt idx="1">
                  <c:v>24395</c:v>
                </c:pt>
                <c:pt idx="2">
                  <c:v>4474</c:v>
                </c:pt>
                <c:pt idx="3">
                  <c:v>9940</c:v>
                </c:pt>
                <c:pt idx="4">
                  <c:v>986</c:v>
                </c:pt>
                <c:pt idx="5">
                  <c:v>1091</c:v>
                </c:pt>
                <c:pt idx="6">
                  <c:v>490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17-44BB-AFAC-E9E26EC501ED}"/>
            </c:ext>
          </c:extLst>
        </c:ser>
        <c:ser>
          <c:idx val="2"/>
          <c:order val="2"/>
          <c:tx>
            <c:strRef>
              <c:f>TCD!$E$21</c:f>
              <c:strCache>
                <c:ptCount val="1"/>
                <c:pt idx="0">
                  <c:v>Resellers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7030A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TCD!$B$22:$B$29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TCD!$E$22:$E$29</c:f>
              <c:numCache>
                <c:formatCode>#,##0</c:formatCode>
                <c:ptCount val="7"/>
                <c:pt idx="0">
                  <c:v>632</c:v>
                </c:pt>
                <c:pt idx="1">
                  <c:v>639</c:v>
                </c:pt>
                <c:pt idx="2">
                  <c:v>466</c:v>
                </c:pt>
                <c:pt idx="3">
                  <c:v>556</c:v>
                </c:pt>
                <c:pt idx="4">
                  <c:v>318</c:v>
                </c:pt>
                <c:pt idx="5">
                  <c:v>215</c:v>
                </c:pt>
                <c:pt idx="6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17-44BB-AFAC-E9E26EC50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701616"/>
        <c:axId val="790700960"/>
      </c:lineChart>
      <c:catAx>
        <c:axId val="790690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697024"/>
        <c:crosses val="autoZero"/>
        <c:auto val="1"/>
        <c:lblAlgn val="ctr"/>
        <c:lblOffset val="100"/>
        <c:noMultiLvlLbl val="0"/>
      </c:catAx>
      <c:valAx>
        <c:axId val="79069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690136"/>
        <c:crosses val="autoZero"/>
        <c:crossBetween val="between"/>
      </c:valAx>
      <c:valAx>
        <c:axId val="79070096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701616"/>
        <c:crosses val="max"/>
        <c:crossBetween val="between"/>
      </c:valAx>
      <c:catAx>
        <c:axId val="790701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907009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[Test.xlsx]TCD!TCD_Q2FY2020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Q2 FY2020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206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7030A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C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TCD!$H$21</c:f>
              <c:strCache>
                <c:ptCount val="1"/>
                <c:pt idx="0">
                  <c:v>Revenue ($)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TCD!$G$22:$G$29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TCD!$H$22:$H$29</c:f>
              <c:numCache>
                <c:formatCode>#,##0</c:formatCode>
                <c:ptCount val="7"/>
                <c:pt idx="0">
                  <c:v>631885</c:v>
                </c:pt>
                <c:pt idx="1">
                  <c:v>7880434</c:v>
                </c:pt>
                <c:pt idx="2">
                  <c:v>4660026</c:v>
                </c:pt>
                <c:pt idx="3">
                  <c:v>6783891</c:v>
                </c:pt>
                <c:pt idx="4">
                  <c:v>9227181</c:v>
                </c:pt>
                <c:pt idx="5">
                  <c:v>1478501</c:v>
                </c:pt>
                <c:pt idx="6">
                  <c:v>1300500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E1-4EDF-81A8-D995572EC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5548896"/>
        <c:axId val="785550864"/>
      </c:barChart>
      <c:lineChart>
        <c:grouping val="standard"/>
        <c:varyColors val="0"/>
        <c:ser>
          <c:idx val="1"/>
          <c:order val="1"/>
          <c:tx>
            <c:strRef>
              <c:f>TCD!$I$21</c:f>
              <c:strCache>
                <c:ptCount val="1"/>
                <c:pt idx="0">
                  <c:v>Units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TCD!$G$22:$G$29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TCD!$I$22:$I$29</c:f>
              <c:numCache>
                <c:formatCode>#,##0</c:formatCode>
                <c:ptCount val="7"/>
                <c:pt idx="0">
                  <c:v>9799</c:v>
                </c:pt>
                <c:pt idx="1">
                  <c:v>36275</c:v>
                </c:pt>
                <c:pt idx="2">
                  <c:v>4808</c:v>
                </c:pt>
                <c:pt idx="3">
                  <c:v>12508</c:v>
                </c:pt>
                <c:pt idx="4">
                  <c:v>1159</c:v>
                </c:pt>
                <c:pt idx="5">
                  <c:v>1137</c:v>
                </c:pt>
                <c:pt idx="6">
                  <c:v>635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E1-4EDF-81A8-D995572ECB57}"/>
            </c:ext>
          </c:extLst>
        </c:ser>
        <c:ser>
          <c:idx val="2"/>
          <c:order val="2"/>
          <c:tx>
            <c:strRef>
              <c:f>TCD!$J$21</c:f>
              <c:strCache>
                <c:ptCount val="1"/>
                <c:pt idx="0">
                  <c:v>Resellers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7030A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TCD!$G$22:$G$29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TCD!$J$22:$J$29</c:f>
              <c:numCache>
                <c:formatCode>#,##0</c:formatCode>
                <c:ptCount val="7"/>
                <c:pt idx="0">
                  <c:v>501</c:v>
                </c:pt>
                <c:pt idx="1">
                  <c:v>616</c:v>
                </c:pt>
                <c:pt idx="2">
                  <c:v>505</c:v>
                </c:pt>
                <c:pt idx="3">
                  <c:v>507</c:v>
                </c:pt>
                <c:pt idx="4">
                  <c:v>380</c:v>
                </c:pt>
                <c:pt idx="5">
                  <c:v>210</c:v>
                </c:pt>
                <c:pt idx="6">
                  <c:v>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E1-4EDF-81A8-D995572EC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5548568"/>
        <c:axId val="785548240"/>
      </c:lineChart>
      <c:catAx>
        <c:axId val="78554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550864"/>
        <c:crosses val="autoZero"/>
        <c:auto val="1"/>
        <c:lblAlgn val="ctr"/>
        <c:lblOffset val="100"/>
        <c:noMultiLvlLbl val="0"/>
      </c:catAx>
      <c:valAx>
        <c:axId val="78555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548896"/>
        <c:crosses val="autoZero"/>
        <c:crossBetween val="between"/>
      </c:valAx>
      <c:valAx>
        <c:axId val="785548240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548568"/>
        <c:crosses val="max"/>
        <c:crossBetween val="between"/>
      </c:valAx>
      <c:catAx>
        <c:axId val="785548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855482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dynamique9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 Q2 FY2020/Q2 FY2019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00206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7030A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TCD!$C$32</c:f>
              <c:strCache>
                <c:ptCount val="1"/>
                <c:pt idx="0">
                  <c:v>Revenue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TCD!$B$33:$B$40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TCD!$C$33:$C$40</c:f>
              <c:numCache>
                <c:formatCode>0.0%</c:formatCode>
                <c:ptCount val="7"/>
                <c:pt idx="0">
                  <c:v>0.2973996833275514</c:v>
                </c:pt>
                <c:pt idx="1">
                  <c:v>-0.44448550369991557</c:v>
                </c:pt>
                <c:pt idx="2">
                  <c:v>-7.3240172307057261E-2</c:v>
                </c:pt>
                <c:pt idx="3">
                  <c:v>-0.31232375763946618</c:v>
                </c:pt>
                <c:pt idx="4">
                  <c:v>-0.38703812964726447</c:v>
                </c:pt>
                <c:pt idx="5">
                  <c:v>5.4349846718559913E-4</c:v>
                </c:pt>
                <c:pt idx="6">
                  <c:v>-0.28020743199544018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AE-4C82-A55F-475C34FCD160}"/>
            </c:ext>
          </c:extLst>
        </c:ser>
        <c:ser>
          <c:idx val="1"/>
          <c:order val="1"/>
          <c:tx>
            <c:strRef>
              <c:f>TCD!$D$32</c:f>
              <c:strCache>
                <c:ptCount val="1"/>
                <c:pt idx="0">
                  <c:v>Units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TCD!$B$33:$B$40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TCD!$D$33:$D$40</c:f>
              <c:numCache>
                <c:formatCode>0.0%</c:formatCode>
                <c:ptCount val="7"/>
                <c:pt idx="0">
                  <c:v>0.56938829319739848</c:v>
                </c:pt>
                <c:pt idx="1">
                  <c:v>-0.48698503791760617</c:v>
                </c:pt>
                <c:pt idx="2">
                  <c:v>-7.4653553866785849E-2</c:v>
                </c:pt>
                <c:pt idx="3">
                  <c:v>-0.25835010060362174</c:v>
                </c:pt>
                <c:pt idx="4">
                  <c:v>-0.17545638945233266</c:v>
                </c:pt>
                <c:pt idx="5">
                  <c:v>-4.2163153070577497E-2</c:v>
                </c:pt>
                <c:pt idx="6">
                  <c:v>-0.29591836734693877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AE-4C82-A55F-475C34FCD160}"/>
            </c:ext>
          </c:extLst>
        </c:ser>
        <c:ser>
          <c:idx val="2"/>
          <c:order val="2"/>
          <c:tx>
            <c:strRef>
              <c:f>TCD!$E$32</c:f>
              <c:strCache>
                <c:ptCount val="1"/>
                <c:pt idx="0">
                  <c:v>Resellers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7030A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TCD!$B$33:$B$40</c:f>
              <c:strCache>
                <c:ptCount val="7"/>
                <c:pt idx="0">
                  <c:v>Client Peripherals</c:v>
                </c:pt>
                <c:pt idx="1">
                  <c:v>Displays</c:v>
                </c:pt>
                <c:pt idx="2">
                  <c:v>Latitude</c:v>
                </c:pt>
                <c:pt idx="3">
                  <c:v>Optiplex</c:v>
                </c:pt>
                <c:pt idx="4">
                  <c:v>Poweredge</c:v>
                </c:pt>
                <c:pt idx="5">
                  <c:v>Precision Desktops</c:v>
                </c:pt>
                <c:pt idx="6">
                  <c:v>Precision Notebooks</c:v>
                </c:pt>
              </c:strCache>
            </c:strRef>
          </c:cat>
          <c:val>
            <c:numRef>
              <c:f>TCD!$E$33:$E$40</c:f>
              <c:numCache>
                <c:formatCode>0.0%</c:formatCode>
                <c:ptCount val="7"/>
                <c:pt idx="0">
                  <c:v>0.20727848101265822</c:v>
                </c:pt>
                <c:pt idx="1">
                  <c:v>3.5993740219092296E-2</c:v>
                </c:pt>
                <c:pt idx="2">
                  <c:v>-8.3690987124463545E-2</c:v>
                </c:pt>
                <c:pt idx="3">
                  <c:v>8.8129496402877705E-2</c:v>
                </c:pt>
                <c:pt idx="4">
                  <c:v>-0.19496855345911945</c:v>
                </c:pt>
                <c:pt idx="5">
                  <c:v>2.3255813953488413E-2</c:v>
                </c:pt>
                <c:pt idx="6">
                  <c:v>-0.19166666666666665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AE-4C82-A55F-475C34FCD1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94218680"/>
        <c:axId val="794215400"/>
      </c:barChart>
      <c:catAx>
        <c:axId val="794218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215400"/>
        <c:crosses val="autoZero"/>
        <c:auto val="1"/>
        <c:lblAlgn val="ctr"/>
        <c:lblOffset val="100"/>
        <c:noMultiLvlLbl val="0"/>
      </c:catAx>
      <c:valAx>
        <c:axId val="794215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218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123825</xdr:rowOff>
    </xdr:from>
    <xdr:to>
      <xdr:col>7</xdr:col>
      <xdr:colOff>94575</xdr:colOff>
      <xdr:row>31</xdr:row>
      <xdr:rowOff>189825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7A4D1F8-8C65-4E91-B656-BF3A8F2A0E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123825</xdr:colOff>
      <xdr:row>3</xdr:row>
      <xdr:rowOff>123825</xdr:rowOff>
    </xdr:from>
    <xdr:to>
      <xdr:col>14</xdr:col>
      <xdr:colOff>189825</xdr:colOff>
      <xdr:row>31</xdr:row>
      <xdr:rowOff>189825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7DA5B63-C446-435F-92E7-5D0F51FFBE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219075</xdr:colOff>
      <xdr:row>3</xdr:row>
      <xdr:rowOff>123825</xdr:rowOff>
    </xdr:from>
    <xdr:to>
      <xdr:col>21</xdr:col>
      <xdr:colOff>285075</xdr:colOff>
      <xdr:row>31</xdr:row>
      <xdr:rowOff>189825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6B0BF9F-D212-4690-A50A-0239AAD98B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28575</xdr:colOff>
      <xdr:row>0</xdr:row>
      <xdr:rowOff>9526</xdr:rowOff>
    </xdr:from>
    <xdr:to>
      <xdr:col>21</xdr:col>
      <xdr:colOff>304800</xdr:colOff>
      <xdr:row>3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del">
              <a:extLst>
                <a:ext uri="{FF2B5EF4-FFF2-40B4-BE49-F238E27FC236}">
                  <a16:creationId xmlns:a16="http://schemas.microsoft.com/office/drawing/2014/main" id="{435798EF-288E-4319-95A0-85301A3311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d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9526"/>
              <a:ext cx="16278225" cy="647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28575</xdr:colOff>
      <xdr:row>32</xdr:row>
      <xdr:rowOff>85724</xdr:rowOff>
    </xdr:from>
    <xdr:to>
      <xdr:col>10</xdr:col>
      <xdr:colOff>508575</xdr:colOff>
      <xdr:row>62</xdr:row>
      <xdr:rowOff>130724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AB5DAD2-C8DD-45A5-82F2-9AA606A48C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533400</xdr:colOff>
      <xdr:row>32</xdr:row>
      <xdr:rowOff>85724</xdr:rowOff>
    </xdr:from>
    <xdr:to>
      <xdr:col>21</xdr:col>
      <xdr:colOff>251400</xdr:colOff>
      <xdr:row>62</xdr:row>
      <xdr:rowOff>130724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9EDC242-5F81-4DF6-88F2-7C417C40AF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28575</xdr:colOff>
      <xdr:row>63</xdr:row>
      <xdr:rowOff>9525</xdr:rowOff>
    </xdr:from>
    <xdr:to>
      <xdr:col>10</xdr:col>
      <xdr:colOff>508575</xdr:colOff>
      <xdr:row>93</xdr:row>
      <xdr:rowOff>54525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3FD29911-542F-43CE-9DC1-82923FAF11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2129632" backgroundQuery="1" createdVersion="6" refreshedVersion="6" minRefreshableVersion="3" recordCount="0" supportSubquery="1" supportAdvancedDrill="1" xr:uid="{1C02C235-E9DB-4657-9DF7-A8C22A74EB70}">
  <cacheSource type="external" connectionId="1"/>
  <cacheFields count="3">
    <cacheField name="[T_Revenue].[Model].[Model]" caption="Model" numFmtId="0" hierarchy="16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  <cacheField name="[Measures].[Somme de Q2 FY2019]" caption="Somme de Q2 FY2019" numFmtId="0" hierarchy="31" level="32767"/>
    <cacheField name="[Measures].[Somme de Q2 FY2020]" caption="Somme de Q2 FY2020" numFmtId="0" hierarchy="32" level="32767"/>
  </cacheFields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0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2476855" backgroundQuery="1" createdVersion="6" refreshedVersion="6" minRefreshableVersion="3" recordCount="0" supportSubquery="1" supportAdvancedDrill="1" xr:uid="{B66FEDE7-AA01-48D3-A299-7385D802FB72}">
  <cacheSource type="external" connectionId="1"/>
  <cacheFields count="3">
    <cacheField name="[Measures].[Somme de Q2 FY2020 2]" caption="Somme de Q2 FY2020 2" numFmtId="0" hierarchy="35" level="32767"/>
    <cacheField name="[Measures].[Somme de Q2 FY2019 2]" caption="Somme de Q2 FY2019 2" numFmtId="0" hierarchy="34" level="32767"/>
    <cacheField name="[T_Revenue].[Model].[Model]" caption="Model" numFmtId="0" hierarchy="16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</cacheFields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2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2824071" backgroundQuery="1" createdVersion="6" refreshedVersion="6" minRefreshableVersion="3" recordCount="0" supportSubquery="1" supportAdvancedDrill="1" xr:uid="{FEA0553B-6E76-4538-904D-BCD348074984}">
  <cacheSource type="external" connectionId="1"/>
  <cacheFields count="4">
    <cacheField name="[T_Resellers].[Model].[Model]" caption="Model" numFmtId="0" hierarchy="12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  <cacheField name="[Measures].[Somme de Q2 FY2019 3]" caption="Somme de Q2 FY2019 3" numFmtId="0" hierarchy="38" level="32767"/>
    <cacheField name="[Measures].[Somme de Q2 FY2020 3]" caption="Somme de Q2 FY2020 3" numFmtId="0" hierarchy="39" level="32767"/>
    <cacheField name="[T_Revenue].[Model].[Model]" caption="Model" numFmtId="0" hierarchy="16" level="1">
      <sharedItems containsSemiMixedTypes="0" containsNonDate="0" containsString="0"/>
    </cacheField>
  </cacheFields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2" memberValueDatatype="130" unbalanced="0">
      <fieldsUsage count="2">
        <fieldUsage x="-1"/>
        <fieldUsage x="0"/>
      </fieldsUsage>
    </cacheHierarchy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3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3171294" backgroundQuery="1" createdVersion="6" refreshedVersion="6" minRefreshableVersion="3" recordCount="0" supportSubquery="1" supportAdvancedDrill="1" xr:uid="{AC3A00BD-C55A-418B-8297-5E4D9B38EC25}">
  <cacheSource type="external" connectionId="1"/>
  <cacheFields count="5">
    <cacheField name="[Plage 1].[Model].[Model]" caption="Model" numFmtId="0" hierarchy="4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  <cacheField name="[Measures].[Somme de Revenue ($)]" caption="Somme de Revenue ($)" numFmtId="0" hierarchy="41" level="32767"/>
    <cacheField name="[Measures].[Somme de Units]" caption="Somme de Units" numFmtId="0" hierarchy="42" level="32767"/>
    <cacheField name="[Measures].[Somme de Resellers]" caption="Somme de Resellers" numFmtId="0" hierarchy="43" level="32767"/>
    <cacheField name="[T_Revenue].[Model].[Model]" caption="Model" numFmtId="0" hierarchy="16" level="1">
      <sharedItems containsSemiMixedTypes="0" containsNonDate="0" containsString="0"/>
    </cacheField>
  </cacheFields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2" memberValueDatatype="130" unbalanced="0">
      <fieldsUsage count="2">
        <fieldUsage x="-1"/>
        <fieldUsage x="0"/>
      </fieldsUsage>
    </cacheHierarchy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4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3518518" backgroundQuery="1" createdVersion="6" refreshedVersion="6" minRefreshableVersion="3" recordCount="0" supportSubquery="1" supportAdvancedDrill="1" xr:uid="{48B1874A-92FC-4D38-A9C2-F4F78090CD01}">
  <cacheSource type="external" connectionId="1"/>
  <cacheFields count="5">
    <cacheField name="[Plage].[Model].[Model]" caption="Model" numFmtId="0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  <cacheField name="[Measures].[Somme de Revenue ($) 2]" caption="Somme de Revenue ($) 2" numFmtId="0" hierarchy="44" level="32767"/>
    <cacheField name="[Measures].[Somme de Units 2]" caption="Somme de Units 2" numFmtId="0" hierarchy="45" level="32767"/>
    <cacheField name="[Measures].[Somme de Resellers 2]" caption="Somme de Resellers 2" numFmtId="0" hierarchy="46" level="32767"/>
    <cacheField name="[T_Revenue].[Model].[Model]" caption="Model" numFmtId="0" hierarchy="16" level="1">
      <sharedItems containsSemiMixedTypes="0" containsNonDate="0" containsString="0"/>
    </cacheField>
  </cacheFields>
  <cacheHierarchies count="50">
    <cacheHierarchy uniqueName="[Plage].[Model]" caption="Model" attribute="1" defaultMemberUniqueName="[Plage].[Model].[All]" allUniqueName="[Plage].[Model].[All]" dimensionUniqueName="[Plage]" displayFolder="" count="2" memberValueDatatype="130" unbalanced="0">
      <fieldsUsage count="2">
        <fieldUsage x="-1"/>
        <fieldUsage x="0"/>
      </fieldsUsage>
    </cacheHierarchy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4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8593865741" backgroundQuery="1" createdVersion="6" refreshedVersion="6" minRefreshableVersion="3" recordCount="0" supportSubquery="1" supportAdvancedDrill="1" xr:uid="{450E7BBD-0166-475D-A828-850CEB2F7C2E}">
  <cacheSource type="external" connectionId="1"/>
  <cacheFields count="5">
    <cacheField name="[Plage 2].[Model].[Model]" caption="Model" numFmtId="0" hierarchy="8" level="1">
      <sharedItems count="7">
        <s v="Client Peripherals"/>
        <s v="Displays"/>
        <s v="Latitude"/>
        <s v="Optiplex"/>
        <s v="Poweredge"/>
        <s v="Precision Desktops"/>
        <s v="Precision Notebooks"/>
      </sharedItems>
    </cacheField>
    <cacheField name="[Measures].[Somme de Revenue ($) 3]" caption="Somme de Revenue ($) 3" numFmtId="0" hierarchy="47" level="32767"/>
    <cacheField name="[Measures].[Somme de Units 3]" caption="Somme de Units 3" numFmtId="0" hierarchy="48" level="32767"/>
    <cacheField name="[Measures].[Somme de Resellers 3]" caption="Somme de Resellers 3" numFmtId="0" hierarchy="49" level="32767"/>
    <cacheField name="[T_Revenue].[Model].[Model]" caption="Model" numFmtId="0" hierarchy="16" level="1">
      <sharedItems containsSemiMixedTypes="0" containsNonDate="0" containsString="0"/>
    </cacheField>
  </cacheFields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2" memberValueDatatype="130" unbalanced="0">
      <fieldsUsage count="2">
        <fieldUsage x="-1"/>
        <fieldUsage x="0"/>
      </fieldsUsage>
    </cacheHierarchy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>
      <fieldsUsage count="2">
        <fieldUsage x="-1"/>
        <fieldUsage x="4"/>
      </fieldsUsage>
    </cacheHierarchy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7">
    <dimension measure="1" name="Measures" uniqueName="[Measures]" caption="Measures"/>
    <dimension name="Plage" uniqueName="[Plage]" caption="Plage"/>
    <dimension name="Plage 1" uniqueName="[Plage 1]" caption="Plage 1"/>
    <dimension name="Plage 2" uniqueName="[Plage 2]" caption="Plage 2"/>
    <dimension name="T_Resellers" uniqueName="[T_Resellers]" caption="T_Resellers"/>
    <dimension name="T_Revenue" uniqueName="[T_Revenue]" caption="T_Revenue"/>
    <dimension name="T_Units" uniqueName="[T_Units]" caption="T_Units"/>
  </dimensions>
  <measureGroups count="6">
    <measureGroup name="Plage" caption="Plage"/>
    <measureGroup name="Plage 1" caption="Plage 1"/>
    <measureGroup name="Plage 2" caption="Plage 2"/>
    <measureGroup name="T_Resellers" caption="T_Resellers"/>
    <measureGroup name="T_Revenue" caption="T_Revenue"/>
    <measureGroup name="T_Units" caption="T_Units"/>
  </measureGroups>
  <maps count="11">
    <map measureGroup="0" dimension="1"/>
    <map measureGroup="0" dimension="5"/>
    <map measureGroup="1" dimension="2"/>
    <map measureGroup="1" dimension="5"/>
    <map measureGroup="2" dimension="3"/>
    <map measureGroup="2" dimension="5"/>
    <map measureGroup="3" dimension="4"/>
    <map measureGroup="3" dimension="5"/>
    <map measureGroup="4" dimension="5"/>
    <map measureGroup="5" dimension="5"/>
    <map measureGroup="5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3660.4940712963" backgroundQuery="1" createdVersion="3" refreshedVersion="6" minRefreshableVersion="3" recordCount="0" supportSubquery="1" supportAdvancedDrill="1" xr:uid="{E13AEE4D-63AC-4563-9BE0-5C39EA349677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50">
    <cacheHierarchy uniqueName="[Plage].[Model]" caption="Model" attribute="1" defaultMemberUniqueName="[Plage].[Model].[All]" allUniqueName="[Plage].[Model].[All]" dimensionUniqueName="[Plage]" displayFolder="" count="0" memberValueDatatype="130" unbalanced="0"/>
    <cacheHierarchy uniqueName="[Plage].[Revenue ($)]" caption="Revenue ($)" attribute="1" defaultMemberUniqueName="[Plage].[Revenue ($)].[All]" allUniqueName="[Plage].[Revenue ($)].[All]" dimensionUniqueName="[Plage]" displayFolder="" count="0" memberValueDatatype="20" unbalanced="0"/>
    <cacheHierarchy uniqueName="[Plage].[Units]" caption="Units" attribute="1" defaultMemberUniqueName="[Plage].[Units].[All]" allUniqueName="[Plage].[Units].[All]" dimensionUniqueName="[Plage]" displayFolder="" count="0" memberValueDatatype="20" unbalanced="0"/>
    <cacheHierarchy uniqueName="[Plage].[Resellers]" caption="Resellers" attribute="1" defaultMemberUniqueName="[Plage].[Resellers].[All]" allUniqueName="[Plage].[Resellers].[All]" dimensionUniqueName="[Plage]" displayFolder="" count="0" memberValueDatatype="20" unbalanced="0"/>
    <cacheHierarchy uniqueName="[Plage 1].[Model]" caption="Model" attribute="1" defaultMemberUniqueName="[Plage 1].[Model].[All]" allUniqueName="[Plage 1].[Model].[All]" dimensionUniqueName="[Plage 1]" displayFolder="" count="0" memberValueDatatype="130" unbalanced="0"/>
    <cacheHierarchy uniqueName="[Plage 1].[Revenue ($)]" caption="Revenue ($)" attribute="1" defaultMemberUniqueName="[Plage 1].[Revenue ($)].[All]" allUniqueName="[Plage 1].[Revenue ($)].[All]" dimensionUniqueName="[Plage 1]" displayFolder="" count="0" memberValueDatatype="20" unbalanced="0"/>
    <cacheHierarchy uniqueName="[Plage 1].[Units]" caption="Units" attribute="1" defaultMemberUniqueName="[Plage 1].[Units].[All]" allUniqueName="[Plage 1].[Units].[All]" dimensionUniqueName="[Plage 1]" displayFolder="" count="0" memberValueDatatype="20" unbalanced="0"/>
    <cacheHierarchy uniqueName="[Plage 1].[Resellers]" caption="Resellers" attribute="1" defaultMemberUniqueName="[Plage 1].[Resellers].[All]" allUniqueName="[Plage 1].[Resellers].[All]" dimensionUniqueName="[Plage 1]" displayFolder="" count="0" memberValueDatatype="20" unbalanced="0"/>
    <cacheHierarchy uniqueName="[Plage 2].[Model]" caption="Model" attribute="1" defaultMemberUniqueName="[Plage 2].[Model].[All]" allUniqueName="[Plage 2].[Model].[All]" dimensionUniqueName="[Plage 2]" displayFolder="" count="0" memberValueDatatype="130" unbalanced="0"/>
    <cacheHierarchy uniqueName="[Plage 2].[Revenue ($)]" caption="Revenue ($)" attribute="1" defaultMemberUniqueName="[Plage 2].[Revenue ($)].[All]" allUniqueName="[Plage 2].[Revenue ($)].[All]" dimensionUniqueName="[Plage 2]" displayFolder="" count="0" memberValueDatatype="5" unbalanced="0"/>
    <cacheHierarchy uniqueName="[Plage 2].[Units]" caption="Units" attribute="1" defaultMemberUniqueName="[Plage 2].[Units].[All]" allUniqueName="[Plage 2].[Units].[All]" dimensionUniqueName="[Plage 2]" displayFolder="" count="0" memberValueDatatype="5" unbalanced="0"/>
    <cacheHierarchy uniqueName="[Plage 2].[Resellers]" caption="Resellers" attribute="1" defaultMemberUniqueName="[Plage 2].[Resellers].[All]" allUniqueName="[Plage 2].[Resellers].[All]" dimensionUniqueName="[Plage 2]" displayFolder="" count="0" memberValueDatatype="5" unbalanced="0"/>
    <cacheHierarchy uniqueName="[T_Resellers].[Model]" caption="Model" attribute="1" defaultMemberUniqueName="[T_Resellers].[Model].[All]" allUniqueName="[T_Resellers].[Model].[All]" dimensionUniqueName="[T_Resellers]" displayFolder="" count="0" memberValueDatatype="130" unbalanced="0"/>
    <cacheHierarchy uniqueName="[T_Resellers].[Q2 FY2019]" caption="Q2 FY2019" attribute="1" defaultMemberUniqueName="[T_Resellers].[Q2 FY2019].[All]" allUniqueName="[T_Resellers].[Q2 FY2019].[All]" dimensionUniqueName="[T_Resellers]" displayFolder="" count="0" memberValueDatatype="20" unbalanced="0"/>
    <cacheHierarchy uniqueName="[T_Resellers].[Q2 FY2020]" caption="Q2 FY2020" attribute="1" defaultMemberUniqueName="[T_Resellers].[Q2 FY2020].[All]" allUniqueName="[T_Resellers].[Q2 FY2020].[All]" dimensionUniqueName="[T_Resellers]" displayFolder="" count="0" memberValueDatatype="20" unbalanced="0"/>
    <cacheHierarchy uniqueName="[T_Resellers].[YoY Growth %]" caption="YoY Growth %" attribute="1" defaultMemberUniqueName="[T_Resellers].[YoY Growth %].[All]" allUniqueName="[T_Resellers].[YoY Growth %].[All]" dimensionUniqueName="[T_Resellers]" displayFolder="" count="0" memberValueDatatype="5" unbalanced="0"/>
    <cacheHierarchy uniqueName="[T_Revenue].[Model]" caption="Model" attribute="1" defaultMemberUniqueName="[T_Revenue].[Model].[All]" allUniqueName="[T_Revenue].[Model].[All]" dimensionUniqueName="[T_Revenue]" displayFolder="" count="2" memberValueDatatype="130" unbalanced="0"/>
    <cacheHierarchy uniqueName="[T_Revenue].[Q2 FY2019]" caption="Q2 FY2019" attribute="1" defaultMemberUniqueName="[T_Revenue].[Q2 FY2019].[All]" allUniqueName="[T_Revenue].[Q2 FY2019].[All]" dimensionUniqueName="[T_Revenue]" displayFolder="" count="0" memberValueDatatype="20" unbalanced="0"/>
    <cacheHierarchy uniqueName="[T_Revenue].[Q2 FY2020]" caption="Q2 FY2020" attribute="1" defaultMemberUniqueName="[T_Revenue].[Q2 FY2020].[All]" allUniqueName="[T_Revenue].[Q2 FY2020].[All]" dimensionUniqueName="[T_Revenue]" displayFolder="" count="0" memberValueDatatype="20" unbalanced="0"/>
    <cacheHierarchy uniqueName="[T_Revenue].[YoY Growth %]" caption="YoY Growth %" attribute="1" defaultMemberUniqueName="[T_Revenue].[YoY Growth %].[All]" allUniqueName="[T_Revenue].[YoY Growth %].[All]" dimensionUniqueName="[T_Revenue]" displayFolder="" count="0" memberValueDatatype="5" unbalanced="0"/>
    <cacheHierarchy uniqueName="[T_Units].[Model]" caption="Model" attribute="1" defaultMemberUniqueName="[T_Units].[Model].[All]" allUniqueName="[T_Units].[Model].[All]" dimensionUniqueName="[T_Units]" displayFolder="" count="0" memberValueDatatype="130" unbalanced="0"/>
    <cacheHierarchy uniqueName="[T_Units].[Q2 FY2019]" caption="Q2 FY2019" attribute="1" defaultMemberUniqueName="[T_Units].[Q2 FY2019].[All]" allUniqueName="[T_Units].[Q2 FY2019].[All]" dimensionUniqueName="[T_Units]" displayFolder="" count="0" memberValueDatatype="20" unbalanced="0"/>
    <cacheHierarchy uniqueName="[T_Units].[Q2 FY2020]" caption="Q2 FY2020" attribute="1" defaultMemberUniqueName="[T_Units].[Q2 FY2020].[All]" allUniqueName="[T_Units].[Q2 FY2020].[All]" dimensionUniqueName="[T_Units]" displayFolder="" count="0" memberValueDatatype="20" unbalanced="0"/>
    <cacheHierarchy uniqueName="[T_Units].[YoY Growth %]" caption="YoY Growth %" attribute="1" defaultMemberUniqueName="[T_Units].[YoY Growth %].[All]" allUniqueName="[T_Units].[YoY Growth %].[All]" dimensionUniqueName="[T_Units]" displayFolder="" count="0" memberValueDatatype="5" unbalanced="0"/>
    <cacheHierarchy uniqueName="[Measures].[__XL_Count T_Revenue]" caption="__XL_Count T_Revenue" measure="1" displayFolder="" measureGroup="T_Revenue" count="0" hidden="1"/>
    <cacheHierarchy uniqueName="[Measures].[__XL_Count T_Units]" caption="__XL_Count T_Units" measure="1" displayFolder="" measureGroup="T_Units" count="0" hidden="1"/>
    <cacheHierarchy uniqueName="[Measures].[__XL_Count T_Resellers]" caption="__XL_Count T_Resellers" measure="1" displayFolder="" measureGroup="T_Resellers" count="0" hidden="1"/>
    <cacheHierarchy uniqueName="[Measures].[__XL_Count Plage 1]" caption="__XL_Count Plage 1" measure="1" displayFolder="" measureGroup="Plage 1" count="0" hidden="1"/>
    <cacheHierarchy uniqueName="[Measures].[__XL_Count Plage]" caption="__XL_Count Plage" measure="1" displayFolder="" measureGroup="Plage" count="0" hidden="1"/>
    <cacheHierarchy uniqueName="[Measures].[__XL_Count Plage 2]" caption="__XL_Count Plage 2" measure="1" displayFolder="" measureGroup="Plage 2" count="0" hidden="1"/>
    <cacheHierarchy uniqueName="[Measures].[__No measures defined]" caption="__No measures defined" measure="1" displayFolder="" count="0" hidden="1"/>
    <cacheHierarchy uniqueName="[Measures].[Somme de Q2 FY2019]" caption="Somme de Q2 FY2019" measure="1" displayFolder="" measureGroup="T_Revenue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Somme de Q2 FY2020]" caption="Somme de Q2 FY2020" measure="1" displayFolder="" measureGroup="T_Revenue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omme de YoY Growth %]" caption="Somme de YoY Growth %" measure="1" displayFolder="" measureGroup="T_Revenue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2 FY2019 2]" caption="Somme de Q2 FY2019 2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20 2]" caption="Somme de Q2 FY2020 2" measure="1" displayFolder="" measureGroup="T_Units" count="0" hidden="1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YoY Growth % 2]" caption="Somme de YoY Growth % 2" measure="1" displayFolder="" measureGroup="T_Units" count="0" hidden="1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Q2 FY2019]" caption="Nombre de Q2 FY2019" measure="1" displayFolder="" measureGroup="T_Units" count="0" hidden="1">
      <extLst>
        <ext xmlns:x15="http://schemas.microsoft.com/office/spreadsheetml/2010/11/main" uri="{B97F6D7D-B522-45F9-BDA1-12C45D357490}">
          <x15:cacheHierarchy aggregatedColumn="21"/>
        </ext>
      </extLst>
    </cacheHierarchy>
    <cacheHierarchy uniqueName="[Measures].[Somme de Q2 FY2019 3]" caption="Somme de Q2 FY2019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Q2 FY2020 3]" caption="Somme de Q2 FY2020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YoY Growth % 3]" caption="Somme de YoY Growth % 3" measure="1" displayFolder="" measureGroup="T_Resellers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Revenue ($)]" caption="Somme de Revenue ($)" measure="1" displayFolder="" measureGroup="Plage 1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Units]" caption="Somme de Units" measure="1" displayFolder="" measureGroup="Plage 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Resellers]" caption="Somme de Resellers" measure="1" displayFolder="" measureGroup="Plage 1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Revenue ($) 2]" caption="Somme de Revenue ($) 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Units 2]" caption="Somme de Units 2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Resellers 2]" caption="Somme de Resellers 2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Revenue ($) 3]" caption="Somme de Revenue ($) 3" measure="1" displayFolder="" measureGroup="Plage 2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me de Units 3]" caption="Somme de Units 3" measure="1" displayFolder="" measureGroup="Plage 2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me de Resellers 3]" caption="Somme de Resellers 3" measure="1" displayFolder="" measureGroup="Plage 2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882783466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B7BBF3-DCB7-418D-BBAC-B5B575DAAFDC}" name="Tableau croisé dynamique9" cacheId="889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4">
  <location ref="B32:E40" firstHeaderRow="0" firstDataRow="1" firstDataCol="1"/>
  <pivotFields count="5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evenue" fld="1" baseField="0" baseItem="2" numFmtId="165"/>
    <dataField name="Units" fld="2" baseField="0" baseItem="2" numFmtId="165"/>
    <dataField name="Resellers" fld="3" baseField="0" baseItem="2" numFmtId="165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Revenue"/>
    <pivotHierarchy dragToData="1" caption="Units"/>
    <pivotHierarchy dragToData="1" caption="Resellers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a!$L$3:$O$10">
        <x15:activeTabTopLevelEntity name="[Plage 2]"/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B0F84C-0685-4D74-9826-A25C9DEC32B4}" name="TCD_Q2FY2020" cacheId="88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4">
  <location ref="G21:J29" firstHeaderRow="0" firstDataRow="1" firstDataCol="1"/>
  <pivotFields count="5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evenue ($)" fld="1" baseField="0" baseItem="0" numFmtId="3"/>
    <dataField name="Units" fld="2" baseField="0" baseItem="0" numFmtId="3"/>
    <dataField name="Resellers" fld="3" baseField="0" baseItem="0" numFmtId="3"/>
  </dataFields>
  <chartFormats count="1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Revenue ($)"/>
    <pivotHierarchy dragToData="1" caption="Units"/>
    <pivotHierarchy dragToData="1" caption="Resellers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lage]"/>
        <x15:activeTabTopLevelEntity name="[Plage 1]"/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85E0C2-3C88-48BA-88B2-71733FC9920F}" name="TCD_Q2FY2019" cacheId="88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4">
  <location ref="B21:E29" firstHeaderRow="0" firstDataRow="1" firstDataCol="1"/>
  <pivotFields count="5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Revenue ($)" fld="1" baseField="0" baseItem="0" numFmtId="3"/>
    <dataField name="Units" fld="2" baseField="0" baseItem="0" numFmtId="3"/>
    <dataField name="Resellers" fld="3" baseField="0" baseItem="0" numFmtId="3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Revenue ($)"/>
    <pivotHierarchy dragToData="1" caption="Units"/>
    <pivotHierarchy dragToData="1" caption="Resellers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B$3:$E$10">
        <x15:activeTabTopLevelEntity name="[Plage 1]"/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1891B8-E8D1-4BBF-A82E-85C27E81F346}" name="Tableau croisé dynamique3" cacheId="88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4">
  <location ref="L10:N18" firstHeaderRow="0" firstDataRow="1" firstDataCol="1"/>
  <pivotFields count="4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Q2 FY2019" fld="1" baseField="0" baseItem="2" numFmtId="3"/>
    <dataField name="Q2 FY2020" fld="2" baseField="0" baseItem="2" numFmtId="3"/>
  </dataFields>
  <chartFormats count="2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Q2 FY2019"/>
    <pivotHierarchy dragToData="1" caption="Q2 FY2020"/>
    <pivotHierarchy dragToData="1" caption="YoY Growth %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Resellers]"/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924507-3E2D-4925-9942-EDC4653FD12B}" name="Tableau croisé dynamique2" cacheId="877" applyNumberFormats="0" applyBorderFormats="0" applyFontFormats="0" applyPatternFormats="0" applyAlignmentFormats="0" applyWidthHeightFormats="1" dataCaption="Valeurs" updatedVersion="6" minRefreshableVersion="3" subtotalHiddenItems="1" itemPrintTitles="1" createdVersion="6" indent="0" outline="1" outlineData="1" multipleFieldFilters="0" chartFormat="4">
  <location ref="G10:I18" firstHeaderRow="0" firstDataRow="1" firstDataCol="1"/>
  <pivotFields count="3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Q2 FY2019" fld="1" baseField="0" baseItem="0" numFmtId="3"/>
    <dataField name="Q2 FY2020" fld="0" baseField="0" baseItem="0" numFmtId="3"/>
  </dataFields>
  <chartFormats count="2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 caption="Q2 FY2019"/>
    <pivotHierarchy dragToData="1" caption="Q2 FY2020"/>
    <pivotHierarchy dragToData="1" caption="YoY Growth %"/>
    <pivotHierarchy dragToData="1" caption="Nombre de Q2 FY2019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Units]"/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65B2F7-BDCE-421D-8E33-0105E9F1BF77}" name="Tableau croisé dynamique1" cacheId="87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4">
  <location ref="B10:D18" firstHeaderRow="0" firstDataRow="1" firstDataCol="1"/>
  <pivotFields count="3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Q2 FY2019" fld="1" baseField="0" baseItem="2" numFmtId="3"/>
    <dataField name="Q2 FY2020" fld="2" baseField="0" baseItem="2" numFmtId="3"/>
  </dataFields>
  <chartFormats count="2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5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Q2 FY2019"/>
    <pivotHierarchy dragToData="1" caption="Q2 FY2020"/>
    <pivotHierarchy dragToData="1" caption="YoY Growth %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.xlsx!T_Revenue">
        <x15:activeTabTopLevelEntity name="[T_Reven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del" xr10:uid="{714EA79C-82BA-42FB-A0E8-DF23878B1EFC}" sourceName="[T_Revenue].[Model]">
  <pivotTables>
    <pivotTable tabId="2" name="Tableau croisé dynamique1"/>
    <pivotTable tabId="2" name="Tableau croisé dynamique2"/>
    <pivotTable tabId="2" name="Tableau croisé dynamique3"/>
    <pivotTable tabId="2" name="TCD_Q2FY2019"/>
    <pivotTable tabId="2" name="TCD_Q2FY2020"/>
    <pivotTable tabId="2" name="Tableau croisé dynamique9"/>
  </pivotTables>
  <data>
    <olap pivotCacheId="882783466">
      <levels count="2">
        <level uniqueName="[T_Revenue].[Model].[(All)]" sourceCaption="(All)" count="0"/>
        <level uniqueName="[T_Revenue].[Model].[Model]" sourceCaption="Model" count="7">
          <ranges>
            <range startItem="0">
              <i n="[T_Revenue].[Model].&amp;[Client Peripherals]" c="Client Peripherals"/>
              <i n="[T_Revenue].[Model].&amp;[Displays]" c="Displays"/>
              <i n="[T_Revenue].[Model].&amp;[Latitude]" c="Latitude"/>
              <i n="[T_Revenue].[Model].&amp;[Optiplex]" c="Optiplex"/>
              <i n="[T_Revenue].[Model].&amp;[Poweredge]" c="Poweredge"/>
              <i n="[T_Revenue].[Model].&amp;[Precision Desktops]" c="Precision Desktops"/>
              <i n="[T_Revenue].[Model].&amp;[Precision Notebooks]" c="Precision Notebooks"/>
            </range>
          </ranges>
        </level>
      </levels>
      <selections count="1">
        <selection n="[T_Revenue].[Model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del" xr10:uid="{24D6D32B-EF4D-4ACE-B8C2-527709987EF0}" cache="Segment_Model" caption="Model" columnCount="7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5FA7E2-510B-4235-B947-48E9F7007A51}" name="T_Revenue" displayName="T_Revenue" ref="B24:E31" totalsRowShown="0" headerRowDxfId="9" tableBorderDxfId="8">
  <autoFilter ref="B24:E31" xr:uid="{EC5B2219-CC96-4648-B937-D367E823CA8C}">
    <filterColumn colId="0" hiddenButton="1"/>
    <filterColumn colId="1" hiddenButton="1"/>
    <filterColumn colId="2" hiddenButton="1"/>
    <filterColumn colId="3" hiddenButton="1"/>
  </autoFilter>
  <tableColumns count="4">
    <tableColumn id="1" xr3:uid="{1C115835-1465-40B6-A0D8-3BA479FB6371}" name="Model"/>
    <tableColumn id="2" xr3:uid="{8066FBE1-F9E2-4870-8E46-A0C3F4000933}" name="Q2 FY2019" dataDxfId="7"/>
    <tableColumn id="3" xr3:uid="{CD48335F-2389-4F41-A73D-CBB085236B97}" name="Q2 FY2020" dataDxfId="6"/>
    <tableColumn id="4" xr3:uid="{D8C01AD4-EB37-4C73-9BEA-3929E394330F}" name="YoY Growth %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84D74F-4BA9-45F0-A389-5F5CDE0429FD}" name="T_Units" displayName="T_Units" ref="B34:E41" totalsRowShown="0" tableBorderDxfId="5">
  <autoFilter ref="B34:E41" xr:uid="{414A06BC-34B4-4988-9856-84A7008091F7}">
    <filterColumn colId="0" hiddenButton="1"/>
    <filterColumn colId="1" hiddenButton="1"/>
    <filterColumn colId="2" hiddenButton="1"/>
    <filterColumn colId="3" hiddenButton="1"/>
  </autoFilter>
  <tableColumns count="4">
    <tableColumn id="1" xr3:uid="{93E2743D-1B71-436D-A195-98A801D00D58}" name="Model"/>
    <tableColumn id="2" xr3:uid="{AA90BC4A-65C1-4C5E-AF3C-C0D543852974}" name="Q2 FY2019" dataDxfId="4"/>
    <tableColumn id="3" xr3:uid="{153A6AD9-78CF-48BC-9946-0785C7A25113}" name="Q2 FY2020" dataDxfId="3"/>
    <tableColumn id="4" xr3:uid="{225DD038-3A60-4399-8189-DA5B93B01B72}" name="YoY Growth %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A0159-D97E-4374-8154-C22ACDDB073E}" name="T_Resellers" displayName="T_Resellers" ref="B45:E52" totalsRowShown="0" tableBorderDxfId="2">
  <autoFilter ref="B45:E52" xr:uid="{9175FD21-63BC-420A-9E39-1BC21875A2AA}">
    <filterColumn colId="0" hiddenButton="1"/>
    <filterColumn colId="1" hiddenButton="1"/>
    <filterColumn colId="2" hiddenButton="1"/>
    <filterColumn colId="3" hiddenButton="1"/>
  </autoFilter>
  <tableColumns count="4">
    <tableColumn id="1" xr3:uid="{D1793CD3-1D62-470A-85A9-477F5020A342}" name="Model"/>
    <tableColumn id="2" xr3:uid="{E3F6B4E2-B664-49A6-A10A-CE78F8049096}" name="Q2 FY2019" dataDxfId="1"/>
    <tableColumn id="3" xr3:uid="{8BC2B284-147A-45E0-AF55-0ADF2651BD9A}" name="Q2 FY2020" dataDxfId="0"/>
    <tableColumn id="4" xr3:uid="{2BD44012-EB7D-43A3-8668-D0E42E7BD481}" name="YoY Growth %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2"/>
  <sheetViews>
    <sheetView workbookViewId="0">
      <selection activeCell="L2" sqref="L2:O2"/>
    </sheetView>
  </sheetViews>
  <sheetFormatPr baseColWidth="10" defaultRowHeight="15" x14ac:dyDescent="0.25"/>
  <cols>
    <col min="2" max="2" width="21.42578125" bestFit="1" customWidth="1"/>
    <col min="3" max="3" width="11.7109375" bestFit="1" customWidth="1"/>
    <col min="4" max="4" width="10" bestFit="1" customWidth="1"/>
    <col min="5" max="5" width="13.5703125" bestFit="1" customWidth="1"/>
    <col min="6" max="6" width="10" bestFit="1" customWidth="1"/>
    <col min="7" max="7" width="18.28515625" bestFit="1" customWidth="1"/>
    <col min="8" max="8" width="11.7109375" bestFit="1" customWidth="1"/>
    <col min="9" max="10" width="10" bestFit="1" customWidth="1"/>
    <col min="11" max="11" width="9.7109375" bestFit="1" customWidth="1"/>
    <col min="12" max="12" width="18.28515625" bestFit="1" customWidth="1"/>
  </cols>
  <sheetData>
    <row r="1" spans="2:15" ht="15.75" thickBot="1" x14ac:dyDescent="0.3"/>
    <row r="2" spans="2:15" ht="15.75" thickBot="1" x14ac:dyDescent="0.3">
      <c r="B2" s="50" t="s">
        <v>3</v>
      </c>
      <c r="C2" s="51"/>
      <c r="D2" s="51"/>
      <c r="E2" s="52"/>
      <c r="G2" s="50" t="s">
        <v>4</v>
      </c>
      <c r="H2" s="51"/>
      <c r="I2" s="51"/>
      <c r="J2" s="52"/>
      <c r="L2" s="50" t="s">
        <v>18</v>
      </c>
      <c r="M2" s="51"/>
      <c r="N2" s="51"/>
      <c r="O2" s="52"/>
    </row>
    <row r="3" spans="2:15" ht="15.75" thickBot="1" x14ac:dyDescent="0.3">
      <c r="B3" s="44" t="s">
        <v>13</v>
      </c>
      <c r="C3" s="45" t="s">
        <v>0</v>
      </c>
      <c r="D3" s="45" t="s">
        <v>1</v>
      </c>
      <c r="E3" s="46" t="s">
        <v>16</v>
      </c>
      <c r="G3" s="44" t="s">
        <v>13</v>
      </c>
      <c r="H3" s="45" t="s">
        <v>0</v>
      </c>
      <c r="I3" s="45" t="s">
        <v>1</v>
      </c>
      <c r="J3" s="46" t="s">
        <v>16</v>
      </c>
      <c r="L3" s="44" t="s">
        <v>13</v>
      </c>
      <c r="M3" s="45" t="s">
        <v>0</v>
      </c>
      <c r="N3" s="45" t="s">
        <v>1</v>
      </c>
      <c r="O3" s="46" t="s">
        <v>16</v>
      </c>
    </row>
    <row r="4" spans="2:15" ht="16.5" thickBot="1" x14ac:dyDescent="0.3">
      <c r="B4" s="41" t="s">
        <v>6</v>
      </c>
      <c r="C4" s="42">
        <v>4342016</v>
      </c>
      <c r="D4" s="42">
        <v>4474</v>
      </c>
      <c r="E4" s="43">
        <v>466</v>
      </c>
      <c r="G4" s="41" t="s">
        <v>6</v>
      </c>
      <c r="H4" s="8">
        <v>4660026</v>
      </c>
      <c r="I4" s="8">
        <v>4808</v>
      </c>
      <c r="J4" s="8">
        <v>505</v>
      </c>
      <c r="L4" s="41" t="s">
        <v>6</v>
      </c>
      <c r="M4" s="54">
        <f>1-(H4/C4)</f>
        <v>-7.3240172307057261E-2</v>
      </c>
      <c r="N4" s="54">
        <f t="shared" ref="N4:O10" si="0">1-(I4/D4)</f>
        <v>-7.4653553866785849E-2</v>
      </c>
      <c r="O4" s="54">
        <f t="shared" si="0"/>
        <v>-8.3690987124463545E-2</v>
      </c>
    </row>
    <row r="5" spans="2:15" ht="16.5" thickBot="1" x14ac:dyDescent="0.3">
      <c r="B5" s="37" t="s">
        <v>7</v>
      </c>
      <c r="C5" s="8">
        <v>5169373</v>
      </c>
      <c r="D5" s="8">
        <v>9940</v>
      </c>
      <c r="E5" s="40">
        <v>556</v>
      </c>
      <c r="G5" s="37" t="s">
        <v>7</v>
      </c>
      <c r="H5" s="8">
        <v>6783891</v>
      </c>
      <c r="I5" s="8">
        <v>12508</v>
      </c>
      <c r="J5" s="8">
        <v>507</v>
      </c>
      <c r="L5" s="37" t="s">
        <v>7</v>
      </c>
      <c r="M5" s="54">
        <f t="shared" ref="M5:M10" si="1">1-(H5/C5)</f>
        <v>-0.31232375763946618</v>
      </c>
      <c r="N5" s="54">
        <f t="shared" si="0"/>
        <v>-0.25835010060362174</v>
      </c>
      <c r="O5" s="54">
        <f t="shared" si="0"/>
        <v>8.8129496402877705E-2</v>
      </c>
    </row>
    <row r="6" spans="2:15" ht="32.25" thickBot="1" x14ac:dyDescent="0.3">
      <c r="B6" s="38" t="s">
        <v>8</v>
      </c>
      <c r="C6" s="8">
        <v>1479305</v>
      </c>
      <c r="D6" s="8">
        <v>1091</v>
      </c>
      <c r="E6" s="40">
        <v>215</v>
      </c>
      <c r="G6" s="38" t="s">
        <v>8</v>
      </c>
      <c r="H6" s="8">
        <v>1478501</v>
      </c>
      <c r="I6" s="8">
        <v>1137</v>
      </c>
      <c r="J6" s="8">
        <v>210</v>
      </c>
      <c r="L6" s="38" t="s">
        <v>8</v>
      </c>
      <c r="M6" s="54">
        <f t="shared" si="1"/>
        <v>5.4349846718559913E-4</v>
      </c>
      <c r="N6" s="54">
        <f t="shared" si="0"/>
        <v>-4.2163153070577497E-2</v>
      </c>
      <c r="O6" s="54">
        <f t="shared" si="0"/>
        <v>2.3255813953488413E-2</v>
      </c>
    </row>
    <row r="7" spans="2:15" ht="32.25" thickBot="1" x14ac:dyDescent="0.3">
      <c r="B7" s="38" t="s">
        <v>9</v>
      </c>
      <c r="C7" s="8">
        <v>1015851</v>
      </c>
      <c r="D7" s="8">
        <v>490</v>
      </c>
      <c r="E7" s="40">
        <v>120</v>
      </c>
      <c r="G7" s="38" t="s">
        <v>9</v>
      </c>
      <c r="H7" s="8">
        <v>1300500</v>
      </c>
      <c r="I7" s="8">
        <v>635</v>
      </c>
      <c r="J7" s="8">
        <v>143</v>
      </c>
      <c r="L7" s="38" t="s">
        <v>9</v>
      </c>
      <c r="M7" s="54">
        <f t="shared" si="1"/>
        <v>-0.28020743199544018</v>
      </c>
      <c r="N7" s="54">
        <f t="shared" si="0"/>
        <v>-0.29591836734693877</v>
      </c>
      <c r="O7" s="54">
        <f t="shared" si="0"/>
        <v>-0.19166666666666665</v>
      </c>
    </row>
    <row r="8" spans="2:15" ht="16.5" thickBot="1" x14ac:dyDescent="0.3">
      <c r="B8" s="39" t="s">
        <v>10</v>
      </c>
      <c r="C8" s="8">
        <v>899352</v>
      </c>
      <c r="D8" s="8">
        <v>22756</v>
      </c>
      <c r="E8" s="40">
        <v>632</v>
      </c>
      <c r="G8" s="39" t="s">
        <v>10</v>
      </c>
      <c r="H8" s="8">
        <v>631885</v>
      </c>
      <c r="I8" s="8">
        <v>9799</v>
      </c>
      <c r="J8" s="8">
        <v>501</v>
      </c>
      <c r="L8" s="39" t="s">
        <v>10</v>
      </c>
      <c r="M8" s="54">
        <f t="shared" si="1"/>
        <v>0.2973996833275514</v>
      </c>
      <c r="N8" s="54">
        <f t="shared" si="0"/>
        <v>0.56938829319739848</v>
      </c>
      <c r="O8" s="54">
        <f t="shared" si="0"/>
        <v>0.20727848101265822</v>
      </c>
    </row>
    <row r="9" spans="2:15" ht="16.5" thickBot="1" x14ac:dyDescent="0.3">
      <c r="B9" s="39" t="s">
        <v>11</v>
      </c>
      <c r="C9" s="8">
        <v>5455530</v>
      </c>
      <c r="D9" s="8">
        <v>24395</v>
      </c>
      <c r="E9" s="40">
        <v>639</v>
      </c>
      <c r="G9" s="39" t="s">
        <v>11</v>
      </c>
      <c r="H9" s="8">
        <v>7880434</v>
      </c>
      <c r="I9" s="8">
        <v>36275</v>
      </c>
      <c r="J9" s="8">
        <v>616</v>
      </c>
      <c r="L9" s="39" t="s">
        <v>11</v>
      </c>
      <c r="M9" s="54">
        <f t="shared" si="1"/>
        <v>-0.44448550369991557</v>
      </c>
      <c r="N9" s="54">
        <f t="shared" si="0"/>
        <v>-0.48698503791760617</v>
      </c>
      <c r="O9" s="54">
        <f t="shared" si="0"/>
        <v>3.5993740219092296E-2</v>
      </c>
    </row>
    <row r="10" spans="2:15" ht="16.5" thickBot="1" x14ac:dyDescent="0.3">
      <c r="B10" s="47" t="s">
        <v>12</v>
      </c>
      <c r="C10" s="48">
        <v>6652435</v>
      </c>
      <c r="D10" s="48">
        <v>986</v>
      </c>
      <c r="E10" s="49">
        <v>318</v>
      </c>
      <c r="G10" s="47" t="s">
        <v>12</v>
      </c>
      <c r="H10" s="14">
        <v>9227181</v>
      </c>
      <c r="I10" s="13">
        <v>1159</v>
      </c>
      <c r="J10" s="14">
        <v>380</v>
      </c>
      <c r="L10" s="47" t="s">
        <v>12</v>
      </c>
      <c r="M10" s="54">
        <f t="shared" si="1"/>
        <v>-0.38703812964726447</v>
      </c>
      <c r="N10" s="54">
        <f t="shared" si="0"/>
        <v>-0.17545638945233266</v>
      </c>
      <c r="O10" s="54">
        <f t="shared" si="0"/>
        <v>-0.19496855345911945</v>
      </c>
    </row>
    <row r="11" spans="2:15" ht="15.75" thickBot="1" x14ac:dyDescent="0.3"/>
    <row r="12" spans="2:15" ht="15.75" thickBot="1" x14ac:dyDescent="0.3">
      <c r="B12" s="1"/>
      <c r="C12" s="50" t="s">
        <v>0</v>
      </c>
      <c r="D12" s="51"/>
      <c r="E12" s="52"/>
      <c r="F12" s="50" t="s">
        <v>1</v>
      </c>
      <c r="G12" s="51"/>
      <c r="H12" s="52"/>
      <c r="I12" s="50" t="s">
        <v>2</v>
      </c>
      <c r="J12" s="51"/>
      <c r="K12" s="52"/>
    </row>
    <row r="13" spans="2:15" ht="30.75" thickBot="1" x14ac:dyDescent="0.3">
      <c r="B13" s="36" t="s">
        <v>13</v>
      </c>
      <c r="C13" s="2" t="s">
        <v>3</v>
      </c>
      <c r="D13" s="3" t="s">
        <v>4</v>
      </c>
      <c r="E13" s="4" t="s">
        <v>5</v>
      </c>
      <c r="F13" s="5" t="s">
        <v>3</v>
      </c>
      <c r="G13" s="6" t="s">
        <v>4</v>
      </c>
      <c r="H13" s="7" t="s">
        <v>5</v>
      </c>
      <c r="I13" s="5" t="s">
        <v>3</v>
      </c>
      <c r="J13" s="6" t="s">
        <v>4</v>
      </c>
      <c r="K13" s="7" t="s">
        <v>5</v>
      </c>
    </row>
    <row r="14" spans="2:15" ht="16.5" thickBot="1" x14ac:dyDescent="0.3">
      <c r="B14" s="18" t="s">
        <v>6</v>
      </c>
      <c r="C14" s="8">
        <v>4342016</v>
      </c>
      <c r="D14" s="8">
        <v>4660026</v>
      </c>
      <c r="E14" s="9">
        <v>7.3240172307057372E-2</v>
      </c>
      <c r="F14" s="8">
        <v>4474</v>
      </c>
      <c r="G14" s="8">
        <v>4808</v>
      </c>
      <c r="H14" s="10">
        <v>7.4653553866785877E-2</v>
      </c>
      <c r="I14" s="8">
        <v>466</v>
      </c>
      <c r="J14" s="8">
        <v>505</v>
      </c>
      <c r="K14" s="10">
        <v>8.3690987124463517E-2</v>
      </c>
    </row>
    <row r="15" spans="2:15" ht="16.5" thickBot="1" x14ac:dyDescent="0.3">
      <c r="B15" s="18" t="s">
        <v>7</v>
      </c>
      <c r="C15" s="8">
        <v>5169373</v>
      </c>
      <c r="D15" s="8">
        <v>6783891</v>
      </c>
      <c r="E15" s="9">
        <v>0.31232375763946613</v>
      </c>
      <c r="F15" s="8">
        <v>9940</v>
      </c>
      <c r="G15" s="8">
        <v>12508</v>
      </c>
      <c r="H15" s="10">
        <v>0.25835010060362174</v>
      </c>
      <c r="I15" s="8">
        <v>556</v>
      </c>
      <c r="J15" s="8">
        <v>507</v>
      </c>
      <c r="K15" s="10">
        <v>-8.8129496402877691E-2</v>
      </c>
    </row>
    <row r="16" spans="2:15" ht="16.5" thickBot="1" x14ac:dyDescent="0.3">
      <c r="B16" s="19" t="s">
        <v>8</v>
      </c>
      <c r="C16" s="8">
        <v>1479305</v>
      </c>
      <c r="D16" s="8">
        <v>1478501</v>
      </c>
      <c r="E16" s="11">
        <v>-5.4349846718560401E-4</v>
      </c>
      <c r="F16" s="8">
        <v>1091</v>
      </c>
      <c r="G16" s="8">
        <v>1137</v>
      </c>
      <c r="H16" s="12">
        <v>4.2163153070577448E-2</v>
      </c>
      <c r="I16" s="8">
        <v>215</v>
      </c>
      <c r="J16" s="8">
        <v>210</v>
      </c>
      <c r="K16" s="12">
        <v>-2.3255813953488372E-2</v>
      </c>
    </row>
    <row r="17" spans="2:11" ht="16.5" thickBot="1" x14ac:dyDescent="0.3">
      <c r="B17" s="19" t="s">
        <v>9</v>
      </c>
      <c r="C17" s="8">
        <v>1015851</v>
      </c>
      <c r="D17" s="8">
        <v>1300500</v>
      </c>
      <c r="E17" s="11">
        <v>0.28020743199544029</v>
      </c>
      <c r="F17" s="8">
        <v>490</v>
      </c>
      <c r="G17" s="8">
        <v>635</v>
      </c>
      <c r="H17" s="12">
        <v>0.29591836734693877</v>
      </c>
      <c r="I17" s="8">
        <v>120</v>
      </c>
      <c r="J17" s="8">
        <v>143</v>
      </c>
      <c r="K17" s="12">
        <v>0.19166666666666668</v>
      </c>
    </row>
    <row r="18" spans="2:11" ht="16.5" thickBot="1" x14ac:dyDescent="0.3">
      <c r="B18" s="16" t="s">
        <v>10</v>
      </c>
      <c r="C18" s="8">
        <v>899352</v>
      </c>
      <c r="D18" s="8">
        <v>631885</v>
      </c>
      <c r="E18" s="9">
        <v>-0.2973996833275514</v>
      </c>
      <c r="F18" s="8">
        <v>22756</v>
      </c>
      <c r="G18" s="8">
        <v>9799</v>
      </c>
      <c r="H18" s="10">
        <v>-0.56938829319739848</v>
      </c>
      <c r="I18" s="8">
        <v>632</v>
      </c>
      <c r="J18" s="8">
        <v>501</v>
      </c>
      <c r="K18" s="10">
        <v>-0.20727848101265822</v>
      </c>
    </row>
    <row r="19" spans="2:11" ht="16.5" thickBot="1" x14ac:dyDescent="0.3">
      <c r="B19" s="16" t="s">
        <v>11</v>
      </c>
      <c r="C19" s="8">
        <v>5455530</v>
      </c>
      <c r="D19" s="8">
        <v>7880434</v>
      </c>
      <c r="E19" s="9">
        <v>0.44448550369991552</v>
      </c>
      <c r="F19" s="8">
        <v>24395</v>
      </c>
      <c r="G19" s="8">
        <v>36275</v>
      </c>
      <c r="H19" s="10">
        <v>0.48698503791760606</v>
      </c>
      <c r="I19" s="8">
        <v>639</v>
      </c>
      <c r="J19" s="8">
        <v>616</v>
      </c>
      <c r="K19" s="10">
        <v>-3.5993740219092331E-2</v>
      </c>
    </row>
    <row r="20" spans="2:11" ht="16.5" thickBot="1" x14ac:dyDescent="0.3">
      <c r="B20" s="17" t="s">
        <v>12</v>
      </c>
      <c r="C20" s="13">
        <v>6652435</v>
      </c>
      <c r="D20" s="14">
        <v>9227181</v>
      </c>
      <c r="E20" s="15">
        <v>0.38703812964726447</v>
      </c>
      <c r="F20" s="13">
        <v>986</v>
      </c>
      <c r="G20" s="13">
        <v>1159</v>
      </c>
      <c r="H20" s="15">
        <v>0.17545638945233266</v>
      </c>
      <c r="I20" s="14">
        <v>318</v>
      </c>
      <c r="J20" s="14">
        <v>380</v>
      </c>
      <c r="K20" s="15">
        <v>0.19496855345911951</v>
      </c>
    </row>
    <row r="22" spans="2:11" ht="15.75" thickBot="1" x14ac:dyDescent="0.3"/>
    <row r="23" spans="2:11" ht="15.75" thickBot="1" x14ac:dyDescent="0.3">
      <c r="B23" s="1"/>
      <c r="C23" s="50" t="s">
        <v>0</v>
      </c>
      <c r="D23" s="51"/>
      <c r="E23" s="52"/>
    </row>
    <row r="24" spans="2:11" ht="15.75" thickBot="1" x14ac:dyDescent="0.3">
      <c r="B24" s="23" t="s">
        <v>13</v>
      </c>
      <c r="C24" s="24" t="s">
        <v>3</v>
      </c>
      <c r="D24" s="23" t="s">
        <v>4</v>
      </c>
      <c r="E24" s="25" t="s">
        <v>5</v>
      </c>
    </row>
    <row r="25" spans="2:11" ht="16.5" thickBot="1" x14ac:dyDescent="0.3">
      <c r="B25" s="20" t="s">
        <v>6</v>
      </c>
      <c r="C25" s="8">
        <v>4342016</v>
      </c>
      <c r="D25" s="8">
        <v>4660026</v>
      </c>
      <c r="E25" s="9">
        <v>7.3240172307057372E-2</v>
      </c>
    </row>
    <row r="26" spans="2:11" ht="16.5" thickBot="1" x14ac:dyDescent="0.3">
      <c r="B26" s="20" t="s">
        <v>7</v>
      </c>
      <c r="C26" s="8">
        <v>5169373</v>
      </c>
      <c r="D26" s="8">
        <v>6783891</v>
      </c>
      <c r="E26" s="9">
        <v>0.31232375763946613</v>
      </c>
    </row>
    <row r="27" spans="2:11" ht="16.5" thickBot="1" x14ac:dyDescent="0.3">
      <c r="B27" s="21" t="s">
        <v>8</v>
      </c>
      <c r="C27" s="8">
        <v>1479305</v>
      </c>
      <c r="D27" s="8">
        <v>1478501</v>
      </c>
      <c r="E27" s="11">
        <v>-5.4349846718560401E-4</v>
      </c>
    </row>
    <row r="28" spans="2:11" ht="16.5" thickBot="1" x14ac:dyDescent="0.3">
      <c r="B28" s="21" t="s">
        <v>9</v>
      </c>
      <c r="C28" s="8">
        <v>1015851</v>
      </c>
      <c r="D28" s="8">
        <v>1300500</v>
      </c>
      <c r="E28" s="11">
        <v>0.28020743199544029</v>
      </c>
    </row>
    <row r="29" spans="2:11" ht="16.5" thickBot="1" x14ac:dyDescent="0.3">
      <c r="B29" s="22" t="s">
        <v>10</v>
      </c>
      <c r="C29" s="8">
        <v>899352</v>
      </c>
      <c r="D29" s="8">
        <v>631885</v>
      </c>
      <c r="E29" s="9">
        <v>-0.2973996833275514</v>
      </c>
    </row>
    <row r="30" spans="2:11" ht="16.5" thickBot="1" x14ac:dyDescent="0.3">
      <c r="B30" s="22" t="s">
        <v>11</v>
      </c>
      <c r="C30" s="8">
        <v>5455530</v>
      </c>
      <c r="D30" s="8">
        <v>7880434</v>
      </c>
      <c r="E30" s="9">
        <v>0.44448550369991552</v>
      </c>
    </row>
    <row r="31" spans="2:11" ht="15.75" x14ac:dyDescent="0.25">
      <c r="B31" s="26" t="s">
        <v>12</v>
      </c>
      <c r="C31" s="27">
        <v>6652435</v>
      </c>
      <c r="D31" s="28">
        <v>9227181</v>
      </c>
      <c r="E31" s="29">
        <v>0.38703812964726447</v>
      </c>
    </row>
    <row r="32" spans="2:11" ht="15.75" thickBot="1" x14ac:dyDescent="0.3"/>
    <row r="33" spans="2:5" ht="15.75" thickBot="1" x14ac:dyDescent="0.3">
      <c r="B33" s="1"/>
      <c r="C33" s="50" t="s">
        <v>1</v>
      </c>
      <c r="D33" s="51"/>
      <c r="E33" s="52"/>
    </row>
    <row r="34" spans="2:5" ht="15.75" thickBot="1" x14ac:dyDescent="0.3">
      <c r="B34" s="23" t="s">
        <v>13</v>
      </c>
      <c r="C34" s="30" t="s">
        <v>3</v>
      </c>
      <c r="D34" s="31" t="s">
        <v>4</v>
      </c>
      <c r="E34" s="30" t="s">
        <v>5</v>
      </c>
    </row>
    <row r="35" spans="2:5" ht="16.5" thickBot="1" x14ac:dyDescent="0.3">
      <c r="B35" s="20" t="s">
        <v>6</v>
      </c>
      <c r="C35" s="8">
        <v>4474</v>
      </c>
      <c r="D35" s="8">
        <v>4808</v>
      </c>
      <c r="E35" s="9">
        <v>7.4653553866785877E-2</v>
      </c>
    </row>
    <row r="36" spans="2:5" ht="16.5" thickBot="1" x14ac:dyDescent="0.3">
      <c r="B36" s="20" t="s">
        <v>7</v>
      </c>
      <c r="C36" s="8">
        <v>9940</v>
      </c>
      <c r="D36" s="8">
        <v>12508</v>
      </c>
      <c r="E36" s="9">
        <v>0.25835010060362174</v>
      </c>
    </row>
    <row r="37" spans="2:5" ht="16.5" thickBot="1" x14ac:dyDescent="0.3">
      <c r="B37" s="21" t="s">
        <v>8</v>
      </c>
      <c r="C37" s="8">
        <v>1091</v>
      </c>
      <c r="D37" s="8">
        <v>1137</v>
      </c>
      <c r="E37" s="11">
        <v>4.2163153070577448E-2</v>
      </c>
    </row>
    <row r="38" spans="2:5" ht="16.5" thickBot="1" x14ac:dyDescent="0.3">
      <c r="B38" s="21" t="s">
        <v>9</v>
      </c>
      <c r="C38" s="8">
        <v>490</v>
      </c>
      <c r="D38" s="8">
        <v>635</v>
      </c>
      <c r="E38" s="11">
        <v>0.29591836734693877</v>
      </c>
    </row>
    <row r="39" spans="2:5" ht="16.5" thickBot="1" x14ac:dyDescent="0.3">
      <c r="B39" s="22" t="s">
        <v>10</v>
      </c>
      <c r="C39" s="8">
        <v>22756</v>
      </c>
      <c r="D39" s="8">
        <v>9799</v>
      </c>
      <c r="E39" s="9">
        <v>-0.56938829319739848</v>
      </c>
    </row>
    <row r="40" spans="2:5" ht="16.5" thickBot="1" x14ac:dyDescent="0.3">
      <c r="B40" s="22" t="s">
        <v>11</v>
      </c>
      <c r="C40" s="8">
        <v>24395</v>
      </c>
      <c r="D40" s="8">
        <v>36275</v>
      </c>
      <c r="E40" s="9">
        <v>0.48698503791760606</v>
      </c>
    </row>
    <row r="41" spans="2:5" ht="15.75" x14ac:dyDescent="0.25">
      <c r="B41" s="26" t="s">
        <v>12</v>
      </c>
      <c r="C41" s="27">
        <v>986</v>
      </c>
      <c r="D41" s="27">
        <v>1159</v>
      </c>
      <c r="E41" s="32">
        <v>0.17545638945233266</v>
      </c>
    </row>
    <row r="43" spans="2:5" ht="15.75" thickBot="1" x14ac:dyDescent="0.3"/>
    <row r="44" spans="2:5" ht="15.75" thickBot="1" x14ac:dyDescent="0.3">
      <c r="B44" s="1"/>
      <c r="C44" s="50" t="s">
        <v>2</v>
      </c>
      <c r="D44" s="51"/>
      <c r="E44" s="52"/>
    </row>
    <row r="45" spans="2:5" ht="15.75" thickBot="1" x14ac:dyDescent="0.3">
      <c r="B45" s="23" t="s">
        <v>13</v>
      </c>
      <c r="C45" s="30" t="s">
        <v>3</v>
      </c>
      <c r="D45" s="31" t="s">
        <v>4</v>
      </c>
      <c r="E45" s="30" t="s">
        <v>5</v>
      </c>
    </row>
    <row r="46" spans="2:5" ht="16.5" thickBot="1" x14ac:dyDescent="0.3">
      <c r="B46" s="20" t="s">
        <v>6</v>
      </c>
      <c r="C46" s="8">
        <v>466</v>
      </c>
      <c r="D46" s="8">
        <v>505</v>
      </c>
      <c r="E46" s="9">
        <v>8.3690987124463517E-2</v>
      </c>
    </row>
    <row r="47" spans="2:5" ht="16.5" thickBot="1" x14ac:dyDescent="0.3">
      <c r="B47" s="20" t="s">
        <v>7</v>
      </c>
      <c r="C47" s="8">
        <v>556</v>
      </c>
      <c r="D47" s="8">
        <v>507</v>
      </c>
      <c r="E47" s="9">
        <v>-8.8129496402877691E-2</v>
      </c>
    </row>
    <row r="48" spans="2:5" ht="16.5" thickBot="1" x14ac:dyDescent="0.3">
      <c r="B48" s="21" t="s">
        <v>8</v>
      </c>
      <c r="C48" s="8">
        <v>215</v>
      </c>
      <c r="D48" s="8">
        <v>210</v>
      </c>
      <c r="E48" s="11">
        <v>-2.3255813953488372E-2</v>
      </c>
    </row>
    <row r="49" spans="2:5" ht="16.5" thickBot="1" x14ac:dyDescent="0.3">
      <c r="B49" s="21" t="s">
        <v>9</v>
      </c>
      <c r="C49" s="8">
        <v>120</v>
      </c>
      <c r="D49" s="8">
        <v>143</v>
      </c>
      <c r="E49" s="11">
        <v>0.19166666666666668</v>
      </c>
    </row>
    <row r="50" spans="2:5" ht="16.5" thickBot="1" x14ac:dyDescent="0.3">
      <c r="B50" s="22" t="s">
        <v>10</v>
      </c>
      <c r="C50" s="8">
        <v>632</v>
      </c>
      <c r="D50" s="8">
        <v>501</v>
      </c>
      <c r="E50" s="9">
        <v>-0.20727848101265822</v>
      </c>
    </row>
    <row r="51" spans="2:5" ht="16.5" thickBot="1" x14ac:dyDescent="0.3">
      <c r="B51" s="22" t="s">
        <v>11</v>
      </c>
      <c r="C51" s="8">
        <v>639</v>
      </c>
      <c r="D51" s="8">
        <v>616</v>
      </c>
      <c r="E51" s="9">
        <v>-3.5993740219092331E-2</v>
      </c>
    </row>
    <row r="52" spans="2:5" ht="15.75" x14ac:dyDescent="0.25">
      <c r="B52" s="26" t="s">
        <v>12</v>
      </c>
      <c r="C52" s="28">
        <v>318</v>
      </c>
      <c r="D52" s="28">
        <v>380</v>
      </c>
      <c r="E52" s="32">
        <v>0.19496855345911951</v>
      </c>
    </row>
  </sheetData>
  <mergeCells count="9">
    <mergeCell ref="L2:O2"/>
    <mergeCell ref="C44:E44"/>
    <mergeCell ref="B2:E2"/>
    <mergeCell ref="G2:J2"/>
    <mergeCell ref="C12:E12"/>
    <mergeCell ref="F12:H12"/>
    <mergeCell ref="I12:K12"/>
    <mergeCell ref="C23:E23"/>
    <mergeCell ref="C33:E33"/>
  </mergeCells>
  <conditionalFormatting sqref="E14:E20 H14:H20 K14:K20">
    <cfRule type="cellIs" dxfId="21" priority="29" stopIfTrue="1" operator="greaterThan">
      <formula>0</formula>
    </cfRule>
    <cfRule type="cellIs" dxfId="20" priority="30" stopIfTrue="1" operator="lessThan">
      <formula>0</formula>
    </cfRule>
  </conditionalFormatting>
  <conditionalFormatting sqref="E14:E20 H14:H20 K14:K20">
    <cfRule type="cellIs" dxfId="19" priority="28" operator="lessThanOrEqual">
      <formula>-0.1</formula>
    </cfRule>
  </conditionalFormatting>
  <conditionalFormatting sqref="E25:E31">
    <cfRule type="cellIs" dxfId="18" priority="8" stopIfTrue="1" operator="greaterThan">
      <formula>0</formula>
    </cfRule>
    <cfRule type="cellIs" dxfId="17" priority="9" stopIfTrue="1" operator="lessThan">
      <formula>0</formula>
    </cfRule>
  </conditionalFormatting>
  <conditionalFormatting sqref="E25:E31">
    <cfRule type="cellIs" dxfId="16" priority="7" operator="lessThanOrEqual">
      <formula>-0.1</formula>
    </cfRule>
  </conditionalFormatting>
  <conditionalFormatting sqref="E35:E41">
    <cfRule type="cellIs" dxfId="15" priority="5" stopIfTrue="1" operator="greaterThan">
      <formula>0</formula>
    </cfRule>
    <cfRule type="cellIs" dxfId="14" priority="6" stopIfTrue="1" operator="lessThan">
      <formula>0</formula>
    </cfRule>
  </conditionalFormatting>
  <conditionalFormatting sqref="E35:E41">
    <cfRule type="cellIs" dxfId="13" priority="4" operator="lessThanOrEqual">
      <formula>-0.1</formula>
    </cfRule>
  </conditionalFormatting>
  <conditionalFormatting sqref="E46:E52">
    <cfRule type="cellIs" dxfId="12" priority="2" stopIfTrue="1" operator="greaterThan">
      <formula>0</formula>
    </cfRule>
    <cfRule type="cellIs" dxfId="11" priority="3" stopIfTrue="1" operator="lessThan">
      <formula>0</formula>
    </cfRule>
  </conditionalFormatting>
  <conditionalFormatting sqref="E46:E52">
    <cfRule type="cellIs" dxfId="10" priority="1" operator="lessThanOrEqual">
      <formula>-0.1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6A9A8-A905-4914-80D7-722423B41406}">
  <dimension ref="B8:O40"/>
  <sheetViews>
    <sheetView topLeftCell="A13" workbookViewId="0">
      <selection activeCell="C34" sqref="C34"/>
    </sheetView>
  </sheetViews>
  <sheetFormatPr baseColWidth="10" defaultRowHeight="15" x14ac:dyDescent="0.25"/>
  <cols>
    <col min="1" max="1" width="2.7109375" customWidth="1"/>
    <col min="2" max="2" width="21" bestFit="1" customWidth="1"/>
    <col min="3" max="3" width="21.85546875" bestFit="1" customWidth="1"/>
    <col min="4" max="4" width="15.5703125" bestFit="1" customWidth="1"/>
    <col min="5" max="5" width="19.140625" bestFit="1" customWidth="1"/>
    <col min="6" max="6" width="2.7109375" customWidth="1"/>
    <col min="7" max="7" width="25.7109375" customWidth="1"/>
    <col min="8" max="10" width="13.7109375" customWidth="1"/>
    <col min="11" max="11" width="2.7109375" customWidth="1"/>
    <col min="12" max="12" width="25.7109375" customWidth="1"/>
    <col min="13" max="15" width="13.7109375" customWidth="1"/>
  </cols>
  <sheetData>
    <row r="8" spans="2:15" x14ac:dyDescent="0.25">
      <c r="B8" s="53" t="s">
        <v>0</v>
      </c>
      <c r="C8" s="53"/>
      <c r="D8" s="53"/>
      <c r="E8" s="53"/>
      <c r="G8" s="53" t="s">
        <v>1</v>
      </c>
      <c r="H8" s="53"/>
      <c r="I8" s="53"/>
      <c r="J8" s="53"/>
      <c r="L8" s="53" t="s">
        <v>2</v>
      </c>
      <c r="M8" s="53"/>
      <c r="N8" s="53"/>
      <c r="O8" s="53"/>
    </row>
    <row r="10" spans="2:15" x14ac:dyDescent="0.25">
      <c r="B10" s="33" t="s">
        <v>14</v>
      </c>
      <c r="C10" t="s">
        <v>3</v>
      </c>
      <c r="D10" t="s">
        <v>4</v>
      </c>
      <c r="G10" s="33" t="s">
        <v>14</v>
      </c>
      <c r="H10" t="s">
        <v>3</v>
      </c>
      <c r="I10" t="s">
        <v>4</v>
      </c>
      <c r="L10" s="33" t="s">
        <v>14</v>
      </c>
      <c r="M10" t="s">
        <v>3</v>
      </c>
      <c r="N10" t="s">
        <v>4</v>
      </c>
    </row>
    <row r="11" spans="2:15" x14ac:dyDescent="0.25">
      <c r="B11" s="34" t="s">
        <v>10</v>
      </c>
      <c r="C11" s="35">
        <v>899352</v>
      </c>
      <c r="D11" s="35">
        <v>631885</v>
      </c>
      <c r="G11" s="34" t="s">
        <v>10</v>
      </c>
      <c r="H11" s="35">
        <v>22756</v>
      </c>
      <c r="I11" s="35">
        <v>9799</v>
      </c>
      <c r="L11" s="34" t="s">
        <v>10</v>
      </c>
      <c r="M11" s="35">
        <v>632</v>
      </c>
      <c r="N11" s="35">
        <v>501</v>
      </c>
    </row>
    <row r="12" spans="2:15" x14ac:dyDescent="0.25">
      <c r="B12" s="34" t="s">
        <v>11</v>
      </c>
      <c r="C12" s="35">
        <v>5455530</v>
      </c>
      <c r="D12" s="35">
        <v>7880434</v>
      </c>
      <c r="G12" s="34" t="s">
        <v>11</v>
      </c>
      <c r="H12" s="35">
        <v>24395</v>
      </c>
      <c r="I12" s="35">
        <v>36275</v>
      </c>
      <c r="L12" s="34" t="s">
        <v>11</v>
      </c>
      <c r="M12" s="35">
        <v>639</v>
      </c>
      <c r="N12" s="35">
        <v>616</v>
      </c>
    </row>
    <row r="13" spans="2:15" x14ac:dyDescent="0.25">
      <c r="B13" s="34" t="s">
        <v>6</v>
      </c>
      <c r="C13" s="35">
        <v>4342016</v>
      </c>
      <c r="D13" s="35">
        <v>4660026</v>
      </c>
      <c r="G13" s="34" t="s">
        <v>6</v>
      </c>
      <c r="H13" s="35">
        <v>4474</v>
      </c>
      <c r="I13" s="35">
        <v>4808</v>
      </c>
      <c r="L13" s="34" t="s">
        <v>6</v>
      </c>
      <c r="M13" s="35">
        <v>466</v>
      </c>
      <c r="N13" s="35">
        <v>505</v>
      </c>
    </row>
    <row r="14" spans="2:15" x14ac:dyDescent="0.25">
      <c r="B14" s="34" t="s">
        <v>7</v>
      </c>
      <c r="C14" s="35">
        <v>5169373</v>
      </c>
      <c r="D14" s="35">
        <v>6783891</v>
      </c>
      <c r="G14" s="34" t="s">
        <v>7</v>
      </c>
      <c r="H14" s="35">
        <v>9940</v>
      </c>
      <c r="I14" s="35">
        <v>12508</v>
      </c>
      <c r="L14" s="34" t="s">
        <v>7</v>
      </c>
      <c r="M14" s="35">
        <v>556</v>
      </c>
      <c r="N14" s="35">
        <v>507</v>
      </c>
    </row>
    <row r="15" spans="2:15" x14ac:dyDescent="0.25">
      <c r="B15" s="34" t="s">
        <v>12</v>
      </c>
      <c r="C15" s="35">
        <v>6652435</v>
      </c>
      <c r="D15" s="35">
        <v>9227181</v>
      </c>
      <c r="G15" s="34" t="s">
        <v>12</v>
      </c>
      <c r="H15" s="35">
        <v>986</v>
      </c>
      <c r="I15" s="35">
        <v>1159</v>
      </c>
      <c r="L15" s="34" t="s">
        <v>12</v>
      </c>
      <c r="M15" s="35">
        <v>318</v>
      </c>
      <c r="N15" s="35">
        <v>380</v>
      </c>
    </row>
    <row r="16" spans="2:15" x14ac:dyDescent="0.25">
      <c r="B16" s="34" t="s">
        <v>8</v>
      </c>
      <c r="C16" s="35">
        <v>1479305</v>
      </c>
      <c r="D16" s="35">
        <v>1478501</v>
      </c>
      <c r="G16" s="34" t="s">
        <v>8</v>
      </c>
      <c r="H16" s="35">
        <v>1091</v>
      </c>
      <c r="I16" s="35">
        <v>1137</v>
      </c>
      <c r="L16" s="34" t="s">
        <v>8</v>
      </c>
      <c r="M16" s="35">
        <v>215</v>
      </c>
      <c r="N16" s="35">
        <v>210</v>
      </c>
    </row>
    <row r="17" spans="2:14" x14ac:dyDescent="0.25">
      <c r="B17" s="34" t="s">
        <v>9</v>
      </c>
      <c r="C17" s="35">
        <v>1015851</v>
      </c>
      <c r="D17" s="35">
        <v>1300500</v>
      </c>
      <c r="G17" s="34" t="s">
        <v>9</v>
      </c>
      <c r="H17" s="35">
        <v>490</v>
      </c>
      <c r="I17" s="35">
        <v>635</v>
      </c>
      <c r="L17" s="34" t="s">
        <v>9</v>
      </c>
      <c r="M17" s="35">
        <v>120</v>
      </c>
      <c r="N17" s="35">
        <v>143</v>
      </c>
    </row>
    <row r="18" spans="2:14" x14ac:dyDescent="0.25">
      <c r="B18" s="34" t="s">
        <v>15</v>
      </c>
      <c r="C18" s="35">
        <v>25013862</v>
      </c>
      <c r="D18" s="35">
        <v>31962418</v>
      </c>
      <c r="G18" s="34" t="s">
        <v>15</v>
      </c>
      <c r="H18" s="35">
        <v>64132</v>
      </c>
      <c r="I18" s="35">
        <v>66321</v>
      </c>
      <c r="L18" s="34" t="s">
        <v>15</v>
      </c>
      <c r="M18" s="35">
        <v>2946</v>
      </c>
      <c r="N18" s="35">
        <v>2862</v>
      </c>
    </row>
    <row r="21" spans="2:14" x14ac:dyDescent="0.25">
      <c r="B21" s="33" t="s">
        <v>14</v>
      </c>
      <c r="C21" t="s">
        <v>0</v>
      </c>
      <c r="D21" t="s">
        <v>1</v>
      </c>
      <c r="E21" t="s">
        <v>16</v>
      </c>
      <c r="G21" s="33" t="s">
        <v>14</v>
      </c>
      <c r="H21" t="s">
        <v>0</v>
      </c>
      <c r="I21" t="s">
        <v>1</v>
      </c>
      <c r="J21" t="s">
        <v>16</v>
      </c>
    </row>
    <row r="22" spans="2:14" x14ac:dyDescent="0.25">
      <c r="B22" s="34" t="s">
        <v>10</v>
      </c>
      <c r="C22" s="35">
        <v>899352</v>
      </c>
      <c r="D22" s="35">
        <v>22756</v>
      </c>
      <c r="E22" s="35">
        <v>632</v>
      </c>
      <c r="G22" s="34" t="s">
        <v>10</v>
      </c>
      <c r="H22" s="35">
        <v>631885</v>
      </c>
      <c r="I22" s="35">
        <v>9799</v>
      </c>
      <c r="J22" s="35">
        <v>501</v>
      </c>
    </row>
    <row r="23" spans="2:14" x14ac:dyDescent="0.25">
      <c r="B23" s="34" t="s">
        <v>11</v>
      </c>
      <c r="C23" s="35">
        <v>5455530</v>
      </c>
      <c r="D23" s="35">
        <v>24395</v>
      </c>
      <c r="E23" s="35">
        <v>639</v>
      </c>
      <c r="G23" s="34" t="s">
        <v>11</v>
      </c>
      <c r="H23" s="35">
        <v>7880434</v>
      </c>
      <c r="I23" s="35">
        <v>36275</v>
      </c>
      <c r="J23" s="35">
        <v>616</v>
      </c>
    </row>
    <row r="24" spans="2:14" x14ac:dyDescent="0.25">
      <c r="B24" s="34" t="s">
        <v>6</v>
      </c>
      <c r="C24" s="35">
        <v>4342016</v>
      </c>
      <c r="D24" s="35">
        <v>4474</v>
      </c>
      <c r="E24" s="35">
        <v>466</v>
      </c>
      <c r="G24" s="34" t="s">
        <v>6</v>
      </c>
      <c r="H24" s="35">
        <v>4660026</v>
      </c>
      <c r="I24" s="35">
        <v>4808</v>
      </c>
      <c r="J24" s="35">
        <v>505</v>
      </c>
    </row>
    <row r="25" spans="2:14" x14ac:dyDescent="0.25">
      <c r="B25" s="34" t="s">
        <v>7</v>
      </c>
      <c r="C25" s="35">
        <v>5169373</v>
      </c>
      <c r="D25" s="35">
        <v>9940</v>
      </c>
      <c r="E25" s="35">
        <v>556</v>
      </c>
      <c r="G25" s="34" t="s">
        <v>7</v>
      </c>
      <c r="H25" s="35">
        <v>6783891</v>
      </c>
      <c r="I25" s="35">
        <v>12508</v>
      </c>
      <c r="J25" s="35">
        <v>507</v>
      </c>
    </row>
    <row r="26" spans="2:14" x14ac:dyDescent="0.25">
      <c r="B26" s="34" t="s">
        <v>12</v>
      </c>
      <c r="C26" s="35">
        <v>6652435</v>
      </c>
      <c r="D26" s="35">
        <v>986</v>
      </c>
      <c r="E26" s="35">
        <v>318</v>
      </c>
      <c r="G26" s="34" t="s">
        <v>12</v>
      </c>
      <c r="H26" s="35">
        <v>9227181</v>
      </c>
      <c r="I26" s="35">
        <v>1159</v>
      </c>
      <c r="J26" s="35">
        <v>380</v>
      </c>
    </row>
    <row r="27" spans="2:14" x14ac:dyDescent="0.25">
      <c r="B27" s="34" t="s">
        <v>8</v>
      </c>
      <c r="C27" s="35">
        <v>1479305</v>
      </c>
      <c r="D27" s="35">
        <v>1091</v>
      </c>
      <c r="E27" s="35">
        <v>215</v>
      </c>
      <c r="G27" s="34" t="s">
        <v>8</v>
      </c>
      <c r="H27" s="35">
        <v>1478501</v>
      </c>
      <c r="I27" s="35">
        <v>1137</v>
      </c>
      <c r="J27" s="35">
        <v>210</v>
      </c>
    </row>
    <row r="28" spans="2:14" x14ac:dyDescent="0.25">
      <c r="B28" s="34" t="s">
        <v>9</v>
      </c>
      <c r="C28" s="35">
        <v>1015851</v>
      </c>
      <c r="D28" s="35">
        <v>490</v>
      </c>
      <c r="E28" s="35">
        <v>120</v>
      </c>
      <c r="G28" s="34" t="s">
        <v>9</v>
      </c>
      <c r="H28" s="35">
        <v>1300500</v>
      </c>
      <c r="I28" s="35">
        <v>635</v>
      </c>
      <c r="J28" s="35">
        <v>143</v>
      </c>
    </row>
    <row r="29" spans="2:14" x14ac:dyDescent="0.25">
      <c r="B29" s="34" t="s">
        <v>15</v>
      </c>
      <c r="C29" s="35">
        <v>25013862</v>
      </c>
      <c r="D29" s="35">
        <v>64132</v>
      </c>
      <c r="E29" s="35">
        <v>2946</v>
      </c>
      <c r="G29" s="34" t="s">
        <v>15</v>
      </c>
      <c r="H29" s="35">
        <v>31962418</v>
      </c>
      <c r="I29" s="35">
        <v>66321</v>
      </c>
      <c r="J29" s="35">
        <v>2862</v>
      </c>
    </row>
    <row r="32" spans="2:14" x14ac:dyDescent="0.25">
      <c r="B32" s="33" t="s">
        <v>14</v>
      </c>
      <c r="C32" t="s">
        <v>17</v>
      </c>
      <c r="D32" t="s">
        <v>1</v>
      </c>
      <c r="E32" t="s">
        <v>16</v>
      </c>
    </row>
    <row r="33" spans="2:5" x14ac:dyDescent="0.25">
      <c r="B33" s="34" t="s">
        <v>10</v>
      </c>
      <c r="C33" s="55">
        <v>0.2973996833275514</v>
      </c>
      <c r="D33" s="55">
        <v>0.56938829319739848</v>
      </c>
      <c r="E33" s="55">
        <v>0.20727848101265822</v>
      </c>
    </row>
    <row r="34" spans="2:5" x14ac:dyDescent="0.25">
      <c r="B34" s="34" t="s">
        <v>11</v>
      </c>
      <c r="C34" s="55">
        <v>-0.44448550369991557</v>
      </c>
      <c r="D34" s="55">
        <v>-0.48698503791760617</v>
      </c>
      <c r="E34" s="55">
        <v>3.5993740219092296E-2</v>
      </c>
    </row>
    <row r="35" spans="2:5" x14ac:dyDescent="0.25">
      <c r="B35" s="34" t="s">
        <v>6</v>
      </c>
      <c r="C35" s="55">
        <v>-7.3240172307057261E-2</v>
      </c>
      <c r="D35" s="55">
        <v>-7.4653553866785849E-2</v>
      </c>
      <c r="E35" s="55">
        <v>-8.3690987124463545E-2</v>
      </c>
    </row>
    <row r="36" spans="2:5" x14ac:dyDescent="0.25">
      <c r="B36" s="34" t="s">
        <v>7</v>
      </c>
      <c r="C36" s="55">
        <v>-0.31232375763946618</v>
      </c>
      <c r="D36" s="55">
        <v>-0.25835010060362174</v>
      </c>
      <c r="E36" s="55">
        <v>8.8129496402877705E-2</v>
      </c>
    </row>
    <row r="37" spans="2:5" x14ac:dyDescent="0.25">
      <c r="B37" s="34" t="s">
        <v>12</v>
      </c>
      <c r="C37" s="55">
        <v>-0.38703812964726447</v>
      </c>
      <c r="D37" s="55">
        <v>-0.17545638945233266</v>
      </c>
      <c r="E37" s="55">
        <v>-0.19496855345911945</v>
      </c>
    </row>
    <row r="38" spans="2:5" x14ac:dyDescent="0.25">
      <c r="B38" s="34" t="s">
        <v>8</v>
      </c>
      <c r="C38" s="55">
        <v>5.4349846718559913E-4</v>
      </c>
      <c r="D38" s="55">
        <v>-4.2163153070577497E-2</v>
      </c>
      <c r="E38" s="55">
        <v>2.3255813953488413E-2</v>
      </c>
    </row>
    <row r="39" spans="2:5" x14ac:dyDescent="0.25">
      <c r="B39" s="34" t="s">
        <v>9</v>
      </c>
      <c r="C39" s="55">
        <v>-0.28020743199544018</v>
      </c>
      <c r="D39" s="55">
        <v>-0.29591836734693877</v>
      </c>
      <c r="E39" s="55">
        <v>-0.19166666666666665</v>
      </c>
    </row>
    <row r="40" spans="2:5" x14ac:dyDescent="0.25">
      <c r="B40" s="34" t="s">
        <v>15</v>
      </c>
      <c r="C40" s="55">
        <v>-1.1993518134944066</v>
      </c>
      <c r="D40" s="55">
        <v>-0.7641383090604642</v>
      </c>
      <c r="E40" s="55">
        <v>-0.11566867566213301</v>
      </c>
    </row>
  </sheetData>
  <mergeCells count="3">
    <mergeCell ref="B8:E8"/>
    <mergeCell ref="G8:J8"/>
    <mergeCell ref="L8:O8"/>
  </mergeCell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E8F38-16CD-4EEA-9F78-58957AB8E0FA}">
  <dimension ref="A1"/>
  <sheetViews>
    <sheetView showGridLines="0" tabSelected="1" workbookViewId="0">
      <selection activeCell="P71" sqref="P71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TCD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JoDan</cp:lastModifiedBy>
  <dcterms:created xsi:type="dcterms:W3CDTF">2019-07-13T14:17:38Z</dcterms:created>
  <dcterms:modified xsi:type="dcterms:W3CDTF">2019-07-14T09:58:07Z</dcterms:modified>
</cp:coreProperties>
</file>