
<file path=[Content_Types].xml><?xml version="1.0" encoding="utf-8"?>
<Types xmlns="http://schemas.openxmlformats.org/package/2006/content-types">
  <Default Extension="bin" ContentType="application/vnd.ms-office.vbaProject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E84F45C-5508-4099-A5E1-198516A00093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TdB" sheetId="2" r:id="rId1"/>
    <sheet name="Paramètres" sheetId="3" r:id="rId2"/>
  </sheets>
  <definedNames>
    <definedName name="_xlcn.WorksheetConnection_Encaissementcagnotte.xlsmT_Montants" hidden="1">T_Montants[]</definedName>
    <definedName name="L_Mouvements">T_Mouvements[Mouvements]</definedName>
    <definedName name="L_Noms">T_Nom[Nom]</definedName>
    <definedName name="MONTANT">#REF!</definedName>
    <definedName name="NOM">#REF!</definedName>
    <definedName name="Segment_Nom">#N/A</definedName>
    <definedName name="Villes">Paramètres!$A$3:$A$4</definedName>
  </definedNames>
  <calcPr calcId="191029"/>
  <pivotCaches>
    <pivotCache cacheId="278" r:id="rId3"/>
  </pivotCaches>
  <extLst>
    <ext xmlns:x14="http://schemas.microsoft.com/office/spreadsheetml/2009/9/main" uri="{876F7934-8845-4945-9796-88D515C7AA90}">
      <x14:pivotCaches>
        <pivotCache cacheId="262" r:id="rId4"/>
      </x14:pivotCaches>
    </ex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_Montants" name="T_Montants" connection="WorksheetConnection_Encaissement cagnotte.xlsm!T_Montants"/>
        </x15:modelTables>
      </x15:dataModel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D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E89B91-266B-4D1A-A374-64F69C7D720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E9B38E9-DD1B-47F2-9418-39240D82FD30}" name="WorksheetConnection_Encaissement cagnotte.xlsm!T_Montants" type="102" refreshedVersion="6" minRefreshableVersion="5">
    <extLst>
      <ext xmlns:x15="http://schemas.microsoft.com/office/spreadsheetml/2010/11/main" uri="{DE250136-89BD-433C-8126-D09CA5730AF9}">
        <x15:connection id="T_Montants" autoDelete="1">
          <x15:rangePr sourceName="_xlcn.WorksheetConnection_Encaissementcagnotte.xlsmT_Montants"/>
        </x15:connection>
      </ext>
    </extLst>
  </connection>
</connections>
</file>

<file path=xl/sharedStrings.xml><?xml version="1.0" encoding="utf-8"?>
<sst xmlns="http://schemas.openxmlformats.org/spreadsheetml/2006/main" count="45" uniqueCount="15">
  <si>
    <t>Alexandre</t>
  </si>
  <si>
    <t>Pierre</t>
  </si>
  <si>
    <t>Robert</t>
  </si>
  <si>
    <t>Nom</t>
  </si>
  <si>
    <t>Date</t>
  </si>
  <si>
    <t>Montant</t>
  </si>
  <si>
    <t>Solde</t>
  </si>
  <si>
    <t>Apport</t>
  </si>
  <si>
    <t>Mouvements</t>
  </si>
  <si>
    <t>Apports</t>
  </si>
  <si>
    <t>Total général</t>
  </si>
  <si>
    <t xml:space="preserve">Montant </t>
  </si>
  <si>
    <t>Michel</t>
  </si>
  <si>
    <t>Commandes</t>
  </si>
  <si>
    <t>Gestion des cagnottes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</si>
</sst>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2"/>
      <color theme="1"/>
      <name val="MS Sans Serif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pivotButton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8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vertical="center" textRotation="0" wrapText="0" indent="0" justifyLastLine="0" shrinkToFit="0" readingOrder="0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0</xdr:row>
      <xdr:rowOff>57151</xdr:rowOff>
    </xdr:from>
    <xdr:to>
      <xdr:col>9</xdr:col>
      <xdr:colOff>6300</xdr:colOff>
      <xdr:row>10</xdr:row>
      <xdr:rowOff>36901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86DFE0CD-E45E-4A8D-85FD-40DDF65F65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05525" y="57151"/>
              <a:ext cx="4464000" cy="19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Zébulon" refreshedDate="43828.145528240741" backgroundQuery="1" createdVersion="6" refreshedVersion="6" minRefreshableVersion="3" recordCount="0" supportSubquery="1" supportAdvancedDrill="1" xr:uid="{F8816922-0511-4F36-A13C-3EDE2F03C45E}">
  <cacheSource type="external" connectionId="1"/>
  <cacheFields count="3">
    <cacheField name="[T_Montants].[Nom].[Nom]" caption="Nom" numFmtId="0" hierarchy="1" level="1">
      <sharedItems count="4">
        <s v="Alexandre"/>
        <s v="Michel"/>
        <s v="Pierre"/>
        <s v="Robert"/>
      </sharedItems>
    </cacheField>
    <cacheField name="[T_Montants].[Mouvements].[Mouvements]" caption="Mouvements" numFmtId="0" hierarchy="2" level="1">
      <sharedItems count="3">
        <s v="Apport"/>
        <s v="Commandes"/>
        <s v="Apports"/>
      </sharedItems>
    </cacheField>
    <cacheField name="[Measures].[Somme de Montant]" caption="Somme de Montant" numFmtId="0" hierarchy="7" level="32767"/>
  </cacheFields>
  <cacheHierarchies count="9">
    <cacheHierarchy uniqueName="[T_Montants].[Date]" caption="Date" attribute="1" time="1" defaultMemberUniqueName="[T_Montants].[Date].[All]" allUniqueName="[T_Montants].[Date].[All]" dimensionUniqueName="[T_Montants]" displayFolder="" count="0" memberValueDatatype="7" unbalanced="0"/>
    <cacheHierarchy uniqueName="[T_Montants].[Nom]" caption="Nom" attribute="1" defaultMemberUniqueName="[T_Montants].[Nom].[All]" allUniqueName="[T_Montants].[Nom].[All]" dimensionUniqueName="[T_Montants]" displayFolder="" count="2" memberValueDatatype="130" unbalanced="0">
      <fieldsUsage count="2">
        <fieldUsage x="-1"/>
        <fieldUsage x="0"/>
      </fieldsUsage>
    </cacheHierarchy>
    <cacheHierarchy uniqueName="[T_Montants].[Mouvements]" caption="Mouvements" attribute="1" defaultMemberUniqueName="[T_Montants].[Mouvements].[All]" allUniqueName="[T_Montants].[Mouvements].[All]" dimensionUniqueName="[T_Montants]" displayFolder="" count="2" memberValueDatatype="130" unbalanced="0">
      <fieldsUsage count="2">
        <fieldUsage x="-1"/>
        <fieldUsage x="1"/>
      </fieldsUsage>
    </cacheHierarchy>
    <cacheHierarchy uniqueName="[T_Montants].[Montant]" caption="Montant" attribute="1" defaultMemberUniqueName="[T_Montants].[Montant].[All]" allUniqueName="[T_Montants].[Montant].[All]" dimensionUniqueName="[T_Montants]" displayFolder="" count="0" memberValueDatatype="5" unbalanced="0"/>
    <cacheHierarchy uniqueName="[T_Montants].[Solde]" caption="Solde" attribute="1" defaultMemberUniqueName="[T_Montants].[Solde].[All]" allUniqueName="[T_Montants].[Solde].[All]" dimensionUniqueName="[T_Montants]" displayFolder="" count="0" memberValueDatatype="5" unbalanced="0"/>
    <cacheHierarchy uniqueName="[Measures].[__XL_Count T_Montants]" caption="__XL_Count T_Montants" measure="1" displayFolder="" measureGroup="T_Montants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T_Montants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Solde]" caption="Somme de Solde" measure="1" displayFolder="" measureGroup="T_Montants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measure="1" name="Measures" uniqueName="[Measures]" caption="Measures"/>
    <dimension name="T_Montants" uniqueName="[T_Montants]" caption="T_Montants"/>
  </dimensions>
  <measureGroups count="1">
    <measureGroup name="T_Montants" caption="T_Montants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Zébulon" refreshedDate="43828.144548958335" backgroundQuery="1" createdVersion="3" refreshedVersion="6" minRefreshableVersion="3" recordCount="0" supportSubquery="1" supportAdvancedDrill="1" xr:uid="{F05F3FF1-A2D0-47F2-AAA3-A5D467CAB2FB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9">
    <cacheHierarchy uniqueName="[T_Montants].[Date]" caption="Date" attribute="1" time="1" defaultMemberUniqueName="[T_Montants].[Date].[All]" allUniqueName="[T_Montants].[Date].[All]" dimensionUniqueName="[T_Montants]" displayFolder="" count="0" memberValueDatatype="7" unbalanced="0"/>
    <cacheHierarchy uniqueName="[T_Montants].[Nom]" caption="Nom" attribute="1" defaultMemberUniqueName="[T_Montants].[Nom].[All]" allUniqueName="[T_Montants].[Nom].[All]" dimensionUniqueName="[T_Montants]" displayFolder="" count="2" memberValueDatatype="130" unbalanced="0"/>
    <cacheHierarchy uniqueName="[T_Montants].[Mouvements]" caption="Mouvements" attribute="1" defaultMemberUniqueName="[T_Montants].[Mouvements].[All]" allUniqueName="[T_Montants].[Mouvements].[All]" dimensionUniqueName="[T_Montants]" displayFolder="" count="0" memberValueDatatype="130" unbalanced="0"/>
    <cacheHierarchy uniqueName="[T_Montants].[Montant]" caption="Montant" attribute="1" defaultMemberUniqueName="[T_Montants].[Montant].[All]" allUniqueName="[T_Montants].[Montant].[All]" dimensionUniqueName="[T_Montants]" displayFolder="" count="0" memberValueDatatype="5" unbalanced="0"/>
    <cacheHierarchy uniqueName="[T_Montants].[Solde]" caption="Solde" attribute="1" defaultMemberUniqueName="[T_Montants].[Solde].[All]" allUniqueName="[T_Montants].[Solde].[All]" dimensionUniqueName="[T_Montants]" displayFolder="" count="0" memberValueDatatype="5" unbalanced="0"/>
    <cacheHierarchy uniqueName="[Measures].[__XL_Count T_Montants]" caption="__XL_Count T_Montants" measure="1" displayFolder="" measureGroup="T_Montants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T_Montants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Solde]" caption="Somme de Solde" measure="1" displayFolder="" measureGroup="T_Montants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259608657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C098A6-8BBD-464C-916C-90132D066F9C}" name="Tableau croisé dynamique7" cacheId="278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>
  <location ref="G12:I28" firstHeaderRow="1" firstDataRow="1" firstDataCol="2"/>
  <pivotFields count="3">
    <pivotField axis="axisRow" compact="0" allDrilled="1" showAll="0" insertBlankRow="1" dataSourceSort="1" defaultAttributeDrillState="1">
      <items count="5">
        <item x="0"/>
        <item x="1"/>
        <item x="2"/>
        <item x="3"/>
        <item t="default"/>
      </items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dataField="1" compact="0" outline="0" subtotalTop="0" showAll="0" defaultSubtotal="0"/>
  </pivotFields>
  <rowFields count="2">
    <field x="0"/>
    <field x="1"/>
  </rowFields>
  <rowItems count="16">
    <i>
      <x/>
    </i>
    <i r="1">
      <x/>
    </i>
    <i r="1">
      <x v="1"/>
    </i>
    <i t="blank">
      <x/>
    </i>
    <i>
      <x v="1"/>
    </i>
    <i r="1">
      <x v="2"/>
    </i>
    <i r="1">
      <x v="1"/>
    </i>
    <i t="blank">
      <x v="1"/>
    </i>
    <i>
      <x v="2"/>
    </i>
    <i r="1">
      <x v="2"/>
    </i>
    <i r="1">
      <x v="1"/>
    </i>
    <i t="blank">
      <x v="2"/>
    </i>
    <i>
      <x v="3"/>
    </i>
    <i r="1">
      <x v="2"/>
    </i>
    <i t="blank">
      <x v="3"/>
    </i>
    <i t="grand">
      <x/>
    </i>
  </rowItems>
  <colItems count="1">
    <i/>
  </colItems>
  <dataFields count="1">
    <dataField name="Montant " fld="2" baseField="0" baseItem="0" numFmtId="164"/>
  </dataFields>
  <formats count="35">
    <format dxfId="485">
      <pivotArea type="all" dataOnly="0" outline="0" fieldPosition="0"/>
    </format>
    <format dxfId="484">
      <pivotArea outline="0" collapsedLevelsAreSubtotals="1" fieldPosition="0"/>
    </format>
    <format dxfId="483">
      <pivotArea field="0" type="button" dataOnly="0" labelOnly="1" outline="0" axis="axisRow" fieldPosition="0"/>
    </format>
    <format dxfId="482">
      <pivotArea dataOnly="0" labelOnly="1" fieldPosition="0">
        <references count="1">
          <reference field="0" count="0"/>
        </references>
      </pivotArea>
    </format>
    <format dxfId="481">
      <pivotArea dataOnly="0" labelOnly="1" grandRow="1" outline="0" fieldPosition="0"/>
    </format>
    <format dxfId="480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479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478">
      <pivotArea dataOnly="0" labelOnly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47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76">
      <pivotArea outline="0" fieldPosition="0">
        <references count="1">
          <reference field="4294967294" count="1">
            <x v="0"/>
          </reference>
        </references>
      </pivotArea>
    </format>
    <format dxfId="475">
      <pivotArea field="0" type="button" dataOnly="0" labelOnly="1" outline="0" axis="axisRow" fieldPosition="0"/>
    </format>
    <format dxfId="474">
      <pivotArea field="1" type="button" dataOnly="0" labelOnly="1" outline="0" axis="axisRow" fieldPosition="1"/>
    </format>
    <format dxfId="473">
      <pivotArea dataOnly="0" labelOnly="1" outline="0" axis="axisValues" fieldPosition="0"/>
    </format>
    <format dxfId="472">
      <pivotArea type="all" dataOnly="0" outline="0" fieldPosition="0"/>
    </format>
    <format dxfId="471">
      <pivotArea outline="0" collapsedLevelsAreSubtotals="1" fieldPosition="0"/>
    </format>
    <format dxfId="470">
      <pivotArea field="0" type="button" dataOnly="0" labelOnly="1" outline="0" axis="axisRow" fieldPosition="0"/>
    </format>
    <format dxfId="469">
      <pivotArea field="1" type="button" dataOnly="0" labelOnly="1" outline="0" axis="axisRow" fieldPosition="1"/>
    </format>
    <format dxfId="468">
      <pivotArea dataOnly="0" labelOnly="1" outline="0" fieldPosition="0">
        <references count="1">
          <reference field="0" count="0"/>
        </references>
      </pivotArea>
    </format>
    <format dxfId="467">
      <pivotArea dataOnly="0" labelOnly="1" grandRow="1" outline="0" fieldPosition="0"/>
    </format>
    <format dxfId="466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464">
      <pivotArea dataOnly="0" labelOnly="1" outline="0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463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462">
      <pivotArea dataOnly="0" labelOnly="1" outline="0" axis="axisValues" fieldPosition="0"/>
    </format>
    <format dxfId="257">
      <pivotArea type="all" dataOnly="0" outline="0" fieldPosition="0"/>
    </format>
    <format dxfId="256">
      <pivotArea outline="0" collapsedLevelsAreSubtotals="1" fieldPosition="0"/>
    </format>
    <format dxfId="255">
      <pivotArea field="0" type="button" dataOnly="0" labelOnly="1" outline="0" axis="axisRow" fieldPosition="0"/>
    </format>
    <format dxfId="254">
      <pivotArea field="1" type="button" dataOnly="0" labelOnly="1" outline="0" axis="axisRow" fieldPosition="1"/>
    </format>
    <format dxfId="253">
      <pivotArea dataOnly="0" labelOnly="1" outline="0" fieldPosition="0">
        <references count="1">
          <reference field="0" count="0"/>
        </references>
      </pivotArea>
    </format>
    <format dxfId="252">
      <pivotArea dataOnly="0" labelOnly="1" grandRow="1" outline="0" fieldPosition="0"/>
    </format>
    <format dxfId="251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247">
      <pivotArea dataOnly="0" labelOnly="1" outline="0" axis="axisValues" fieldPosition="0"/>
    </format>
  </formats>
  <pivotHierarchies count="9">
    <pivotHierarchy dragToData="1"/>
    <pivotHierarchy multipleItemSelectionAllowed="1"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Montant 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ncaissement cagnotte.xlsm!T_Montants">
        <x15:activeTabTopLevelEntity name="[T_Montant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33350225-7BE3-470E-85A6-21D201F8D993}" sourceName="[T_Montants].[Nom]">
  <pivotTables>
    <pivotTable tabId="2" name="Tableau croisé dynamique7"/>
  </pivotTables>
  <data>
    <olap pivotCacheId="1259608657">
      <levels count="2">
        <level uniqueName="[T_Montants].[Nom].[(All)]" sourceCaption="(All)" count="0"/>
        <level uniqueName="[T_Montants].[Nom].[Nom]" sourceCaption="Nom" count="4">
          <ranges>
            <range startItem="0">
              <i n="[T_Montants].[Nom].&amp;[Alexandre]" c="Alexandre"/>
              <i n="[T_Montants].[Nom].&amp;[Michel]" c="Michel"/>
              <i n="[T_Montants].[Nom].&amp;[Pierre]" c="Pierre"/>
              <i n="[T_Montants].[Nom].&amp;[Robert]" c="Robert"/>
            </range>
          </ranges>
        </level>
      </levels>
      <selections count="1">
        <selection n="[T_Montants].[Nom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944476FE-8797-468D-B61D-54FD47675043}" cache="Segment_Nom" caption="Nom" columnCount="3" level="1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290628-7CC8-4AFE-A170-F55C10DA0847}" name="T_Montants" displayName="T_Montants" ref="A3:E11" totalsRowShown="0" headerRowDxfId="259" dataDxfId="258">
  <autoFilter ref="A3:E11" xr:uid="{66B2F771-BF79-45A5-8BDB-B85103FE939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61626FBD-58C0-416F-8D6F-653BFCC9F1A2}" name="Date" dataDxfId="263"/>
    <tableColumn id="2" xr3:uid="{69B0D943-319D-4AEB-A51B-BF52AF203647}" name="Nom" dataDxfId="262"/>
    <tableColumn id="3" xr3:uid="{07E972D4-87A7-451F-BA71-3FDCFFE50EAA}" name="Mouvements" dataDxfId="261"/>
    <tableColumn id="4" xr3:uid="{26330DB2-673F-4787-B1EF-7833CBB93DDB}" name="Montant" dataDxfId="260"/>
    <tableColumn id="5" xr3:uid="{BEBD7449-7FC3-4885-A4C2-034DD23CED49}" name="Solde" dataDxfId="0">
      <calculatedColumnFormula>SUMIF($B$4:B4,$B4,$D$4:D4)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5CCF52-F6F1-470B-9172-5E580324B0EB}" name="T_Nom" displayName="T_Nom" ref="A1:A5" totalsRowShown="0" headerRowDxfId="461" dataDxfId="460">
  <autoFilter ref="A1:A5" xr:uid="{FD8B73E7-C018-46B2-A0E3-0BEBED8EE424}"/>
  <tableColumns count="1">
    <tableColumn id="1" xr3:uid="{44C76F56-2C71-45D1-8CCF-74DA709E187D}" name="Nom" dataDxfId="459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1878371-DF4A-476A-B72D-E0EFF2135431}" name="T_Mouvements" displayName="T_Mouvements" ref="C1:C3" totalsRowShown="0" headerRowDxfId="458" dataDxfId="457">
  <autoFilter ref="C1:C3" xr:uid="{79E009CB-EF17-48E2-BA9F-978B6D2CD494}"/>
  <tableColumns count="1">
    <tableColumn id="1" xr3:uid="{A7F6EBB0-42A8-4DE0-A1DA-659605D255E2}" name="Mouvements" dataDxfId="456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29"/>
  <sheetViews>
    <sheetView showGridLines="0" tabSelected="1" workbookViewId="0">
      <selection activeCell="D15" sqref="D15"/>
    </sheetView>
  </sheetViews>
  <sheetFormatPr baseColWidth="10" defaultRowHeight="15.75" x14ac:dyDescent="0.25"/>
  <cols>
    <col min="1" max="1" width="11.5546875" style="2"/>
    <col min="2" max="2" width="11.5546875" style="7"/>
    <col min="3" max="3" width="12.33203125" style="7" bestFit="1" customWidth="1"/>
    <col min="4" max="4" width="12.33203125" style="6" bestFit="1" customWidth="1"/>
    <col min="5" max="6" width="11.5546875" style="6"/>
    <col min="7" max="7" width="18.77734375" style="6" customWidth="1"/>
    <col min="8" max="8" width="17.77734375" style="6" customWidth="1"/>
    <col min="9" max="9" width="15.77734375" style="6" customWidth="1"/>
    <col min="10" max="16384" width="11.5546875" style="6"/>
  </cols>
  <sheetData>
    <row r="1" spans="1:13" x14ac:dyDescent="0.25">
      <c r="A1" s="12" t="s">
        <v>14</v>
      </c>
      <c r="B1" s="12"/>
      <c r="C1" s="12"/>
      <c r="D1" s="12"/>
      <c r="E1" s="12"/>
    </row>
    <row r="2" spans="1:13" x14ac:dyDescent="0.25">
      <c r="A2" s="12"/>
      <c r="B2" s="12"/>
      <c r="C2" s="12"/>
      <c r="D2" s="12"/>
      <c r="E2" s="12"/>
    </row>
    <row r="3" spans="1:13" x14ac:dyDescent="0.25">
      <c r="A3" s="3" t="s">
        <v>4</v>
      </c>
      <c r="B3" s="8" t="s">
        <v>3</v>
      </c>
      <c r="C3" s="8" t="s">
        <v>8</v>
      </c>
      <c r="D3" s="9" t="s">
        <v>5</v>
      </c>
      <c r="E3" s="9" t="s">
        <v>6</v>
      </c>
    </row>
    <row r="4" spans="1:13" x14ac:dyDescent="0.25">
      <c r="A4" s="2">
        <v>43800</v>
      </c>
      <c r="B4" s="7" t="s">
        <v>0</v>
      </c>
      <c r="C4" s="7" t="s">
        <v>7</v>
      </c>
      <c r="D4" s="7">
        <f>5</f>
        <v>5</v>
      </c>
      <c r="E4" s="7">
        <f>SUMIF($B$4:B4,$B4,$D$4:D4)</f>
        <v>5</v>
      </c>
    </row>
    <row r="5" spans="1:13" x14ac:dyDescent="0.25">
      <c r="A5" s="2">
        <v>43800</v>
      </c>
      <c r="B5" s="7" t="s">
        <v>1</v>
      </c>
      <c r="C5" s="7" t="s">
        <v>9</v>
      </c>
      <c r="D5" s="7">
        <v>4</v>
      </c>
      <c r="E5" s="7">
        <f>SUMIF($B$4:B5,$B5,$D$4:D5)</f>
        <v>4</v>
      </c>
      <c r="J5" s="1"/>
      <c r="K5" s="1"/>
      <c r="L5" s="1"/>
      <c r="M5" s="1"/>
    </row>
    <row r="6" spans="1:13" x14ac:dyDescent="0.25">
      <c r="A6" s="2">
        <v>43800</v>
      </c>
      <c r="B6" s="7" t="s">
        <v>2</v>
      </c>
      <c r="C6" s="7" t="s">
        <v>9</v>
      </c>
      <c r="D6" s="7">
        <v>2.4</v>
      </c>
      <c r="E6" s="7">
        <f>SUMIF($B$4:B6,$B6,$D$4:D6)</f>
        <v>2.4</v>
      </c>
      <c r="J6" s="1"/>
      <c r="K6" s="1"/>
      <c r="L6" s="1"/>
      <c r="M6" s="1"/>
    </row>
    <row r="7" spans="1:13" x14ac:dyDescent="0.25">
      <c r="A7" s="2">
        <v>43804</v>
      </c>
      <c r="B7" s="7" t="s">
        <v>0</v>
      </c>
      <c r="C7" s="7" t="s">
        <v>13</v>
      </c>
      <c r="D7" s="7">
        <v>-1.2</v>
      </c>
      <c r="E7" s="7">
        <f>SUMIF($B$4:B7,$B7,$D$4:D7)</f>
        <v>3.8</v>
      </c>
      <c r="J7" s="1"/>
      <c r="K7" s="1"/>
      <c r="L7" s="1"/>
      <c r="M7" s="1"/>
    </row>
    <row r="8" spans="1:13" x14ac:dyDescent="0.25">
      <c r="A8" s="2">
        <v>43806</v>
      </c>
      <c r="B8" s="7" t="s">
        <v>1</v>
      </c>
      <c r="C8" s="7" t="s">
        <v>13</v>
      </c>
      <c r="D8" s="7">
        <v>-2.4</v>
      </c>
      <c r="E8" s="7">
        <f>SUMIF($B$4:B8,$B8,$D$4:D8)</f>
        <v>1.6</v>
      </c>
      <c r="J8" s="1"/>
      <c r="K8" s="1"/>
      <c r="L8" s="1"/>
      <c r="M8" s="1"/>
    </row>
    <row r="9" spans="1:13" x14ac:dyDescent="0.25">
      <c r="A9" s="2">
        <v>43808</v>
      </c>
      <c r="B9" s="7" t="s">
        <v>0</v>
      </c>
      <c r="C9" s="7" t="s">
        <v>13</v>
      </c>
      <c r="D9" s="7">
        <v>-2.4</v>
      </c>
      <c r="E9" s="7">
        <f>SUMIF($B$4:B9,$B9,$D$4:D9)</f>
        <v>1.4</v>
      </c>
      <c r="J9" s="1"/>
      <c r="K9" s="1"/>
      <c r="L9" s="1"/>
      <c r="M9" s="1"/>
    </row>
    <row r="10" spans="1:13" x14ac:dyDescent="0.25">
      <c r="A10" s="2">
        <v>43808</v>
      </c>
      <c r="B10" s="7" t="s">
        <v>12</v>
      </c>
      <c r="C10" s="7" t="s">
        <v>9</v>
      </c>
      <c r="D10" s="7">
        <v>10</v>
      </c>
      <c r="E10" s="7">
        <f>SUMIF($B$4:B10,$B10,$D$4:D10)</f>
        <v>10</v>
      </c>
      <c r="J10" s="1"/>
      <c r="K10" s="1"/>
      <c r="L10" s="1"/>
      <c r="M10" s="1"/>
    </row>
    <row r="11" spans="1:13" x14ac:dyDescent="0.25">
      <c r="A11" s="2">
        <v>43808</v>
      </c>
      <c r="B11" s="7" t="s">
        <v>12</v>
      </c>
      <c r="C11" s="7" t="s">
        <v>13</v>
      </c>
      <c r="D11" s="7">
        <v>-4.8</v>
      </c>
      <c r="E11" s="7">
        <f>SUMIF($B$4:B11,$B11,$D$4:D11)</f>
        <v>5.2</v>
      </c>
      <c r="J11" s="1"/>
      <c r="K11" s="1"/>
      <c r="L11" s="1"/>
      <c r="M11" s="1"/>
    </row>
    <row r="12" spans="1:13" x14ac:dyDescent="0.25">
      <c r="G12" s="10" t="s">
        <v>3</v>
      </c>
      <c r="H12" s="10" t="s">
        <v>8</v>
      </c>
      <c r="I12" s="11" t="s">
        <v>11</v>
      </c>
      <c r="J12" s="1"/>
      <c r="K12" s="1"/>
      <c r="L12" s="1"/>
      <c r="M12" s="1"/>
    </row>
    <row r="13" spans="1:13" x14ac:dyDescent="0.25">
      <c r="G13" s="6" t="s">
        <v>0</v>
      </c>
      <c r="I13" s="7">
        <v>1.4</v>
      </c>
      <c r="J13" s="1"/>
      <c r="K13" s="1"/>
      <c r="L13" s="1"/>
      <c r="M13" s="1"/>
    </row>
    <row r="14" spans="1:13" x14ac:dyDescent="0.25">
      <c r="H14" s="6" t="s">
        <v>7</v>
      </c>
      <c r="I14" s="7">
        <v>5</v>
      </c>
      <c r="J14" s="1"/>
      <c r="K14" s="1"/>
      <c r="L14" s="1"/>
      <c r="M14" s="1"/>
    </row>
    <row r="15" spans="1:13" x14ac:dyDescent="0.25">
      <c r="H15" s="6" t="s">
        <v>13</v>
      </c>
      <c r="I15" s="7">
        <v>-3.6</v>
      </c>
      <c r="J15" s="1"/>
      <c r="K15" s="1"/>
      <c r="L15" s="1"/>
      <c r="M15" s="1"/>
    </row>
    <row r="16" spans="1:13" x14ac:dyDescent="0.25">
      <c r="I16" s="7"/>
      <c r="J16" s="1"/>
      <c r="K16" s="1"/>
      <c r="L16" s="1"/>
      <c r="M16" s="1"/>
    </row>
    <row r="17" spans="7:13" x14ac:dyDescent="0.25">
      <c r="G17" s="6" t="s">
        <v>12</v>
      </c>
      <c r="I17" s="7">
        <v>5.2</v>
      </c>
      <c r="J17" s="1"/>
      <c r="K17" s="1"/>
      <c r="L17" s="1"/>
      <c r="M17" s="1"/>
    </row>
    <row r="18" spans="7:13" x14ac:dyDescent="0.25">
      <c r="H18" s="6" t="s">
        <v>9</v>
      </c>
      <c r="I18" s="7">
        <v>10</v>
      </c>
      <c r="J18" s="1"/>
      <c r="K18" s="1"/>
      <c r="L18" s="1"/>
      <c r="M18" s="1"/>
    </row>
    <row r="19" spans="7:13" x14ac:dyDescent="0.25">
      <c r="H19" s="6" t="s">
        <v>13</v>
      </c>
      <c r="I19" s="7">
        <v>-4.8</v>
      </c>
      <c r="J19" s="1"/>
      <c r="K19" s="1"/>
      <c r="L19" s="1"/>
      <c r="M19" s="1"/>
    </row>
    <row r="20" spans="7:13" x14ac:dyDescent="0.25">
      <c r="I20" s="7"/>
      <c r="J20" s="1"/>
      <c r="K20" s="1"/>
      <c r="L20" s="1"/>
      <c r="M20" s="1"/>
    </row>
    <row r="21" spans="7:13" x14ac:dyDescent="0.25">
      <c r="G21" s="6" t="s">
        <v>1</v>
      </c>
      <c r="I21" s="7">
        <v>1.6</v>
      </c>
      <c r="J21" s="1"/>
      <c r="K21" s="1"/>
      <c r="L21" s="1"/>
      <c r="M21" s="1"/>
    </row>
    <row r="22" spans="7:13" x14ac:dyDescent="0.25">
      <c r="H22" s="6" t="s">
        <v>9</v>
      </c>
      <c r="I22" s="7">
        <v>4</v>
      </c>
      <c r="J22" s="1"/>
      <c r="K22" s="1"/>
      <c r="L22" s="1"/>
      <c r="M22" s="1"/>
    </row>
    <row r="23" spans="7:13" x14ac:dyDescent="0.25">
      <c r="H23" s="6" t="s">
        <v>13</v>
      </c>
      <c r="I23" s="7">
        <v>-2.4</v>
      </c>
    </row>
    <row r="24" spans="7:13" x14ac:dyDescent="0.25">
      <c r="I24" s="7"/>
    </row>
    <row r="25" spans="7:13" x14ac:dyDescent="0.25">
      <c r="G25" s="6" t="s">
        <v>2</v>
      </c>
      <c r="I25" s="7">
        <v>2.4</v>
      </c>
    </row>
    <row r="26" spans="7:13" x14ac:dyDescent="0.25">
      <c r="H26" s="6" t="s">
        <v>9</v>
      </c>
      <c r="I26" s="7">
        <v>2.4</v>
      </c>
    </row>
    <row r="27" spans="7:13" x14ac:dyDescent="0.25">
      <c r="I27" s="7"/>
    </row>
    <row r="28" spans="7:13" x14ac:dyDescent="0.25">
      <c r="G28" s="6" t="s">
        <v>10</v>
      </c>
      <c r="I28" s="7">
        <v>10.6</v>
      </c>
    </row>
    <row r="29" spans="7:13" x14ac:dyDescent="0.25">
      <c r="G29" s="1"/>
      <c r="H29" s="1"/>
      <c r="I29" s="1"/>
    </row>
  </sheetData>
  <mergeCells count="1">
    <mergeCell ref="A1:E2"/>
  </mergeCells>
  <dataValidations count="2">
    <dataValidation type="list" allowBlank="1" showInputMessage="1" showErrorMessage="1" sqref="B4:B11" xr:uid="{236E7BFB-0157-4FC0-B127-40E3FD078973}">
      <formula1>L_Noms</formula1>
    </dataValidation>
    <dataValidation type="list" allowBlank="1" showInputMessage="1" showErrorMessage="1" sqref="C4:C11" xr:uid="{2ACFD915-C9AA-4B59-AD92-F9FDD427C921}">
      <formula1>L_Mouvements</formula1>
    </dataValidation>
  </dataValidation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5E644-DE2C-470B-8258-AF2315B4776E}">
  <sheetPr codeName="Feuil1"/>
  <dimension ref="A1:C5"/>
  <sheetViews>
    <sheetView showGridLines="0" topLeftCell="A4" workbookViewId="0">
      <selection activeCell="C4" sqref="C4"/>
    </sheetView>
  </sheetViews>
  <sheetFormatPr baseColWidth="10" defaultRowHeight="15.75" x14ac:dyDescent="0.25"/>
  <cols>
    <col min="1" max="1" width="12.77734375" customWidth="1"/>
    <col min="2" max="2" width="4.77734375" customWidth="1"/>
    <col min="3" max="3" width="15.77734375" customWidth="1"/>
    <col min="4" max="4" width="4.77734375" customWidth="1"/>
  </cols>
  <sheetData>
    <row r="1" spans="1:3" x14ac:dyDescent="0.25">
      <c r="A1" s="4" t="s">
        <v>3</v>
      </c>
      <c r="B1" s="4"/>
      <c r="C1" s="5" t="s">
        <v>8</v>
      </c>
    </row>
    <row r="2" spans="1:3" x14ac:dyDescent="0.25">
      <c r="A2" s="4" t="s">
        <v>0</v>
      </c>
      <c r="B2" s="4"/>
      <c r="C2" s="7" t="s">
        <v>9</v>
      </c>
    </row>
    <row r="3" spans="1:3" x14ac:dyDescent="0.25">
      <c r="A3" s="4" t="s">
        <v>1</v>
      </c>
      <c r="B3" s="4"/>
      <c r="C3" s="7" t="s">
        <v>13</v>
      </c>
    </row>
    <row r="4" spans="1:3" x14ac:dyDescent="0.25">
      <c r="A4" s="4" t="s">
        <v>2</v>
      </c>
      <c r="B4" s="4"/>
      <c r="C4" s="7"/>
    </row>
    <row r="5" spans="1:3" x14ac:dyDescent="0.25">
      <c r="A5" s="4" t="s">
        <v>12</v>
      </c>
      <c r="B5" s="7"/>
      <c r="C5" s="6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TdB</vt:lpstr>
      <vt:lpstr>Paramètres</vt:lpstr>
      <vt:lpstr>L_Mouvements</vt:lpstr>
      <vt:lpstr>L_Noms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Zébulon</cp:lastModifiedBy>
  <dcterms:created xsi:type="dcterms:W3CDTF">2010-06-25T09:47:35Z</dcterms:created>
  <dcterms:modified xsi:type="dcterms:W3CDTF">2019-12-29T02:30:55Z</dcterms:modified>
</cp:coreProperties>
</file>