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0E63DF10-8332-4A2E-B9B3-26435F2E8CB1}" xr6:coauthVersionLast="41" xr6:coauthVersionMax="41" xr10:uidLastSave="{00000000-0000-0000-0000-000000000000}"/>
  <bookViews>
    <workbookView xWindow="-120" yWindow="-120" windowWidth="29040" windowHeight="15840" activeTab="3" xr2:uid="{00000000-000D-0000-FFFF-FFFF00000000}"/>
  </bookViews>
  <sheets>
    <sheet name="prog" sheetId="2" r:id="rId1"/>
    <sheet name="liste" sheetId="1" r:id="rId2"/>
    <sheet name="férié" sheetId="4" r:id="rId3"/>
    <sheet name="Planning" sheetId="5" r:id="rId4"/>
  </sheets>
  <definedNames>
    <definedName name="an">férié!$B$1</definedName>
    <definedName name="ansuiv">férié!$B$15</definedName>
    <definedName name="datepaques">férié!$B$3</definedName>
    <definedName name="datepaques1">férié!$B$17</definedName>
    <definedName name="feries">férié!$B$2:$B$28</definedName>
    <definedName name="L_Chantier">Tableau1[Chantier]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5" l="1"/>
  <c r="D6" i="5"/>
  <c r="C5" i="5"/>
  <c r="D5" i="5"/>
  <c r="C4" i="5"/>
  <c r="D4" i="5"/>
  <c r="D3" i="5"/>
  <c r="C3" i="5"/>
  <c r="C487" i="5"/>
  <c r="E487" i="5" s="1"/>
  <c r="C486" i="5"/>
  <c r="E486" i="5" s="1"/>
  <c r="C485" i="5"/>
  <c r="E485" i="5" s="1"/>
  <c r="C484" i="5"/>
  <c r="E484" i="5" s="1"/>
  <c r="C483" i="5"/>
  <c r="E483" i="5" s="1"/>
  <c r="C482" i="5"/>
  <c r="E482" i="5" s="1"/>
  <c r="C481" i="5"/>
  <c r="E481" i="5" s="1"/>
  <c r="C480" i="5"/>
  <c r="E480" i="5" s="1"/>
  <c r="C479" i="5"/>
  <c r="E479" i="5" s="1"/>
  <c r="C478" i="5"/>
  <c r="E478" i="5" s="1"/>
  <c r="C477" i="5"/>
  <c r="E477" i="5" s="1"/>
  <c r="C476" i="5"/>
  <c r="E476" i="5" s="1"/>
  <c r="C475" i="5"/>
  <c r="E475" i="5" s="1"/>
  <c r="C474" i="5"/>
  <c r="E474" i="5" s="1"/>
  <c r="C473" i="5"/>
  <c r="E473" i="5" s="1"/>
  <c r="C472" i="5"/>
  <c r="E472" i="5" s="1"/>
  <c r="C471" i="5"/>
  <c r="E471" i="5" s="1"/>
  <c r="C470" i="5"/>
  <c r="E470" i="5" s="1"/>
  <c r="C469" i="5"/>
  <c r="E469" i="5" s="1"/>
  <c r="C468" i="5"/>
  <c r="E468" i="5" s="1"/>
  <c r="C467" i="5"/>
  <c r="E467" i="5" s="1"/>
  <c r="C466" i="5"/>
  <c r="E466" i="5" s="1"/>
  <c r="C465" i="5"/>
  <c r="E465" i="5" s="1"/>
  <c r="C464" i="5"/>
  <c r="E464" i="5" s="1"/>
  <c r="C463" i="5"/>
  <c r="E463" i="5" s="1"/>
  <c r="C462" i="5"/>
  <c r="E462" i="5" s="1"/>
  <c r="C461" i="5"/>
  <c r="E461" i="5" s="1"/>
  <c r="C460" i="5"/>
  <c r="E460" i="5" s="1"/>
  <c r="C459" i="5"/>
  <c r="E459" i="5" s="1"/>
  <c r="C458" i="5"/>
  <c r="E458" i="5" s="1"/>
  <c r="C457" i="5"/>
  <c r="E457" i="5" s="1"/>
  <c r="C456" i="5"/>
  <c r="E456" i="5" s="1"/>
  <c r="C455" i="5"/>
  <c r="E455" i="5" s="1"/>
  <c r="C454" i="5"/>
  <c r="E454" i="5" s="1"/>
  <c r="C453" i="5"/>
  <c r="E453" i="5" s="1"/>
  <c r="C452" i="5"/>
  <c r="E452" i="5" s="1"/>
  <c r="C451" i="5"/>
  <c r="E451" i="5" s="1"/>
  <c r="C450" i="5"/>
  <c r="E450" i="5" s="1"/>
  <c r="C449" i="5"/>
  <c r="E449" i="5" s="1"/>
  <c r="C448" i="5"/>
  <c r="E448" i="5" s="1"/>
  <c r="C447" i="5"/>
  <c r="E447" i="5" s="1"/>
  <c r="C446" i="5"/>
  <c r="E446" i="5" s="1"/>
  <c r="C445" i="5"/>
  <c r="E445" i="5" s="1"/>
  <c r="C444" i="5"/>
  <c r="E444" i="5" s="1"/>
  <c r="C443" i="5"/>
  <c r="E443" i="5" s="1"/>
  <c r="C442" i="5"/>
  <c r="E442" i="5" s="1"/>
  <c r="C441" i="5"/>
  <c r="E441" i="5" s="1"/>
  <c r="C440" i="5"/>
  <c r="E440" i="5" s="1"/>
  <c r="C439" i="5"/>
  <c r="E439" i="5" s="1"/>
  <c r="C438" i="5"/>
  <c r="E438" i="5" s="1"/>
  <c r="C437" i="5"/>
  <c r="E437" i="5" s="1"/>
  <c r="C436" i="5"/>
  <c r="E436" i="5" s="1"/>
  <c r="C435" i="5"/>
  <c r="E435" i="5" s="1"/>
  <c r="C434" i="5"/>
  <c r="E434" i="5" s="1"/>
  <c r="C433" i="5"/>
  <c r="E433" i="5" s="1"/>
  <c r="C432" i="5"/>
  <c r="E432" i="5" s="1"/>
  <c r="C431" i="5"/>
  <c r="E431" i="5" s="1"/>
  <c r="C430" i="5"/>
  <c r="E430" i="5" s="1"/>
  <c r="C429" i="5"/>
  <c r="E429" i="5" s="1"/>
  <c r="C428" i="5"/>
  <c r="E428" i="5" s="1"/>
  <c r="C427" i="5"/>
  <c r="E427" i="5" s="1"/>
  <c r="C426" i="5"/>
  <c r="E426" i="5" s="1"/>
  <c r="C425" i="5"/>
  <c r="E425" i="5" s="1"/>
  <c r="C424" i="5"/>
  <c r="E424" i="5" s="1"/>
  <c r="C423" i="5"/>
  <c r="E423" i="5" s="1"/>
  <c r="C422" i="5"/>
  <c r="E422" i="5" s="1"/>
  <c r="C421" i="5"/>
  <c r="E421" i="5" s="1"/>
  <c r="C420" i="5"/>
  <c r="E420" i="5" s="1"/>
  <c r="C419" i="5"/>
  <c r="E419" i="5" s="1"/>
  <c r="C418" i="5"/>
  <c r="E418" i="5" s="1"/>
  <c r="C417" i="5"/>
  <c r="E417" i="5" s="1"/>
  <c r="C416" i="5"/>
  <c r="E416" i="5" s="1"/>
  <c r="C415" i="5"/>
  <c r="E415" i="5" s="1"/>
  <c r="C414" i="5"/>
  <c r="E414" i="5" s="1"/>
  <c r="C413" i="5"/>
  <c r="E413" i="5" s="1"/>
  <c r="C412" i="5"/>
  <c r="E412" i="5" s="1"/>
  <c r="C411" i="5"/>
  <c r="E411" i="5" s="1"/>
  <c r="C410" i="5"/>
  <c r="E410" i="5" s="1"/>
  <c r="C409" i="5"/>
  <c r="E409" i="5" s="1"/>
  <c r="C408" i="5"/>
  <c r="E408" i="5" s="1"/>
  <c r="C407" i="5"/>
  <c r="E407" i="5" s="1"/>
  <c r="C406" i="5"/>
  <c r="E406" i="5" s="1"/>
  <c r="C405" i="5"/>
  <c r="E405" i="5" s="1"/>
  <c r="C404" i="5"/>
  <c r="E404" i="5" s="1"/>
  <c r="C403" i="5"/>
  <c r="E403" i="5" s="1"/>
  <c r="C402" i="5"/>
  <c r="E402" i="5" s="1"/>
  <c r="C401" i="5"/>
  <c r="E401" i="5" s="1"/>
  <c r="C400" i="5"/>
  <c r="E400" i="5" s="1"/>
  <c r="C399" i="5"/>
  <c r="E399" i="5" s="1"/>
  <c r="C398" i="5"/>
  <c r="E398" i="5" s="1"/>
  <c r="C397" i="5"/>
  <c r="E397" i="5" s="1"/>
  <c r="C396" i="5"/>
  <c r="E396" i="5" s="1"/>
  <c r="C395" i="5"/>
  <c r="E395" i="5" s="1"/>
  <c r="C394" i="5"/>
  <c r="E394" i="5" s="1"/>
  <c r="C393" i="5"/>
  <c r="E393" i="5" s="1"/>
  <c r="C392" i="5"/>
  <c r="E392" i="5" s="1"/>
  <c r="C391" i="5"/>
  <c r="E391" i="5" s="1"/>
  <c r="C390" i="5"/>
  <c r="E390" i="5" s="1"/>
  <c r="C389" i="5"/>
  <c r="E389" i="5" s="1"/>
  <c r="C388" i="5"/>
  <c r="E388" i="5" s="1"/>
  <c r="C387" i="5"/>
  <c r="E387" i="5" s="1"/>
  <c r="C386" i="5"/>
  <c r="E386" i="5" s="1"/>
  <c r="C385" i="5"/>
  <c r="E385" i="5" s="1"/>
  <c r="C384" i="5"/>
  <c r="E384" i="5" s="1"/>
  <c r="C383" i="5"/>
  <c r="E383" i="5" s="1"/>
  <c r="C382" i="5"/>
  <c r="E382" i="5" s="1"/>
  <c r="C381" i="5"/>
  <c r="E381" i="5" s="1"/>
  <c r="C380" i="5"/>
  <c r="E380" i="5" s="1"/>
  <c r="C379" i="5"/>
  <c r="E379" i="5" s="1"/>
  <c r="C378" i="5"/>
  <c r="E378" i="5" s="1"/>
  <c r="C377" i="5"/>
  <c r="E377" i="5" s="1"/>
  <c r="C376" i="5"/>
  <c r="E376" i="5" s="1"/>
  <c r="C375" i="5"/>
  <c r="E375" i="5" s="1"/>
  <c r="C374" i="5"/>
  <c r="E374" i="5" s="1"/>
  <c r="C373" i="5"/>
  <c r="E373" i="5" s="1"/>
  <c r="C372" i="5"/>
  <c r="E372" i="5" s="1"/>
  <c r="C371" i="5"/>
  <c r="E371" i="5" s="1"/>
  <c r="C370" i="5"/>
  <c r="E370" i="5" s="1"/>
  <c r="C369" i="5"/>
  <c r="E369" i="5" s="1"/>
  <c r="C368" i="5"/>
  <c r="E368" i="5" s="1"/>
  <c r="C367" i="5"/>
  <c r="E367" i="5" s="1"/>
  <c r="C366" i="5"/>
  <c r="E366" i="5" s="1"/>
  <c r="C365" i="5"/>
  <c r="E365" i="5" s="1"/>
  <c r="C364" i="5"/>
  <c r="E364" i="5" s="1"/>
  <c r="C363" i="5"/>
  <c r="E363" i="5" s="1"/>
  <c r="C362" i="5"/>
  <c r="E362" i="5" s="1"/>
  <c r="C361" i="5"/>
  <c r="E361" i="5" s="1"/>
  <c r="C360" i="5"/>
  <c r="E360" i="5" s="1"/>
  <c r="C359" i="5"/>
  <c r="E359" i="5" s="1"/>
  <c r="C358" i="5"/>
  <c r="E358" i="5" s="1"/>
  <c r="C357" i="5"/>
  <c r="E357" i="5" s="1"/>
  <c r="C356" i="5"/>
  <c r="E356" i="5" s="1"/>
  <c r="C355" i="5"/>
  <c r="E355" i="5" s="1"/>
  <c r="C354" i="5"/>
  <c r="E354" i="5" s="1"/>
  <c r="C353" i="5"/>
  <c r="E353" i="5" s="1"/>
  <c r="C352" i="5"/>
  <c r="E352" i="5" s="1"/>
  <c r="C351" i="5"/>
  <c r="E351" i="5" s="1"/>
  <c r="C350" i="5"/>
  <c r="E350" i="5" s="1"/>
  <c r="C349" i="5"/>
  <c r="E349" i="5" s="1"/>
  <c r="C348" i="5"/>
  <c r="E348" i="5" s="1"/>
  <c r="C347" i="5"/>
  <c r="E347" i="5" s="1"/>
  <c r="C346" i="5"/>
  <c r="E346" i="5" s="1"/>
  <c r="C345" i="5"/>
  <c r="E345" i="5" s="1"/>
  <c r="C344" i="5"/>
  <c r="E344" i="5" s="1"/>
  <c r="C343" i="5"/>
  <c r="E343" i="5" s="1"/>
  <c r="C342" i="5"/>
  <c r="E342" i="5" s="1"/>
  <c r="C341" i="5"/>
  <c r="E341" i="5" s="1"/>
  <c r="C340" i="5"/>
  <c r="E340" i="5" s="1"/>
  <c r="C339" i="5"/>
  <c r="E339" i="5" s="1"/>
  <c r="C338" i="5"/>
  <c r="E338" i="5" s="1"/>
  <c r="C337" i="5"/>
  <c r="E337" i="5" s="1"/>
  <c r="C336" i="5"/>
  <c r="E336" i="5" s="1"/>
  <c r="C335" i="5"/>
  <c r="E335" i="5" s="1"/>
  <c r="C334" i="5"/>
  <c r="E334" i="5" s="1"/>
  <c r="C333" i="5"/>
  <c r="E333" i="5" s="1"/>
  <c r="C332" i="5"/>
  <c r="E332" i="5" s="1"/>
  <c r="C331" i="5"/>
  <c r="E331" i="5" s="1"/>
  <c r="C330" i="5"/>
  <c r="E330" i="5" s="1"/>
  <c r="C329" i="5"/>
  <c r="E329" i="5" s="1"/>
  <c r="C328" i="5"/>
  <c r="E328" i="5" s="1"/>
  <c r="C327" i="5"/>
  <c r="E327" i="5" s="1"/>
  <c r="C326" i="5"/>
  <c r="E326" i="5" s="1"/>
  <c r="C325" i="5"/>
  <c r="E325" i="5" s="1"/>
  <c r="C324" i="5"/>
  <c r="E324" i="5" s="1"/>
  <c r="C323" i="5"/>
  <c r="E323" i="5" s="1"/>
  <c r="C322" i="5"/>
  <c r="E322" i="5" s="1"/>
  <c r="C321" i="5"/>
  <c r="E321" i="5" s="1"/>
  <c r="C320" i="5"/>
  <c r="E320" i="5" s="1"/>
  <c r="C319" i="5"/>
  <c r="E319" i="5" s="1"/>
  <c r="C318" i="5"/>
  <c r="E318" i="5" s="1"/>
  <c r="C317" i="5"/>
  <c r="E317" i="5" s="1"/>
  <c r="C316" i="5"/>
  <c r="E316" i="5" s="1"/>
  <c r="C315" i="5"/>
  <c r="E315" i="5" s="1"/>
  <c r="C314" i="5"/>
  <c r="E314" i="5" s="1"/>
  <c r="C313" i="5"/>
  <c r="E313" i="5" s="1"/>
  <c r="C312" i="5"/>
  <c r="E312" i="5" s="1"/>
  <c r="C311" i="5"/>
  <c r="E311" i="5" s="1"/>
  <c r="C310" i="5"/>
  <c r="E310" i="5" s="1"/>
  <c r="C309" i="5"/>
  <c r="E309" i="5" s="1"/>
  <c r="C308" i="5"/>
  <c r="E308" i="5" s="1"/>
  <c r="C307" i="5"/>
  <c r="E307" i="5" s="1"/>
  <c r="C306" i="5"/>
  <c r="E306" i="5" s="1"/>
  <c r="C305" i="5"/>
  <c r="E305" i="5" s="1"/>
  <c r="C304" i="5"/>
  <c r="E304" i="5" s="1"/>
  <c r="C303" i="5"/>
  <c r="E303" i="5" s="1"/>
  <c r="C302" i="5"/>
  <c r="E302" i="5" s="1"/>
  <c r="C301" i="5"/>
  <c r="E301" i="5" s="1"/>
  <c r="C300" i="5"/>
  <c r="E300" i="5" s="1"/>
  <c r="C299" i="5"/>
  <c r="E299" i="5" s="1"/>
  <c r="C298" i="5"/>
  <c r="E298" i="5" s="1"/>
  <c r="C297" i="5"/>
  <c r="E297" i="5" s="1"/>
  <c r="C296" i="5"/>
  <c r="E296" i="5" s="1"/>
  <c r="C295" i="5"/>
  <c r="E295" i="5" s="1"/>
  <c r="C294" i="5"/>
  <c r="E294" i="5" s="1"/>
  <c r="C293" i="5"/>
  <c r="E293" i="5" s="1"/>
  <c r="C292" i="5"/>
  <c r="E292" i="5" s="1"/>
  <c r="C291" i="5"/>
  <c r="E291" i="5" s="1"/>
  <c r="C290" i="5"/>
  <c r="E290" i="5" s="1"/>
  <c r="C289" i="5"/>
  <c r="E289" i="5" s="1"/>
  <c r="C288" i="5"/>
  <c r="E288" i="5" s="1"/>
  <c r="C287" i="5"/>
  <c r="E287" i="5" s="1"/>
  <c r="C286" i="5"/>
  <c r="E286" i="5" s="1"/>
  <c r="C285" i="5"/>
  <c r="E285" i="5" s="1"/>
  <c r="C284" i="5"/>
  <c r="E284" i="5" s="1"/>
  <c r="C283" i="5"/>
  <c r="E283" i="5" s="1"/>
  <c r="C282" i="5"/>
  <c r="E282" i="5" s="1"/>
  <c r="C281" i="5"/>
  <c r="E281" i="5" s="1"/>
  <c r="C280" i="5"/>
  <c r="E280" i="5" s="1"/>
  <c r="C279" i="5"/>
  <c r="E279" i="5" s="1"/>
  <c r="C278" i="5"/>
  <c r="E278" i="5" s="1"/>
  <c r="C277" i="5"/>
  <c r="E277" i="5" s="1"/>
  <c r="C276" i="5"/>
  <c r="E276" i="5" s="1"/>
  <c r="C275" i="5"/>
  <c r="E275" i="5" s="1"/>
  <c r="C274" i="5"/>
  <c r="E274" i="5" s="1"/>
  <c r="C273" i="5"/>
  <c r="E273" i="5" s="1"/>
  <c r="C272" i="5"/>
  <c r="E272" i="5" s="1"/>
  <c r="C271" i="5"/>
  <c r="E271" i="5" s="1"/>
  <c r="C270" i="5"/>
  <c r="E270" i="5" s="1"/>
  <c r="C269" i="5"/>
  <c r="E269" i="5" s="1"/>
  <c r="C268" i="5"/>
  <c r="E268" i="5" s="1"/>
  <c r="C267" i="5"/>
  <c r="E267" i="5" s="1"/>
  <c r="C266" i="5"/>
  <c r="E266" i="5" s="1"/>
  <c r="C265" i="5"/>
  <c r="E265" i="5" s="1"/>
  <c r="C264" i="5"/>
  <c r="E264" i="5" s="1"/>
  <c r="C263" i="5"/>
  <c r="E263" i="5" s="1"/>
  <c r="C262" i="5"/>
  <c r="E262" i="5" s="1"/>
  <c r="C261" i="5"/>
  <c r="E261" i="5" s="1"/>
  <c r="C260" i="5"/>
  <c r="E260" i="5" s="1"/>
  <c r="C259" i="5"/>
  <c r="E259" i="5" s="1"/>
  <c r="C258" i="5"/>
  <c r="E258" i="5" s="1"/>
  <c r="C257" i="5"/>
  <c r="E257" i="5" s="1"/>
  <c r="C256" i="5"/>
  <c r="E256" i="5" s="1"/>
  <c r="C255" i="5"/>
  <c r="E255" i="5" s="1"/>
  <c r="C254" i="5"/>
  <c r="E254" i="5" s="1"/>
  <c r="C253" i="5"/>
  <c r="E253" i="5" s="1"/>
  <c r="C252" i="5"/>
  <c r="E252" i="5" s="1"/>
  <c r="C251" i="5"/>
  <c r="E251" i="5" s="1"/>
  <c r="C250" i="5"/>
  <c r="E250" i="5" s="1"/>
  <c r="C249" i="5"/>
  <c r="E249" i="5" s="1"/>
  <c r="C248" i="5"/>
  <c r="E248" i="5" s="1"/>
  <c r="C247" i="5"/>
  <c r="E247" i="5" s="1"/>
  <c r="C246" i="5"/>
  <c r="E246" i="5" s="1"/>
  <c r="C245" i="5"/>
  <c r="E245" i="5" s="1"/>
  <c r="C244" i="5"/>
  <c r="E244" i="5" s="1"/>
  <c r="C243" i="5"/>
  <c r="E243" i="5" s="1"/>
  <c r="C242" i="5"/>
  <c r="E242" i="5" s="1"/>
  <c r="C241" i="5"/>
  <c r="E241" i="5" s="1"/>
  <c r="C240" i="5"/>
  <c r="E240" i="5" s="1"/>
  <c r="C239" i="5"/>
  <c r="E239" i="5" s="1"/>
  <c r="C238" i="5"/>
  <c r="E238" i="5" s="1"/>
  <c r="C237" i="5"/>
  <c r="E237" i="5" s="1"/>
  <c r="C236" i="5"/>
  <c r="E236" i="5" s="1"/>
  <c r="C235" i="5"/>
  <c r="E235" i="5" s="1"/>
  <c r="C234" i="5"/>
  <c r="E234" i="5" s="1"/>
  <c r="C233" i="5"/>
  <c r="E233" i="5" s="1"/>
  <c r="C232" i="5"/>
  <c r="E232" i="5" s="1"/>
  <c r="C231" i="5"/>
  <c r="E231" i="5" s="1"/>
  <c r="C230" i="5"/>
  <c r="E230" i="5" s="1"/>
  <c r="C229" i="5"/>
  <c r="E229" i="5" s="1"/>
  <c r="C228" i="5"/>
  <c r="E228" i="5" s="1"/>
  <c r="C227" i="5"/>
  <c r="E227" i="5" s="1"/>
  <c r="C226" i="5"/>
  <c r="E226" i="5" s="1"/>
  <c r="C225" i="5"/>
  <c r="E225" i="5" s="1"/>
  <c r="C224" i="5"/>
  <c r="E224" i="5" s="1"/>
  <c r="C223" i="5"/>
  <c r="E223" i="5" s="1"/>
  <c r="C222" i="5"/>
  <c r="E222" i="5" s="1"/>
  <c r="C221" i="5"/>
  <c r="E221" i="5" s="1"/>
  <c r="C220" i="5"/>
  <c r="E220" i="5" s="1"/>
  <c r="C219" i="5"/>
  <c r="E219" i="5" s="1"/>
  <c r="C218" i="5"/>
  <c r="E218" i="5" s="1"/>
  <c r="C217" i="5"/>
  <c r="E217" i="5" s="1"/>
  <c r="C216" i="5"/>
  <c r="E216" i="5" s="1"/>
  <c r="C215" i="5"/>
  <c r="E215" i="5" s="1"/>
  <c r="C214" i="5"/>
  <c r="E214" i="5" s="1"/>
  <c r="C213" i="5"/>
  <c r="E213" i="5" s="1"/>
  <c r="C212" i="5"/>
  <c r="E212" i="5" s="1"/>
  <c r="C211" i="5"/>
  <c r="E211" i="5" s="1"/>
  <c r="C210" i="5"/>
  <c r="E210" i="5" s="1"/>
  <c r="C209" i="5"/>
  <c r="E209" i="5" s="1"/>
  <c r="C208" i="5"/>
  <c r="E208" i="5" s="1"/>
  <c r="C207" i="5"/>
  <c r="E207" i="5" s="1"/>
  <c r="C206" i="5"/>
  <c r="E206" i="5" s="1"/>
  <c r="C205" i="5"/>
  <c r="E205" i="5" s="1"/>
  <c r="C204" i="5"/>
  <c r="E204" i="5" s="1"/>
  <c r="C203" i="5"/>
  <c r="E203" i="5" s="1"/>
  <c r="C202" i="5"/>
  <c r="E202" i="5" s="1"/>
  <c r="C201" i="5"/>
  <c r="E201" i="5" s="1"/>
  <c r="C200" i="5"/>
  <c r="E200" i="5" s="1"/>
  <c r="C199" i="5"/>
  <c r="E199" i="5" s="1"/>
  <c r="C198" i="5"/>
  <c r="E198" i="5" s="1"/>
  <c r="C197" i="5"/>
  <c r="E197" i="5" s="1"/>
  <c r="C196" i="5"/>
  <c r="E196" i="5" s="1"/>
  <c r="C195" i="5"/>
  <c r="E195" i="5" s="1"/>
  <c r="C194" i="5"/>
  <c r="E194" i="5" s="1"/>
  <c r="C193" i="5"/>
  <c r="E193" i="5" s="1"/>
  <c r="C192" i="5"/>
  <c r="E192" i="5" s="1"/>
  <c r="C191" i="5"/>
  <c r="E191" i="5" s="1"/>
  <c r="C190" i="5"/>
  <c r="E190" i="5" s="1"/>
  <c r="C189" i="5"/>
  <c r="E189" i="5" s="1"/>
  <c r="C188" i="5"/>
  <c r="E188" i="5" s="1"/>
  <c r="C187" i="5"/>
  <c r="E187" i="5" s="1"/>
  <c r="C186" i="5"/>
  <c r="E186" i="5" s="1"/>
  <c r="C185" i="5"/>
  <c r="E185" i="5" s="1"/>
  <c r="C184" i="5"/>
  <c r="E184" i="5" s="1"/>
  <c r="C183" i="5"/>
  <c r="E183" i="5" s="1"/>
  <c r="C182" i="5"/>
  <c r="E182" i="5" s="1"/>
  <c r="C181" i="5"/>
  <c r="E181" i="5" s="1"/>
  <c r="C180" i="5"/>
  <c r="E180" i="5" s="1"/>
  <c r="C179" i="5"/>
  <c r="E179" i="5" s="1"/>
  <c r="C178" i="5"/>
  <c r="E178" i="5" s="1"/>
  <c r="C177" i="5"/>
  <c r="E177" i="5" s="1"/>
  <c r="C176" i="5"/>
  <c r="E176" i="5" s="1"/>
  <c r="C175" i="5"/>
  <c r="E175" i="5" s="1"/>
  <c r="C174" i="5"/>
  <c r="E174" i="5" s="1"/>
  <c r="C173" i="5"/>
  <c r="E173" i="5" s="1"/>
  <c r="C172" i="5"/>
  <c r="E172" i="5" s="1"/>
  <c r="C171" i="5"/>
  <c r="E171" i="5" s="1"/>
  <c r="C170" i="5"/>
  <c r="E170" i="5" s="1"/>
  <c r="C169" i="5"/>
  <c r="E169" i="5" s="1"/>
  <c r="C168" i="5"/>
  <c r="E168" i="5" s="1"/>
  <c r="C167" i="5"/>
  <c r="E167" i="5" s="1"/>
  <c r="C166" i="5"/>
  <c r="E166" i="5" s="1"/>
  <c r="C165" i="5"/>
  <c r="E165" i="5" s="1"/>
  <c r="C164" i="5"/>
  <c r="E164" i="5" s="1"/>
  <c r="C163" i="5"/>
  <c r="E163" i="5" s="1"/>
  <c r="C162" i="5"/>
  <c r="E162" i="5" s="1"/>
  <c r="C161" i="5"/>
  <c r="E161" i="5" s="1"/>
  <c r="C160" i="5"/>
  <c r="E160" i="5" s="1"/>
  <c r="C159" i="5"/>
  <c r="E159" i="5" s="1"/>
  <c r="C158" i="5"/>
  <c r="E158" i="5" s="1"/>
  <c r="C157" i="5"/>
  <c r="E157" i="5" s="1"/>
  <c r="C156" i="5"/>
  <c r="E156" i="5" s="1"/>
  <c r="C155" i="5"/>
  <c r="E155" i="5" s="1"/>
  <c r="C154" i="5"/>
  <c r="E154" i="5" s="1"/>
  <c r="C153" i="5"/>
  <c r="E153" i="5" s="1"/>
  <c r="C152" i="5"/>
  <c r="E152" i="5" s="1"/>
  <c r="C151" i="5"/>
  <c r="E151" i="5" s="1"/>
  <c r="C150" i="5"/>
  <c r="E150" i="5" s="1"/>
  <c r="C149" i="5"/>
  <c r="E149" i="5" s="1"/>
  <c r="C148" i="5"/>
  <c r="E148" i="5" s="1"/>
  <c r="C147" i="5"/>
  <c r="E147" i="5" s="1"/>
  <c r="C146" i="5"/>
  <c r="E146" i="5" s="1"/>
  <c r="C145" i="5"/>
  <c r="E145" i="5" s="1"/>
  <c r="C144" i="5"/>
  <c r="E144" i="5" s="1"/>
  <c r="C143" i="5"/>
  <c r="E143" i="5" s="1"/>
  <c r="C142" i="5"/>
  <c r="E142" i="5" s="1"/>
  <c r="C141" i="5"/>
  <c r="E141" i="5" s="1"/>
  <c r="C140" i="5"/>
  <c r="E140" i="5" s="1"/>
  <c r="C139" i="5"/>
  <c r="E139" i="5" s="1"/>
  <c r="C138" i="5"/>
  <c r="E138" i="5" s="1"/>
  <c r="C137" i="5"/>
  <c r="E137" i="5" s="1"/>
  <c r="C136" i="5"/>
  <c r="E136" i="5" s="1"/>
  <c r="C135" i="5"/>
  <c r="E135" i="5" s="1"/>
  <c r="C134" i="5"/>
  <c r="E134" i="5" s="1"/>
  <c r="C133" i="5"/>
  <c r="E133" i="5" s="1"/>
  <c r="C132" i="5"/>
  <c r="E132" i="5" s="1"/>
  <c r="C131" i="5"/>
  <c r="E131" i="5" s="1"/>
  <c r="C130" i="5"/>
  <c r="E130" i="5" s="1"/>
  <c r="C129" i="5"/>
  <c r="E129" i="5" s="1"/>
  <c r="C128" i="5"/>
  <c r="E128" i="5" s="1"/>
  <c r="C127" i="5"/>
  <c r="E127" i="5" s="1"/>
  <c r="C126" i="5"/>
  <c r="E126" i="5" s="1"/>
  <c r="C125" i="5"/>
  <c r="E125" i="5" s="1"/>
  <c r="C124" i="5"/>
  <c r="E124" i="5" s="1"/>
  <c r="C123" i="5"/>
  <c r="E123" i="5" s="1"/>
  <c r="C122" i="5"/>
  <c r="E122" i="5" s="1"/>
  <c r="C121" i="5"/>
  <c r="E121" i="5" s="1"/>
  <c r="C120" i="5"/>
  <c r="E120" i="5" s="1"/>
  <c r="C119" i="5"/>
  <c r="E119" i="5" s="1"/>
  <c r="C118" i="5"/>
  <c r="E118" i="5" s="1"/>
  <c r="C117" i="5"/>
  <c r="E117" i="5" s="1"/>
  <c r="C116" i="5"/>
  <c r="E116" i="5" s="1"/>
  <c r="C115" i="5"/>
  <c r="E115" i="5" s="1"/>
  <c r="C114" i="5"/>
  <c r="E114" i="5" s="1"/>
  <c r="C113" i="5"/>
  <c r="E113" i="5" s="1"/>
  <c r="C112" i="5"/>
  <c r="E112" i="5" s="1"/>
  <c r="C111" i="5"/>
  <c r="E111" i="5" s="1"/>
  <c r="C110" i="5"/>
  <c r="E110" i="5" s="1"/>
  <c r="C109" i="5"/>
  <c r="E109" i="5" s="1"/>
  <c r="C108" i="5"/>
  <c r="E108" i="5" s="1"/>
  <c r="C107" i="5"/>
  <c r="E107" i="5" s="1"/>
  <c r="C106" i="5"/>
  <c r="E106" i="5" s="1"/>
  <c r="C105" i="5"/>
  <c r="E105" i="5" s="1"/>
  <c r="C104" i="5"/>
  <c r="E104" i="5" s="1"/>
  <c r="C103" i="5"/>
  <c r="E103" i="5" s="1"/>
  <c r="C102" i="5"/>
  <c r="E102" i="5" s="1"/>
  <c r="C101" i="5"/>
  <c r="E101" i="5" s="1"/>
  <c r="C100" i="5"/>
  <c r="E100" i="5" s="1"/>
  <c r="C99" i="5"/>
  <c r="E99" i="5" s="1"/>
  <c r="C98" i="5"/>
  <c r="E98" i="5" s="1"/>
  <c r="C97" i="5"/>
  <c r="E97" i="5" s="1"/>
  <c r="C96" i="5"/>
  <c r="E96" i="5" s="1"/>
  <c r="C95" i="5"/>
  <c r="E95" i="5" s="1"/>
  <c r="C94" i="5"/>
  <c r="E94" i="5" s="1"/>
  <c r="C93" i="5"/>
  <c r="E93" i="5" s="1"/>
  <c r="C92" i="5"/>
  <c r="E92" i="5" s="1"/>
  <c r="C91" i="5"/>
  <c r="E91" i="5" s="1"/>
  <c r="C90" i="5"/>
  <c r="E90" i="5" s="1"/>
  <c r="C89" i="5"/>
  <c r="E89" i="5" s="1"/>
  <c r="C88" i="5"/>
  <c r="E88" i="5" s="1"/>
  <c r="C87" i="5"/>
  <c r="E87" i="5" s="1"/>
  <c r="C86" i="5"/>
  <c r="E86" i="5" s="1"/>
  <c r="C85" i="5"/>
  <c r="E85" i="5" s="1"/>
  <c r="C84" i="5"/>
  <c r="E84" i="5" s="1"/>
  <c r="C83" i="5"/>
  <c r="E83" i="5" s="1"/>
  <c r="C82" i="5"/>
  <c r="E82" i="5" s="1"/>
  <c r="C81" i="5"/>
  <c r="E81" i="5" s="1"/>
  <c r="C80" i="5"/>
  <c r="E80" i="5" s="1"/>
  <c r="C79" i="5"/>
  <c r="E79" i="5" s="1"/>
  <c r="C78" i="5"/>
  <c r="E78" i="5" s="1"/>
  <c r="C77" i="5"/>
  <c r="E77" i="5" s="1"/>
  <c r="C76" i="5"/>
  <c r="E76" i="5" s="1"/>
  <c r="C75" i="5"/>
  <c r="E75" i="5" s="1"/>
  <c r="C74" i="5"/>
  <c r="E74" i="5" s="1"/>
  <c r="C73" i="5"/>
  <c r="E73" i="5" s="1"/>
  <c r="C72" i="5"/>
  <c r="E72" i="5" s="1"/>
  <c r="C71" i="5"/>
  <c r="E71" i="5" s="1"/>
  <c r="C70" i="5"/>
  <c r="E70" i="5" s="1"/>
  <c r="C69" i="5"/>
  <c r="E69" i="5" s="1"/>
  <c r="C68" i="5"/>
  <c r="E68" i="5" s="1"/>
  <c r="C67" i="5"/>
  <c r="E67" i="5" s="1"/>
  <c r="C66" i="5"/>
  <c r="E66" i="5" s="1"/>
  <c r="C65" i="5"/>
  <c r="E65" i="5" s="1"/>
  <c r="C64" i="5"/>
  <c r="E64" i="5" s="1"/>
  <c r="C63" i="5"/>
  <c r="E63" i="5" s="1"/>
  <c r="C62" i="5"/>
  <c r="E62" i="5" s="1"/>
  <c r="C61" i="5"/>
  <c r="E61" i="5" s="1"/>
  <c r="C60" i="5"/>
  <c r="E60" i="5" s="1"/>
  <c r="C59" i="5"/>
  <c r="E59" i="5" s="1"/>
  <c r="C58" i="5"/>
  <c r="E58" i="5" s="1"/>
  <c r="C57" i="5"/>
  <c r="E57" i="5" s="1"/>
  <c r="C56" i="5"/>
  <c r="E56" i="5" s="1"/>
  <c r="C55" i="5"/>
  <c r="E55" i="5" s="1"/>
  <c r="C54" i="5"/>
  <c r="E54" i="5" s="1"/>
  <c r="C53" i="5"/>
  <c r="E53" i="5" s="1"/>
  <c r="C52" i="5"/>
  <c r="E52" i="5" s="1"/>
  <c r="C51" i="5"/>
  <c r="E51" i="5" s="1"/>
  <c r="C50" i="5"/>
  <c r="E50" i="5" s="1"/>
  <c r="C49" i="5"/>
  <c r="E49" i="5" s="1"/>
  <c r="C48" i="5"/>
  <c r="E48" i="5" s="1"/>
  <c r="C47" i="5"/>
  <c r="E47" i="5" s="1"/>
  <c r="C46" i="5"/>
  <c r="E46" i="5" s="1"/>
  <c r="C45" i="5"/>
  <c r="E45" i="5" s="1"/>
  <c r="C44" i="5"/>
  <c r="E44" i="5" s="1"/>
  <c r="C43" i="5"/>
  <c r="E43" i="5" s="1"/>
  <c r="C42" i="5"/>
  <c r="E42" i="5" s="1"/>
  <c r="C41" i="5"/>
  <c r="E41" i="5" s="1"/>
  <c r="C40" i="5"/>
  <c r="E40" i="5" s="1"/>
  <c r="C39" i="5"/>
  <c r="E39" i="5" s="1"/>
  <c r="C38" i="5"/>
  <c r="E38" i="5" s="1"/>
  <c r="C37" i="5"/>
  <c r="E37" i="5" s="1"/>
  <c r="C36" i="5"/>
  <c r="E36" i="5" s="1"/>
  <c r="C35" i="5"/>
  <c r="E35" i="5" s="1"/>
  <c r="C34" i="5"/>
  <c r="E34" i="5" s="1"/>
  <c r="C33" i="5"/>
  <c r="E33" i="5" s="1"/>
  <c r="C32" i="5"/>
  <c r="E32" i="5" s="1"/>
  <c r="C31" i="5"/>
  <c r="E31" i="5" s="1"/>
  <c r="C30" i="5"/>
  <c r="E30" i="5" s="1"/>
  <c r="C29" i="5"/>
  <c r="E29" i="5" s="1"/>
  <c r="C28" i="5"/>
  <c r="E28" i="5" s="1"/>
  <c r="C27" i="5"/>
  <c r="E27" i="5" s="1"/>
  <c r="C26" i="5"/>
  <c r="E26" i="5" s="1"/>
  <c r="C25" i="5"/>
  <c r="E25" i="5" s="1"/>
  <c r="C24" i="5"/>
  <c r="E24" i="5" s="1"/>
  <c r="C23" i="5"/>
  <c r="E23" i="5" s="1"/>
  <c r="C22" i="5"/>
  <c r="E22" i="5" s="1"/>
  <c r="C21" i="5"/>
  <c r="E21" i="5" s="1"/>
  <c r="C20" i="5"/>
  <c r="E20" i="5" s="1"/>
  <c r="C19" i="5"/>
  <c r="E19" i="5" s="1"/>
  <c r="C18" i="5"/>
  <c r="E18" i="5" s="1"/>
  <c r="C17" i="5"/>
  <c r="E17" i="5" s="1"/>
  <c r="C16" i="5"/>
  <c r="E16" i="5" s="1"/>
  <c r="C15" i="5"/>
  <c r="E15" i="5" s="1"/>
  <c r="C14" i="5"/>
  <c r="E14" i="5" s="1"/>
  <c r="C13" i="5"/>
  <c r="E13" i="5" s="1"/>
  <c r="C12" i="5"/>
  <c r="E12" i="5" s="1"/>
  <c r="C11" i="5"/>
  <c r="E11" i="5" s="1"/>
  <c r="C10" i="5"/>
  <c r="E10" i="5" s="1"/>
  <c r="C9" i="5"/>
  <c r="E9" i="5" s="1"/>
  <c r="C8" i="5"/>
  <c r="E8" i="5" s="1"/>
  <c r="C7" i="5"/>
  <c r="E7" i="5" s="1"/>
  <c r="B12" i="4"/>
  <c r="C12" i="4" s="1"/>
  <c r="G2" i="5" l="1"/>
  <c r="B5" i="4"/>
  <c r="C5" i="4" s="1"/>
  <c r="B13" i="4"/>
  <c r="C13" i="4" s="1"/>
  <c r="B2" i="4"/>
  <c r="C2" i="4" s="1"/>
  <c r="B6" i="4"/>
  <c r="C6" i="4" s="1"/>
  <c r="B10" i="4"/>
  <c r="C10" i="4" s="1"/>
  <c r="B14" i="4"/>
  <c r="B3" i="4"/>
  <c r="C3" i="4" s="1"/>
  <c r="B11" i="4"/>
  <c r="C11" i="4" s="1"/>
  <c r="B15" i="4" l="1"/>
  <c r="C14" i="4"/>
  <c r="B8" i="4"/>
  <c r="C8" i="4" s="1"/>
  <c r="B4" i="4"/>
  <c r="C4" i="4" s="1"/>
  <c r="B7" i="4"/>
  <c r="C7" i="4" s="1"/>
  <c r="B9" i="4"/>
  <c r="C9" i="4" s="1"/>
  <c r="B28" i="4"/>
  <c r="C28" i="4" s="1"/>
  <c r="B24" i="4"/>
  <c r="C24" i="4" s="1"/>
  <c r="B20" i="4"/>
  <c r="C20" i="4" s="1"/>
  <c r="B16" i="4"/>
  <c r="C16" i="4" s="1"/>
  <c r="B27" i="4"/>
  <c r="C27" i="4" s="1"/>
  <c r="B19" i="4"/>
  <c r="C19" i="4" s="1"/>
  <c r="B26" i="4"/>
  <c r="C26" i="4" s="1"/>
  <c r="B25" i="4"/>
  <c r="C25" i="4" s="1"/>
  <c r="B17" i="4"/>
  <c r="C17" i="4" s="1"/>
  <c r="E3" i="5" l="1"/>
  <c r="B23" i="4"/>
  <c r="C23" i="4" s="1"/>
  <c r="B22" i="4"/>
  <c r="B18" i="4"/>
  <c r="B21" i="4"/>
  <c r="C21" i="4" s="1"/>
  <c r="E4" i="5" l="1"/>
  <c r="H7" i="1"/>
  <c r="H8" i="1"/>
  <c r="C18" i="4"/>
  <c r="H5" i="1"/>
  <c r="H6" i="1"/>
  <c r="E6" i="5"/>
  <c r="C22" i="4"/>
  <c r="E5" i="5"/>
  <c r="H2" i="5" l="1"/>
  <c r="I2" i="5" s="1"/>
  <c r="J2" i="5" s="1"/>
  <c r="K2" i="5" s="1"/>
  <c r="L2" i="5" s="1"/>
  <c r="M2" i="5" s="1"/>
  <c r="N2" i="5" s="1"/>
  <c r="O2" i="5" s="1"/>
  <c r="P2" i="5" s="1"/>
  <c r="Q2" i="5" s="1"/>
  <c r="R2" i="5" s="1"/>
  <c r="S2" i="5" s="1"/>
  <c r="T2" i="5" s="1"/>
  <c r="U2" i="5" s="1"/>
  <c r="V2" i="5" s="1"/>
  <c r="W2" i="5" s="1"/>
  <c r="X2" i="5" s="1"/>
  <c r="Y2" i="5" s="1"/>
  <c r="Z2" i="5" s="1"/>
  <c r="AA2" i="5" s="1"/>
  <c r="AB2" i="5" s="1"/>
  <c r="AC2" i="5" s="1"/>
  <c r="AD2" i="5" s="1"/>
  <c r="AE2" i="5" s="1"/>
  <c r="AF2" i="5" s="1"/>
  <c r="AG2" i="5" s="1"/>
  <c r="AH2" i="5" s="1"/>
  <c r="AI2" i="5" s="1"/>
  <c r="AJ2" i="5" s="1"/>
  <c r="AK2" i="5" s="1"/>
  <c r="AL2" i="5" s="1"/>
  <c r="AM2" i="5" s="1"/>
  <c r="AN2" i="5" s="1"/>
  <c r="AO2" i="5" s="1"/>
  <c r="AP2" i="5" s="1"/>
  <c r="AQ2" i="5" s="1"/>
  <c r="AR2" i="5" s="1"/>
  <c r="AS2" i="5" s="1"/>
  <c r="AT2" i="5" s="1"/>
  <c r="AU2" i="5" s="1"/>
  <c r="AV2" i="5" s="1"/>
  <c r="AW2" i="5" s="1"/>
  <c r="AX2" i="5" s="1"/>
  <c r="AY2" i="5" s="1"/>
  <c r="AZ2" i="5" s="1"/>
  <c r="BA2" i="5" s="1"/>
  <c r="BB2" i="5" s="1"/>
  <c r="BC2" i="5" s="1"/>
  <c r="BD2" i="5" s="1"/>
  <c r="BE2" i="5" s="1"/>
  <c r="BF2" i="5" s="1"/>
  <c r="BG2" i="5" s="1"/>
  <c r="BH2" i="5" s="1"/>
  <c r="BI2" i="5" s="1"/>
  <c r="BJ2" i="5" s="1"/>
  <c r="BK2" i="5" s="1"/>
  <c r="BL2" i="5" s="1"/>
  <c r="BM2" i="5" s="1"/>
  <c r="BN2" i="5" s="1"/>
  <c r="BO2" i="5" s="1"/>
  <c r="BP2" i="5" s="1"/>
  <c r="BQ2" i="5" s="1"/>
  <c r="BR2" i="5" s="1"/>
  <c r="BS2" i="5" s="1"/>
  <c r="BT2" i="5" s="1"/>
  <c r="BU2" i="5" s="1"/>
  <c r="BV2" i="5" s="1"/>
  <c r="BW2" i="5" s="1"/>
  <c r="BX2" i="5" s="1"/>
  <c r="BY2" i="5" s="1"/>
  <c r="BZ2" i="5" s="1"/>
  <c r="CA2" i="5" s="1"/>
  <c r="CB2" i="5" s="1"/>
  <c r="CC2" i="5" s="1"/>
  <c r="CD2" i="5" s="1"/>
  <c r="CE2" i="5" s="1"/>
  <c r="CF2" i="5" s="1"/>
  <c r="CG2" i="5" s="1"/>
  <c r="CH2" i="5" s="1"/>
  <c r="CI2" i="5" s="1"/>
  <c r="CJ2" i="5" s="1"/>
  <c r="CK2" i="5" s="1"/>
  <c r="CL2" i="5" s="1"/>
  <c r="CM2" i="5" s="1"/>
  <c r="CN2" i="5" s="1"/>
  <c r="CO2" i="5" s="1"/>
  <c r="CP2" i="5" s="1"/>
  <c r="CQ2" i="5" s="1"/>
  <c r="CR2" i="5" s="1"/>
  <c r="CS2" i="5" s="1"/>
  <c r="CT2" i="5" s="1"/>
  <c r="CU2" i="5" s="1"/>
  <c r="CV2" i="5" s="1"/>
  <c r="CW2" i="5" s="1"/>
  <c r="CX2" i="5" s="1"/>
  <c r="CY2" i="5" s="1"/>
  <c r="CZ2" i="5" s="1"/>
  <c r="DA2" i="5" s="1"/>
  <c r="DB2" i="5" s="1"/>
  <c r="DC2" i="5" s="1"/>
  <c r="DD2" i="5" s="1"/>
  <c r="DE2" i="5" s="1"/>
  <c r="DF2" i="5" s="1"/>
  <c r="DG2" i="5" s="1"/>
  <c r="DH2" i="5" s="1"/>
  <c r="DI2" i="5" s="1"/>
  <c r="DJ2" i="5" s="1"/>
  <c r="DK2" i="5" s="1"/>
  <c r="DL2" i="5" s="1"/>
  <c r="DM2" i="5" s="1"/>
  <c r="DN2" i="5" s="1"/>
  <c r="DO2" i="5" s="1"/>
  <c r="DP2" i="5" s="1"/>
  <c r="DQ2" i="5" s="1"/>
  <c r="DR2" i="5" s="1"/>
  <c r="DS2" i="5" s="1"/>
  <c r="DT2" i="5" s="1"/>
  <c r="DU2" i="5" s="1"/>
  <c r="DV2" i="5" s="1"/>
  <c r="DW2" i="5" s="1"/>
  <c r="DX2" i="5" s="1"/>
  <c r="DY2" i="5" s="1"/>
  <c r="DZ2" i="5" s="1"/>
  <c r="EA2" i="5" s="1"/>
  <c r="EB2" i="5" s="1"/>
  <c r="EC2" i="5" s="1"/>
  <c r="ED2" i="5" s="1"/>
  <c r="EE2" i="5" s="1"/>
  <c r="EF2" i="5" s="1"/>
  <c r="EG2" i="5" s="1"/>
  <c r="EH2" i="5" s="1"/>
  <c r="EI2" i="5" s="1"/>
  <c r="EJ2" i="5" s="1"/>
  <c r="EK2" i="5" s="1"/>
  <c r="EL2" i="5" s="1"/>
  <c r="EM2" i="5" s="1"/>
  <c r="EN2" i="5" s="1"/>
  <c r="EO2" i="5" s="1"/>
  <c r="EP2" i="5" s="1"/>
  <c r="EQ2" i="5" s="1"/>
  <c r="ER2" i="5" s="1"/>
  <c r="ES2" i="5" s="1"/>
  <c r="ET2" i="5" s="1"/>
  <c r="EU2" i="5" s="1"/>
  <c r="EV2" i="5" s="1"/>
  <c r="EW2" i="5" s="1"/>
  <c r="EX2" i="5" s="1"/>
  <c r="EY2" i="5" s="1"/>
  <c r="EZ2" i="5" s="1"/>
  <c r="FA2" i="5" s="1"/>
  <c r="FB2" i="5" s="1"/>
  <c r="FC2" i="5" s="1"/>
  <c r="FD2" i="5" s="1"/>
  <c r="FE2" i="5" s="1"/>
  <c r="FF2" i="5" s="1"/>
  <c r="FG2" i="5" s="1"/>
  <c r="FH2" i="5" s="1"/>
  <c r="FI2" i="5" s="1"/>
  <c r="FJ2" i="5" s="1"/>
  <c r="FK2" i="5" s="1"/>
  <c r="FL2" i="5" s="1"/>
  <c r="FM2" i="5" s="1"/>
  <c r="FN2" i="5" s="1"/>
  <c r="FO2" i="5" s="1"/>
  <c r="FP2" i="5" s="1"/>
  <c r="FQ2" i="5" s="1"/>
  <c r="FR2" i="5" s="1"/>
  <c r="FS2" i="5" s="1"/>
  <c r="FT2" i="5" s="1"/>
  <c r="FU2" i="5" s="1"/>
  <c r="FV2" i="5" s="1"/>
  <c r="FW2" i="5" s="1"/>
  <c r="FX2" i="5" s="1"/>
  <c r="FY2" i="5" s="1"/>
  <c r="FZ2" i="5" s="1"/>
  <c r="GA2" i="5" s="1"/>
  <c r="GB2" i="5" s="1"/>
  <c r="GC2" i="5" s="1"/>
  <c r="GD2" i="5" s="1"/>
  <c r="GE2" i="5" s="1"/>
  <c r="GF2" i="5" s="1"/>
  <c r="GG2" i="5" s="1"/>
  <c r="GH2" i="5" s="1"/>
  <c r="GI2" i="5" s="1"/>
  <c r="GJ2" i="5" s="1"/>
  <c r="GK2" i="5" s="1"/>
  <c r="GL2" i="5" s="1"/>
  <c r="GM2" i="5" s="1"/>
  <c r="GN2" i="5" s="1"/>
  <c r="GO2" i="5" s="1"/>
  <c r="GP2" i="5" s="1"/>
  <c r="GQ2" i="5" s="1"/>
  <c r="GR2" i="5" s="1"/>
  <c r="GS2" i="5" s="1"/>
  <c r="GT2" i="5" s="1"/>
  <c r="GU2" i="5" s="1"/>
  <c r="GV2" i="5" s="1"/>
  <c r="GW2" i="5" s="1"/>
  <c r="GX2" i="5" s="1"/>
  <c r="GY2" i="5" s="1"/>
  <c r="GZ2" i="5" s="1"/>
  <c r="HA2" i="5" s="1"/>
  <c r="HB2" i="5" s="1"/>
  <c r="HC2" i="5" s="1"/>
  <c r="HD2" i="5" s="1"/>
  <c r="HE2" i="5" s="1"/>
  <c r="HF2" i="5" s="1"/>
  <c r="HG2" i="5" s="1"/>
  <c r="HH2" i="5" s="1"/>
  <c r="HI2" i="5" s="1"/>
  <c r="HJ2" i="5" s="1"/>
  <c r="HK2" i="5" s="1"/>
  <c r="HL2" i="5" s="1"/>
  <c r="HM2" i="5" s="1"/>
  <c r="HN2" i="5" s="1"/>
  <c r="HO2" i="5" s="1"/>
  <c r="HP2" i="5" s="1"/>
  <c r="HQ2" i="5" s="1"/>
  <c r="HR2" i="5" s="1"/>
  <c r="HS2" i="5" s="1"/>
  <c r="HT2" i="5" s="1"/>
  <c r="HU2" i="5" s="1"/>
  <c r="HV2" i="5" s="1"/>
  <c r="HW2" i="5" s="1"/>
  <c r="HX2" i="5" s="1"/>
  <c r="HY2" i="5" s="1"/>
  <c r="HZ2" i="5" s="1"/>
  <c r="IA2" i="5" s="1"/>
  <c r="IB2" i="5" s="1"/>
  <c r="IC2" i="5" s="1"/>
  <c r="ID2" i="5" s="1"/>
  <c r="IE2" i="5" s="1"/>
  <c r="IF2" i="5" s="1"/>
  <c r="IG2" i="5" s="1"/>
  <c r="IH2" i="5" s="1"/>
  <c r="II2" i="5" s="1"/>
  <c r="IJ2" i="5" s="1"/>
  <c r="IK2" i="5" s="1"/>
  <c r="IL2" i="5" s="1"/>
  <c r="IM2" i="5" s="1"/>
  <c r="IN2" i="5" s="1"/>
  <c r="IO2" i="5" s="1"/>
  <c r="IP2" i="5" s="1"/>
  <c r="IQ2" i="5" s="1"/>
  <c r="IR2" i="5" s="1"/>
  <c r="IS2" i="5" s="1"/>
  <c r="IT2" i="5" s="1"/>
  <c r="IU2" i="5" s="1"/>
  <c r="IV2" i="5" s="1"/>
  <c r="IW2" i="5" s="1"/>
  <c r="IX2" i="5" s="1"/>
  <c r="IY2" i="5" s="1"/>
  <c r="IZ2" i="5" s="1"/>
  <c r="JA2" i="5" s="1"/>
  <c r="JB2" i="5" s="1"/>
  <c r="JC2" i="5" s="1"/>
  <c r="JD2" i="5" s="1"/>
  <c r="JE2" i="5" s="1"/>
  <c r="JF2" i="5" s="1"/>
  <c r="JG2" i="5" s="1"/>
  <c r="JH2" i="5" s="1"/>
  <c r="JI2" i="5" s="1"/>
  <c r="JJ2" i="5" s="1"/>
  <c r="JK2" i="5" s="1"/>
  <c r="JL2" i="5" s="1"/>
  <c r="JM2" i="5" s="1"/>
  <c r="JN2" i="5" s="1"/>
  <c r="JO2" i="5" s="1"/>
  <c r="JP2" i="5" s="1"/>
  <c r="JQ2" i="5" s="1"/>
  <c r="JR2" i="5" s="1"/>
  <c r="JS2" i="5" s="1"/>
  <c r="JT2" i="5" s="1"/>
  <c r="JU2" i="5" s="1"/>
  <c r="JV2" i="5" s="1"/>
  <c r="JW2" i="5" s="1"/>
  <c r="JX2" i="5" s="1"/>
  <c r="JY2" i="5" s="1"/>
  <c r="JZ2" i="5" s="1"/>
  <c r="KA2" i="5" s="1"/>
  <c r="KB2" i="5" s="1"/>
  <c r="KC2" i="5" s="1"/>
  <c r="KD2" i="5" s="1"/>
  <c r="KE2" i="5" s="1"/>
  <c r="KF2" i="5" s="1"/>
  <c r="KG2" i="5" s="1"/>
  <c r="KH2" i="5" s="1"/>
  <c r="KI2" i="5" s="1"/>
  <c r="KJ2" i="5" s="1"/>
  <c r="KK2" i="5" s="1"/>
  <c r="KL2" i="5" s="1"/>
  <c r="KM2" i="5" s="1"/>
  <c r="KN2" i="5" s="1"/>
  <c r="KO2" i="5" s="1"/>
  <c r="KP2" i="5" s="1"/>
  <c r="KQ2" i="5" s="1"/>
  <c r="KR2" i="5" s="1"/>
  <c r="KS2" i="5" s="1"/>
  <c r="KT2" i="5" s="1"/>
  <c r="KU2" i="5" s="1"/>
  <c r="KV2" i="5" s="1"/>
  <c r="KW2" i="5" s="1"/>
  <c r="KX2" i="5" s="1"/>
  <c r="KY2" i="5" s="1"/>
  <c r="KZ2" i="5" s="1"/>
  <c r="LA2" i="5" s="1"/>
  <c r="LB2" i="5" s="1"/>
  <c r="LC2" i="5" s="1"/>
  <c r="LD2" i="5" s="1"/>
  <c r="LE2" i="5" s="1"/>
  <c r="LF2" i="5" s="1"/>
  <c r="LG2" i="5" s="1"/>
  <c r="LH2" i="5" s="1"/>
  <c r="LI2" i="5" s="1"/>
  <c r="LJ2" i="5" s="1"/>
  <c r="LK2" i="5" s="1"/>
  <c r="LL2" i="5" s="1"/>
  <c r="LM2" i="5" s="1"/>
  <c r="LN2" i="5" s="1"/>
  <c r="LO2" i="5" s="1"/>
  <c r="LP2" i="5" s="1"/>
  <c r="LQ2" i="5" s="1"/>
  <c r="LR2" i="5" s="1"/>
  <c r="LS2" i="5" s="1"/>
  <c r="LT2" i="5" s="1"/>
  <c r="LU2" i="5" s="1"/>
  <c r="LV2" i="5" s="1"/>
  <c r="LW2" i="5" s="1"/>
  <c r="LX2" i="5" s="1"/>
  <c r="LY2" i="5" s="1"/>
  <c r="LZ2" i="5" s="1"/>
  <c r="MA2" i="5" s="1"/>
  <c r="MB2" i="5" s="1"/>
  <c r="MC2" i="5" s="1"/>
  <c r="MD2" i="5" s="1"/>
  <c r="ME2" i="5" s="1"/>
  <c r="MF2" i="5" s="1"/>
  <c r="MG2" i="5" s="1"/>
  <c r="MH2" i="5" s="1"/>
  <c r="MI2" i="5" s="1"/>
  <c r="MJ2" i="5" s="1"/>
  <c r="MK2" i="5" s="1"/>
  <c r="ML2" i="5" s="1"/>
  <c r="MM2" i="5" s="1"/>
  <c r="MN2" i="5" s="1"/>
  <c r="MO2" i="5" s="1"/>
  <c r="MP2" i="5" s="1"/>
  <c r="MQ2" i="5" s="1"/>
  <c r="MR2" i="5" s="1"/>
  <c r="MS2" i="5" s="1"/>
  <c r="MT2" i="5" s="1"/>
  <c r="MU2" i="5" s="1"/>
  <c r="MV2" i="5" s="1"/>
  <c r="MW2" i="5" s="1"/>
  <c r="MX2" i="5" s="1"/>
  <c r="MY2" i="5" s="1"/>
  <c r="MZ2" i="5" s="1"/>
  <c r="NA2" i="5" s="1"/>
  <c r="NB2" i="5" s="1"/>
  <c r="NC2" i="5" s="1"/>
  <c r="ND2" i="5" s="1"/>
  <c r="NE2" i="5" s="1"/>
  <c r="NF2" i="5" s="1"/>
  <c r="NG2" i="5" s="1"/>
  <c r="NH2" i="5" s="1"/>
  <c r="NI2" i="5" s="1"/>
  <c r="NJ2" i="5" s="1"/>
  <c r="NK2" i="5" s="1"/>
  <c r="NL2" i="5" s="1"/>
  <c r="NM2" i="5" s="1"/>
  <c r="NN2" i="5" s="1"/>
  <c r="NO2" i="5" s="1"/>
  <c r="NP2" i="5" s="1"/>
  <c r="NQ2" i="5" s="1"/>
  <c r="NR2" i="5" s="1"/>
  <c r="NS2" i="5" s="1"/>
  <c r="NT2" i="5" s="1"/>
  <c r="NU2" i="5" s="1"/>
  <c r="NV2" i="5" s="1"/>
  <c r="NW2" i="5" s="1"/>
  <c r="NX2" i="5" s="1"/>
  <c r="NY2" i="5" s="1"/>
  <c r="NZ2" i="5" s="1"/>
  <c r="OA2" i="5" s="1"/>
  <c r="OB2" i="5" s="1"/>
  <c r="OC2" i="5" s="1"/>
  <c r="OD2" i="5" s="1"/>
  <c r="OE2" i="5" s="1"/>
  <c r="OF2" i="5" s="1"/>
  <c r="OG2" i="5" s="1"/>
  <c r="OH2" i="5" s="1"/>
  <c r="OI2" i="5" s="1"/>
  <c r="OJ2" i="5" s="1"/>
  <c r="OK2" i="5" s="1"/>
  <c r="OL2" i="5" s="1"/>
  <c r="OM2" i="5" s="1"/>
  <c r="ON2" i="5" s="1"/>
  <c r="OO2" i="5" s="1"/>
  <c r="OP2" i="5" s="1"/>
  <c r="OQ2" i="5" s="1"/>
  <c r="OR2" i="5" s="1"/>
  <c r="OS2" i="5" s="1"/>
  <c r="OT2" i="5" s="1"/>
  <c r="OU2" i="5" s="1"/>
  <c r="OV2" i="5" s="1"/>
  <c r="OW2" i="5" s="1"/>
  <c r="OX2" i="5" s="1"/>
  <c r="OY2" i="5" s="1"/>
  <c r="OZ2" i="5" s="1"/>
  <c r="PA2" i="5" s="1"/>
  <c r="PB2" i="5" s="1"/>
  <c r="PC2" i="5" s="1"/>
  <c r="PD2" i="5" s="1"/>
  <c r="PE2" i="5" s="1"/>
  <c r="PF2" i="5" s="1"/>
  <c r="PG2" i="5" s="1"/>
  <c r="PH2" i="5" s="1"/>
  <c r="PI2" i="5" s="1"/>
  <c r="PJ2" i="5" s="1"/>
  <c r="PK2" i="5" s="1"/>
  <c r="PL2" i="5" s="1"/>
  <c r="PM2" i="5" s="1"/>
  <c r="PN2" i="5" s="1"/>
  <c r="PO2" i="5" s="1"/>
  <c r="PP2" i="5" s="1"/>
  <c r="PQ2" i="5" s="1"/>
  <c r="PR2" i="5" s="1"/>
  <c r="PS2" i="5" s="1"/>
  <c r="PT2" i="5" s="1"/>
  <c r="PU2" i="5" s="1"/>
  <c r="PV2" i="5" s="1"/>
  <c r="PW2" i="5" s="1"/>
  <c r="PX2" i="5" s="1"/>
  <c r="PY2" i="5" s="1"/>
  <c r="PZ2" i="5" s="1"/>
  <c r="QA2" i="5" s="1"/>
  <c r="QB2" i="5" s="1"/>
  <c r="QC2" i="5" s="1"/>
  <c r="QD2" i="5" s="1"/>
  <c r="QE2" i="5" s="1"/>
  <c r="QF2" i="5" s="1"/>
  <c r="QG2" i="5" s="1"/>
  <c r="QH2" i="5" s="1"/>
  <c r="QI2" i="5" s="1"/>
  <c r="QJ2" i="5" s="1"/>
  <c r="QK2" i="5" s="1"/>
  <c r="QL2" i="5" s="1"/>
  <c r="QM2" i="5" s="1"/>
  <c r="QN2" i="5" s="1"/>
  <c r="QO2" i="5" s="1"/>
  <c r="QP2" i="5" s="1"/>
  <c r="QQ2" i="5" s="1"/>
  <c r="QR2" i="5" s="1"/>
  <c r="QS2" i="5" s="1"/>
  <c r="QT2" i="5" s="1"/>
  <c r="QU2" i="5" s="1"/>
  <c r="QV2" i="5" s="1"/>
  <c r="QW2" i="5" s="1"/>
  <c r="QX2" i="5" s="1"/>
  <c r="QY2" i="5" s="1"/>
  <c r="QZ2" i="5" s="1"/>
  <c r="RA2" i="5" s="1"/>
  <c r="RB2" i="5" s="1"/>
  <c r="RC2" i="5" s="1"/>
  <c r="RD2" i="5" s="1"/>
  <c r="RE2" i="5" s="1"/>
  <c r="RF2" i="5" s="1"/>
  <c r="RG2" i="5" s="1"/>
  <c r="RH2" i="5" s="1"/>
  <c r="RI2" i="5" s="1"/>
  <c r="RJ2" i="5" s="1"/>
  <c r="RK2" i="5" s="1"/>
  <c r="RL2" i="5" s="1"/>
  <c r="RM2" i="5" s="1"/>
  <c r="RN2" i="5" s="1"/>
  <c r="RO2" i="5" s="1"/>
  <c r="RP2" i="5" s="1"/>
  <c r="RQ2" i="5" s="1"/>
  <c r="RR2" i="5" s="1"/>
  <c r="RS2" i="5" s="1"/>
  <c r="RT2" i="5" s="1"/>
  <c r="RU2" i="5" s="1"/>
  <c r="RV2" i="5" s="1"/>
  <c r="RW2" i="5" s="1"/>
  <c r="RX2" i="5" s="1"/>
  <c r="RY2" i="5" s="1"/>
  <c r="RZ2" i="5" s="1"/>
  <c r="SA2" i="5" s="1"/>
  <c r="SB2" i="5" s="1"/>
  <c r="SC2" i="5" s="1"/>
  <c r="SD2" i="5" s="1"/>
  <c r="SE2" i="5" s="1"/>
  <c r="SF2" i="5" s="1"/>
  <c r="SG2" i="5" s="1"/>
  <c r="SH2" i="5" s="1"/>
  <c r="SI2" i="5" s="1"/>
  <c r="SJ2" i="5" s="1"/>
  <c r="SK2" i="5" s="1"/>
  <c r="SL2" i="5" s="1"/>
  <c r="SM2" i="5" s="1"/>
  <c r="SN2" i="5" s="1"/>
  <c r="SO2" i="5" s="1"/>
  <c r="SP2" i="5" s="1"/>
  <c r="SQ2" i="5" s="1"/>
  <c r="SR2" i="5" s="1"/>
  <c r="SS2" i="5" s="1"/>
  <c r="ST2" i="5" s="1"/>
  <c r="SU2" i="5" s="1"/>
  <c r="SV2" i="5" s="1"/>
  <c r="SW2" i="5" s="1"/>
  <c r="SX2" i="5" s="1"/>
  <c r="SY2" i="5" s="1"/>
  <c r="SZ2" i="5" s="1"/>
  <c r="TA2" i="5" s="1"/>
  <c r="TB2" i="5" s="1"/>
  <c r="TC2" i="5" s="1"/>
  <c r="TD2" i="5" s="1"/>
  <c r="TE2" i="5" s="1"/>
  <c r="TF2" i="5" s="1"/>
  <c r="TG2" i="5" s="1"/>
  <c r="TH2" i="5" s="1"/>
  <c r="TI2" i="5" s="1"/>
  <c r="TJ2" i="5" s="1"/>
  <c r="TK2" i="5" s="1"/>
  <c r="TL2" i="5" s="1"/>
  <c r="TM2" i="5" s="1"/>
  <c r="TN2" i="5" s="1"/>
  <c r="TO2" i="5" s="1"/>
  <c r="TP2" i="5" s="1"/>
  <c r="A52" i="2"/>
  <c r="B52" i="2" s="1"/>
  <c r="C52" i="2" s="1"/>
  <c r="D52" i="2" s="1"/>
  <c r="E52" i="2" s="1"/>
  <c r="F52" i="2" s="1"/>
  <c r="G52" i="2" s="1"/>
  <c r="H52" i="2" s="1"/>
  <c r="I52" i="2" s="1"/>
  <c r="J52" i="2" s="1"/>
  <c r="K52" i="2" s="1"/>
  <c r="L52" i="2" s="1"/>
  <c r="M52" i="2" s="1"/>
  <c r="N52" i="2" s="1"/>
  <c r="O52" i="2" s="1"/>
  <c r="P52" i="2" s="1"/>
  <c r="Q52" i="2" s="1"/>
  <c r="R52" i="2" s="1"/>
  <c r="S52" i="2" s="1"/>
  <c r="T52" i="2" s="1"/>
  <c r="U52" i="2" s="1"/>
  <c r="V52" i="2" s="1"/>
  <c r="W52" i="2" s="1"/>
  <c r="X52" i="2" s="1"/>
  <c r="Y52" i="2" s="1"/>
  <c r="Z52" i="2" s="1"/>
  <c r="AA52" i="2" s="1"/>
  <c r="AB52" i="2" s="1"/>
  <c r="AC52" i="2" s="1"/>
  <c r="AD52" i="2" s="1"/>
  <c r="AE52" i="2" s="1"/>
  <c r="A48" i="2"/>
  <c r="B48" i="2" s="1"/>
  <c r="C48" i="2" s="1"/>
  <c r="D48" i="2" s="1"/>
  <c r="E48" i="2" s="1"/>
  <c r="F48" i="2" s="1"/>
  <c r="G48" i="2" s="1"/>
  <c r="H48" i="2" s="1"/>
  <c r="I48" i="2" s="1"/>
  <c r="J48" i="2" s="1"/>
  <c r="K48" i="2" s="1"/>
  <c r="L48" i="2" s="1"/>
  <c r="M48" i="2" s="1"/>
  <c r="N48" i="2" s="1"/>
  <c r="O48" i="2" s="1"/>
  <c r="P48" i="2" s="1"/>
  <c r="Q48" i="2" s="1"/>
  <c r="R48" i="2" s="1"/>
  <c r="S48" i="2" s="1"/>
  <c r="T48" i="2" s="1"/>
  <c r="U48" i="2" s="1"/>
  <c r="V48" i="2" s="1"/>
  <c r="W48" i="2" s="1"/>
  <c r="X48" i="2" s="1"/>
  <c r="Y48" i="2" s="1"/>
  <c r="Z48" i="2" s="1"/>
  <c r="AA48" i="2" s="1"/>
  <c r="AB48" i="2" s="1"/>
  <c r="AC48" i="2" s="1"/>
  <c r="AD48" i="2" s="1"/>
  <c r="AE48" i="2" s="1"/>
  <c r="A44" i="2"/>
  <c r="B44" i="2" s="1"/>
  <c r="C44" i="2" s="1"/>
  <c r="D44" i="2" s="1"/>
  <c r="E44" i="2" s="1"/>
  <c r="F44" i="2" s="1"/>
  <c r="G44" i="2" s="1"/>
  <c r="H44" i="2" s="1"/>
  <c r="I44" i="2" s="1"/>
  <c r="J44" i="2" s="1"/>
  <c r="K44" i="2" s="1"/>
  <c r="L44" i="2" s="1"/>
  <c r="M44" i="2" s="1"/>
  <c r="N44" i="2" s="1"/>
  <c r="O44" i="2" s="1"/>
  <c r="P44" i="2" s="1"/>
  <c r="Q44" i="2" s="1"/>
  <c r="R44" i="2" s="1"/>
  <c r="S44" i="2" s="1"/>
  <c r="T44" i="2" s="1"/>
  <c r="U44" i="2" s="1"/>
  <c r="V44" i="2" s="1"/>
  <c r="W44" i="2" s="1"/>
  <c r="X44" i="2" s="1"/>
  <c r="Y44" i="2" s="1"/>
  <c r="Z44" i="2" s="1"/>
  <c r="AA44" i="2" s="1"/>
  <c r="AB44" i="2" s="1"/>
  <c r="AC44" i="2" s="1"/>
  <c r="AD44" i="2" s="1"/>
  <c r="AE44" i="2" s="1"/>
  <c r="A40" i="2"/>
  <c r="B40" i="2" s="1"/>
  <c r="C40" i="2" s="1"/>
  <c r="D40" i="2" s="1"/>
  <c r="E40" i="2" s="1"/>
  <c r="F40" i="2" s="1"/>
  <c r="G40" i="2" s="1"/>
  <c r="H40" i="2" s="1"/>
  <c r="I40" i="2" s="1"/>
  <c r="J40" i="2" s="1"/>
  <c r="K40" i="2" s="1"/>
  <c r="L40" i="2" s="1"/>
  <c r="M40" i="2" s="1"/>
  <c r="N40" i="2" s="1"/>
  <c r="O40" i="2" s="1"/>
  <c r="P40" i="2" s="1"/>
  <c r="Q40" i="2" s="1"/>
  <c r="R40" i="2" s="1"/>
  <c r="S40" i="2" s="1"/>
  <c r="T40" i="2" s="1"/>
  <c r="U40" i="2" s="1"/>
  <c r="V40" i="2" s="1"/>
  <c r="W40" i="2" s="1"/>
  <c r="X40" i="2" s="1"/>
  <c r="Y40" i="2" s="1"/>
  <c r="Z40" i="2" s="1"/>
  <c r="AA40" i="2" s="1"/>
  <c r="AB40" i="2" s="1"/>
  <c r="AC40" i="2" s="1"/>
  <c r="AD40" i="2" s="1"/>
  <c r="AE40" i="2" s="1"/>
  <c r="A36" i="2"/>
  <c r="B36" i="2" s="1"/>
  <c r="C36" i="2" s="1"/>
  <c r="D36" i="2" s="1"/>
  <c r="E36" i="2" s="1"/>
  <c r="F36" i="2" s="1"/>
  <c r="G36" i="2" s="1"/>
  <c r="H36" i="2" s="1"/>
  <c r="I36" i="2" s="1"/>
  <c r="J36" i="2" s="1"/>
  <c r="K36" i="2" s="1"/>
  <c r="L36" i="2" s="1"/>
  <c r="M36" i="2" s="1"/>
  <c r="N36" i="2" s="1"/>
  <c r="O36" i="2" s="1"/>
  <c r="P36" i="2" s="1"/>
  <c r="Q36" i="2" s="1"/>
  <c r="R36" i="2" s="1"/>
  <c r="S36" i="2" s="1"/>
  <c r="T36" i="2" s="1"/>
  <c r="U36" i="2" s="1"/>
  <c r="V36" i="2" s="1"/>
  <c r="W36" i="2" s="1"/>
  <c r="X36" i="2" s="1"/>
  <c r="Y36" i="2" s="1"/>
  <c r="Z36" i="2" s="1"/>
  <c r="AA36" i="2" s="1"/>
  <c r="AB36" i="2" s="1"/>
  <c r="AC36" i="2" s="1"/>
  <c r="AD36" i="2" s="1"/>
  <c r="AE36" i="2" s="1"/>
  <c r="A32" i="2"/>
  <c r="B32" i="2" s="1"/>
  <c r="C32" i="2" s="1"/>
  <c r="D32" i="2" s="1"/>
  <c r="E32" i="2" s="1"/>
  <c r="F32" i="2" s="1"/>
  <c r="G32" i="2" s="1"/>
  <c r="H32" i="2" s="1"/>
  <c r="I32" i="2" s="1"/>
  <c r="J32" i="2" s="1"/>
  <c r="K32" i="2" s="1"/>
  <c r="L32" i="2" s="1"/>
  <c r="M32" i="2" s="1"/>
  <c r="N32" i="2" s="1"/>
  <c r="O32" i="2" s="1"/>
  <c r="P32" i="2" s="1"/>
  <c r="Q32" i="2" s="1"/>
  <c r="R32" i="2" s="1"/>
  <c r="S32" i="2" s="1"/>
  <c r="T32" i="2" s="1"/>
  <c r="U32" i="2" s="1"/>
  <c r="V32" i="2" s="1"/>
  <c r="W32" i="2" s="1"/>
  <c r="X32" i="2" s="1"/>
  <c r="Y32" i="2" s="1"/>
  <c r="Z32" i="2" s="1"/>
  <c r="AA32" i="2" s="1"/>
  <c r="AB32" i="2" s="1"/>
  <c r="AC32" i="2" s="1"/>
  <c r="AD32" i="2" s="1"/>
  <c r="AE32" i="2" s="1"/>
  <c r="A28" i="2"/>
  <c r="B28" i="2" s="1"/>
  <c r="C28" i="2" s="1"/>
  <c r="D28" i="2" s="1"/>
  <c r="E28" i="2" s="1"/>
  <c r="F28" i="2" s="1"/>
  <c r="G28" i="2" s="1"/>
  <c r="H28" i="2" s="1"/>
  <c r="I28" i="2" s="1"/>
  <c r="J28" i="2" s="1"/>
  <c r="K28" i="2" s="1"/>
  <c r="L28" i="2" s="1"/>
  <c r="M28" i="2" s="1"/>
  <c r="N28" i="2" s="1"/>
  <c r="O28" i="2" s="1"/>
  <c r="P28" i="2" s="1"/>
  <c r="Q28" i="2" s="1"/>
  <c r="R28" i="2" s="1"/>
  <c r="S28" i="2" s="1"/>
  <c r="T28" i="2" s="1"/>
  <c r="U28" i="2" s="1"/>
  <c r="V28" i="2" s="1"/>
  <c r="W28" i="2" s="1"/>
  <c r="X28" i="2" s="1"/>
  <c r="Y28" i="2" s="1"/>
  <c r="Z28" i="2" s="1"/>
  <c r="AA28" i="2" s="1"/>
  <c r="AB28" i="2" s="1"/>
  <c r="AC28" i="2" s="1"/>
  <c r="AD28" i="2" s="1"/>
  <c r="AE28" i="2" s="1"/>
  <c r="A24" i="2"/>
  <c r="A22" i="2" s="1"/>
  <c r="A20" i="2"/>
  <c r="A18" i="2" s="1"/>
  <c r="A8" i="2"/>
  <c r="B8" i="2" s="1"/>
  <c r="A16" i="2"/>
  <c r="B16" i="2" s="1"/>
  <c r="A12" i="2"/>
  <c r="B12" i="2" s="1"/>
  <c r="B20" i="2" l="1"/>
  <c r="C20" i="2" s="1"/>
  <c r="D20" i="2" s="1"/>
  <c r="E20" i="2" s="1"/>
  <c r="F20" i="2" s="1"/>
  <c r="G20" i="2" s="1"/>
  <c r="H20" i="2" s="1"/>
  <c r="I20" i="2" s="1"/>
  <c r="J20" i="2" s="1"/>
  <c r="K20" i="2" s="1"/>
  <c r="L20" i="2" s="1"/>
  <c r="M20" i="2" s="1"/>
  <c r="N20" i="2" s="1"/>
  <c r="O20" i="2" s="1"/>
  <c r="P20" i="2" s="1"/>
  <c r="Q20" i="2" s="1"/>
  <c r="R20" i="2" s="1"/>
  <c r="S20" i="2" s="1"/>
  <c r="T20" i="2" s="1"/>
  <c r="U20" i="2" s="1"/>
  <c r="V20" i="2" s="1"/>
  <c r="W20" i="2" s="1"/>
  <c r="X20" i="2" s="1"/>
  <c r="Y20" i="2" s="1"/>
  <c r="Z20" i="2" s="1"/>
  <c r="AA20" i="2" s="1"/>
  <c r="AB20" i="2" s="1"/>
  <c r="AC20" i="2" s="1"/>
  <c r="AD20" i="2" s="1"/>
  <c r="AE20" i="2" s="1"/>
  <c r="A14" i="2"/>
  <c r="A15" i="2"/>
  <c r="A30" i="2"/>
  <c r="A34" i="2"/>
  <c r="A38" i="2"/>
  <c r="A42" i="2"/>
  <c r="A46" i="2"/>
  <c r="A50" i="2"/>
  <c r="A23" i="2"/>
  <c r="B24" i="2"/>
  <c r="B23" i="2" s="1"/>
  <c r="A31" i="2"/>
  <c r="A35" i="2"/>
  <c r="A39" i="2"/>
  <c r="A43" i="2"/>
  <c r="A26" i="2"/>
  <c r="A47" i="2"/>
  <c r="A51" i="2"/>
  <c r="C51" i="2"/>
  <c r="B51" i="2"/>
  <c r="C47" i="2"/>
  <c r="B47" i="2"/>
  <c r="C43" i="2"/>
  <c r="B43" i="2"/>
  <c r="C39" i="2"/>
  <c r="B39" i="2"/>
  <c r="C35" i="2"/>
  <c r="B35" i="2"/>
  <c r="C31" i="2"/>
  <c r="B31" i="2"/>
  <c r="B27" i="2"/>
  <c r="A27" i="2"/>
  <c r="C16" i="2"/>
  <c r="C15" i="2" s="1"/>
  <c r="B15" i="2"/>
  <c r="C12" i="2"/>
  <c r="C11" i="2" s="1"/>
  <c r="B11" i="2"/>
  <c r="A11" i="2"/>
  <c r="A10" i="2"/>
  <c r="A19" i="2"/>
  <c r="C19" i="2"/>
  <c r="B19" i="2"/>
  <c r="C8" i="2"/>
  <c r="D8" i="2" s="1"/>
  <c r="E8" i="2" s="1"/>
  <c r="F8" i="2" s="1"/>
  <c r="G8" i="2" s="1"/>
  <c r="H8" i="2" s="1"/>
  <c r="I8" i="2" s="1"/>
  <c r="J8" i="2" s="1"/>
  <c r="K8" i="2" s="1"/>
  <c r="L8" i="2" s="1"/>
  <c r="M8" i="2" s="1"/>
  <c r="N8" i="2" s="1"/>
  <c r="O8" i="2" s="1"/>
  <c r="P8" i="2" s="1"/>
  <c r="Q8" i="2" s="1"/>
  <c r="R8" i="2" s="1"/>
  <c r="S8" i="2" s="1"/>
  <c r="T8" i="2" s="1"/>
  <c r="U8" i="2" s="1"/>
  <c r="V8" i="2" s="1"/>
  <c r="W8" i="2" s="1"/>
  <c r="X8" i="2" s="1"/>
  <c r="Y8" i="2" s="1"/>
  <c r="Z8" i="2" s="1"/>
  <c r="AA8" i="2" s="1"/>
  <c r="AB8" i="2" s="1"/>
  <c r="AC8" i="2" s="1"/>
  <c r="AD8" i="2" s="1"/>
  <c r="AE8" i="2" s="1"/>
  <c r="AE7" i="2" s="1"/>
  <c r="D16" i="2" l="1"/>
  <c r="E16" i="2" s="1"/>
  <c r="F16" i="2" s="1"/>
  <c r="G16" i="2" s="1"/>
  <c r="H16" i="2" s="1"/>
  <c r="I16" i="2" s="1"/>
  <c r="J16" i="2" s="1"/>
  <c r="K16" i="2" s="1"/>
  <c r="L16" i="2" s="1"/>
  <c r="M16" i="2" s="1"/>
  <c r="N16" i="2" s="1"/>
  <c r="O16" i="2" s="1"/>
  <c r="P16" i="2" s="1"/>
  <c r="Q16" i="2" s="1"/>
  <c r="R16" i="2" s="1"/>
  <c r="S16" i="2" s="1"/>
  <c r="T16" i="2" s="1"/>
  <c r="U16" i="2" s="1"/>
  <c r="V16" i="2" s="1"/>
  <c r="W16" i="2" s="1"/>
  <c r="X16" i="2" s="1"/>
  <c r="Y16" i="2" s="1"/>
  <c r="Z16" i="2" s="1"/>
  <c r="AA16" i="2" s="1"/>
  <c r="AB16" i="2" s="1"/>
  <c r="AC16" i="2" s="1"/>
  <c r="AD16" i="2" s="1"/>
  <c r="AE16" i="2" s="1"/>
  <c r="D12" i="2"/>
  <c r="D11" i="2" s="1"/>
  <c r="C24" i="2"/>
  <c r="D24" i="2" s="1"/>
  <c r="D51" i="2"/>
  <c r="D47" i="2"/>
  <c r="D43" i="2"/>
  <c r="D39" i="2"/>
  <c r="D35" i="2"/>
  <c r="D31" i="2"/>
  <c r="C27" i="2"/>
  <c r="D19" i="2"/>
  <c r="E12" i="2"/>
  <c r="A6" i="2"/>
  <c r="AD7" i="2"/>
  <c r="E7" i="2"/>
  <c r="C7" i="2"/>
  <c r="A7" i="2"/>
  <c r="D7" i="2"/>
  <c r="B7" i="2"/>
  <c r="F7" i="2"/>
  <c r="D15" i="2" l="1"/>
  <c r="E15" i="2"/>
  <c r="C23" i="2"/>
  <c r="E24" i="2"/>
  <c r="D23" i="2"/>
  <c r="E51" i="2"/>
  <c r="E47" i="2"/>
  <c r="E43" i="2"/>
  <c r="E39" i="2"/>
  <c r="E35" i="2"/>
  <c r="E31" i="2"/>
  <c r="D27" i="2"/>
  <c r="E19" i="2"/>
  <c r="F15" i="2"/>
  <c r="F12" i="2"/>
  <c r="E11" i="2"/>
  <c r="G7" i="2"/>
  <c r="F24" i="2" l="1"/>
  <c r="E23" i="2"/>
  <c r="F51" i="2"/>
  <c r="F47" i="2"/>
  <c r="F43" i="2"/>
  <c r="F39" i="2"/>
  <c r="F35" i="2"/>
  <c r="F31" i="2"/>
  <c r="E27" i="2"/>
  <c r="F19" i="2"/>
  <c r="G15" i="2"/>
  <c r="G12" i="2"/>
  <c r="F11" i="2"/>
  <c r="H7" i="2"/>
  <c r="G24" i="2" l="1"/>
  <c r="F23" i="2"/>
  <c r="G51" i="2"/>
  <c r="G47" i="2"/>
  <c r="G43" i="2"/>
  <c r="G39" i="2"/>
  <c r="G35" i="2"/>
  <c r="G31" i="2"/>
  <c r="F27" i="2"/>
  <c r="G19" i="2"/>
  <c r="H15" i="2"/>
  <c r="H12" i="2"/>
  <c r="G11" i="2"/>
  <c r="I7" i="2"/>
  <c r="H24" i="2" l="1"/>
  <c r="G23" i="2"/>
  <c r="H51" i="2"/>
  <c r="H47" i="2"/>
  <c r="H43" i="2"/>
  <c r="H39" i="2"/>
  <c r="H35" i="2"/>
  <c r="H31" i="2"/>
  <c r="G27" i="2"/>
  <c r="H19" i="2"/>
  <c r="I15" i="2"/>
  <c r="I12" i="2"/>
  <c r="H11" i="2"/>
  <c r="J7" i="2"/>
  <c r="I24" i="2" l="1"/>
  <c r="H23" i="2"/>
  <c r="I51" i="2"/>
  <c r="I47" i="2"/>
  <c r="I43" i="2"/>
  <c r="I39" i="2"/>
  <c r="I35" i="2"/>
  <c r="I31" i="2"/>
  <c r="H27" i="2"/>
  <c r="I19" i="2"/>
  <c r="J15" i="2"/>
  <c r="J12" i="2"/>
  <c r="I11" i="2"/>
  <c r="K7" i="2"/>
  <c r="J24" i="2" l="1"/>
  <c r="I23" i="2"/>
  <c r="J51" i="2"/>
  <c r="J47" i="2"/>
  <c r="J43" i="2"/>
  <c r="J39" i="2"/>
  <c r="J35" i="2"/>
  <c r="J31" i="2"/>
  <c r="I27" i="2"/>
  <c r="J19" i="2"/>
  <c r="K15" i="2"/>
  <c r="K12" i="2"/>
  <c r="J11" i="2"/>
  <c r="L7" i="2"/>
  <c r="K24" i="2" l="1"/>
  <c r="J23" i="2"/>
  <c r="K51" i="2"/>
  <c r="K47" i="2"/>
  <c r="K43" i="2"/>
  <c r="K39" i="2"/>
  <c r="K35" i="2"/>
  <c r="K31" i="2"/>
  <c r="J27" i="2"/>
  <c r="K19" i="2"/>
  <c r="L15" i="2"/>
  <c r="L12" i="2"/>
  <c r="K11" i="2"/>
  <c r="M7" i="2"/>
  <c r="L24" i="2" l="1"/>
  <c r="K23" i="2"/>
  <c r="L51" i="2"/>
  <c r="L47" i="2"/>
  <c r="L43" i="2"/>
  <c r="L39" i="2"/>
  <c r="L35" i="2"/>
  <c r="L31" i="2"/>
  <c r="K27" i="2"/>
  <c r="L19" i="2"/>
  <c r="M15" i="2"/>
  <c r="M12" i="2"/>
  <c r="L11" i="2"/>
  <c r="N7" i="2"/>
  <c r="M24" i="2" l="1"/>
  <c r="L23" i="2"/>
  <c r="M51" i="2"/>
  <c r="M47" i="2"/>
  <c r="M43" i="2"/>
  <c r="M39" i="2"/>
  <c r="M35" i="2"/>
  <c r="M31" i="2"/>
  <c r="L27" i="2"/>
  <c r="M19" i="2"/>
  <c r="N15" i="2"/>
  <c r="N12" i="2"/>
  <c r="M11" i="2"/>
  <c r="O7" i="2"/>
  <c r="N24" i="2" l="1"/>
  <c r="M23" i="2"/>
  <c r="N51" i="2"/>
  <c r="N47" i="2"/>
  <c r="N43" i="2"/>
  <c r="N39" i="2"/>
  <c r="N35" i="2"/>
  <c r="N31" i="2"/>
  <c r="M27" i="2"/>
  <c r="N19" i="2"/>
  <c r="O15" i="2"/>
  <c r="O12" i="2"/>
  <c r="N11" i="2"/>
  <c r="P7" i="2"/>
  <c r="O24" i="2" l="1"/>
  <c r="N23" i="2"/>
  <c r="O51" i="2"/>
  <c r="O47" i="2"/>
  <c r="O43" i="2"/>
  <c r="O39" i="2"/>
  <c r="O35" i="2"/>
  <c r="O31" i="2"/>
  <c r="N27" i="2"/>
  <c r="O19" i="2"/>
  <c r="P15" i="2"/>
  <c r="P12" i="2"/>
  <c r="O11" i="2"/>
  <c r="Q7" i="2"/>
  <c r="P24" i="2" l="1"/>
  <c r="O23" i="2"/>
  <c r="P51" i="2"/>
  <c r="P47" i="2"/>
  <c r="P43" i="2"/>
  <c r="P39" i="2"/>
  <c r="P35" i="2"/>
  <c r="P31" i="2"/>
  <c r="O27" i="2"/>
  <c r="P19" i="2"/>
  <c r="Q15" i="2"/>
  <c r="Q12" i="2"/>
  <c r="P11" i="2"/>
  <c r="R7" i="2"/>
  <c r="Q24" i="2" l="1"/>
  <c r="P23" i="2"/>
  <c r="Q51" i="2"/>
  <c r="Q47" i="2"/>
  <c r="Q43" i="2"/>
  <c r="Q39" i="2"/>
  <c r="Q35" i="2"/>
  <c r="Q31" i="2"/>
  <c r="P27" i="2"/>
  <c r="Q19" i="2"/>
  <c r="R15" i="2"/>
  <c r="R12" i="2"/>
  <c r="Q11" i="2"/>
  <c r="S7" i="2"/>
  <c r="R24" i="2" l="1"/>
  <c r="Q23" i="2"/>
  <c r="R51" i="2"/>
  <c r="R47" i="2"/>
  <c r="R43" i="2"/>
  <c r="R39" i="2"/>
  <c r="R35" i="2"/>
  <c r="R31" i="2"/>
  <c r="Q27" i="2"/>
  <c r="R19" i="2"/>
  <c r="S15" i="2"/>
  <c r="S12" i="2"/>
  <c r="R11" i="2"/>
  <c r="T7" i="2"/>
  <c r="S24" i="2" l="1"/>
  <c r="R23" i="2"/>
  <c r="S51" i="2"/>
  <c r="S47" i="2"/>
  <c r="S43" i="2"/>
  <c r="S39" i="2"/>
  <c r="S35" i="2"/>
  <c r="S31" i="2"/>
  <c r="R27" i="2"/>
  <c r="S19" i="2"/>
  <c r="T15" i="2"/>
  <c r="T12" i="2"/>
  <c r="S11" i="2"/>
  <c r="U7" i="2"/>
  <c r="T24" i="2" l="1"/>
  <c r="S23" i="2"/>
  <c r="T51" i="2"/>
  <c r="T47" i="2"/>
  <c r="T43" i="2"/>
  <c r="T39" i="2"/>
  <c r="T35" i="2"/>
  <c r="T31" i="2"/>
  <c r="S27" i="2"/>
  <c r="T19" i="2"/>
  <c r="U15" i="2"/>
  <c r="U12" i="2"/>
  <c r="T11" i="2"/>
  <c r="V7" i="2"/>
  <c r="U24" i="2" l="1"/>
  <c r="T23" i="2"/>
  <c r="U51" i="2"/>
  <c r="U47" i="2"/>
  <c r="U43" i="2"/>
  <c r="U39" i="2"/>
  <c r="U35" i="2"/>
  <c r="U31" i="2"/>
  <c r="T27" i="2"/>
  <c r="U19" i="2"/>
  <c r="V15" i="2"/>
  <c r="V12" i="2"/>
  <c r="U11" i="2"/>
  <c r="W7" i="2"/>
  <c r="V24" i="2" l="1"/>
  <c r="U23" i="2"/>
  <c r="V51" i="2"/>
  <c r="V47" i="2"/>
  <c r="V43" i="2"/>
  <c r="V39" i="2"/>
  <c r="V35" i="2"/>
  <c r="V31" i="2"/>
  <c r="U27" i="2"/>
  <c r="V19" i="2"/>
  <c r="W15" i="2"/>
  <c r="W12" i="2"/>
  <c r="V11" i="2"/>
  <c r="X7" i="2"/>
  <c r="W24" i="2" l="1"/>
  <c r="V23" i="2"/>
  <c r="W51" i="2"/>
  <c r="W47" i="2"/>
  <c r="W43" i="2"/>
  <c r="W39" i="2"/>
  <c r="W35" i="2"/>
  <c r="W31" i="2"/>
  <c r="V27" i="2"/>
  <c r="W19" i="2"/>
  <c r="X15" i="2"/>
  <c r="X12" i="2"/>
  <c r="W11" i="2"/>
  <c r="Y7" i="2"/>
  <c r="X24" i="2" l="1"/>
  <c r="W23" i="2"/>
  <c r="X51" i="2"/>
  <c r="X47" i="2"/>
  <c r="X43" i="2"/>
  <c r="X39" i="2"/>
  <c r="X35" i="2"/>
  <c r="X31" i="2"/>
  <c r="W27" i="2"/>
  <c r="X19" i="2"/>
  <c r="Y15" i="2"/>
  <c r="Y12" i="2"/>
  <c r="X11" i="2"/>
  <c r="Z7" i="2"/>
  <c r="Y24" i="2" l="1"/>
  <c r="X23" i="2"/>
  <c r="Y51" i="2"/>
  <c r="Y47" i="2"/>
  <c r="Y43" i="2"/>
  <c r="Y39" i="2"/>
  <c r="Y35" i="2"/>
  <c r="Y31" i="2"/>
  <c r="X27" i="2"/>
  <c r="Y19" i="2"/>
  <c r="Z15" i="2"/>
  <c r="Z12" i="2"/>
  <c r="Y11" i="2"/>
  <c r="AA7" i="2"/>
  <c r="Z24" i="2" l="1"/>
  <c r="Y23" i="2"/>
  <c r="Z51" i="2"/>
  <c r="Z47" i="2"/>
  <c r="Z43" i="2"/>
  <c r="Z39" i="2"/>
  <c r="Z35" i="2"/>
  <c r="Z31" i="2"/>
  <c r="Y27" i="2"/>
  <c r="Z19" i="2"/>
  <c r="AA15" i="2"/>
  <c r="AA12" i="2"/>
  <c r="Z11" i="2"/>
  <c r="AB7" i="2"/>
  <c r="AA24" i="2" l="1"/>
  <c r="Z23" i="2"/>
  <c r="AA51" i="2"/>
  <c r="AA47" i="2"/>
  <c r="AA43" i="2"/>
  <c r="AA39" i="2"/>
  <c r="AA35" i="2"/>
  <c r="AA31" i="2"/>
  <c r="Z27" i="2"/>
  <c r="AA19" i="2"/>
  <c r="AB15" i="2"/>
  <c r="AB12" i="2"/>
  <c r="AA11" i="2"/>
  <c r="AC7" i="2"/>
  <c r="AB24" i="2" l="1"/>
  <c r="AA23" i="2"/>
  <c r="AB51" i="2"/>
  <c r="AB47" i="2"/>
  <c r="AB43" i="2"/>
  <c r="AB39" i="2"/>
  <c r="AB35" i="2"/>
  <c r="AB31" i="2"/>
  <c r="AA27" i="2"/>
  <c r="AB19" i="2"/>
  <c r="AC15" i="2"/>
  <c r="AC12" i="2"/>
  <c r="AB11" i="2"/>
  <c r="AC24" i="2" l="1"/>
  <c r="AB23" i="2"/>
  <c r="AC51" i="2"/>
  <c r="AC47" i="2"/>
  <c r="AC43" i="2"/>
  <c r="AC39" i="2"/>
  <c r="AC35" i="2"/>
  <c r="AC31" i="2"/>
  <c r="AB27" i="2"/>
  <c r="AC19" i="2"/>
  <c r="AD15" i="2"/>
  <c r="AE15" i="2"/>
  <c r="AD12" i="2"/>
  <c r="AC11" i="2"/>
  <c r="AD24" i="2" l="1"/>
  <c r="AC23" i="2"/>
  <c r="AE51" i="2"/>
  <c r="AD51" i="2"/>
  <c r="AE47" i="2"/>
  <c r="AD47" i="2"/>
  <c r="AE43" i="2"/>
  <c r="AD43" i="2"/>
  <c r="AE39" i="2"/>
  <c r="AD39" i="2"/>
  <c r="AE35" i="2"/>
  <c r="AD35" i="2"/>
  <c r="AE31" i="2"/>
  <c r="AD31" i="2"/>
  <c r="AC27" i="2"/>
  <c r="AE19" i="2"/>
  <c r="AD19" i="2"/>
  <c r="AE12" i="2"/>
  <c r="AE11" i="2" s="1"/>
  <c r="AD11" i="2"/>
  <c r="AE24" i="2" l="1"/>
  <c r="AE23" i="2" s="1"/>
  <c r="AD23" i="2"/>
  <c r="AE27" i="2"/>
  <c r="AD27" i="2"/>
</calcChain>
</file>

<file path=xl/sharedStrings.xml><?xml version="1.0" encoding="utf-8"?>
<sst xmlns="http://schemas.openxmlformats.org/spreadsheetml/2006/main" count="81" uniqueCount="42">
  <si>
    <t>Chantier</t>
  </si>
  <si>
    <t>Contact</t>
  </si>
  <si>
    <t>Adresse</t>
  </si>
  <si>
    <t>Tel</t>
  </si>
  <si>
    <t>Mail</t>
  </si>
  <si>
    <t>Descriptif</t>
  </si>
  <si>
    <t/>
  </si>
  <si>
    <t>Date début</t>
  </si>
  <si>
    <t>Nb de jours</t>
  </si>
  <si>
    <t>3</t>
  </si>
  <si>
    <t>Date Fin</t>
  </si>
  <si>
    <t>Rechercher</t>
  </si>
  <si>
    <t>Date fin</t>
  </si>
  <si>
    <t>Jour de l'an</t>
  </si>
  <si>
    <t>Lundi de Pâques</t>
  </si>
  <si>
    <t>Fête du Travail</t>
  </si>
  <si>
    <t>Lundi de Pentecôte</t>
  </si>
  <si>
    <t>Assomption</t>
  </si>
  <si>
    <t>Noël</t>
  </si>
  <si>
    <r>
      <t>PROGRAMMATION</t>
    </r>
    <r>
      <rPr>
        <b/>
        <sz val="26"/>
        <color theme="9" tint="-0.249977111117893"/>
        <rFont val="Calibri"/>
        <family val="2"/>
        <scheme val="minor"/>
      </rPr>
      <t xml:space="preserve"> 2019</t>
    </r>
  </si>
  <si>
    <t>test</t>
  </si>
  <si>
    <t>11</t>
  </si>
  <si>
    <t>test2</t>
  </si>
  <si>
    <t>test3</t>
  </si>
  <si>
    <t>Jours fériés</t>
  </si>
  <si>
    <t>Pâques</t>
  </si>
  <si>
    <t>Victoire 39/45</t>
  </si>
  <si>
    <t>Ascension</t>
  </si>
  <si>
    <t>Pentecôte</t>
  </si>
  <si>
    <t>Fête Nationale</t>
  </si>
  <si>
    <t>Toussaint</t>
  </si>
  <si>
    <t>Armistice 14/18</t>
  </si>
  <si>
    <t>Planning</t>
  </si>
  <si>
    <t>Début</t>
  </si>
  <si>
    <t>Durée</t>
  </si>
  <si>
    <t>Fin</t>
  </si>
  <si>
    <t>Test4</t>
  </si>
  <si>
    <t>Toto</t>
  </si>
  <si>
    <t>1 rue</t>
  </si>
  <si>
    <t>01020405</t>
  </si>
  <si>
    <t>toto@free.fr</t>
  </si>
  <si>
    <t>N°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</si>
</sst>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\ _€_-;\-* #,##0.00\ _€_-;_-* &quot;-&quot;??\ _€_-;_-@_-"/>
    <numFmt numFmtId="164" formatCode="dd/mm/yy;@"/>
    <numFmt numFmtId="165" formatCode="ddd"/>
    <numFmt numFmtId="166" formatCode="dd"/>
    <numFmt numFmtId="167" formatCode="mmmm"/>
    <numFmt numFmtId="168" formatCode="d/m;@"/>
    <numFmt numFmtId="169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6"/>
      <color theme="9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color theme="0"/>
      <name val="Selawik"/>
      <family val="2"/>
    </font>
    <font>
      <sz val="11"/>
      <color theme="1"/>
      <name val="Selawik"/>
      <family val="2"/>
    </font>
    <font>
      <b/>
      <sz val="11"/>
      <color theme="1"/>
      <name val="Selawik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rgb="FF92D050"/>
      </left>
      <right/>
      <top style="thin">
        <color rgb="FF92D050"/>
      </top>
      <bottom style="hair">
        <color rgb="FF92D050"/>
      </bottom>
      <diagonal/>
    </border>
    <border>
      <left/>
      <right/>
      <top style="thin">
        <color rgb="FF92D050"/>
      </top>
      <bottom style="hair">
        <color rgb="FF92D050"/>
      </bottom>
      <diagonal/>
    </border>
    <border>
      <left/>
      <right style="thin">
        <color rgb="FF92D050"/>
      </right>
      <top style="thin">
        <color rgb="FF92D050"/>
      </top>
      <bottom style="hair">
        <color rgb="FF92D050"/>
      </bottom>
      <diagonal/>
    </border>
    <border>
      <left style="thin">
        <color rgb="FF92D050"/>
      </left>
      <right/>
      <top style="hair">
        <color rgb="FF92D050"/>
      </top>
      <bottom style="hair">
        <color rgb="FF92D050"/>
      </bottom>
      <diagonal/>
    </border>
    <border>
      <left/>
      <right/>
      <top style="hair">
        <color rgb="FF92D050"/>
      </top>
      <bottom style="hair">
        <color rgb="FF92D050"/>
      </bottom>
      <diagonal/>
    </border>
    <border>
      <left/>
      <right style="thin">
        <color rgb="FF92D050"/>
      </right>
      <top style="hair">
        <color rgb="FF92D050"/>
      </top>
      <bottom style="hair">
        <color rgb="FF92D050"/>
      </bottom>
      <diagonal/>
    </border>
    <border>
      <left style="thin">
        <color rgb="FF92D050"/>
      </left>
      <right/>
      <top style="hair">
        <color rgb="FF92D050"/>
      </top>
      <bottom style="thin">
        <color rgb="FF92D050"/>
      </bottom>
      <diagonal/>
    </border>
    <border>
      <left/>
      <right/>
      <top style="hair">
        <color rgb="FF92D050"/>
      </top>
      <bottom style="thin">
        <color rgb="FF92D050"/>
      </bottom>
      <diagonal/>
    </border>
    <border>
      <left/>
      <right style="thin">
        <color rgb="FF92D050"/>
      </right>
      <top style="hair">
        <color rgb="FF92D050"/>
      </top>
      <bottom style="thin">
        <color rgb="FF92D050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/>
    </xf>
    <xf numFmtId="0" fontId="0" fillId="0" borderId="1" xfId="0" applyBorder="1" applyAlignment="1">
      <alignment vertical="center" wrapText="1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0" fontId="1" fillId="3" borderId="1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67" fontId="0" fillId="0" borderId="0" xfId="0" applyNumberFormat="1"/>
    <xf numFmtId="0" fontId="0" fillId="0" borderId="0" xfId="0" applyFill="1"/>
    <xf numFmtId="1" fontId="0" fillId="0" borderId="0" xfId="0" applyNumberFormat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1" fillId="4" borderId="1" xfId="0" applyFont="1" applyFill="1" applyBorder="1" applyAlignment="1">
      <alignment horizontal="center"/>
    </xf>
    <xf numFmtId="0" fontId="6" fillId="4" borderId="1" xfId="1" applyNumberFormat="1" applyFont="1" applyFill="1" applyBorder="1" applyAlignment="1">
      <alignment horizontal="center"/>
    </xf>
    <xf numFmtId="168" fontId="6" fillId="5" borderId="11" xfId="0" applyNumberFormat="1" applyFont="1" applyFill="1" applyBorder="1" applyAlignment="1">
      <alignment horizontal="left" vertical="center"/>
    </xf>
    <xf numFmtId="169" fontId="7" fillId="5" borderId="11" xfId="0" applyNumberFormat="1" applyFont="1" applyFill="1" applyBorder="1" applyAlignment="1">
      <alignment horizontal="left" vertical="center"/>
    </xf>
    <xf numFmtId="168" fontId="6" fillId="5" borderId="12" xfId="0" applyNumberFormat="1" applyFont="1" applyFill="1" applyBorder="1" applyAlignment="1">
      <alignment horizontal="left" vertical="center"/>
    </xf>
    <xf numFmtId="169" fontId="7" fillId="5" borderId="12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9" fillId="0" borderId="0" xfId="0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 textRotation="45"/>
    </xf>
    <xf numFmtId="14" fontId="10" fillId="0" borderId="0" xfId="0" applyNumberFormat="1" applyFont="1" applyAlignment="1">
      <alignment horizontal="center" vertical="center" textRotation="90"/>
    </xf>
    <xf numFmtId="0" fontId="9" fillId="0" borderId="0" xfId="0" applyFont="1"/>
    <xf numFmtId="0" fontId="9" fillId="0" borderId="0" xfId="0" applyFont="1" applyAlignment="1">
      <alignment horizontal="center"/>
    </xf>
    <xf numFmtId="169" fontId="9" fillId="0" borderId="0" xfId="0" applyNumberFormat="1" applyFont="1" applyAlignment="1">
      <alignment horizontal="center"/>
    </xf>
    <xf numFmtId="168" fontId="6" fillId="5" borderId="15" xfId="0" applyNumberFormat="1" applyFont="1" applyFill="1" applyBorder="1" applyAlignment="1">
      <alignment horizontal="left" vertical="center"/>
    </xf>
    <xf numFmtId="169" fontId="7" fillId="5" borderId="15" xfId="0" applyNumberFormat="1" applyFont="1" applyFill="1" applyBorder="1" applyAlignment="1">
      <alignment horizontal="left" vertical="center"/>
    </xf>
    <xf numFmtId="0" fontId="0" fillId="0" borderId="1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67" fontId="2" fillId="3" borderId="8" xfId="0" applyNumberFormat="1" applyFont="1" applyFill="1" applyBorder="1" applyAlignment="1">
      <alignment horizontal="center"/>
    </xf>
    <xf numFmtId="167" fontId="2" fillId="3" borderId="9" xfId="0" applyNumberFormat="1" applyFont="1" applyFill="1" applyBorder="1" applyAlignment="1">
      <alignment horizontal="center"/>
    </xf>
    <xf numFmtId="167" fontId="2" fillId="3" borderId="10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/>
    </xf>
    <xf numFmtId="169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9" fontId="8" fillId="0" borderId="14" xfId="0" applyNumberFormat="1" applyFont="1" applyFill="1" applyBorder="1" applyAlignment="1">
      <alignment horizontal="center" vertical="center"/>
    </xf>
    <xf numFmtId="0" fontId="9" fillId="0" borderId="16" xfId="0" applyFont="1" applyBorder="1"/>
    <xf numFmtId="169" fontId="9" fillId="0" borderId="17" xfId="0" applyNumberFormat="1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169" fontId="9" fillId="0" borderId="18" xfId="0" applyNumberFormat="1" applyFont="1" applyBorder="1" applyAlignment="1">
      <alignment horizontal="center"/>
    </xf>
    <xf numFmtId="0" fontId="9" fillId="0" borderId="19" xfId="0" applyFont="1" applyBorder="1"/>
    <xf numFmtId="169" fontId="9" fillId="0" borderId="20" xfId="0" applyNumberFormat="1" applyFont="1" applyBorder="1" applyAlignment="1">
      <alignment horizontal="center"/>
    </xf>
    <xf numFmtId="0" fontId="9" fillId="0" borderId="20" xfId="0" applyFont="1" applyBorder="1" applyAlignment="1">
      <alignment horizontal="center"/>
    </xf>
    <xf numFmtId="169" fontId="9" fillId="0" borderId="21" xfId="0" applyNumberFormat="1" applyFont="1" applyBorder="1" applyAlignment="1">
      <alignment horizontal="center"/>
    </xf>
    <xf numFmtId="0" fontId="9" fillId="0" borderId="22" xfId="0" applyFont="1" applyBorder="1"/>
    <xf numFmtId="169" fontId="9" fillId="0" borderId="23" xfId="0" applyNumberFormat="1" applyFont="1" applyBorder="1" applyAlignment="1">
      <alignment horizontal="center"/>
    </xf>
    <xf numFmtId="0" fontId="9" fillId="0" borderId="23" xfId="0" applyFont="1" applyBorder="1" applyAlignment="1">
      <alignment horizontal="center"/>
    </xf>
    <xf numFmtId="169" fontId="9" fillId="0" borderId="24" xfId="0" applyNumberFormat="1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5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lawik"/>
        <family val="2"/>
        <scheme val="none"/>
      </font>
      <numFmt numFmtId="169" formatCode="[$-F800]dddd\,\ mmmm\ dd\,\ yyyy"/>
      <alignment horizontal="center" vertical="bottom" textRotation="0" wrapText="0" indent="0" justifyLastLine="0" shrinkToFit="0" readingOrder="0"/>
      <border diagonalUp="0" diagonalDown="0">
        <left/>
        <right style="thin">
          <color rgb="FF92D050"/>
        </right>
        <top style="hair">
          <color rgb="FF92D050"/>
        </top>
        <bottom style="hair">
          <color rgb="FF92D050"/>
        </bottom>
        <vertical/>
        <horizontal style="hair">
          <color rgb="FF92D05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lawik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hair">
          <color rgb="FF92D050"/>
        </top>
        <bottom style="hair">
          <color rgb="FF92D050"/>
        </bottom>
        <vertical/>
        <horizontal style="hair">
          <color rgb="FF92D05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lawik"/>
        <family val="2"/>
        <scheme val="none"/>
      </font>
      <numFmt numFmtId="169" formatCode="[$-F800]dddd\,\ mmmm\ dd\,\ yyyy"/>
      <alignment horizontal="center" vertical="bottom" textRotation="0" wrapText="0" indent="0" justifyLastLine="0" shrinkToFit="0" readingOrder="0"/>
      <border diagonalUp="0" diagonalDown="0">
        <left/>
        <right/>
        <top style="hair">
          <color rgb="FF92D050"/>
        </top>
        <bottom style="hair">
          <color rgb="FF92D050"/>
        </bottom>
        <vertical/>
        <horizontal style="hair">
          <color rgb="FF92D05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lawik"/>
        <family val="2"/>
        <scheme val="none"/>
      </font>
      <border diagonalUp="0" diagonalDown="0">
        <left style="thin">
          <color rgb="FF92D050"/>
        </left>
        <right/>
        <top style="hair">
          <color rgb="FF92D050"/>
        </top>
        <bottom style="hair">
          <color rgb="FF92D050"/>
        </bottom>
        <vertical/>
        <horizontal style="hair">
          <color rgb="FF92D050"/>
        </horizontal>
      </border>
    </dxf>
    <dxf>
      <font>
        <strike val="0"/>
        <outline val="0"/>
        <shadow val="0"/>
        <u val="none"/>
        <vertAlign val="baseline"/>
        <sz val="11"/>
        <name val="Selawi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1"/>
        <name val="Selawik"/>
        <family val="2"/>
        <scheme val="none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0070C0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0070C0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0070C0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numFmt numFmtId="1" formatCode="0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1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</xdr:colOff>
          <xdr:row>1</xdr:row>
          <xdr:rowOff>9525</xdr:rowOff>
        </xdr:from>
        <xdr:to>
          <xdr:col>23</xdr:col>
          <xdr:colOff>0</xdr:colOff>
          <xdr:row>4</xdr:row>
          <xdr:rowOff>9525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0</xdr:row>
          <xdr:rowOff>180975</xdr:rowOff>
        </xdr:from>
        <xdr:to>
          <xdr:col>29</xdr:col>
          <xdr:colOff>285750</xdr:colOff>
          <xdr:row>4</xdr:row>
          <xdr:rowOff>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31</xdr:col>
      <xdr:colOff>290513</xdr:colOff>
      <xdr:row>15</xdr:row>
      <xdr:rowOff>183357</xdr:rowOff>
    </xdr:from>
    <xdr:to>
      <xdr:col>32</xdr:col>
      <xdr:colOff>752478</xdr:colOff>
      <xdr:row>19</xdr:row>
      <xdr:rowOff>190499</xdr:rowOff>
    </xdr:to>
    <xdr:sp macro="[0]!hautdepage" textlink="">
      <xdr:nvSpPr>
        <xdr:cNvPr id="2" name="haut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 rot="16200000">
          <a:off x="10290574" y="3080146"/>
          <a:ext cx="778667" cy="757240"/>
        </a:xfrm>
        <a:prstGeom prst="righ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533400</xdr:colOff>
          <xdr:row>0</xdr:row>
          <xdr:rowOff>38100</xdr:rowOff>
        </xdr:from>
        <xdr:to>
          <xdr:col>8</xdr:col>
          <xdr:colOff>714375</xdr:colOff>
          <xdr:row>2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1</xdr:colOff>
      <xdr:row>16</xdr:row>
      <xdr:rowOff>166688</xdr:rowOff>
    </xdr:from>
    <xdr:to>
      <xdr:col>10</xdr:col>
      <xdr:colOff>19053</xdr:colOff>
      <xdr:row>21</xdr:row>
      <xdr:rowOff>14288</xdr:rowOff>
    </xdr:to>
    <xdr:sp macro="[0]!hautdepage" textlink="">
      <xdr:nvSpPr>
        <xdr:cNvPr id="2" name="haut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 rot="16200000">
          <a:off x="11458577" y="3224212"/>
          <a:ext cx="800100" cy="781052"/>
        </a:xfrm>
        <a:prstGeom prst="righ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I8" totalsRowShown="0" headerRowDxfId="33" dataDxfId="32" tableBorderDxfId="31">
  <autoFilter ref="A4:I8" xr:uid="{00000000-0009-0000-0100-000001000000}"/>
  <tableColumns count="9">
    <tableColumn id="1" xr3:uid="{00000000-0010-0000-0000-000001000000}" name="Chantier" dataDxfId="30"/>
    <tableColumn id="2" xr3:uid="{00000000-0010-0000-0000-000002000000}" name="Contact" dataDxfId="29"/>
    <tableColumn id="3" xr3:uid="{00000000-0010-0000-0000-000003000000}" name="Adresse" dataDxfId="28"/>
    <tableColumn id="4" xr3:uid="{00000000-0010-0000-0000-000004000000}" name="Tel" dataDxfId="27"/>
    <tableColumn id="5" xr3:uid="{00000000-0010-0000-0000-000005000000}" name="Mail" dataDxfId="26"/>
    <tableColumn id="7" xr3:uid="{00000000-0010-0000-0000-000007000000}" name="Descriptif" dataDxfId="25"/>
    <tableColumn id="8" xr3:uid="{00000000-0010-0000-0000-000008000000}" name="Date début" dataDxfId="24"/>
    <tableColumn id="9" xr3:uid="{00000000-0010-0000-0000-000009000000}" name="Date Fin" dataDxfId="23">
      <calculatedColumnFormula>WORKDAY(Tableau1[[#This Row],[Date début]],Tableau1[[#This Row],[Nb de jours]],feries)</calculatedColumnFormula>
    </tableColumn>
    <tableColumn id="6" xr3:uid="{00000000-0010-0000-0000-000006000000}" name="Nb de jours" dataDxfId="2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636825D-4C28-451F-A9E4-0A3050696DC1}" name="Tableau3" displayName="Tableau3" ref="B2:E6" totalsRowShown="0" headerRowDxfId="4" dataDxfId="6" tableBorderDxfId="5">
  <autoFilter ref="B2:E6" xr:uid="{67ECA143-D4CE-4F88-87C6-4091FEAC716E}">
    <filterColumn colId="0" hiddenButton="1"/>
    <filterColumn colId="1" hiddenButton="1"/>
    <filterColumn colId="2" hiddenButton="1"/>
    <filterColumn colId="3" hiddenButton="1"/>
  </autoFilter>
  <tableColumns count="4">
    <tableColumn id="1" xr3:uid="{F37320C1-3065-4FE5-9A33-B009D564A851}" name="Planning" dataDxfId="3"/>
    <tableColumn id="2" xr3:uid="{A1326F4F-8ACF-4C5A-A583-CC7CBE718D64}" name="Début" dataDxfId="2">
      <calculatedColumnFormula>IF(ISBLANK(B3),"",INDEX(Tableau1[Date début],MATCH(Tableau3[[#This Row],[Planning]],Tableau1[Chantier],0)))</calculatedColumnFormula>
    </tableColumn>
    <tableColumn id="3" xr3:uid="{D2597FCB-DB49-4C7D-BF25-63864C0354B4}" name="Durée" dataDxfId="1">
      <calculatedColumnFormula>IF(ISBLANK(B3),"",INDEX(Tableau1[Nb de jours],MATCH(Tableau3[[#This Row],[Planning]],Tableau1[Chantier],0)))</calculatedColumnFormula>
    </tableColumn>
    <tableColumn id="4" xr3:uid="{53ACE599-8C2B-4A08-A11B-ADBE7BFEA4C9}" name="Fin" dataDxfId="0">
      <calculatedColumnFormula>IFERROR(WORKDAY(C3,D3,feries)-1,"")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AE53"/>
  <sheetViews>
    <sheetView workbookViewId="0">
      <selection activeCell="N8" sqref="N8"/>
    </sheetView>
  </sheetViews>
  <sheetFormatPr baseColWidth="10" defaultRowHeight="15" x14ac:dyDescent="0.25"/>
  <cols>
    <col min="1" max="2" width="4.5703125" bestFit="1" customWidth="1"/>
    <col min="3" max="3" width="4.42578125" bestFit="1" customWidth="1"/>
    <col min="4" max="4" width="4.5703125" bestFit="1" customWidth="1"/>
    <col min="5" max="5" width="4.42578125" bestFit="1" customWidth="1"/>
    <col min="6" max="6" width="4.28515625" bestFit="1" customWidth="1"/>
    <col min="7" max="7" width="4.5703125" bestFit="1" customWidth="1"/>
    <col min="8" max="8" width="4.42578125" bestFit="1" customWidth="1"/>
    <col min="9" max="9" width="4.5703125" bestFit="1" customWidth="1"/>
    <col min="10" max="10" width="4.42578125" bestFit="1" customWidth="1"/>
    <col min="11" max="11" width="4.5703125" bestFit="1" customWidth="1"/>
    <col min="12" max="12" width="4.42578125" bestFit="1" customWidth="1"/>
    <col min="13" max="13" width="4.28515625" bestFit="1" customWidth="1"/>
    <col min="14" max="14" width="4.5703125" bestFit="1" customWidth="1"/>
    <col min="15" max="15" width="4.42578125" bestFit="1" customWidth="1"/>
    <col min="16" max="16" width="4.5703125" bestFit="1" customWidth="1"/>
    <col min="17" max="17" width="4.42578125" bestFit="1" customWidth="1"/>
    <col min="18" max="18" width="4.5703125" bestFit="1" customWidth="1"/>
    <col min="19" max="19" width="4.42578125" bestFit="1" customWidth="1"/>
    <col min="20" max="20" width="4.28515625" bestFit="1" customWidth="1"/>
    <col min="21" max="21" width="4.5703125" bestFit="1" customWidth="1"/>
    <col min="22" max="22" width="4.42578125" bestFit="1" customWidth="1"/>
    <col min="23" max="23" width="4.5703125" bestFit="1" customWidth="1"/>
    <col min="24" max="24" width="4.42578125" bestFit="1" customWidth="1"/>
    <col min="25" max="25" width="4.5703125" bestFit="1" customWidth="1"/>
    <col min="26" max="26" width="4.42578125" bestFit="1" customWidth="1"/>
    <col min="27" max="27" width="4.28515625" bestFit="1" customWidth="1"/>
    <col min="28" max="28" width="4.5703125" bestFit="1" customWidth="1"/>
    <col min="29" max="29" width="4.42578125" bestFit="1" customWidth="1"/>
    <col min="30" max="30" width="4.5703125" bestFit="1" customWidth="1"/>
    <col min="31" max="32" width="4.42578125" customWidth="1"/>
  </cols>
  <sheetData>
    <row r="2" spans="1:31" ht="15" customHeight="1" x14ac:dyDescent="0.25">
      <c r="A2" s="51" t="s">
        <v>19</v>
      </c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2">
        <v>2020</v>
      </c>
      <c r="N2" s="52"/>
      <c r="O2" s="52"/>
    </row>
    <row r="3" spans="1:31" ht="15" customHeight="1" x14ac:dyDescent="0.25">
      <c r="A3" s="51"/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2"/>
      <c r="N3" s="52"/>
      <c r="O3" s="52"/>
    </row>
    <row r="4" spans="1:31" ht="15" customHeight="1" x14ac:dyDescent="0.25">
      <c r="A4" s="51"/>
      <c r="B4" s="51"/>
      <c r="C4" s="51"/>
      <c r="D4" s="51"/>
      <c r="E4" s="51"/>
      <c r="F4" s="51"/>
      <c r="G4" s="51"/>
      <c r="H4" s="51"/>
      <c r="I4" s="51"/>
      <c r="J4" s="51"/>
      <c r="K4" s="51"/>
      <c r="L4" s="51"/>
      <c r="M4" s="52"/>
      <c r="N4" s="52"/>
      <c r="O4" s="52"/>
    </row>
    <row r="6" spans="1:31" ht="15.75" x14ac:dyDescent="0.25">
      <c r="A6" s="48">
        <f>A8</f>
        <v>43709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50"/>
    </row>
    <row r="7" spans="1:31" s="3" customFormat="1" x14ac:dyDescent="0.25">
      <c r="A7" s="21">
        <f>A8</f>
        <v>43709</v>
      </c>
      <c r="B7" s="22">
        <f t="shared" ref="B7:AC7" si="0">B8</f>
        <v>43710</v>
      </c>
      <c r="C7" s="22">
        <f t="shared" si="0"/>
        <v>43711</v>
      </c>
      <c r="D7" s="22">
        <f t="shared" si="0"/>
        <v>43712</v>
      </c>
      <c r="E7" s="22">
        <f t="shared" si="0"/>
        <v>43713</v>
      </c>
      <c r="F7" s="22">
        <f t="shared" si="0"/>
        <v>43714</v>
      </c>
      <c r="G7" s="22">
        <f t="shared" si="0"/>
        <v>43715</v>
      </c>
      <c r="H7" s="22">
        <f t="shared" si="0"/>
        <v>43716</v>
      </c>
      <c r="I7" s="22">
        <f t="shared" si="0"/>
        <v>43717</v>
      </c>
      <c r="J7" s="22">
        <f t="shared" si="0"/>
        <v>43718</v>
      </c>
      <c r="K7" s="22">
        <f t="shared" si="0"/>
        <v>43719</v>
      </c>
      <c r="L7" s="22">
        <f t="shared" si="0"/>
        <v>43720</v>
      </c>
      <c r="M7" s="22">
        <f t="shared" si="0"/>
        <v>43721</v>
      </c>
      <c r="N7" s="22">
        <f t="shared" si="0"/>
        <v>43722</v>
      </c>
      <c r="O7" s="22">
        <f t="shared" si="0"/>
        <v>43723</v>
      </c>
      <c r="P7" s="22">
        <f t="shared" si="0"/>
        <v>43724</v>
      </c>
      <c r="Q7" s="22">
        <f t="shared" si="0"/>
        <v>43725</v>
      </c>
      <c r="R7" s="22">
        <f t="shared" si="0"/>
        <v>43726</v>
      </c>
      <c r="S7" s="22">
        <f t="shared" si="0"/>
        <v>43727</v>
      </c>
      <c r="T7" s="22">
        <f t="shared" si="0"/>
        <v>43728</v>
      </c>
      <c r="U7" s="22">
        <f t="shared" si="0"/>
        <v>43729</v>
      </c>
      <c r="V7" s="22">
        <f t="shared" si="0"/>
        <v>43730</v>
      </c>
      <c r="W7" s="22">
        <f t="shared" si="0"/>
        <v>43731</v>
      </c>
      <c r="X7" s="22">
        <f t="shared" si="0"/>
        <v>43732</v>
      </c>
      <c r="Y7" s="22">
        <f t="shared" si="0"/>
        <v>43733</v>
      </c>
      <c r="Z7" s="22">
        <f t="shared" si="0"/>
        <v>43734</v>
      </c>
      <c r="AA7" s="22">
        <f t="shared" si="0"/>
        <v>43735</v>
      </c>
      <c r="AB7" s="22">
        <f t="shared" si="0"/>
        <v>43736</v>
      </c>
      <c r="AC7" s="22">
        <f t="shared" si="0"/>
        <v>43737</v>
      </c>
      <c r="AD7" s="22">
        <f t="shared" ref="AD7" si="1">AD8</f>
        <v>43738</v>
      </c>
      <c r="AE7" s="23" t="str">
        <f t="shared" ref="AE7" si="2">AE8</f>
        <v/>
      </c>
    </row>
    <row r="8" spans="1:31" s="6" customFormat="1" x14ac:dyDescent="0.25">
      <c r="A8" s="18">
        <f>DATE(RIGHT($A$2,4),9,1)</f>
        <v>43709</v>
      </c>
      <c r="B8" s="19">
        <f>IF(EOMONTH(A$8,0)&gt;A8,A8+1,"")</f>
        <v>43710</v>
      </c>
      <c r="C8" s="19">
        <f t="shared" ref="C8:AE8" si="3">IF(EOMONTH(B$8,0)&gt;B8,B8+1,"")</f>
        <v>43711</v>
      </c>
      <c r="D8" s="19">
        <f t="shared" si="3"/>
        <v>43712</v>
      </c>
      <c r="E8" s="19">
        <f t="shared" si="3"/>
        <v>43713</v>
      </c>
      <c r="F8" s="19">
        <f t="shared" si="3"/>
        <v>43714</v>
      </c>
      <c r="G8" s="19">
        <f t="shared" si="3"/>
        <v>43715</v>
      </c>
      <c r="H8" s="19">
        <f t="shared" si="3"/>
        <v>43716</v>
      </c>
      <c r="I8" s="19">
        <f t="shared" si="3"/>
        <v>43717</v>
      </c>
      <c r="J8" s="19">
        <f t="shared" si="3"/>
        <v>43718</v>
      </c>
      <c r="K8" s="19">
        <f t="shared" si="3"/>
        <v>43719</v>
      </c>
      <c r="L8" s="19">
        <f t="shared" si="3"/>
        <v>43720</v>
      </c>
      <c r="M8" s="19">
        <f t="shared" si="3"/>
        <v>43721</v>
      </c>
      <c r="N8" s="19">
        <f t="shared" si="3"/>
        <v>43722</v>
      </c>
      <c r="O8" s="19">
        <f t="shared" si="3"/>
        <v>43723</v>
      </c>
      <c r="P8" s="19">
        <f t="shared" si="3"/>
        <v>43724</v>
      </c>
      <c r="Q8" s="19">
        <f t="shared" si="3"/>
        <v>43725</v>
      </c>
      <c r="R8" s="19">
        <f t="shared" si="3"/>
        <v>43726</v>
      </c>
      <c r="S8" s="19">
        <f t="shared" si="3"/>
        <v>43727</v>
      </c>
      <c r="T8" s="19">
        <f t="shared" si="3"/>
        <v>43728</v>
      </c>
      <c r="U8" s="19">
        <f t="shared" si="3"/>
        <v>43729</v>
      </c>
      <c r="V8" s="19">
        <f t="shared" si="3"/>
        <v>43730</v>
      </c>
      <c r="W8" s="19">
        <f t="shared" si="3"/>
        <v>43731</v>
      </c>
      <c r="X8" s="19">
        <f t="shared" si="3"/>
        <v>43732</v>
      </c>
      <c r="Y8" s="19">
        <f t="shared" si="3"/>
        <v>43733</v>
      </c>
      <c r="Z8" s="19">
        <f t="shared" si="3"/>
        <v>43734</v>
      </c>
      <c r="AA8" s="19">
        <f t="shared" si="3"/>
        <v>43735</v>
      </c>
      <c r="AB8" s="19">
        <f t="shared" si="3"/>
        <v>43736</v>
      </c>
      <c r="AC8" s="19">
        <f t="shared" si="3"/>
        <v>43737</v>
      </c>
      <c r="AD8" s="19">
        <f t="shared" si="3"/>
        <v>43738</v>
      </c>
      <c r="AE8" s="20" t="str">
        <f t="shared" si="3"/>
        <v/>
      </c>
    </row>
    <row r="10" spans="1:31" s="24" customFormat="1" ht="15.75" x14ac:dyDescent="0.25">
      <c r="A10" s="48">
        <f>A12</f>
        <v>43739</v>
      </c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  <c r="Z10" s="49"/>
      <c r="AA10" s="49"/>
      <c r="AB10" s="49"/>
      <c r="AC10" s="49"/>
      <c r="AD10" s="49"/>
      <c r="AE10" s="50"/>
    </row>
    <row r="11" spans="1:31" s="17" customFormat="1" x14ac:dyDescent="0.25">
      <c r="A11" s="21">
        <f>A12</f>
        <v>43739</v>
      </c>
      <c r="B11" s="22">
        <f t="shared" ref="B11:AE11" si="4">B12</f>
        <v>43740</v>
      </c>
      <c r="C11" s="22">
        <f t="shared" si="4"/>
        <v>43741</v>
      </c>
      <c r="D11" s="22">
        <f t="shared" si="4"/>
        <v>43742</v>
      </c>
      <c r="E11" s="22">
        <f t="shared" si="4"/>
        <v>43743</v>
      </c>
      <c r="F11" s="22">
        <f t="shared" si="4"/>
        <v>43744</v>
      </c>
      <c r="G11" s="22">
        <f t="shared" si="4"/>
        <v>43745</v>
      </c>
      <c r="H11" s="22">
        <f t="shared" si="4"/>
        <v>43746</v>
      </c>
      <c r="I11" s="22">
        <f t="shared" si="4"/>
        <v>43747</v>
      </c>
      <c r="J11" s="22">
        <f t="shared" si="4"/>
        <v>43748</v>
      </c>
      <c r="K11" s="22">
        <f t="shared" si="4"/>
        <v>43749</v>
      </c>
      <c r="L11" s="22">
        <f t="shared" si="4"/>
        <v>43750</v>
      </c>
      <c r="M11" s="22">
        <f t="shared" si="4"/>
        <v>43751</v>
      </c>
      <c r="N11" s="22">
        <f t="shared" si="4"/>
        <v>43752</v>
      </c>
      <c r="O11" s="22">
        <f t="shared" si="4"/>
        <v>43753</v>
      </c>
      <c r="P11" s="22">
        <f t="shared" si="4"/>
        <v>43754</v>
      </c>
      <c r="Q11" s="22">
        <f t="shared" si="4"/>
        <v>43755</v>
      </c>
      <c r="R11" s="22">
        <f t="shared" si="4"/>
        <v>43756</v>
      </c>
      <c r="S11" s="22">
        <f t="shared" si="4"/>
        <v>43757</v>
      </c>
      <c r="T11" s="22">
        <f t="shared" si="4"/>
        <v>43758</v>
      </c>
      <c r="U11" s="22">
        <f t="shared" si="4"/>
        <v>43759</v>
      </c>
      <c r="V11" s="22">
        <f t="shared" si="4"/>
        <v>43760</v>
      </c>
      <c r="W11" s="22">
        <f t="shared" si="4"/>
        <v>43761</v>
      </c>
      <c r="X11" s="22">
        <f t="shared" si="4"/>
        <v>43762</v>
      </c>
      <c r="Y11" s="22">
        <f t="shared" si="4"/>
        <v>43763</v>
      </c>
      <c r="Z11" s="22">
        <f t="shared" si="4"/>
        <v>43764</v>
      </c>
      <c r="AA11" s="22">
        <f t="shared" si="4"/>
        <v>43765</v>
      </c>
      <c r="AB11" s="22">
        <f t="shared" si="4"/>
        <v>43766</v>
      </c>
      <c r="AC11" s="22">
        <f t="shared" si="4"/>
        <v>43767</v>
      </c>
      <c r="AD11" s="22">
        <f t="shared" si="4"/>
        <v>43768</v>
      </c>
      <c r="AE11" s="23">
        <f t="shared" si="4"/>
        <v>43769</v>
      </c>
    </row>
    <row r="12" spans="1:31" s="16" customFormat="1" x14ac:dyDescent="0.25">
      <c r="A12" s="18">
        <f>DATE(RIGHT($A$2,4),10,1)</f>
        <v>43739</v>
      </c>
      <c r="B12" s="19">
        <f>IF(EOMONTH(A$12,0)&gt;A12,A12+1,"")</f>
        <v>43740</v>
      </c>
      <c r="C12" s="19">
        <f t="shared" ref="C12:AE12" si="5">IF(EOMONTH(B$12,0)&gt;B12,B12+1,"")</f>
        <v>43741</v>
      </c>
      <c r="D12" s="19">
        <f t="shared" si="5"/>
        <v>43742</v>
      </c>
      <c r="E12" s="19">
        <f t="shared" si="5"/>
        <v>43743</v>
      </c>
      <c r="F12" s="19">
        <f t="shared" si="5"/>
        <v>43744</v>
      </c>
      <c r="G12" s="19">
        <f t="shared" si="5"/>
        <v>43745</v>
      </c>
      <c r="H12" s="19">
        <f t="shared" si="5"/>
        <v>43746</v>
      </c>
      <c r="I12" s="19">
        <f t="shared" si="5"/>
        <v>43747</v>
      </c>
      <c r="J12" s="19">
        <f t="shared" si="5"/>
        <v>43748</v>
      </c>
      <c r="K12" s="19">
        <f t="shared" si="5"/>
        <v>43749</v>
      </c>
      <c r="L12" s="19">
        <f t="shared" si="5"/>
        <v>43750</v>
      </c>
      <c r="M12" s="19">
        <f t="shared" si="5"/>
        <v>43751</v>
      </c>
      <c r="N12" s="19">
        <f t="shared" si="5"/>
        <v>43752</v>
      </c>
      <c r="O12" s="19">
        <f t="shared" si="5"/>
        <v>43753</v>
      </c>
      <c r="P12" s="19">
        <f t="shared" si="5"/>
        <v>43754</v>
      </c>
      <c r="Q12" s="19">
        <f t="shared" si="5"/>
        <v>43755</v>
      </c>
      <c r="R12" s="19">
        <f t="shared" si="5"/>
        <v>43756</v>
      </c>
      <c r="S12" s="19">
        <f t="shared" si="5"/>
        <v>43757</v>
      </c>
      <c r="T12" s="19">
        <f t="shared" si="5"/>
        <v>43758</v>
      </c>
      <c r="U12" s="19">
        <f t="shared" si="5"/>
        <v>43759</v>
      </c>
      <c r="V12" s="19">
        <f t="shared" si="5"/>
        <v>43760</v>
      </c>
      <c r="W12" s="19">
        <f t="shared" si="5"/>
        <v>43761</v>
      </c>
      <c r="X12" s="19">
        <f t="shared" si="5"/>
        <v>43762</v>
      </c>
      <c r="Y12" s="19">
        <f t="shared" si="5"/>
        <v>43763</v>
      </c>
      <c r="Z12" s="19">
        <f t="shared" si="5"/>
        <v>43764</v>
      </c>
      <c r="AA12" s="19">
        <f t="shared" si="5"/>
        <v>43765</v>
      </c>
      <c r="AB12" s="19">
        <f t="shared" si="5"/>
        <v>43766</v>
      </c>
      <c r="AC12" s="19">
        <f t="shared" si="5"/>
        <v>43767</v>
      </c>
      <c r="AD12" s="19">
        <f t="shared" si="5"/>
        <v>43768</v>
      </c>
      <c r="AE12" s="20">
        <f t="shared" si="5"/>
        <v>43769</v>
      </c>
    </row>
    <row r="13" spans="1:31" s="25" customFormat="1" x14ac:dyDescent="0.25"/>
    <row r="14" spans="1:31" ht="15.75" x14ac:dyDescent="0.25">
      <c r="A14" s="48">
        <f>A16</f>
        <v>43770</v>
      </c>
      <c r="B14" s="49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49"/>
      <c r="Y14" s="49"/>
      <c r="Z14" s="49"/>
      <c r="AA14" s="49"/>
      <c r="AB14" s="49"/>
      <c r="AC14" s="49"/>
      <c r="AD14" s="49"/>
      <c r="AE14" s="50"/>
    </row>
    <row r="15" spans="1:31" x14ac:dyDescent="0.25">
      <c r="A15" s="21">
        <f>A16</f>
        <v>43770</v>
      </c>
      <c r="B15" s="22">
        <f t="shared" ref="B15" si="6">B16</f>
        <v>43771</v>
      </c>
      <c r="C15" s="22">
        <f t="shared" ref="C15" si="7">C16</f>
        <v>43772</v>
      </c>
      <c r="D15" s="22">
        <f t="shared" ref="D15" si="8">D16</f>
        <v>43773</v>
      </c>
      <c r="E15" s="22">
        <f t="shared" ref="E15" si="9">E16</f>
        <v>43774</v>
      </c>
      <c r="F15" s="22">
        <f t="shared" ref="F15" si="10">F16</f>
        <v>43775</v>
      </c>
      <c r="G15" s="22">
        <f t="shared" ref="G15" si="11">G16</f>
        <v>43776</v>
      </c>
      <c r="H15" s="22">
        <f t="shared" ref="H15" si="12">H16</f>
        <v>43777</v>
      </c>
      <c r="I15" s="22">
        <f t="shared" ref="I15" si="13">I16</f>
        <v>43778</v>
      </c>
      <c r="J15" s="22">
        <f t="shared" ref="J15" si="14">J16</f>
        <v>43779</v>
      </c>
      <c r="K15" s="22">
        <f t="shared" ref="K15" si="15">K16</f>
        <v>43780</v>
      </c>
      <c r="L15" s="22">
        <f t="shared" ref="L15" si="16">L16</f>
        <v>43781</v>
      </c>
      <c r="M15" s="22">
        <f t="shared" ref="M15" si="17">M16</f>
        <v>43782</v>
      </c>
      <c r="N15" s="22">
        <f t="shared" ref="N15" si="18">N16</f>
        <v>43783</v>
      </c>
      <c r="O15" s="22">
        <f t="shared" ref="O15" si="19">O16</f>
        <v>43784</v>
      </c>
      <c r="P15" s="22">
        <f t="shared" ref="P15" si="20">P16</f>
        <v>43785</v>
      </c>
      <c r="Q15" s="22">
        <f t="shared" ref="Q15" si="21">Q16</f>
        <v>43786</v>
      </c>
      <c r="R15" s="22">
        <f t="shared" ref="R15" si="22">R16</f>
        <v>43787</v>
      </c>
      <c r="S15" s="22">
        <f t="shared" ref="S15" si="23">S16</f>
        <v>43788</v>
      </c>
      <c r="T15" s="22">
        <f t="shared" ref="T15" si="24">T16</f>
        <v>43789</v>
      </c>
      <c r="U15" s="22">
        <f t="shared" ref="U15" si="25">U16</f>
        <v>43790</v>
      </c>
      <c r="V15" s="22">
        <f t="shared" ref="V15" si="26">V16</f>
        <v>43791</v>
      </c>
      <c r="W15" s="22">
        <f t="shared" ref="W15" si="27">W16</f>
        <v>43792</v>
      </c>
      <c r="X15" s="22">
        <f t="shared" ref="X15" si="28">X16</f>
        <v>43793</v>
      </c>
      <c r="Y15" s="22">
        <f t="shared" ref="Y15" si="29">Y16</f>
        <v>43794</v>
      </c>
      <c r="Z15" s="22">
        <f t="shared" ref="Z15" si="30">Z16</f>
        <v>43795</v>
      </c>
      <c r="AA15" s="22">
        <f t="shared" ref="AA15" si="31">AA16</f>
        <v>43796</v>
      </c>
      <c r="AB15" s="22">
        <f t="shared" ref="AB15" si="32">AB16</f>
        <v>43797</v>
      </c>
      <c r="AC15" s="22">
        <f t="shared" ref="AC15" si="33">AC16</f>
        <v>43798</v>
      </c>
      <c r="AD15" s="22">
        <f t="shared" ref="AD15" si="34">AD16</f>
        <v>43799</v>
      </c>
      <c r="AE15" s="23" t="str">
        <f t="shared" ref="AE15" si="35">AE16</f>
        <v/>
      </c>
    </row>
    <row r="16" spans="1:31" x14ac:dyDescent="0.25">
      <c r="A16" s="18">
        <f>DATE(RIGHT($A$2,4),11,1)</f>
        <v>43770</v>
      </c>
      <c r="B16" s="19">
        <f>IF(EOMONTH(A$16,0)&gt;A16,A16+1,"")</f>
        <v>43771</v>
      </c>
      <c r="C16" s="19">
        <f t="shared" ref="C16:AE16" si="36">IF(EOMONTH(B$16,0)&gt;B16,B16+1,"")</f>
        <v>43772</v>
      </c>
      <c r="D16" s="19">
        <f t="shared" si="36"/>
        <v>43773</v>
      </c>
      <c r="E16" s="19">
        <f t="shared" si="36"/>
        <v>43774</v>
      </c>
      <c r="F16" s="19">
        <f t="shared" si="36"/>
        <v>43775</v>
      </c>
      <c r="G16" s="19">
        <f t="shared" si="36"/>
        <v>43776</v>
      </c>
      <c r="H16" s="19">
        <f t="shared" si="36"/>
        <v>43777</v>
      </c>
      <c r="I16" s="19">
        <f t="shared" si="36"/>
        <v>43778</v>
      </c>
      <c r="J16" s="19">
        <f t="shared" si="36"/>
        <v>43779</v>
      </c>
      <c r="K16" s="19">
        <f t="shared" si="36"/>
        <v>43780</v>
      </c>
      <c r="L16" s="19">
        <f t="shared" si="36"/>
        <v>43781</v>
      </c>
      <c r="M16" s="19">
        <f t="shared" si="36"/>
        <v>43782</v>
      </c>
      <c r="N16" s="19">
        <f t="shared" si="36"/>
        <v>43783</v>
      </c>
      <c r="O16" s="19">
        <f t="shared" si="36"/>
        <v>43784</v>
      </c>
      <c r="P16" s="19">
        <f t="shared" si="36"/>
        <v>43785</v>
      </c>
      <c r="Q16" s="19">
        <f t="shared" si="36"/>
        <v>43786</v>
      </c>
      <c r="R16" s="19">
        <f t="shared" si="36"/>
        <v>43787</v>
      </c>
      <c r="S16" s="19">
        <f t="shared" si="36"/>
        <v>43788</v>
      </c>
      <c r="T16" s="19">
        <f t="shared" si="36"/>
        <v>43789</v>
      </c>
      <c r="U16" s="19">
        <f t="shared" si="36"/>
        <v>43790</v>
      </c>
      <c r="V16" s="19">
        <f t="shared" si="36"/>
        <v>43791</v>
      </c>
      <c r="W16" s="19">
        <f t="shared" si="36"/>
        <v>43792</v>
      </c>
      <c r="X16" s="19">
        <f t="shared" si="36"/>
        <v>43793</v>
      </c>
      <c r="Y16" s="19">
        <f t="shared" si="36"/>
        <v>43794</v>
      </c>
      <c r="Z16" s="19">
        <f t="shared" si="36"/>
        <v>43795</v>
      </c>
      <c r="AA16" s="19">
        <f t="shared" si="36"/>
        <v>43796</v>
      </c>
      <c r="AB16" s="19">
        <f t="shared" si="36"/>
        <v>43797</v>
      </c>
      <c r="AC16" s="19">
        <f t="shared" si="36"/>
        <v>43798</v>
      </c>
      <c r="AD16" s="19">
        <f t="shared" si="36"/>
        <v>43799</v>
      </c>
      <c r="AE16" s="20" t="str">
        <f t="shared" si="36"/>
        <v/>
      </c>
    </row>
    <row r="17" spans="1:31" x14ac:dyDescent="0.25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</row>
    <row r="18" spans="1:31" ht="15.75" x14ac:dyDescent="0.25">
      <c r="A18" s="48">
        <f>A20</f>
        <v>43800</v>
      </c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  <c r="S18" s="49"/>
      <c r="T18" s="49"/>
      <c r="U18" s="49"/>
      <c r="V18" s="49"/>
      <c r="W18" s="49"/>
      <c r="X18" s="49"/>
      <c r="Y18" s="49"/>
      <c r="Z18" s="49"/>
      <c r="AA18" s="49"/>
      <c r="AB18" s="49"/>
      <c r="AC18" s="49"/>
      <c r="AD18" s="49"/>
      <c r="AE18" s="50"/>
    </row>
    <row r="19" spans="1:31" x14ac:dyDescent="0.25">
      <c r="A19" s="21">
        <f>A20</f>
        <v>43800</v>
      </c>
      <c r="B19" s="22">
        <f t="shared" ref="B19" si="37">B20</f>
        <v>43801</v>
      </c>
      <c r="C19" s="22">
        <f t="shared" ref="C19" si="38">C20</f>
        <v>43802</v>
      </c>
      <c r="D19" s="22">
        <f t="shared" ref="D19" si="39">D20</f>
        <v>43803</v>
      </c>
      <c r="E19" s="22">
        <f t="shared" ref="E19" si="40">E20</f>
        <v>43804</v>
      </c>
      <c r="F19" s="22">
        <f t="shared" ref="F19" si="41">F20</f>
        <v>43805</v>
      </c>
      <c r="G19" s="22">
        <f t="shared" ref="G19" si="42">G20</f>
        <v>43806</v>
      </c>
      <c r="H19" s="22">
        <f t="shared" ref="H19" si="43">H20</f>
        <v>43807</v>
      </c>
      <c r="I19" s="22">
        <f t="shared" ref="I19" si="44">I20</f>
        <v>43808</v>
      </c>
      <c r="J19" s="22">
        <f t="shared" ref="J19" si="45">J20</f>
        <v>43809</v>
      </c>
      <c r="K19" s="22">
        <f t="shared" ref="K19" si="46">K20</f>
        <v>43810</v>
      </c>
      <c r="L19" s="22">
        <f t="shared" ref="L19" si="47">L20</f>
        <v>43811</v>
      </c>
      <c r="M19" s="22">
        <f t="shared" ref="M19" si="48">M20</f>
        <v>43812</v>
      </c>
      <c r="N19" s="22">
        <f t="shared" ref="N19" si="49">N20</f>
        <v>43813</v>
      </c>
      <c r="O19" s="22">
        <f t="shared" ref="O19" si="50">O20</f>
        <v>43814</v>
      </c>
      <c r="P19" s="22">
        <f t="shared" ref="P19" si="51">P20</f>
        <v>43815</v>
      </c>
      <c r="Q19" s="22">
        <f t="shared" ref="Q19" si="52">Q20</f>
        <v>43816</v>
      </c>
      <c r="R19" s="22">
        <f t="shared" ref="R19" si="53">R20</f>
        <v>43817</v>
      </c>
      <c r="S19" s="22">
        <f t="shared" ref="S19" si="54">S20</f>
        <v>43818</v>
      </c>
      <c r="T19" s="22">
        <f t="shared" ref="T19" si="55">T20</f>
        <v>43819</v>
      </c>
      <c r="U19" s="22">
        <f t="shared" ref="U19" si="56">U20</f>
        <v>43820</v>
      </c>
      <c r="V19" s="22">
        <f t="shared" ref="V19" si="57">V20</f>
        <v>43821</v>
      </c>
      <c r="W19" s="22">
        <f t="shared" ref="W19" si="58">W20</f>
        <v>43822</v>
      </c>
      <c r="X19" s="22">
        <f t="shared" ref="X19" si="59">X20</f>
        <v>43823</v>
      </c>
      <c r="Y19" s="22">
        <f t="shared" ref="Y19" si="60">Y20</f>
        <v>43824</v>
      </c>
      <c r="Z19" s="22">
        <f t="shared" ref="Z19" si="61">Z20</f>
        <v>43825</v>
      </c>
      <c r="AA19" s="22">
        <f t="shared" ref="AA19" si="62">AA20</f>
        <v>43826</v>
      </c>
      <c r="AB19" s="22">
        <f t="shared" ref="AB19" si="63">AB20</f>
        <v>43827</v>
      </c>
      <c r="AC19" s="22">
        <f t="shared" ref="AC19" si="64">AC20</f>
        <v>43828</v>
      </c>
      <c r="AD19" s="22">
        <f t="shared" ref="AD19" si="65">AD20</f>
        <v>43829</v>
      </c>
      <c r="AE19" s="23">
        <f t="shared" ref="AE19" si="66">AE20</f>
        <v>43830</v>
      </c>
    </row>
    <row r="20" spans="1:31" x14ac:dyDescent="0.25">
      <c r="A20" s="18">
        <f>DATE(RIGHT($A$2,4),12,1)</f>
        <v>43800</v>
      </c>
      <c r="B20" s="19">
        <f>IF(EOMONTH(A$20,0)&gt;A20,A20+1,"")</f>
        <v>43801</v>
      </c>
      <c r="C20" s="19">
        <f t="shared" ref="C20:AE20" si="67">IF(EOMONTH(B$20,0)&gt;B20,B20+1,"")</f>
        <v>43802</v>
      </c>
      <c r="D20" s="19">
        <f t="shared" si="67"/>
        <v>43803</v>
      </c>
      <c r="E20" s="19">
        <f t="shared" si="67"/>
        <v>43804</v>
      </c>
      <c r="F20" s="19">
        <f t="shared" si="67"/>
        <v>43805</v>
      </c>
      <c r="G20" s="19">
        <f t="shared" si="67"/>
        <v>43806</v>
      </c>
      <c r="H20" s="19">
        <f t="shared" si="67"/>
        <v>43807</v>
      </c>
      <c r="I20" s="19">
        <f t="shared" si="67"/>
        <v>43808</v>
      </c>
      <c r="J20" s="19">
        <f t="shared" si="67"/>
        <v>43809</v>
      </c>
      <c r="K20" s="19">
        <f t="shared" si="67"/>
        <v>43810</v>
      </c>
      <c r="L20" s="19">
        <f t="shared" si="67"/>
        <v>43811</v>
      </c>
      <c r="M20" s="19">
        <f t="shared" si="67"/>
        <v>43812</v>
      </c>
      <c r="N20" s="19">
        <f t="shared" si="67"/>
        <v>43813</v>
      </c>
      <c r="O20" s="19">
        <f t="shared" si="67"/>
        <v>43814</v>
      </c>
      <c r="P20" s="19">
        <f t="shared" si="67"/>
        <v>43815</v>
      </c>
      <c r="Q20" s="19">
        <f t="shared" si="67"/>
        <v>43816</v>
      </c>
      <c r="R20" s="19">
        <f t="shared" si="67"/>
        <v>43817</v>
      </c>
      <c r="S20" s="19">
        <f t="shared" si="67"/>
        <v>43818</v>
      </c>
      <c r="T20" s="19">
        <f t="shared" si="67"/>
        <v>43819</v>
      </c>
      <c r="U20" s="19">
        <f t="shared" si="67"/>
        <v>43820</v>
      </c>
      <c r="V20" s="19">
        <f t="shared" si="67"/>
        <v>43821</v>
      </c>
      <c r="W20" s="19">
        <f t="shared" si="67"/>
        <v>43822</v>
      </c>
      <c r="X20" s="19">
        <f t="shared" si="67"/>
        <v>43823</v>
      </c>
      <c r="Y20" s="19">
        <f t="shared" si="67"/>
        <v>43824</v>
      </c>
      <c r="Z20" s="19">
        <f t="shared" si="67"/>
        <v>43825</v>
      </c>
      <c r="AA20" s="19">
        <f t="shared" si="67"/>
        <v>43826</v>
      </c>
      <c r="AB20" s="19">
        <f t="shared" si="67"/>
        <v>43827</v>
      </c>
      <c r="AC20" s="19">
        <f t="shared" si="67"/>
        <v>43828</v>
      </c>
      <c r="AD20" s="19">
        <f t="shared" si="67"/>
        <v>43829</v>
      </c>
      <c r="AE20" s="20">
        <f t="shared" si="67"/>
        <v>43830</v>
      </c>
    </row>
    <row r="21" spans="1:31" x14ac:dyDescent="0.25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</row>
    <row r="22" spans="1:31" ht="15.75" x14ac:dyDescent="0.25">
      <c r="A22" s="48">
        <f>A24</f>
        <v>43831</v>
      </c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49"/>
      <c r="Y22" s="49"/>
      <c r="Z22" s="49"/>
      <c r="AA22" s="49"/>
      <c r="AB22" s="49"/>
      <c r="AC22" s="49"/>
      <c r="AD22" s="49"/>
      <c r="AE22" s="50"/>
    </row>
    <row r="23" spans="1:31" x14ac:dyDescent="0.25">
      <c r="A23" s="21">
        <f>A24</f>
        <v>43831</v>
      </c>
      <c r="B23" s="22">
        <f t="shared" ref="B23" si="68">B24</f>
        <v>43832</v>
      </c>
      <c r="C23" s="22">
        <f t="shared" ref="C23" si="69">C24</f>
        <v>43833</v>
      </c>
      <c r="D23" s="22">
        <f t="shared" ref="D23" si="70">D24</f>
        <v>43834</v>
      </c>
      <c r="E23" s="22">
        <f t="shared" ref="E23" si="71">E24</f>
        <v>43835</v>
      </c>
      <c r="F23" s="22">
        <f t="shared" ref="F23" si="72">F24</f>
        <v>43836</v>
      </c>
      <c r="G23" s="22">
        <f t="shared" ref="G23" si="73">G24</f>
        <v>43837</v>
      </c>
      <c r="H23" s="22">
        <f t="shared" ref="H23" si="74">H24</f>
        <v>43838</v>
      </c>
      <c r="I23" s="22">
        <f t="shared" ref="I23" si="75">I24</f>
        <v>43839</v>
      </c>
      <c r="J23" s="22">
        <f t="shared" ref="J23" si="76">J24</f>
        <v>43840</v>
      </c>
      <c r="K23" s="22">
        <f t="shared" ref="K23" si="77">K24</f>
        <v>43841</v>
      </c>
      <c r="L23" s="22">
        <f t="shared" ref="L23" si="78">L24</f>
        <v>43842</v>
      </c>
      <c r="M23" s="22">
        <f t="shared" ref="M23" si="79">M24</f>
        <v>43843</v>
      </c>
      <c r="N23" s="22">
        <f t="shared" ref="N23" si="80">N24</f>
        <v>43844</v>
      </c>
      <c r="O23" s="22">
        <f t="shared" ref="O23" si="81">O24</f>
        <v>43845</v>
      </c>
      <c r="P23" s="22">
        <f t="shared" ref="P23" si="82">P24</f>
        <v>43846</v>
      </c>
      <c r="Q23" s="22">
        <f t="shared" ref="Q23" si="83">Q24</f>
        <v>43847</v>
      </c>
      <c r="R23" s="22">
        <f t="shared" ref="R23" si="84">R24</f>
        <v>43848</v>
      </c>
      <c r="S23" s="22">
        <f t="shared" ref="S23" si="85">S24</f>
        <v>43849</v>
      </c>
      <c r="T23" s="22">
        <f t="shared" ref="T23" si="86">T24</f>
        <v>43850</v>
      </c>
      <c r="U23" s="22">
        <f t="shared" ref="U23" si="87">U24</f>
        <v>43851</v>
      </c>
      <c r="V23" s="22">
        <f t="shared" ref="V23" si="88">V24</f>
        <v>43852</v>
      </c>
      <c r="W23" s="22">
        <f t="shared" ref="W23" si="89">W24</f>
        <v>43853</v>
      </c>
      <c r="X23" s="22">
        <f t="shared" ref="X23" si="90">X24</f>
        <v>43854</v>
      </c>
      <c r="Y23" s="22">
        <f t="shared" ref="Y23" si="91">Y24</f>
        <v>43855</v>
      </c>
      <c r="Z23" s="22">
        <f t="shared" ref="Z23" si="92">Z24</f>
        <v>43856</v>
      </c>
      <c r="AA23" s="22">
        <f t="shared" ref="AA23" si="93">AA24</f>
        <v>43857</v>
      </c>
      <c r="AB23" s="22">
        <f t="shared" ref="AB23" si="94">AB24</f>
        <v>43858</v>
      </c>
      <c r="AC23" s="22">
        <f t="shared" ref="AC23" si="95">AC24</f>
        <v>43859</v>
      </c>
      <c r="AD23" s="22">
        <f t="shared" ref="AD23" si="96">AD24</f>
        <v>43860</v>
      </c>
      <c r="AE23" s="23">
        <f t="shared" ref="AE23" si="97">AE24</f>
        <v>43861</v>
      </c>
    </row>
    <row r="24" spans="1:31" s="16" customFormat="1" x14ac:dyDescent="0.25">
      <c r="A24" s="18">
        <f>DATE(RIGHT($M$2,4),1,1)</f>
        <v>43831</v>
      </c>
      <c r="B24" s="19">
        <f>IF(EOMONTH(A$24,0)&gt;A24,A24+1,"")</f>
        <v>43832</v>
      </c>
      <c r="C24" s="19">
        <f t="shared" ref="C24:AE24" si="98">IF(EOMONTH(B$24,0)&gt;B24,B24+1,"")</f>
        <v>43833</v>
      </c>
      <c r="D24" s="19">
        <f t="shared" si="98"/>
        <v>43834</v>
      </c>
      <c r="E24" s="19">
        <f t="shared" si="98"/>
        <v>43835</v>
      </c>
      <c r="F24" s="19">
        <f t="shared" si="98"/>
        <v>43836</v>
      </c>
      <c r="G24" s="19">
        <f t="shared" si="98"/>
        <v>43837</v>
      </c>
      <c r="H24" s="19">
        <f t="shared" si="98"/>
        <v>43838</v>
      </c>
      <c r="I24" s="19">
        <f t="shared" si="98"/>
        <v>43839</v>
      </c>
      <c r="J24" s="19">
        <f t="shared" si="98"/>
        <v>43840</v>
      </c>
      <c r="K24" s="19">
        <f t="shared" si="98"/>
        <v>43841</v>
      </c>
      <c r="L24" s="19">
        <f t="shared" si="98"/>
        <v>43842</v>
      </c>
      <c r="M24" s="19">
        <f t="shared" si="98"/>
        <v>43843</v>
      </c>
      <c r="N24" s="19">
        <f t="shared" si="98"/>
        <v>43844</v>
      </c>
      <c r="O24" s="19">
        <f t="shared" si="98"/>
        <v>43845</v>
      </c>
      <c r="P24" s="19">
        <f t="shared" si="98"/>
        <v>43846</v>
      </c>
      <c r="Q24" s="19">
        <f t="shared" si="98"/>
        <v>43847</v>
      </c>
      <c r="R24" s="19">
        <f t="shared" si="98"/>
        <v>43848</v>
      </c>
      <c r="S24" s="19">
        <f t="shared" si="98"/>
        <v>43849</v>
      </c>
      <c r="T24" s="19">
        <f t="shared" si="98"/>
        <v>43850</v>
      </c>
      <c r="U24" s="19">
        <f t="shared" si="98"/>
        <v>43851</v>
      </c>
      <c r="V24" s="19">
        <f t="shared" si="98"/>
        <v>43852</v>
      </c>
      <c r="W24" s="19">
        <f t="shared" si="98"/>
        <v>43853</v>
      </c>
      <c r="X24" s="19">
        <f t="shared" si="98"/>
        <v>43854</v>
      </c>
      <c r="Y24" s="19">
        <f t="shared" si="98"/>
        <v>43855</v>
      </c>
      <c r="Z24" s="19">
        <f t="shared" si="98"/>
        <v>43856</v>
      </c>
      <c r="AA24" s="19">
        <f t="shared" si="98"/>
        <v>43857</v>
      </c>
      <c r="AB24" s="19">
        <f t="shared" si="98"/>
        <v>43858</v>
      </c>
      <c r="AC24" s="19">
        <f t="shared" si="98"/>
        <v>43859</v>
      </c>
      <c r="AD24" s="19">
        <f t="shared" si="98"/>
        <v>43860</v>
      </c>
      <c r="AE24" s="20">
        <f t="shared" si="98"/>
        <v>43861</v>
      </c>
    </row>
    <row r="25" spans="1:31" x14ac:dyDescent="0.25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</row>
    <row r="26" spans="1:31" ht="15.75" x14ac:dyDescent="0.25">
      <c r="A26" s="48">
        <f>A28</f>
        <v>43862</v>
      </c>
      <c r="B26" s="49"/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  <c r="V26" s="49"/>
      <c r="W26" s="49"/>
      <c r="X26" s="49"/>
      <c r="Y26" s="49"/>
      <c r="Z26" s="49"/>
      <c r="AA26" s="49"/>
      <c r="AB26" s="49"/>
      <c r="AC26" s="49"/>
      <c r="AD26" s="49"/>
      <c r="AE26" s="50"/>
    </row>
    <row r="27" spans="1:31" x14ac:dyDescent="0.25">
      <c r="A27" s="21">
        <f>A28</f>
        <v>43862</v>
      </c>
      <c r="B27" s="22">
        <f t="shared" ref="B27" si="99">B28</f>
        <v>43863</v>
      </c>
      <c r="C27" s="22">
        <f t="shared" ref="C27" si="100">C28</f>
        <v>43864</v>
      </c>
      <c r="D27" s="22">
        <f t="shared" ref="D27" si="101">D28</f>
        <v>43865</v>
      </c>
      <c r="E27" s="22">
        <f t="shared" ref="E27" si="102">E28</f>
        <v>43866</v>
      </c>
      <c r="F27" s="22">
        <f t="shared" ref="F27" si="103">F28</f>
        <v>43867</v>
      </c>
      <c r="G27" s="22">
        <f t="shared" ref="G27" si="104">G28</f>
        <v>43868</v>
      </c>
      <c r="H27" s="22">
        <f t="shared" ref="H27" si="105">H28</f>
        <v>43869</v>
      </c>
      <c r="I27" s="22">
        <f t="shared" ref="I27" si="106">I28</f>
        <v>43870</v>
      </c>
      <c r="J27" s="22">
        <f t="shared" ref="J27" si="107">J28</f>
        <v>43871</v>
      </c>
      <c r="K27" s="22">
        <f t="shared" ref="K27" si="108">K28</f>
        <v>43872</v>
      </c>
      <c r="L27" s="22">
        <f t="shared" ref="L27" si="109">L28</f>
        <v>43873</v>
      </c>
      <c r="M27" s="22">
        <f t="shared" ref="M27" si="110">M28</f>
        <v>43874</v>
      </c>
      <c r="N27" s="22">
        <f t="shared" ref="N27" si="111">N28</f>
        <v>43875</v>
      </c>
      <c r="O27" s="22">
        <f t="shared" ref="O27" si="112">O28</f>
        <v>43876</v>
      </c>
      <c r="P27" s="22">
        <f t="shared" ref="P27" si="113">P28</f>
        <v>43877</v>
      </c>
      <c r="Q27" s="22">
        <f t="shared" ref="Q27" si="114">Q28</f>
        <v>43878</v>
      </c>
      <c r="R27" s="22">
        <f t="shared" ref="R27" si="115">R28</f>
        <v>43879</v>
      </c>
      <c r="S27" s="22">
        <f t="shared" ref="S27" si="116">S28</f>
        <v>43880</v>
      </c>
      <c r="T27" s="22">
        <f t="shared" ref="T27" si="117">T28</f>
        <v>43881</v>
      </c>
      <c r="U27" s="22">
        <f t="shared" ref="U27" si="118">U28</f>
        <v>43882</v>
      </c>
      <c r="V27" s="22">
        <f t="shared" ref="V27" si="119">V28</f>
        <v>43883</v>
      </c>
      <c r="W27" s="22">
        <f t="shared" ref="W27" si="120">W28</f>
        <v>43884</v>
      </c>
      <c r="X27" s="22">
        <f t="shared" ref="X27" si="121">X28</f>
        <v>43885</v>
      </c>
      <c r="Y27" s="22">
        <f t="shared" ref="Y27" si="122">Y28</f>
        <v>43886</v>
      </c>
      <c r="Z27" s="22">
        <f t="shared" ref="Z27" si="123">Z28</f>
        <v>43887</v>
      </c>
      <c r="AA27" s="22">
        <f t="shared" ref="AA27" si="124">AA28</f>
        <v>43888</v>
      </c>
      <c r="AB27" s="22">
        <f t="shared" ref="AB27" si="125">AB28</f>
        <v>43889</v>
      </c>
      <c r="AC27" s="22">
        <f t="shared" ref="AC27" si="126">AC28</f>
        <v>43890</v>
      </c>
      <c r="AD27" s="22" t="str">
        <f t="shared" ref="AD27" si="127">AD28</f>
        <v/>
      </c>
      <c r="AE27" s="23" t="e">
        <f t="shared" ref="AE27" si="128">AE28</f>
        <v>#VALUE!</v>
      </c>
    </row>
    <row r="28" spans="1:31" x14ac:dyDescent="0.25">
      <c r="A28" s="18">
        <f>DATE(RIGHT($M$2,4),2,1)</f>
        <v>43862</v>
      </c>
      <c r="B28" s="19">
        <f>IF(EOMONTH(A$28,0)&gt;A28,A28+1,"")</f>
        <v>43863</v>
      </c>
      <c r="C28" s="19">
        <f t="shared" ref="C28:AE28" si="129">IF(EOMONTH(B$28,0)&gt;B28,B28+1,"")</f>
        <v>43864</v>
      </c>
      <c r="D28" s="19">
        <f t="shared" si="129"/>
        <v>43865</v>
      </c>
      <c r="E28" s="19">
        <f t="shared" si="129"/>
        <v>43866</v>
      </c>
      <c r="F28" s="19">
        <f t="shared" si="129"/>
        <v>43867</v>
      </c>
      <c r="G28" s="19">
        <f t="shared" si="129"/>
        <v>43868</v>
      </c>
      <c r="H28" s="19">
        <f t="shared" si="129"/>
        <v>43869</v>
      </c>
      <c r="I28" s="19">
        <f t="shared" si="129"/>
        <v>43870</v>
      </c>
      <c r="J28" s="19">
        <f t="shared" si="129"/>
        <v>43871</v>
      </c>
      <c r="K28" s="19">
        <f t="shared" si="129"/>
        <v>43872</v>
      </c>
      <c r="L28" s="19">
        <f t="shared" si="129"/>
        <v>43873</v>
      </c>
      <c r="M28" s="19">
        <f t="shared" si="129"/>
        <v>43874</v>
      </c>
      <c r="N28" s="19">
        <f t="shared" si="129"/>
        <v>43875</v>
      </c>
      <c r="O28" s="19">
        <f t="shared" si="129"/>
        <v>43876</v>
      </c>
      <c r="P28" s="19">
        <f t="shared" si="129"/>
        <v>43877</v>
      </c>
      <c r="Q28" s="19">
        <f t="shared" si="129"/>
        <v>43878</v>
      </c>
      <c r="R28" s="19">
        <f t="shared" si="129"/>
        <v>43879</v>
      </c>
      <c r="S28" s="19">
        <f t="shared" si="129"/>
        <v>43880</v>
      </c>
      <c r="T28" s="19">
        <f t="shared" si="129"/>
        <v>43881</v>
      </c>
      <c r="U28" s="19">
        <f t="shared" si="129"/>
        <v>43882</v>
      </c>
      <c r="V28" s="19">
        <f t="shared" si="129"/>
        <v>43883</v>
      </c>
      <c r="W28" s="19">
        <f t="shared" si="129"/>
        <v>43884</v>
      </c>
      <c r="X28" s="19">
        <f t="shared" si="129"/>
        <v>43885</v>
      </c>
      <c r="Y28" s="19">
        <f t="shared" si="129"/>
        <v>43886</v>
      </c>
      <c r="Z28" s="19">
        <f t="shared" si="129"/>
        <v>43887</v>
      </c>
      <c r="AA28" s="19">
        <f t="shared" si="129"/>
        <v>43888</v>
      </c>
      <c r="AB28" s="19">
        <f t="shared" si="129"/>
        <v>43889</v>
      </c>
      <c r="AC28" s="19">
        <f t="shared" si="129"/>
        <v>43890</v>
      </c>
      <c r="AD28" s="19" t="str">
        <f t="shared" si="129"/>
        <v/>
      </c>
      <c r="AE28" s="20" t="e">
        <f t="shared" si="129"/>
        <v>#VALUE!</v>
      </c>
    </row>
    <row r="29" spans="1:31" x14ac:dyDescent="0.25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</row>
    <row r="30" spans="1:31" ht="15.75" x14ac:dyDescent="0.25">
      <c r="A30" s="48">
        <f>A32</f>
        <v>43891</v>
      </c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/>
      <c r="S30" s="49"/>
      <c r="T30" s="49"/>
      <c r="U30" s="49"/>
      <c r="V30" s="49"/>
      <c r="W30" s="49"/>
      <c r="X30" s="49"/>
      <c r="Y30" s="49"/>
      <c r="Z30" s="49"/>
      <c r="AA30" s="49"/>
      <c r="AB30" s="49"/>
      <c r="AC30" s="49"/>
      <c r="AD30" s="49"/>
      <c r="AE30" s="50"/>
    </row>
    <row r="31" spans="1:31" x14ac:dyDescent="0.25">
      <c r="A31" s="21">
        <f>A32</f>
        <v>43891</v>
      </c>
      <c r="B31" s="22">
        <f t="shared" ref="B31" si="130">B32</f>
        <v>43892</v>
      </c>
      <c r="C31" s="22">
        <f t="shared" ref="C31" si="131">C32</f>
        <v>43893</v>
      </c>
      <c r="D31" s="22">
        <f t="shared" ref="D31" si="132">D32</f>
        <v>43894</v>
      </c>
      <c r="E31" s="22">
        <f t="shared" ref="E31" si="133">E32</f>
        <v>43895</v>
      </c>
      <c r="F31" s="22">
        <f t="shared" ref="F31" si="134">F32</f>
        <v>43896</v>
      </c>
      <c r="G31" s="22">
        <f t="shared" ref="G31" si="135">G32</f>
        <v>43897</v>
      </c>
      <c r="H31" s="22">
        <f t="shared" ref="H31" si="136">H32</f>
        <v>43898</v>
      </c>
      <c r="I31" s="22">
        <f t="shared" ref="I31" si="137">I32</f>
        <v>43899</v>
      </c>
      <c r="J31" s="22">
        <f t="shared" ref="J31" si="138">J32</f>
        <v>43900</v>
      </c>
      <c r="K31" s="22">
        <f t="shared" ref="K31" si="139">K32</f>
        <v>43901</v>
      </c>
      <c r="L31" s="22">
        <f t="shared" ref="L31" si="140">L32</f>
        <v>43902</v>
      </c>
      <c r="M31" s="22">
        <f t="shared" ref="M31" si="141">M32</f>
        <v>43903</v>
      </c>
      <c r="N31" s="22">
        <f t="shared" ref="N31" si="142">N32</f>
        <v>43904</v>
      </c>
      <c r="O31" s="22">
        <f t="shared" ref="O31" si="143">O32</f>
        <v>43905</v>
      </c>
      <c r="P31" s="22">
        <f t="shared" ref="P31" si="144">P32</f>
        <v>43906</v>
      </c>
      <c r="Q31" s="22">
        <f t="shared" ref="Q31" si="145">Q32</f>
        <v>43907</v>
      </c>
      <c r="R31" s="22">
        <f t="shared" ref="R31" si="146">R32</f>
        <v>43908</v>
      </c>
      <c r="S31" s="22">
        <f t="shared" ref="S31" si="147">S32</f>
        <v>43909</v>
      </c>
      <c r="T31" s="22">
        <f t="shared" ref="T31" si="148">T32</f>
        <v>43910</v>
      </c>
      <c r="U31" s="22">
        <f t="shared" ref="U31" si="149">U32</f>
        <v>43911</v>
      </c>
      <c r="V31" s="22">
        <f t="shared" ref="V31" si="150">V32</f>
        <v>43912</v>
      </c>
      <c r="W31" s="22">
        <f t="shared" ref="W31" si="151">W32</f>
        <v>43913</v>
      </c>
      <c r="X31" s="22">
        <f t="shared" ref="X31" si="152">X32</f>
        <v>43914</v>
      </c>
      <c r="Y31" s="22">
        <f t="shared" ref="Y31" si="153">Y32</f>
        <v>43915</v>
      </c>
      <c r="Z31" s="22">
        <f t="shared" ref="Z31" si="154">Z32</f>
        <v>43916</v>
      </c>
      <c r="AA31" s="22">
        <f t="shared" ref="AA31" si="155">AA32</f>
        <v>43917</v>
      </c>
      <c r="AB31" s="22">
        <f t="shared" ref="AB31" si="156">AB32</f>
        <v>43918</v>
      </c>
      <c r="AC31" s="22">
        <f t="shared" ref="AC31" si="157">AC32</f>
        <v>43919</v>
      </c>
      <c r="AD31" s="22">
        <f t="shared" ref="AD31" si="158">AD32</f>
        <v>43920</v>
      </c>
      <c r="AE31" s="23">
        <f t="shared" ref="AE31" si="159">AE32</f>
        <v>43921</v>
      </c>
    </row>
    <row r="32" spans="1:31" x14ac:dyDescent="0.25">
      <c r="A32" s="18">
        <f>DATE(RIGHT($M$2,4),3,1)</f>
        <v>43891</v>
      </c>
      <c r="B32" s="19">
        <f>IF(EOMONTH(A$32,0)&gt;A32,A32+1,"")</f>
        <v>43892</v>
      </c>
      <c r="C32" s="19">
        <f t="shared" ref="C32:AE32" si="160">IF(EOMONTH(B$32,0)&gt;B32,B32+1,"")</f>
        <v>43893</v>
      </c>
      <c r="D32" s="19">
        <f t="shared" si="160"/>
        <v>43894</v>
      </c>
      <c r="E32" s="19">
        <f t="shared" si="160"/>
        <v>43895</v>
      </c>
      <c r="F32" s="19">
        <f t="shared" si="160"/>
        <v>43896</v>
      </c>
      <c r="G32" s="19">
        <f t="shared" si="160"/>
        <v>43897</v>
      </c>
      <c r="H32" s="19">
        <f t="shared" si="160"/>
        <v>43898</v>
      </c>
      <c r="I32" s="19">
        <f t="shared" si="160"/>
        <v>43899</v>
      </c>
      <c r="J32" s="19">
        <f t="shared" si="160"/>
        <v>43900</v>
      </c>
      <c r="K32" s="19">
        <f t="shared" si="160"/>
        <v>43901</v>
      </c>
      <c r="L32" s="19">
        <f t="shared" si="160"/>
        <v>43902</v>
      </c>
      <c r="M32" s="19">
        <f t="shared" si="160"/>
        <v>43903</v>
      </c>
      <c r="N32" s="19">
        <f t="shared" si="160"/>
        <v>43904</v>
      </c>
      <c r="O32" s="19">
        <f t="shared" si="160"/>
        <v>43905</v>
      </c>
      <c r="P32" s="19">
        <f t="shared" si="160"/>
        <v>43906</v>
      </c>
      <c r="Q32" s="19">
        <f t="shared" si="160"/>
        <v>43907</v>
      </c>
      <c r="R32" s="19">
        <f t="shared" si="160"/>
        <v>43908</v>
      </c>
      <c r="S32" s="19">
        <f t="shared" si="160"/>
        <v>43909</v>
      </c>
      <c r="T32" s="19">
        <f t="shared" si="160"/>
        <v>43910</v>
      </c>
      <c r="U32" s="19">
        <f t="shared" si="160"/>
        <v>43911</v>
      </c>
      <c r="V32" s="19">
        <f t="shared" si="160"/>
        <v>43912</v>
      </c>
      <c r="W32" s="19">
        <f t="shared" si="160"/>
        <v>43913</v>
      </c>
      <c r="X32" s="19">
        <f t="shared" si="160"/>
        <v>43914</v>
      </c>
      <c r="Y32" s="19">
        <f t="shared" si="160"/>
        <v>43915</v>
      </c>
      <c r="Z32" s="19">
        <f t="shared" si="160"/>
        <v>43916</v>
      </c>
      <c r="AA32" s="19">
        <f t="shared" si="160"/>
        <v>43917</v>
      </c>
      <c r="AB32" s="19">
        <f t="shared" si="160"/>
        <v>43918</v>
      </c>
      <c r="AC32" s="19">
        <f t="shared" si="160"/>
        <v>43919</v>
      </c>
      <c r="AD32" s="19">
        <f t="shared" si="160"/>
        <v>43920</v>
      </c>
      <c r="AE32" s="20">
        <f t="shared" si="160"/>
        <v>43921</v>
      </c>
    </row>
    <row r="33" spans="1:31" x14ac:dyDescent="0.25">
      <c r="A33" s="25"/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</row>
    <row r="34" spans="1:31" ht="15.75" x14ac:dyDescent="0.25">
      <c r="A34" s="48">
        <f>A36</f>
        <v>43922</v>
      </c>
      <c r="B34" s="49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49"/>
      <c r="X34" s="49"/>
      <c r="Y34" s="49"/>
      <c r="Z34" s="49"/>
      <c r="AA34" s="49"/>
      <c r="AB34" s="49"/>
      <c r="AC34" s="49"/>
      <c r="AD34" s="49"/>
      <c r="AE34" s="50"/>
    </row>
    <row r="35" spans="1:31" x14ac:dyDescent="0.25">
      <c r="A35" s="21">
        <f>A36</f>
        <v>43922</v>
      </c>
      <c r="B35" s="22">
        <f t="shared" ref="B35" si="161">B36</f>
        <v>43923</v>
      </c>
      <c r="C35" s="22">
        <f t="shared" ref="C35" si="162">C36</f>
        <v>43924</v>
      </c>
      <c r="D35" s="22">
        <f t="shared" ref="D35" si="163">D36</f>
        <v>43925</v>
      </c>
      <c r="E35" s="22">
        <f t="shared" ref="E35" si="164">E36</f>
        <v>43926</v>
      </c>
      <c r="F35" s="22">
        <f t="shared" ref="F35" si="165">F36</f>
        <v>43927</v>
      </c>
      <c r="G35" s="22">
        <f t="shared" ref="G35" si="166">G36</f>
        <v>43928</v>
      </c>
      <c r="H35" s="22">
        <f t="shared" ref="H35" si="167">H36</f>
        <v>43929</v>
      </c>
      <c r="I35" s="22">
        <f t="shared" ref="I35" si="168">I36</f>
        <v>43930</v>
      </c>
      <c r="J35" s="22">
        <f t="shared" ref="J35" si="169">J36</f>
        <v>43931</v>
      </c>
      <c r="K35" s="22">
        <f t="shared" ref="K35" si="170">K36</f>
        <v>43932</v>
      </c>
      <c r="L35" s="22">
        <f t="shared" ref="L35" si="171">L36</f>
        <v>43933</v>
      </c>
      <c r="M35" s="22">
        <f t="shared" ref="M35" si="172">M36</f>
        <v>43934</v>
      </c>
      <c r="N35" s="22">
        <f t="shared" ref="N35" si="173">N36</f>
        <v>43935</v>
      </c>
      <c r="O35" s="22">
        <f t="shared" ref="O35" si="174">O36</f>
        <v>43936</v>
      </c>
      <c r="P35" s="22">
        <f t="shared" ref="P35" si="175">P36</f>
        <v>43937</v>
      </c>
      <c r="Q35" s="22">
        <f t="shared" ref="Q35" si="176">Q36</f>
        <v>43938</v>
      </c>
      <c r="R35" s="22">
        <f t="shared" ref="R35" si="177">R36</f>
        <v>43939</v>
      </c>
      <c r="S35" s="22">
        <f t="shared" ref="S35" si="178">S36</f>
        <v>43940</v>
      </c>
      <c r="T35" s="22">
        <f t="shared" ref="T35" si="179">T36</f>
        <v>43941</v>
      </c>
      <c r="U35" s="22">
        <f t="shared" ref="U35" si="180">U36</f>
        <v>43942</v>
      </c>
      <c r="V35" s="22">
        <f t="shared" ref="V35" si="181">V36</f>
        <v>43943</v>
      </c>
      <c r="W35" s="22">
        <f t="shared" ref="W35" si="182">W36</f>
        <v>43944</v>
      </c>
      <c r="X35" s="22">
        <f t="shared" ref="X35" si="183">X36</f>
        <v>43945</v>
      </c>
      <c r="Y35" s="22">
        <f t="shared" ref="Y35" si="184">Y36</f>
        <v>43946</v>
      </c>
      <c r="Z35" s="22">
        <f t="shared" ref="Z35" si="185">Z36</f>
        <v>43947</v>
      </c>
      <c r="AA35" s="22">
        <f t="shared" ref="AA35" si="186">AA36</f>
        <v>43948</v>
      </c>
      <c r="AB35" s="22">
        <f t="shared" ref="AB35" si="187">AB36</f>
        <v>43949</v>
      </c>
      <c r="AC35" s="22">
        <f t="shared" ref="AC35" si="188">AC36</f>
        <v>43950</v>
      </c>
      <c r="AD35" s="22">
        <f t="shared" ref="AD35" si="189">AD36</f>
        <v>43951</v>
      </c>
      <c r="AE35" s="23" t="str">
        <f t="shared" ref="AE35" si="190">AE36</f>
        <v/>
      </c>
    </row>
    <row r="36" spans="1:31" x14ac:dyDescent="0.25">
      <c r="A36" s="18">
        <f>DATE(RIGHT($M$2,4),4,1)</f>
        <v>43922</v>
      </c>
      <c r="B36" s="19">
        <f>IF(EOMONTH(A$36,0)&gt;A36,A36+1,"")</f>
        <v>43923</v>
      </c>
      <c r="C36" s="19">
        <f t="shared" ref="C36:AE36" si="191">IF(EOMONTH(B$36,0)&gt;B36,B36+1,"")</f>
        <v>43924</v>
      </c>
      <c r="D36" s="19">
        <f t="shared" si="191"/>
        <v>43925</v>
      </c>
      <c r="E36" s="19">
        <f t="shared" si="191"/>
        <v>43926</v>
      </c>
      <c r="F36" s="19">
        <f t="shared" si="191"/>
        <v>43927</v>
      </c>
      <c r="G36" s="19">
        <f t="shared" si="191"/>
        <v>43928</v>
      </c>
      <c r="H36" s="19">
        <f t="shared" si="191"/>
        <v>43929</v>
      </c>
      <c r="I36" s="19">
        <f t="shared" si="191"/>
        <v>43930</v>
      </c>
      <c r="J36" s="19">
        <f t="shared" si="191"/>
        <v>43931</v>
      </c>
      <c r="K36" s="19">
        <f t="shared" si="191"/>
        <v>43932</v>
      </c>
      <c r="L36" s="19">
        <f t="shared" si="191"/>
        <v>43933</v>
      </c>
      <c r="M36" s="19">
        <f t="shared" si="191"/>
        <v>43934</v>
      </c>
      <c r="N36" s="19">
        <f t="shared" si="191"/>
        <v>43935</v>
      </c>
      <c r="O36" s="19">
        <f t="shared" si="191"/>
        <v>43936</v>
      </c>
      <c r="P36" s="19">
        <f t="shared" si="191"/>
        <v>43937</v>
      </c>
      <c r="Q36" s="19">
        <f t="shared" si="191"/>
        <v>43938</v>
      </c>
      <c r="R36" s="19">
        <f t="shared" si="191"/>
        <v>43939</v>
      </c>
      <c r="S36" s="19">
        <f t="shared" si="191"/>
        <v>43940</v>
      </c>
      <c r="T36" s="19">
        <f t="shared" si="191"/>
        <v>43941</v>
      </c>
      <c r="U36" s="19">
        <f t="shared" si="191"/>
        <v>43942</v>
      </c>
      <c r="V36" s="19">
        <f t="shared" si="191"/>
        <v>43943</v>
      </c>
      <c r="W36" s="19">
        <f t="shared" si="191"/>
        <v>43944</v>
      </c>
      <c r="X36" s="19">
        <f t="shared" si="191"/>
        <v>43945</v>
      </c>
      <c r="Y36" s="19">
        <f t="shared" si="191"/>
        <v>43946</v>
      </c>
      <c r="Z36" s="19">
        <f t="shared" si="191"/>
        <v>43947</v>
      </c>
      <c r="AA36" s="19">
        <f t="shared" si="191"/>
        <v>43948</v>
      </c>
      <c r="AB36" s="19">
        <f t="shared" si="191"/>
        <v>43949</v>
      </c>
      <c r="AC36" s="19">
        <f t="shared" si="191"/>
        <v>43950</v>
      </c>
      <c r="AD36" s="19">
        <f t="shared" si="191"/>
        <v>43951</v>
      </c>
      <c r="AE36" s="20" t="str">
        <f t="shared" si="191"/>
        <v/>
      </c>
    </row>
    <row r="37" spans="1:31" x14ac:dyDescent="0.25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</row>
    <row r="38" spans="1:31" ht="15.75" x14ac:dyDescent="0.25">
      <c r="A38" s="48">
        <f>A40</f>
        <v>43952</v>
      </c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50"/>
    </row>
    <row r="39" spans="1:31" x14ac:dyDescent="0.25">
      <c r="A39" s="21">
        <f>A40</f>
        <v>43952</v>
      </c>
      <c r="B39" s="22">
        <f t="shared" ref="B39" si="192">B40</f>
        <v>43953</v>
      </c>
      <c r="C39" s="22">
        <f t="shared" ref="C39" si="193">C40</f>
        <v>43954</v>
      </c>
      <c r="D39" s="22">
        <f t="shared" ref="D39" si="194">D40</f>
        <v>43955</v>
      </c>
      <c r="E39" s="22">
        <f t="shared" ref="E39" si="195">E40</f>
        <v>43956</v>
      </c>
      <c r="F39" s="22">
        <f t="shared" ref="F39" si="196">F40</f>
        <v>43957</v>
      </c>
      <c r="G39" s="22">
        <f t="shared" ref="G39" si="197">G40</f>
        <v>43958</v>
      </c>
      <c r="H39" s="22">
        <f t="shared" ref="H39" si="198">H40</f>
        <v>43959</v>
      </c>
      <c r="I39" s="22">
        <f t="shared" ref="I39" si="199">I40</f>
        <v>43960</v>
      </c>
      <c r="J39" s="22">
        <f t="shared" ref="J39" si="200">J40</f>
        <v>43961</v>
      </c>
      <c r="K39" s="22">
        <f t="shared" ref="K39" si="201">K40</f>
        <v>43962</v>
      </c>
      <c r="L39" s="22">
        <f t="shared" ref="L39" si="202">L40</f>
        <v>43963</v>
      </c>
      <c r="M39" s="22">
        <f t="shared" ref="M39" si="203">M40</f>
        <v>43964</v>
      </c>
      <c r="N39" s="22">
        <f t="shared" ref="N39" si="204">N40</f>
        <v>43965</v>
      </c>
      <c r="O39" s="22">
        <f t="shared" ref="O39" si="205">O40</f>
        <v>43966</v>
      </c>
      <c r="P39" s="22">
        <f t="shared" ref="P39" si="206">P40</f>
        <v>43967</v>
      </c>
      <c r="Q39" s="22">
        <f t="shared" ref="Q39" si="207">Q40</f>
        <v>43968</v>
      </c>
      <c r="R39" s="22">
        <f t="shared" ref="R39" si="208">R40</f>
        <v>43969</v>
      </c>
      <c r="S39" s="22">
        <f t="shared" ref="S39" si="209">S40</f>
        <v>43970</v>
      </c>
      <c r="T39" s="22">
        <f t="shared" ref="T39" si="210">T40</f>
        <v>43971</v>
      </c>
      <c r="U39" s="22">
        <f t="shared" ref="U39" si="211">U40</f>
        <v>43972</v>
      </c>
      <c r="V39" s="22">
        <f t="shared" ref="V39" si="212">V40</f>
        <v>43973</v>
      </c>
      <c r="W39" s="22">
        <f t="shared" ref="W39" si="213">W40</f>
        <v>43974</v>
      </c>
      <c r="X39" s="22">
        <f t="shared" ref="X39" si="214">X40</f>
        <v>43975</v>
      </c>
      <c r="Y39" s="22">
        <f t="shared" ref="Y39" si="215">Y40</f>
        <v>43976</v>
      </c>
      <c r="Z39" s="22">
        <f t="shared" ref="Z39" si="216">Z40</f>
        <v>43977</v>
      </c>
      <c r="AA39" s="22">
        <f t="shared" ref="AA39" si="217">AA40</f>
        <v>43978</v>
      </c>
      <c r="AB39" s="22">
        <f t="shared" ref="AB39" si="218">AB40</f>
        <v>43979</v>
      </c>
      <c r="AC39" s="22">
        <f t="shared" ref="AC39" si="219">AC40</f>
        <v>43980</v>
      </c>
      <c r="AD39" s="22">
        <f t="shared" ref="AD39" si="220">AD40</f>
        <v>43981</v>
      </c>
      <c r="AE39" s="23">
        <f t="shared" ref="AE39" si="221">AE40</f>
        <v>43982</v>
      </c>
    </row>
    <row r="40" spans="1:31" x14ac:dyDescent="0.25">
      <c r="A40" s="18">
        <f>DATE(RIGHT($M$2,4),5,1)</f>
        <v>43952</v>
      </c>
      <c r="B40" s="19">
        <f>IF(EOMONTH(A$40,0)&gt;A40,A40+1,"")</f>
        <v>43953</v>
      </c>
      <c r="C40" s="19">
        <f t="shared" ref="C40:AE40" si="222">IF(EOMONTH(B$40,0)&gt;B40,B40+1,"")</f>
        <v>43954</v>
      </c>
      <c r="D40" s="19">
        <f t="shared" si="222"/>
        <v>43955</v>
      </c>
      <c r="E40" s="19">
        <f t="shared" si="222"/>
        <v>43956</v>
      </c>
      <c r="F40" s="19">
        <f t="shared" si="222"/>
        <v>43957</v>
      </c>
      <c r="G40" s="19">
        <f t="shared" si="222"/>
        <v>43958</v>
      </c>
      <c r="H40" s="19">
        <f t="shared" si="222"/>
        <v>43959</v>
      </c>
      <c r="I40" s="19">
        <f t="shared" si="222"/>
        <v>43960</v>
      </c>
      <c r="J40" s="19">
        <f t="shared" si="222"/>
        <v>43961</v>
      </c>
      <c r="K40" s="19">
        <f t="shared" si="222"/>
        <v>43962</v>
      </c>
      <c r="L40" s="19">
        <f t="shared" si="222"/>
        <v>43963</v>
      </c>
      <c r="M40" s="19">
        <f t="shared" si="222"/>
        <v>43964</v>
      </c>
      <c r="N40" s="19">
        <f t="shared" si="222"/>
        <v>43965</v>
      </c>
      <c r="O40" s="19">
        <f t="shared" si="222"/>
        <v>43966</v>
      </c>
      <c r="P40" s="19">
        <f t="shared" si="222"/>
        <v>43967</v>
      </c>
      <c r="Q40" s="19">
        <f t="shared" si="222"/>
        <v>43968</v>
      </c>
      <c r="R40" s="19">
        <f t="shared" si="222"/>
        <v>43969</v>
      </c>
      <c r="S40" s="19">
        <f t="shared" si="222"/>
        <v>43970</v>
      </c>
      <c r="T40" s="19">
        <f t="shared" si="222"/>
        <v>43971</v>
      </c>
      <c r="U40" s="19">
        <f t="shared" si="222"/>
        <v>43972</v>
      </c>
      <c r="V40" s="19">
        <f t="shared" si="222"/>
        <v>43973</v>
      </c>
      <c r="W40" s="19">
        <f t="shared" si="222"/>
        <v>43974</v>
      </c>
      <c r="X40" s="19">
        <f t="shared" si="222"/>
        <v>43975</v>
      </c>
      <c r="Y40" s="19">
        <f t="shared" si="222"/>
        <v>43976</v>
      </c>
      <c r="Z40" s="19">
        <f t="shared" si="222"/>
        <v>43977</v>
      </c>
      <c r="AA40" s="19">
        <f t="shared" si="222"/>
        <v>43978</v>
      </c>
      <c r="AB40" s="19">
        <f t="shared" si="222"/>
        <v>43979</v>
      </c>
      <c r="AC40" s="19">
        <f t="shared" si="222"/>
        <v>43980</v>
      </c>
      <c r="AD40" s="19">
        <f t="shared" si="222"/>
        <v>43981</v>
      </c>
      <c r="AE40" s="20">
        <f t="shared" si="222"/>
        <v>43982</v>
      </c>
    </row>
    <row r="41" spans="1:31" x14ac:dyDescent="0.25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</row>
    <row r="42" spans="1:31" ht="15.75" x14ac:dyDescent="0.25">
      <c r="A42" s="48">
        <f>A44</f>
        <v>43983</v>
      </c>
      <c r="B42" s="49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50"/>
    </row>
    <row r="43" spans="1:31" x14ac:dyDescent="0.25">
      <c r="A43" s="21">
        <f>A44</f>
        <v>43983</v>
      </c>
      <c r="B43" s="22">
        <f t="shared" ref="B43" si="223">B44</f>
        <v>43984</v>
      </c>
      <c r="C43" s="22">
        <f t="shared" ref="C43" si="224">C44</f>
        <v>43985</v>
      </c>
      <c r="D43" s="22">
        <f t="shared" ref="D43" si="225">D44</f>
        <v>43986</v>
      </c>
      <c r="E43" s="22">
        <f t="shared" ref="E43" si="226">E44</f>
        <v>43987</v>
      </c>
      <c r="F43" s="22">
        <f t="shared" ref="F43" si="227">F44</f>
        <v>43988</v>
      </c>
      <c r="G43" s="22">
        <f t="shared" ref="G43" si="228">G44</f>
        <v>43989</v>
      </c>
      <c r="H43" s="22">
        <f t="shared" ref="H43" si="229">H44</f>
        <v>43990</v>
      </c>
      <c r="I43" s="22">
        <f t="shared" ref="I43" si="230">I44</f>
        <v>43991</v>
      </c>
      <c r="J43" s="22">
        <f t="shared" ref="J43" si="231">J44</f>
        <v>43992</v>
      </c>
      <c r="K43" s="22">
        <f t="shared" ref="K43" si="232">K44</f>
        <v>43993</v>
      </c>
      <c r="L43" s="22">
        <f t="shared" ref="L43" si="233">L44</f>
        <v>43994</v>
      </c>
      <c r="M43" s="22">
        <f t="shared" ref="M43" si="234">M44</f>
        <v>43995</v>
      </c>
      <c r="N43" s="22">
        <f t="shared" ref="N43" si="235">N44</f>
        <v>43996</v>
      </c>
      <c r="O43" s="22">
        <f t="shared" ref="O43" si="236">O44</f>
        <v>43997</v>
      </c>
      <c r="P43" s="22">
        <f t="shared" ref="P43" si="237">P44</f>
        <v>43998</v>
      </c>
      <c r="Q43" s="22">
        <f t="shared" ref="Q43" si="238">Q44</f>
        <v>43999</v>
      </c>
      <c r="R43" s="22">
        <f t="shared" ref="R43" si="239">R44</f>
        <v>44000</v>
      </c>
      <c r="S43" s="22">
        <f t="shared" ref="S43" si="240">S44</f>
        <v>44001</v>
      </c>
      <c r="T43" s="22">
        <f t="shared" ref="T43" si="241">T44</f>
        <v>44002</v>
      </c>
      <c r="U43" s="22">
        <f t="shared" ref="U43" si="242">U44</f>
        <v>44003</v>
      </c>
      <c r="V43" s="22">
        <f t="shared" ref="V43" si="243">V44</f>
        <v>44004</v>
      </c>
      <c r="W43" s="22">
        <f t="shared" ref="W43" si="244">W44</f>
        <v>44005</v>
      </c>
      <c r="X43" s="22">
        <f t="shared" ref="X43" si="245">X44</f>
        <v>44006</v>
      </c>
      <c r="Y43" s="22">
        <f t="shared" ref="Y43" si="246">Y44</f>
        <v>44007</v>
      </c>
      <c r="Z43" s="22">
        <f t="shared" ref="Z43" si="247">Z44</f>
        <v>44008</v>
      </c>
      <c r="AA43" s="22">
        <f t="shared" ref="AA43" si="248">AA44</f>
        <v>44009</v>
      </c>
      <c r="AB43" s="22">
        <f t="shared" ref="AB43" si="249">AB44</f>
        <v>44010</v>
      </c>
      <c r="AC43" s="22">
        <f t="shared" ref="AC43" si="250">AC44</f>
        <v>44011</v>
      </c>
      <c r="AD43" s="22">
        <f t="shared" ref="AD43" si="251">AD44</f>
        <v>44012</v>
      </c>
      <c r="AE43" s="23" t="str">
        <f t="shared" ref="AE43" si="252">AE44</f>
        <v/>
      </c>
    </row>
    <row r="44" spans="1:31" x14ac:dyDescent="0.25">
      <c r="A44" s="18">
        <f>DATE(RIGHT($M$2,4),6,1)</f>
        <v>43983</v>
      </c>
      <c r="B44" s="19">
        <f>IF(EOMONTH(A$44,0)&gt;A44,A44+1,"")</f>
        <v>43984</v>
      </c>
      <c r="C44" s="19">
        <f t="shared" ref="C44:AE44" si="253">IF(EOMONTH(B$44,0)&gt;B44,B44+1,"")</f>
        <v>43985</v>
      </c>
      <c r="D44" s="19">
        <f t="shared" si="253"/>
        <v>43986</v>
      </c>
      <c r="E44" s="19">
        <f t="shared" si="253"/>
        <v>43987</v>
      </c>
      <c r="F44" s="19">
        <f t="shared" si="253"/>
        <v>43988</v>
      </c>
      <c r="G44" s="19">
        <f t="shared" si="253"/>
        <v>43989</v>
      </c>
      <c r="H44" s="19">
        <f t="shared" si="253"/>
        <v>43990</v>
      </c>
      <c r="I44" s="19">
        <f t="shared" si="253"/>
        <v>43991</v>
      </c>
      <c r="J44" s="19">
        <f t="shared" si="253"/>
        <v>43992</v>
      </c>
      <c r="K44" s="19">
        <f t="shared" si="253"/>
        <v>43993</v>
      </c>
      <c r="L44" s="19">
        <f t="shared" si="253"/>
        <v>43994</v>
      </c>
      <c r="M44" s="19">
        <f t="shared" si="253"/>
        <v>43995</v>
      </c>
      <c r="N44" s="19">
        <f t="shared" si="253"/>
        <v>43996</v>
      </c>
      <c r="O44" s="19">
        <f t="shared" si="253"/>
        <v>43997</v>
      </c>
      <c r="P44" s="19">
        <f t="shared" si="253"/>
        <v>43998</v>
      </c>
      <c r="Q44" s="19">
        <f t="shared" si="253"/>
        <v>43999</v>
      </c>
      <c r="R44" s="19">
        <f t="shared" si="253"/>
        <v>44000</v>
      </c>
      <c r="S44" s="19">
        <f t="shared" si="253"/>
        <v>44001</v>
      </c>
      <c r="T44" s="19">
        <f t="shared" si="253"/>
        <v>44002</v>
      </c>
      <c r="U44" s="19">
        <f t="shared" si="253"/>
        <v>44003</v>
      </c>
      <c r="V44" s="19">
        <f t="shared" si="253"/>
        <v>44004</v>
      </c>
      <c r="W44" s="19">
        <f t="shared" si="253"/>
        <v>44005</v>
      </c>
      <c r="X44" s="19">
        <f t="shared" si="253"/>
        <v>44006</v>
      </c>
      <c r="Y44" s="19">
        <f t="shared" si="253"/>
        <v>44007</v>
      </c>
      <c r="Z44" s="19">
        <f t="shared" si="253"/>
        <v>44008</v>
      </c>
      <c r="AA44" s="19">
        <f t="shared" si="253"/>
        <v>44009</v>
      </c>
      <c r="AB44" s="19">
        <f t="shared" si="253"/>
        <v>44010</v>
      </c>
      <c r="AC44" s="19">
        <f t="shared" si="253"/>
        <v>44011</v>
      </c>
      <c r="AD44" s="19">
        <f t="shared" si="253"/>
        <v>44012</v>
      </c>
      <c r="AE44" s="20" t="str">
        <f t="shared" si="253"/>
        <v/>
      </c>
    </row>
    <row r="45" spans="1:31" x14ac:dyDescent="0.25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</row>
    <row r="46" spans="1:31" ht="15.75" x14ac:dyDescent="0.25">
      <c r="A46" s="48">
        <f>A48</f>
        <v>44013</v>
      </c>
      <c r="B46" s="49"/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50"/>
    </row>
    <row r="47" spans="1:31" x14ac:dyDescent="0.25">
      <c r="A47" s="21">
        <f>A48</f>
        <v>44013</v>
      </c>
      <c r="B47" s="22">
        <f t="shared" ref="B47" si="254">B48</f>
        <v>44014</v>
      </c>
      <c r="C47" s="22">
        <f t="shared" ref="C47" si="255">C48</f>
        <v>44015</v>
      </c>
      <c r="D47" s="22">
        <f t="shared" ref="D47" si="256">D48</f>
        <v>44016</v>
      </c>
      <c r="E47" s="22">
        <f t="shared" ref="E47" si="257">E48</f>
        <v>44017</v>
      </c>
      <c r="F47" s="22">
        <f t="shared" ref="F47" si="258">F48</f>
        <v>44018</v>
      </c>
      <c r="G47" s="22">
        <f t="shared" ref="G47" si="259">G48</f>
        <v>44019</v>
      </c>
      <c r="H47" s="22">
        <f t="shared" ref="H47" si="260">H48</f>
        <v>44020</v>
      </c>
      <c r="I47" s="22">
        <f t="shared" ref="I47" si="261">I48</f>
        <v>44021</v>
      </c>
      <c r="J47" s="22">
        <f t="shared" ref="J47" si="262">J48</f>
        <v>44022</v>
      </c>
      <c r="K47" s="22">
        <f t="shared" ref="K47" si="263">K48</f>
        <v>44023</v>
      </c>
      <c r="L47" s="22">
        <f t="shared" ref="L47" si="264">L48</f>
        <v>44024</v>
      </c>
      <c r="M47" s="22">
        <f t="shared" ref="M47" si="265">M48</f>
        <v>44025</v>
      </c>
      <c r="N47" s="22">
        <f t="shared" ref="N47" si="266">N48</f>
        <v>44026</v>
      </c>
      <c r="O47" s="22">
        <f t="shared" ref="O47" si="267">O48</f>
        <v>44027</v>
      </c>
      <c r="P47" s="22">
        <f t="shared" ref="P47" si="268">P48</f>
        <v>44028</v>
      </c>
      <c r="Q47" s="22">
        <f t="shared" ref="Q47" si="269">Q48</f>
        <v>44029</v>
      </c>
      <c r="R47" s="22">
        <f t="shared" ref="R47" si="270">R48</f>
        <v>44030</v>
      </c>
      <c r="S47" s="22">
        <f t="shared" ref="S47" si="271">S48</f>
        <v>44031</v>
      </c>
      <c r="T47" s="22">
        <f t="shared" ref="T47" si="272">T48</f>
        <v>44032</v>
      </c>
      <c r="U47" s="22">
        <f t="shared" ref="U47" si="273">U48</f>
        <v>44033</v>
      </c>
      <c r="V47" s="22">
        <f t="shared" ref="V47" si="274">V48</f>
        <v>44034</v>
      </c>
      <c r="W47" s="22">
        <f t="shared" ref="W47" si="275">W48</f>
        <v>44035</v>
      </c>
      <c r="X47" s="22">
        <f t="shared" ref="X47" si="276">X48</f>
        <v>44036</v>
      </c>
      <c r="Y47" s="22">
        <f t="shared" ref="Y47" si="277">Y48</f>
        <v>44037</v>
      </c>
      <c r="Z47" s="22">
        <f t="shared" ref="Z47" si="278">Z48</f>
        <v>44038</v>
      </c>
      <c r="AA47" s="22">
        <f t="shared" ref="AA47" si="279">AA48</f>
        <v>44039</v>
      </c>
      <c r="AB47" s="22">
        <f t="shared" ref="AB47" si="280">AB48</f>
        <v>44040</v>
      </c>
      <c r="AC47" s="22">
        <f t="shared" ref="AC47" si="281">AC48</f>
        <v>44041</v>
      </c>
      <c r="AD47" s="22">
        <f t="shared" ref="AD47" si="282">AD48</f>
        <v>44042</v>
      </c>
      <c r="AE47" s="23">
        <f t="shared" ref="AE47" si="283">AE48</f>
        <v>44043</v>
      </c>
    </row>
    <row r="48" spans="1:31" x14ac:dyDescent="0.25">
      <c r="A48" s="18">
        <f>DATE(RIGHT($M$2,4),7,1)</f>
        <v>44013</v>
      </c>
      <c r="B48" s="19">
        <f>IF(EOMONTH(A$48,0)&gt;A48,A48+1,"")</f>
        <v>44014</v>
      </c>
      <c r="C48" s="19">
        <f t="shared" ref="C48:AE48" si="284">IF(EOMONTH(B$48,0)&gt;B48,B48+1,"")</f>
        <v>44015</v>
      </c>
      <c r="D48" s="19">
        <f t="shared" si="284"/>
        <v>44016</v>
      </c>
      <c r="E48" s="19">
        <f t="shared" si="284"/>
        <v>44017</v>
      </c>
      <c r="F48" s="19">
        <f t="shared" si="284"/>
        <v>44018</v>
      </c>
      <c r="G48" s="19">
        <f t="shared" si="284"/>
        <v>44019</v>
      </c>
      <c r="H48" s="19">
        <f t="shared" si="284"/>
        <v>44020</v>
      </c>
      <c r="I48" s="19">
        <f t="shared" si="284"/>
        <v>44021</v>
      </c>
      <c r="J48" s="19">
        <f t="shared" si="284"/>
        <v>44022</v>
      </c>
      <c r="K48" s="19">
        <f t="shared" si="284"/>
        <v>44023</v>
      </c>
      <c r="L48" s="19">
        <f t="shared" si="284"/>
        <v>44024</v>
      </c>
      <c r="M48" s="19">
        <f t="shared" si="284"/>
        <v>44025</v>
      </c>
      <c r="N48" s="19">
        <f t="shared" si="284"/>
        <v>44026</v>
      </c>
      <c r="O48" s="19">
        <f t="shared" si="284"/>
        <v>44027</v>
      </c>
      <c r="P48" s="19">
        <f t="shared" si="284"/>
        <v>44028</v>
      </c>
      <c r="Q48" s="19">
        <f t="shared" si="284"/>
        <v>44029</v>
      </c>
      <c r="R48" s="19">
        <f t="shared" si="284"/>
        <v>44030</v>
      </c>
      <c r="S48" s="19">
        <f t="shared" si="284"/>
        <v>44031</v>
      </c>
      <c r="T48" s="19">
        <f t="shared" si="284"/>
        <v>44032</v>
      </c>
      <c r="U48" s="19">
        <f t="shared" si="284"/>
        <v>44033</v>
      </c>
      <c r="V48" s="19">
        <f t="shared" si="284"/>
        <v>44034</v>
      </c>
      <c r="W48" s="19">
        <f t="shared" si="284"/>
        <v>44035</v>
      </c>
      <c r="X48" s="19">
        <f t="shared" si="284"/>
        <v>44036</v>
      </c>
      <c r="Y48" s="19">
        <f t="shared" si="284"/>
        <v>44037</v>
      </c>
      <c r="Z48" s="19">
        <f t="shared" si="284"/>
        <v>44038</v>
      </c>
      <c r="AA48" s="19">
        <f t="shared" si="284"/>
        <v>44039</v>
      </c>
      <c r="AB48" s="19">
        <f t="shared" si="284"/>
        <v>44040</v>
      </c>
      <c r="AC48" s="19">
        <f t="shared" si="284"/>
        <v>44041</v>
      </c>
      <c r="AD48" s="19">
        <f t="shared" si="284"/>
        <v>44042</v>
      </c>
      <c r="AE48" s="20">
        <f t="shared" si="284"/>
        <v>44043</v>
      </c>
    </row>
    <row r="49" spans="1:31" x14ac:dyDescent="0.25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</row>
    <row r="50" spans="1:31" ht="15.75" x14ac:dyDescent="0.25">
      <c r="A50" s="48">
        <f>A52</f>
        <v>44044</v>
      </c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50"/>
    </row>
    <row r="51" spans="1:31" x14ac:dyDescent="0.25">
      <c r="A51" s="21">
        <f>A52</f>
        <v>44044</v>
      </c>
      <c r="B51" s="22">
        <f t="shared" ref="B51" si="285">B52</f>
        <v>44045</v>
      </c>
      <c r="C51" s="22">
        <f t="shared" ref="C51" si="286">C52</f>
        <v>44046</v>
      </c>
      <c r="D51" s="22">
        <f t="shared" ref="D51" si="287">D52</f>
        <v>44047</v>
      </c>
      <c r="E51" s="22">
        <f t="shared" ref="E51" si="288">E52</f>
        <v>44048</v>
      </c>
      <c r="F51" s="22">
        <f t="shared" ref="F51" si="289">F52</f>
        <v>44049</v>
      </c>
      <c r="G51" s="22">
        <f t="shared" ref="G51" si="290">G52</f>
        <v>44050</v>
      </c>
      <c r="H51" s="22">
        <f t="shared" ref="H51" si="291">H52</f>
        <v>44051</v>
      </c>
      <c r="I51" s="22">
        <f t="shared" ref="I51" si="292">I52</f>
        <v>44052</v>
      </c>
      <c r="J51" s="22">
        <f t="shared" ref="J51" si="293">J52</f>
        <v>44053</v>
      </c>
      <c r="K51" s="22">
        <f t="shared" ref="K51" si="294">K52</f>
        <v>44054</v>
      </c>
      <c r="L51" s="22">
        <f t="shared" ref="L51" si="295">L52</f>
        <v>44055</v>
      </c>
      <c r="M51" s="22">
        <f t="shared" ref="M51" si="296">M52</f>
        <v>44056</v>
      </c>
      <c r="N51" s="22">
        <f t="shared" ref="N51" si="297">N52</f>
        <v>44057</v>
      </c>
      <c r="O51" s="22">
        <f t="shared" ref="O51" si="298">O52</f>
        <v>44058</v>
      </c>
      <c r="P51" s="22">
        <f t="shared" ref="P51" si="299">P52</f>
        <v>44059</v>
      </c>
      <c r="Q51" s="22">
        <f t="shared" ref="Q51" si="300">Q52</f>
        <v>44060</v>
      </c>
      <c r="R51" s="22">
        <f t="shared" ref="R51" si="301">R52</f>
        <v>44061</v>
      </c>
      <c r="S51" s="22">
        <f t="shared" ref="S51" si="302">S52</f>
        <v>44062</v>
      </c>
      <c r="T51" s="22">
        <f t="shared" ref="T51" si="303">T52</f>
        <v>44063</v>
      </c>
      <c r="U51" s="22">
        <f t="shared" ref="U51" si="304">U52</f>
        <v>44064</v>
      </c>
      <c r="V51" s="22">
        <f t="shared" ref="V51" si="305">V52</f>
        <v>44065</v>
      </c>
      <c r="W51" s="22">
        <f t="shared" ref="W51" si="306">W52</f>
        <v>44066</v>
      </c>
      <c r="X51" s="22">
        <f t="shared" ref="X51" si="307">X52</f>
        <v>44067</v>
      </c>
      <c r="Y51" s="22">
        <f t="shared" ref="Y51" si="308">Y52</f>
        <v>44068</v>
      </c>
      <c r="Z51" s="22">
        <f t="shared" ref="Z51" si="309">Z52</f>
        <v>44069</v>
      </c>
      <c r="AA51" s="22">
        <f t="shared" ref="AA51" si="310">AA52</f>
        <v>44070</v>
      </c>
      <c r="AB51" s="22">
        <f t="shared" ref="AB51" si="311">AB52</f>
        <v>44071</v>
      </c>
      <c r="AC51" s="22">
        <f t="shared" ref="AC51" si="312">AC52</f>
        <v>44072</v>
      </c>
      <c r="AD51" s="22">
        <f t="shared" ref="AD51" si="313">AD52</f>
        <v>44073</v>
      </c>
      <c r="AE51" s="23">
        <f t="shared" ref="AE51" si="314">AE52</f>
        <v>44074</v>
      </c>
    </row>
    <row r="52" spans="1:31" x14ac:dyDescent="0.25">
      <c r="A52" s="18">
        <f>DATE(RIGHT($M$2,4),8,1)</f>
        <v>44044</v>
      </c>
      <c r="B52" s="19">
        <f>IF(EOMONTH(A$52,0)&gt;A52,A52+1,"")</f>
        <v>44045</v>
      </c>
      <c r="C52" s="19">
        <f t="shared" ref="C52:AE52" si="315">IF(EOMONTH(B$52,0)&gt;B52,B52+1,"")</f>
        <v>44046</v>
      </c>
      <c r="D52" s="19">
        <f t="shared" si="315"/>
        <v>44047</v>
      </c>
      <c r="E52" s="19">
        <f t="shared" si="315"/>
        <v>44048</v>
      </c>
      <c r="F52" s="19">
        <f t="shared" si="315"/>
        <v>44049</v>
      </c>
      <c r="G52" s="19">
        <f t="shared" si="315"/>
        <v>44050</v>
      </c>
      <c r="H52" s="19">
        <f t="shared" si="315"/>
        <v>44051</v>
      </c>
      <c r="I52" s="19">
        <f t="shared" si="315"/>
        <v>44052</v>
      </c>
      <c r="J52" s="19">
        <f t="shared" si="315"/>
        <v>44053</v>
      </c>
      <c r="K52" s="19">
        <f t="shared" si="315"/>
        <v>44054</v>
      </c>
      <c r="L52" s="19">
        <f t="shared" si="315"/>
        <v>44055</v>
      </c>
      <c r="M52" s="19">
        <f t="shared" si="315"/>
        <v>44056</v>
      </c>
      <c r="N52" s="19">
        <f t="shared" si="315"/>
        <v>44057</v>
      </c>
      <c r="O52" s="19">
        <f t="shared" si="315"/>
        <v>44058</v>
      </c>
      <c r="P52" s="19">
        <f t="shared" si="315"/>
        <v>44059</v>
      </c>
      <c r="Q52" s="19">
        <f t="shared" si="315"/>
        <v>44060</v>
      </c>
      <c r="R52" s="19">
        <f t="shared" si="315"/>
        <v>44061</v>
      </c>
      <c r="S52" s="19">
        <f t="shared" si="315"/>
        <v>44062</v>
      </c>
      <c r="T52" s="19">
        <f t="shared" si="315"/>
        <v>44063</v>
      </c>
      <c r="U52" s="19">
        <f t="shared" si="315"/>
        <v>44064</v>
      </c>
      <c r="V52" s="19">
        <f t="shared" si="315"/>
        <v>44065</v>
      </c>
      <c r="W52" s="19">
        <f t="shared" si="315"/>
        <v>44066</v>
      </c>
      <c r="X52" s="19">
        <f t="shared" si="315"/>
        <v>44067</v>
      </c>
      <c r="Y52" s="19">
        <f t="shared" si="315"/>
        <v>44068</v>
      </c>
      <c r="Z52" s="19">
        <f t="shared" si="315"/>
        <v>44069</v>
      </c>
      <c r="AA52" s="19">
        <f t="shared" si="315"/>
        <v>44070</v>
      </c>
      <c r="AB52" s="19">
        <f t="shared" si="315"/>
        <v>44071</v>
      </c>
      <c r="AC52" s="19">
        <f t="shared" si="315"/>
        <v>44072</v>
      </c>
      <c r="AD52" s="19">
        <f t="shared" si="315"/>
        <v>44073</v>
      </c>
      <c r="AE52" s="20">
        <f t="shared" si="315"/>
        <v>44074</v>
      </c>
    </row>
    <row r="53" spans="1:31" x14ac:dyDescent="0.25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</row>
  </sheetData>
  <mergeCells count="14">
    <mergeCell ref="A34:AE34"/>
    <mergeCell ref="A38:AE38"/>
    <mergeCell ref="A42:AE42"/>
    <mergeCell ref="A46:AE46"/>
    <mergeCell ref="A50:AE50"/>
    <mergeCell ref="A30:AE30"/>
    <mergeCell ref="A2:L4"/>
    <mergeCell ref="A10:AE10"/>
    <mergeCell ref="A6:AE6"/>
    <mergeCell ref="A14:AE14"/>
    <mergeCell ref="A18:AE18"/>
    <mergeCell ref="M2:O4"/>
    <mergeCell ref="A22:AE22"/>
    <mergeCell ref="A26:AE26"/>
  </mergeCells>
  <conditionalFormatting sqref="A9:AE9">
    <cfRule type="expression" dxfId="57" priority="28">
      <formula>AND(A$8&lt;&gt;"",WEEKDAY(A$8,2)&gt;5)</formula>
    </cfRule>
  </conditionalFormatting>
  <conditionalFormatting sqref="A8:AE8">
    <cfRule type="expression" dxfId="56" priority="25">
      <formula>OR(WEEKDAY(A8)=1,WEEKDAY(A8)=7)</formula>
    </cfRule>
  </conditionalFormatting>
  <conditionalFormatting sqref="A12:AE12">
    <cfRule type="expression" dxfId="55" priority="22">
      <formula>OR(WEEKDAY(A12)=1,WEEKDAY(A12)=7)</formula>
    </cfRule>
  </conditionalFormatting>
  <conditionalFormatting sqref="A13:AE13">
    <cfRule type="expression" dxfId="54" priority="21">
      <formula>AND(A$12&lt;&gt;"",WEEKDAY(A$12,2)&gt;5)</formula>
    </cfRule>
  </conditionalFormatting>
  <conditionalFormatting sqref="A16:AE16">
    <cfRule type="expression" dxfId="53" priority="20">
      <formula>OR(WEEKDAY(A16)=1,WEEKDAY(A16)=7)</formula>
    </cfRule>
  </conditionalFormatting>
  <conditionalFormatting sqref="A17:AE17">
    <cfRule type="expression" dxfId="52" priority="19">
      <formula>AND(A$16&lt;&gt;"",WEEKDAY(A$16,2)&gt;5)</formula>
    </cfRule>
  </conditionalFormatting>
  <conditionalFormatting sqref="A20:AE20">
    <cfRule type="expression" dxfId="51" priority="18">
      <formula>OR(WEEKDAY(A20)=1,WEEKDAY(A20)=7)</formula>
    </cfRule>
  </conditionalFormatting>
  <conditionalFormatting sqref="A21:AE21">
    <cfRule type="expression" dxfId="50" priority="17">
      <formula>AND(A$20&lt;&gt;"",WEEKDAY(A$20,2)&gt;5)</formula>
    </cfRule>
  </conditionalFormatting>
  <conditionalFormatting sqref="B24:AE24">
    <cfRule type="expression" dxfId="49" priority="16">
      <formula>OR(WEEKDAY(B24)=1,WEEKDAY(B24)=7)</formula>
    </cfRule>
  </conditionalFormatting>
  <conditionalFormatting sqref="A25:AE25">
    <cfRule type="expression" dxfId="48" priority="15">
      <formula>AND(A$24&lt;&gt;"",WEEKDAY(A$24,2)&gt;5)</formula>
    </cfRule>
  </conditionalFormatting>
  <conditionalFormatting sqref="A28:AE28">
    <cfRule type="expression" dxfId="47" priority="14">
      <formula>OR(WEEKDAY(A28)=1,WEEKDAY(A28)=7)</formula>
    </cfRule>
  </conditionalFormatting>
  <conditionalFormatting sqref="A29:AE29">
    <cfRule type="expression" dxfId="46" priority="13">
      <formula>AND(A$28&lt;&gt;"",WEEKDAY(A$28,2)&gt;5)</formula>
    </cfRule>
  </conditionalFormatting>
  <conditionalFormatting sqref="A32:AE32">
    <cfRule type="expression" dxfId="45" priority="12">
      <formula>OR(WEEKDAY(A32)=1,WEEKDAY(A32)=7)</formula>
    </cfRule>
  </conditionalFormatting>
  <conditionalFormatting sqref="A33:AE33">
    <cfRule type="expression" dxfId="44" priority="11">
      <formula>AND(A$32&lt;&gt;"",WEEKDAY(A$32,2)&gt;5)</formula>
    </cfRule>
  </conditionalFormatting>
  <conditionalFormatting sqref="A36:AE36">
    <cfRule type="expression" dxfId="43" priority="10">
      <formula>OR(WEEKDAY(A36)=1,WEEKDAY(A36)=7)</formula>
    </cfRule>
  </conditionalFormatting>
  <conditionalFormatting sqref="A37:AE37">
    <cfRule type="expression" dxfId="42" priority="9">
      <formula>AND(A$36&lt;&gt;"",WEEKDAY(A$36,2)&gt;5)</formula>
    </cfRule>
  </conditionalFormatting>
  <conditionalFormatting sqref="A40:AE40">
    <cfRule type="expression" dxfId="41" priority="8">
      <formula>OR(WEEKDAY(A40)=1,WEEKDAY(A40)=7)</formula>
    </cfRule>
  </conditionalFormatting>
  <conditionalFormatting sqref="A41:AE41">
    <cfRule type="expression" dxfId="40" priority="7">
      <formula>AND(A$40&lt;&gt;"",WEEKDAY(A$40,2)&gt;5)</formula>
    </cfRule>
  </conditionalFormatting>
  <conditionalFormatting sqref="A44:AE44">
    <cfRule type="expression" dxfId="39" priority="6">
      <formula>OR(WEEKDAY(A44)=1,WEEKDAY(A44)=7)</formula>
    </cfRule>
  </conditionalFormatting>
  <conditionalFormatting sqref="A45:AE45">
    <cfRule type="expression" dxfId="38" priority="5">
      <formula>AND(A$44&lt;&gt;"",WEEKDAY(A$44,2)&gt;5)</formula>
    </cfRule>
  </conditionalFormatting>
  <conditionalFormatting sqref="A48:AE48">
    <cfRule type="expression" dxfId="37" priority="4">
      <formula>OR(WEEKDAY(A48)=1,WEEKDAY(A48)=7)</formula>
    </cfRule>
  </conditionalFormatting>
  <conditionalFormatting sqref="A49:AE49">
    <cfRule type="expression" dxfId="36" priority="3">
      <formula>AND(A$48&lt;&gt;"",WEEKDAY(A$48,2)&gt;5)</formula>
    </cfRule>
  </conditionalFormatting>
  <conditionalFormatting sqref="A52:AE52">
    <cfRule type="expression" dxfId="35" priority="2">
      <formula>OR(WEEKDAY(A52)=1,WEEKDAY(A52)=7)</formula>
    </cfRule>
  </conditionalFormatting>
  <conditionalFormatting sqref="A53:AE53">
    <cfRule type="expression" dxfId="34" priority="1">
      <formula>AND(A$52&lt;&gt;"",WEEKDAY(A$52,2)&gt;5)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2">
          <controlPr defaultSize="0" autoLine="0" r:id="rId5">
            <anchor moveWithCells="1">
              <from>
                <xdr:col>24</xdr:col>
                <xdr:colOff>0</xdr:colOff>
                <xdr:row>0</xdr:row>
                <xdr:rowOff>180975</xdr:rowOff>
              </from>
              <to>
                <xdr:col>29</xdr:col>
                <xdr:colOff>285750</xdr:colOff>
                <xdr:row>4</xdr:row>
                <xdr:rowOff>0</xdr:rowOff>
              </to>
            </anchor>
          </controlPr>
        </control>
      </mc:Choice>
      <mc:Fallback>
        <control shapeId="2050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Line="0" r:id="rId7">
            <anchor moveWithCells="1">
              <from>
                <xdr:col>17</xdr:col>
                <xdr:colOff>9525</xdr:colOff>
                <xdr:row>1</xdr:row>
                <xdr:rowOff>9525</xdr:rowOff>
              </from>
              <to>
                <xdr:col>23</xdr:col>
                <xdr:colOff>0</xdr:colOff>
                <xdr:row>4</xdr:row>
                <xdr:rowOff>9525</xdr:rowOff>
              </to>
            </anchor>
          </controlPr>
        </control>
      </mc:Choice>
      <mc:Fallback>
        <control shapeId="2049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I8"/>
  <sheetViews>
    <sheetView workbookViewId="0">
      <selection activeCell="I9" sqref="I9"/>
    </sheetView>
  </sheetViews>
  <sheetFormatPr baseColWidth="10" defaultRowHeight="15" x14ac:dyDescent="0.25"/>
  <cols>
    <col min="1" max="1" width="23.140625" style="1" customWidth="1"/>
    <col min="2" max="2" width="15.28515625" style="1" customWidth="1"/>
    <col min="3" max="3" width="23.140625" style="2" customWidth="1"/>
    <col min="4" max="4" width="15.5703125" style="1" customWidth="1"/>
    <col min="5" max="5" width="23.140625" style="1" customWidth="1"/>
    <col min="6" max="6" width="23.140625" style="2" customWidth="1"/>
    <col min="7" max="7" width="18.42578125" style="4" customWidth="1"/>
    <col min="8" max="8" width="13.85546875" style="4" customWidth="1"/>
    <col min="9" max="9" width="16.28515625" style="29" customWidth="1"/>
    <col min="10" max="16384" width="11.42578125" style="1"/>
  </cols>
  <sheetData>
    <row r="1" spans="1:9" x14ac:dyDescent="0.25">
      <c r="A1" s="53" t="s">
        <v>11</v>
      </c>
      <c r="B1" s="13" t="s">
        <v>0</v>
      </c>
      <c r="C1" s="15"/>
      <c r="D1" s="13" t="s">
        <v>7</v>
      </c>
      <c r="E1" s="11"/>
      <c r="F1" s="28" t="s">
        <v>12</v>
      </c>
      <c r="G1" s="11"/>
    </row>
    <row r="2" spans="1:9" x14ac:dyDescent="0.25">
      <c r="A2" s="53"/>
      <c r="B2" s="13" t="s">
        <v>1</v>
      </c>
      <c r="C2" s="10"/>
      <c r="D2" s="13" t="s">
        <v>3</v>
      </c>
      <c r="E2" s="14"/>
      <c r="F2" s="28" t="s">
        <v>5</v>
      </c>
      <c r="G2" s="12"/>
    </row>
    <row r="4" spans="1:9" s="3" customFormat="1" x14ac:dyDescent="0.25">
      <c r="A4" s="7" t="s">
        <v>0</v>
      </c>
      <c r="B4" s="7" t="s">
        <v>1</v>
      </c>
      <c r="C4" s="8" t="s">
        <v>2</v>
      </c>
      <c r="D4" s="7" t="s">
        <v>3</v>
      </c>
      <c r="E4" s="7" t="s">
        <v>4</v>
      </c>
      <c r="F4" s="8" t="s">
        <v>5</v>
      </c>
      <c r="G4" s="9" t="s">
        <v>7</v>
      </c>
      <c r="H4" s="9" t="s">
        <v>10</v>
      </c>
      <c r="I4" s="27" t="s">
        <v>8</v>
      </c>
    </row>
    <row r="5" spans="1:9" x14ac:dyDescent="0.25">
      <c r="A5" s="1" t="s">
        <v>20</v>
      </c>
      <c r="B5" s="1" t="s">
        <v>20</v>
      </c>
      <c r="C5" s="2" t="s">
        <v>20</v>
      </c>
      <c r="D5" s="1" t="s">
        <v>6</v>
      </c>
      <c r="E5" s="1" t="s">
        <v>20</v>
      </c>
      <c r="F5" s="2" t="s">
        <v>20</v>
      </c>
      <c r="G5" s="4">
        <v>43734</v>
      </c>
      <c r="H5" s="5">
        <f>WORKDAY(Tableau1[[#This Row],[Date début]],Tableau1[[#This Row],[Nb de jours]],feries)</f>
        <v>43749</v>
      </c>
      <c r="I5" s="26" t="s">
        <v>21</v>
      </c>
    </row>
    <row r="6" spans="1:9" x14ac:dyDescent="0.25">
      <c r="A6" s="1" t="s">
        <v>22</v>
      </c>
      <c r="B6" s="1" t="s">
        <v>22</v>
      </c>
      <c r="C6" s="2" t="s">
        <v>22</v>
      </c>
      <c r="D6" s="1" t="s">
        <v>6</v>
      </c>
      <c r="E6" s="1" t="s">
        <v>22</v>
      </c>
      <c r="F6" s="2" t="s">
        <v>22</v>
      </c>
      <c r="G6" s="4">
        <v>43752</v>
      </c>
      <c r="H6" s="5">
        <f>WORKDAY(Tableau1[[#This Row],[Date début]],Tableau1[[#This Row],[Nb de jours]],feries)</f>
        <v>43777</v>
      </c>
      <c r="I6" s="26">
        <v>18</v>
      </c>
    </row>
    <row r="7" spans="1:9" x14ac:dyDescent="0.25">
      <c r="A7" s="1" t="s">
        <v>23</v>
      </c>
      <c r="B7" s="1" t="s">
        <v>23</v>
      </c>
      <c r="C7" s="2" t="s">
        <v>23</v>
      </c>
      <c r="D7" s="1" t="s">
        <v>6</v>
      </c>
      <c r="E7" s="1" t="s">
        <v>23</v>
      </c>
      <c r="F7" s="2" t="s">
        <v>23</v>
      </c>
      <c r="G7" s="4">
        <v>43753</v>
      </c>
      <c r="H7" s="5">
        <f>WORKDAY(Tableau1[[#This Row],[Date début]],Tableau1[[#This Row],[Nb de jours]],feries)</f>
        <v>43756</v>
      </c>
      <c r="I7" s="26" t="s">
        <v>9</v>
      </c>
    </row>
    <row r="8" spans="1:9" x14ac:dyDescent="0.25">
      <c r="A8" s="1" t="s">
        <v>36</v>
      </c>
      <c r="B8" s="1" t="s">
        <v>37</v>
      </c>
      <c r="C8" s="2" t="s">
        <v>38</v>
      </c>
      <c r="D8" s="1" t="s">
        <v>39</v>
      </c>
      <c r="E8" s="1" t="s">
        <v>40</v>
      </c>
      <c r="F8" s="2" t="s">
        <v>6</v>
      </c>
      <c r="G8" s="4">
        <v>43814</v>
      </c>
      <c r="H8" s="5">
        <f>WORKDAY(Tableau1[[#This Row],[Date début]],Tableau1[[#This Row],[Nb de jours]],feries)</f>
        <v>43858</v>
      </c>
      <c r="I8" s="26">
        <v>30</v>
      </c>
    </row>
  </sheetData>
  <mergeCells count="1">
    <mergeCell ref="A1:A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533400</xdr:colOff>
                <xdr:row>0</xdr:row>
                <xdr:rowOff>38100</xdr:rowOff>
              </from>
              <to>
                <xdr:col>8</xdr:col>
                <xdr:colOff>714375</xdr:colOff>
                <xdr:row>2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087C6A-77D5-47D3-8D1A-FE7198E547F2}">
  <dimension ref="A1:C28"/>
  <sheetViews>
    <sheetView showGridLines="0" workbookViewId="0">
      <selection activeCell="D10" sqref="D10"/>
    </sheetView>
  </sheetViews>
  <sheetFormatPr baseColWidth="10" defaultRowHeight="15" x14ac:dyDescent="0.25"/>
  <cols>
    <col min="1" max="1" width="30.7109375" customWidth="1"/>
    <col min="2" max="2" width="30.7109375" style="36" customWidth="1"/>
    <col min="3" max="3" width="11.28515625" bestFit="1" customWidth="1"/>
  </cols>
  <sheetData>
    <row r="1" spans="1:3" x14ac:dyDescent="0.25">
      <c r="A1" s="30" t="s">
        <v>24</v>
      </c>
      <c r="B1" s="31">
        <v>2019</v>
      </c>
      <c r="C1" s="31" t="s">
        <v>41</v>
      </c>
    </row>
    <row r="2" spans="1:3" x14ac:dyDescent="0.25">
      <c r="A2" s="43" t="s">
        <v>13</v>
      </c>
      <c r="B2" s="44">
        <f t="shared" ref="B2" si="0">DATE(an,1,1)</f>
        <v>43466</v>
      </c>
      <c r="C2" s="45">
        <f>WEEKNUM(B2,2)</f>
        <v>1</v>
      </c>
    </row>
    <row r="3" spans="1:3" x14ac:dyDescent="0.25">
      <c r="A3" s="32" t="s">
        <v>25</v>
      </c>
      <c r="B3" s="33">
        <f>FLOOR(DAY(MINUTE(an/38)/2+56)&amp;"/5/"&amp;an,7)-34</f>
        <v>43576</v>
      </c>
      <c r="C3" s="46">
        <f t="shared" ref="C3:C14" si="1">WEEKNUM(B3,2)</f>
        <v>16</v>
      </c>
    </row>
    <row r="4" spans="1:3" x14ac:dyDescent="0.25">
      <c r="A4" s="32" t="s">
        <v>14</v>
      </c>
      <c r="B4" s="33">
        <f t="shared" ref="B4" si="2">datepaques+1</f>
        <v>43577</v>
      </c>
      <c r="C4" s="46">
        <f t="shared" si="1"/>
        <v>17</v>
      </c>
    </row>
    <row r="5" spans="1:3" x14ac:dyDescent="0.25">
      <c r="A5" s="32" t="s">
        <v>15</v>
      </c>
      <c r="B5" s="33">
        <f t="shared" ref="B5" si="3">DATE(an,5,1)</f>
        <v>43586</v>
      </c>
      <c r="C5" s="46">
        <f t="shared" si="1"/>
        <v>18</v>
      </c>
    </row>
    <row r="6" spans="1:3" x14ac:dyDescent="0.25">
      <c r="A6" s="32" t="s">
        <v>26</v>
      </c>
      <c r="B6" s="33">
        <f t="shared" ref="B6" si="4">DATE(an,5,8)</f>
        <v>43593</v>
      </c>
      <c r="C6" s="46">
        <f t="shared" si="1"/>
        <v>19</v>
      </c>
    </row>
    <row r="7" spans="1:3" x14ac:dyDescent="0.25">
      <c r="A7" s="32" t="s">
        <v>27</v>
      </c>
      <c r="B7" s="33">
        <f t="shared" ref="B7" si="5">datepaques+39</f>
        <v>43615</v>
      </c>
      <c r="C7" s="46">
        <f t="shared" si="1"/>
        <v>22</v>
      </c>
    </row>
    <row r="8" spans="1:3" x14ac:dyDescent="0.25">
      <c r="A8" s="32" t="s">
        <v>28</v>
      </c>
      <c r="B8" s="33">
        <f t="shared" ref="B8" si="6">datepaques+49</f>
        <v>43625</v>
      </c>
      <c r="C8" s="46">
        <f t="shared" si="1"/>
        <v>23</v>
      </c>
    </row>
    <row r="9" spans="1:3" x14ac:dyDescent="0.25">
      <c r="A9" s="32" t="s">
        <v>16</v>
      </c>
      <c r="B9" s="33">
        <f t="shared" ref="B9" si="7">datepaques+50</f>
        <v>43626</v>
      </c>
      <c r="C9" s="46">
        <f t="shared" si="1"/>
        <v>24</v>
      </c>
    </row>
    <row r="10" spans="1:3" x14ac:dyDescent="0.25">
      <c r="A10" s="32" t="s">
        <v>29</v>
      </c>
      <c r="B10" s="33">
        <f t="shared" ref="B10" si="8">DATE(an,7,14)</f>
        <v>43660</v>
      </c>
      <c r="C10" s="46">
        <f t="shared" si="1"/>
        <v>28</v>
      </c>
    </row>
    <row r="11" spans="1:3" x14ac:dyDescent="0.25">
      <c r="A11" s="32" t="s">
        <v>17</v>
      </c>
      <c r="B11" s="33">
        <f t="shared" ref="B11" si="9">DATE(an,8,15)</f>
        <v>43692</v>
      </c>
      <c r="C11" s="46">
        <f t="shared" si="1"/>
        <v>33</v>
      </c>
    </row>
    <row r="12" spans="1:3" x14ac:dyDescent="0.25">
      <c r="A12" s="32" t="s">
        <v>30</v>
      </c>
      <c r="B12" s="33">
        <f t="shared" ref="B12" si="10">DATE(an,11,1)</f>
        <v>43770</v>
      </c>
      <c r="C12" s="46">
        <f t="shared" si="1"/>
        <v>44</v>
      </c>
    </row>
    <row r="13" spans="1:3" x14ac:dyDescent="0.25">
      <c r="A13" s="32" t="s">
        <v>31</v>
      </c>
      <c r="B13" s="33">
        <f t="shared" ref="B13" si="11">DATE(an,11,11)</f>
        <v>43780</v>
      </c>
      <c r="C13" s="46">
        <f t="shared" si="1"/>
        <v>46</v>
      </c>
    </row>
    <row r="14" spans="1:3" x14ac:dyDescent="0.25">
      <c r="A14" s="34" t="s">
        <v>18</v>
      </c>
      <c r="B14" s="35">
        <f>DATE(an,12,25)</f>
        <v>43824</v>
      </c>
      <c r="C14" s="47">
        <f t="shared" si="1"/>
        <v>52</v>
      </c>
    </row>
    <row r="15" spans="1:3" x14ac:dyDescent="0.25">
      <c r="A15" s="30" t="s">
        <v>24</v>
      </c>
      <c r="B15" s="31">
        <f>YEAR(B14)+1</f>
        <v>2020</v>
      </c>
      <c r="C15" s="31" t="s">
        <v>41</v>
      </c>
    </row>
    <row r="16" spans="1:3" x14ac:dyDescent="0.25">
      <c r="A16" s="43" t="s">
        <v>13</v>
      </c>
      <c r="B16" s="44">
        <f>DATE(ansuiv,1,1)</f>
        <v>43831</v>
      </c>
      <c r="C16" s="45">
        <f>WEEKNUM(B16,2)</f>
        <v>1</v>
      </c>
    </row>
    <row r="17" spans="1:3" x14ac:dyDescent="0.25">
      <c r="A17" s="32" t="s">
        <v>25</v>
      </c>
      <c r="B17" s="33">
        <f>FLOOR(DAY(MINUTE(ansuiv/38)/2+56)&amp;"/5/"&amp;ansuiv,7)-34</f>
        <v>43933</v>
      </c>
      <c r="C17" s="46">
        <f t="shared" ref="C17:C28" si="12">WEEKNUM(B17,2)</f>
        <v>15</v>
      </c>
    </row>
    <row r="18" spans="1:3" x14ac:dyDescent="0.25">
      <c r="A18" s="32" t="s">
        <v>14</v>
      </c>
      <c r="B18" s="33">
        <f>datepaques1+1</f>
        <v>43934</v>
      </c>
      <c r="C18" s="46">
        <f t="shared" si="12"/>
        <v>16</v>
      </c>
    </row>
    <row r="19" spans="1:3" x14ac:dyDescent="0.25">
      <c r="A19" s="32" t="s">
        <v>15</v>
      </c>
      <c r="B19" s="33">
        <f>DATE(ansuiv,5,1)</f>
        <v>43952</v>
      </c>
      <c r="C19" s="46">
        <f t="shared" si="12"/>
        <v>18</v>
      </c>
    </row>
    <row r="20" spans="1:3" x14ac:dyDescent="0.25">
      <c r="A20" s="32" t="s">
        <v>26</v>
      </c>
      <c r="B20" s="33">
        <f>DATE(ansuiv,5,8)</f>
        <v>43959</v>
      </c>
      <c r="C20" s="46">
        <f t="shared" si="12"/>
        <v>19</v>
      </c>
    </row>
    <row r="21" spans="1:3" x14ac:dyDescent="0.25">
      <c r="A21" s="32" t="s">
        <v>27</v>
      </c>
      <c r="B21" s="33">
        <f>datepaques1+39</f>
        <v>43972</v>
      </c>
      <c r="C21" s="46">
        <f t="shared" si="12"/>
        <v>21</v>
      </c>
    </row>
    <row r="22" spans="1:3" x14ac:dyDescent="0.25">
      <c r="A22" s="32" t="s">
        <v>28</v>
      </c>
      <c r="B22" s="33">
        <f>datepaques1+49</f>
        <v>43982</v>
      </c>
      <c r="C22" s="46">
        <f t="shared" si="12"/>
        <v>22</v>
      </c>
    </row>
    <row r="23" spans="1:3" x14ac:dyDescent="0.25">
      <c r="A23" s="32" t="s">
        <v>16</v>
      </c>
      <c r="B23" s="33">
        <f>datepaques1+50</f>
        <v>43983</v>
      </c>
      <c r="C23" s="46">
        <f t="shared" si="12"/>
        <v>23</v>
      </c>
    </row>
    <row r="24" spans="1:3" x14ac:dyDescent="0.25">
      <c r="A24" s="32" t="s">
        <v>29</v>
      </c>
      <c r="B24" s="33">
        <f>DATE(ansuiv,7,14)</f>
        <v>44026</v>
      </c>
      <c r="C24" s="46">
        <f t="shared" si="12"/>
        <v>29</v>
      </c>
    </row>
    <row r="25" spans="1:3" x14ac:dyDescent="0.25">
      <c r="A25" s="32" t="s">
        <v>17</v>
      </c>
      <c r="B25" s="33">
        <f>DATE(ansuiv,8,15)</f>
        <v>44058</v>
      </c>
      <c r="C25" s="46">
        <f t="shared" si="12"/>
        <v>33</v>
      </c>
    </row>
    <row r="26" spans="1:3" x14ac:dyDescent="0.25">
      <c r="A26" s="32" t="s">
        <v>30</v>
      </c>
      <c r="B26" s="33">
        <f>DATE(ansuiv,11,1)</f>
        <v>44136</v>
      </c>
      <c r="C26" s="46">
        <f t="shared" si="12"/>
        <v>44</v>
      </c>
    </row>
    <row r="27" spans="1:3" x14ac:dyDescent="0.25">
      <c r="A27" s="32" t="s">
        <v>31</v>
      </c>
      <c r="B27" s="33">
        <f>DATE(ansuiv,11,11)</f>
        <v>44146</v>
      </c>
      <c r="C27" s="46">
        <f t="shared" si="12"/>
        <v>46</v>
      </c>
    </row>
    <row r="28" spans="1:3" x14ac:dyDescent="0.25">
      <c r="A28" s="34" t="s">
        <v>18</v>
      </c>
      <c r="B28" s="35">
        <f>DATE(ansuiv,12,25)</f>
        <v>44190</v>
      </c>
      <c r="C28" s="47">
        <f t="shared" si="12"/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3DC770-7016-4352-9E82-F6365BE389CC}">
  <dimension ref="B2:TP487"/>
  <sheetViews>
    <sheetView showGridLines="0" tabSelected="1" topLeftCell="D1" zoomScale="118" zoomScaleNormal="118" workbookViewId="0">
      <selection activeCell="R4" sqref="R4"/>
    </sheetView>
  </sheetViews>
  <sheetFormatPr baseColWidth="10" defaultRowHeight="16.5" x14ac:dyDescent="0.3"/>
  <cols>
    <col min="1" max="1" width="5.7109375" style="40" customWidth="1"/>
    <col min="2" max="2" width="21.42578125" style="40" customWidth="1"/>
    <col min="3" max="3" width="28.85546875" style="42" bestFit="1" customWidth="1"/>
    <col min="4" max="4" width="11.42578125" style="41"/>
    <col min="5" max="5" width="25.7109375" style="42" customWidth="1"/>
    <col min="6" max="6" width="2.7109375" style="40" customWidth="1"/>
    <col min="7" max="371" width="4.7109375" style="40" customWidth="1"/>
    <col min="372" max="16384" width="11.42578125" style="40"/>
  </cols>
  <sheetData>
    <row r="2" spans="2:536" s="37" customFormat="1" ht="58.5" customHeight="1" x14ac:dyDescent="0.25">
      <c r="B2" s="54" t="s">
        <v>32</v>
      </c>
      <c r="C2" s="55" t="s">
        <v>33</v>
      </c>
      <c r="D2" s="56" t="s">
        <v>34</v>
      </c>
      <c r="E2" s="57" t="s">
        <v>35</v>
      </c>
      <c r="G2" s="38">
        <f>MIN(C:C)</f>
        <v>43734</v>
      </c>
      <c r="H2" s="38">
        <f t="shared" ref="H2:BS2" si="0">IF(G$2&gt;=MAX($E:$E),"",G2+1)</f>
        <v>43735</v>
      </c>
      <c r="I2" s="38">
        <f t="shared" si="0"/>
        <v>43736</v>
      </c>
      <c r="J2" s="38">
        <f t="shared" si="0"/>
        <v>43737</v>
      </c>
      <c r="K2" s="38">
        <f t="shared" si="0"/>
        <v>43738</v>
      </c>
      <c r="L2" s="38">
        <f t="shared" si="0"/>
        <v>43739</v>
      </c>
      <c r="M2" s="38">
        <f t="shared" si="0"/>
        <v>43740</v>
      </c>
      <c r="N2" s="38">
        <f t="shared" si="0"/>
        <v>43741</v>
      </c>
      <c r="O2" s="38">
        <f t="shared" si="0"/>
        <v>43742</v>
      </c>
      <c r="P2" s="38">
        <f t="shared" si="0"/>
        <v>43743</v>
      </c>
      <c r="Q2" s="38">
        <f t="shared" si="0"/>
        <v>43744</v>
      </c>
      <c r="R2" s="38">
        <f t="shared" si="0"/>
        <v>43745</v>
      </c>
      <c r="S2" s="38">
        <f t="shared" si="0"/>
        <v>43746</v>
      </c>
      <c r="T2" s="38">
        <f t="shared" si="0"/>
        <v>43747</v>
      </c>
      <c r="U2" s="38">
        <f t="shared" si="0"/>
        <v>43748</v>
      </c>
      <c r="V2" s="38">
        <f t="shared" si="0"/>
        <v>43749</v>
      </c>
      <c r="W2" s="38">
        <f t="shared" si="0"/>
        <v>43750</v>
      </c>
      <c r="X2" s="38">
        <f t="shared" si="0"/>
        <v>43751</v>
      </c>
      <c r="Y2" s="38">
        <f t="shared" si="0"/>
        <v>43752</v>
      </c>
      <c r="Z2" s="38">
        <f t="shared" si="0"/>
        <v>43753</v>
      </c>
      <c r="AA2" s="38">
        <f t="shared" si="0"/>
        <v>43754</v>
      </c>
      <c r="AB2" s="38">
        <f t="shared" si="0"/>
        <v>43755</v>
      </c>
      <c r="AC2" s="38">
        <f t="shared" si="0"/>
        <v>43756</v>
      </c>
      <c r="AD2" s="38">
        <f t="shared" si="0"/>
        <v>43757</v>
      </c>
      <c r="AE2" s="38">
        <f t="shared" si="0"/>
        <v>43758</v>
      </c>
      <c r="AF2" s="38">
        <f t="shared" si="0"/>
        <v>43759</v>
      </c>
      <c r="AG2" s="38">
        <f t="shared" si="0"/>
        <v>43760</v>
      </c>
      <c r="AH2" s="38">
        <f t="shared" si="0"/>
        <v>43761</v>
      </c>
      <c r="AI2" s="38">
        <f t="shared" si="0"/>
        <v>43762</v>
      </c>
      <c r="AJ2" s="38">
        <f t="shared" si="0"/>
        <v>43763</v>
      </c>
      <c r="AK2" s="38">
        <f t="shared" si="0"/>
        <v>43764</v>
      </c>
      <c r="AL2" s="38">
        <f t="shared" si="0"/>
        <v>43765</v>
      </c>
      <c r="AM2" s="38">
        <f t="shared" si="0"/>
        <v>43766</v>
      </c>
      <c r="AN2" s="38">
        <f t="shared" si="0"/>
        <v>43767</v>
      </c>
      <c r="AO2" s="38">
        <f t="shared" si="0"/>
        <v>43768</v>
      </c>
      <c r="AP2" s="38">
        <f t="shared" si="0"/>
        <v>43769</v>
      </c>
      <c r="AQ2" s="38">
        <f t="shared" si="0"/>
        <v>43770</v>
      </c>
      <c r="AR2" s="38">
        <f t="shared" si="0"/>
        <v>43771</v>
      </c>
      <c r="AS2" s="38">
        <f t="shared" si="0"/>
        <v>43772</v>
      </c>
      <c r="AT2" s="38">
        <f t="shared" si="0"/>
        <v>43773</v>
      </c>
      <c r="AU2" s="38">
        <f t="shared" si="0"/>
        <v>43774</v>
      </c>
      <c r="AV2" s="38">
        <f t="shared" si="0"/>
        <v>43775</v>
      </c>
      <c r="AW2" s="38">
        <f t="shared" si="0"/>
        <v>43776</v>
      </c>
      <c r="AX2" s="38">
        <f t="shared" si="0"/>
        <v>43777</v>
      </c>
      <c r="AY2" s="38">
        <f t="shared" si="0"/>
        <v>43778</v>
      </c>
      <c r="AZ2" s="38">
        <f t="shared" si="0"/>
        <v>43779</v>
      </c>
      <c r="BA2" s="38">
        <f t="shared" si="0"/>
        <v>43780</v>
      </c>
      <c r="BB2" s="38">
        <f t="shared" si="0"/>
        <v>43781</v>
      </c>
      <c r="BC2" s="38">
        <f t="shared" si="0"/>
        <v>43782</v>
      </c>
      <c r="BD2" s="38">
        <f t="shared" si="0"/>
        <v>43783</v>
      </c>
      <c r="BE2" s="38">
        <f t="shared" si="0"/>
        <v>43784</v>
      </c>
      <c r="BF2" s="38">
        <f t="shared" si="0"/>
        <v>43785</v>
      </c>
      <c r="BG2" s="38">
        <f t="shared" si="0"/>
        <v>43786</v>
      </c>
      <c r="BH2" s="38">
        <f t="shared" si="0"/>
        <v>43787</v>
      </c>
      <c r="BI2" s="38">
        <f t="shared" si="0"/>
        <v>43788</v>
      </c>
      <c r="BJ2" s="38">
        <f t="shared" si="0"/>
        <v>43789</v>
      </c>
      <c r="BK2" s="38">
        <f t="shared" si="0"/>
        <v>43790</v>
      </c>
      <c r="BL2" s="38">
        <f t="shared" si="0"/>
        <v>43791</v>
      </c>
      <c r="BM2" s="38">
        <f t="shared" si="0"/>
        <v>43792</v>
      </c>
      <c r="BN2" s="38">
        <f t="shared" si="0"/>
        <v>43793</v>
      </c>
      <c r="BO2" s="38">
        <f t="shared" si="0"/>
        <v>43794</v>
      </c>
      <c r="BP2" s="38">
        <f t="shared" si="0"/>
        <v>43795</v>
      </c>
      <c r="BQ2" s="38">
        <f t="shared" si="0"/>
        <v>43796</v>
      </c>
      <c r="BR2" s="38">
        <f t="shared" si="0"/>
        <v>43797</v>
      </c>
      <c r="BS2" s="38">
        <f t="shared" si="0"/>
        <v>43798</v>
      </c>
      <c r="BT2" s="38">
        <f t="shared" ref="BT2:EE2" si="1">IF(BS$2&gt;=MAX($E:$E),"",BS2+1)</f>
        <v>43799</v>
      </c>
      <c r="BU2" s="38">
        <f t="shared" si="1"/>
        <v>43800</v>
      </c>
      <c r="BV2" s="38">
        <f t="shared" si="1"/>
        <v>43801</v>
      </c>
      <c r="BW2" s="38">
        <f t="shared" si="1"/>
        <v>43802</v>
      </c>
      <c r="BX2" s="38">
        <f t="shared" si="1"/>
        <v>43803</v>
      </c>
      <c r="BY2" s="38">
        <f t="shared" si="1"/>
        <v>43804</v>
      </c>
      <c r="BZ2" s="38">
        <f t="shared" si="1"/>
        <v>43805</v>
      </c>
      <c r="CA2" s="38">
        <f t="shared" si="1"/>
        <v>43806</v>
      </c>
      <c r="CB2" s="38">
        <f t="shared" si="1"/>
        <v>43807</v>
      </c>
      <c r="CC2" s="38">
        <f t="shared" si="1"/>
        <v>43808</v>
      </c>
      <c r="CD2" s="38">
        <f t="shared" si="1"/>
        <v>43809</v>
      </c>
      <c r="CE2" s="38">
        <f t="shared" si="1"/>
        <v>43810</v>
      </c>
      <c r="CF2" s="38">
        <f t="shared" si="1"/>
        <v>43811</v>
      </c>
      <c r="CG2" s="38">
        <f t="shared" si="1"/>
        <v>43812</v>
      </c>
      <c r="CH2" s="38">
        <f t="shared" si="1"/>
        <v>43813</v>
      </c>
      <c r="CI2" s="38">
        <f t="shared" si="1"/>
        <v>43814</v>
      </c>
      <c r="CJ2" s="38">
        <f t="shared" si="1"/>
        <v>43815</v>
      </c>
      <c r="CK2" s="38">
        <f t="shared" si="1"/>
        <v>43816</v>
      </c>
      <c r="CL2" s="38">
        <f t="shared" si="1"/>
        <v>43817</v>
      </c>
      <c r="CM2" s="38">
        <f t="shared" si="1"/>
        <v>43818</v>
      </c>
      <c r="CN2" s="38">
        <f t="shared" si="1"/>
        <v>43819</v>
      </c>
      <c r="CO2" s="38">
        <f t="shared" si="1"/>
        <v>43820</v>
      </c>
      <c r="CP2" s="38">
        <f t="shared" si="1"/>
        <v>43821</v>
      </c>
      <c r="CQ2" s="38">
        <f t="shared" si="1"/>
        <v>43822</v>
      </c>
      <c r="CR2" s="38">
        <f t="shared" si="1"/>
        <v>43823</v>
      </c>
      <c r="CS2" s="38">
        <f t="shared" si="1"/>
        <v>43824</v>
      </c>
      <c r="CT2" s="38">
        <f t="shared" si="1"/>
        <v>43825</v>
      </c>
      <c r="CU2" s="38">
        <f t="shared" si="1"/>
        <v>43826</v>
      </c>
      <c r="CV2" s="38">
        <f t="shared" si="1"/>
        <v>43827</v>
      </c>
      <c r="CW2" s="38">
        <f t="shared" si="1"/>
        <v>43828</v>
      </c>
      <c r="CX2" s="38">
        <f t="shared" si="1"/>
        <v>43829</v>
      </c>
      <c r="CY2" s="38">
        <f t="shared" si="1"/>
        <v>43830</v>
      </c>
      <c r="CZ2" s="38">
        <f t="shared" si="1"/>
        <v>43831</v>
      </c>
      <c r="DA2" s="38">
        <f t="shared" si="1"/>
        <v>43832</v>
      </c>
      <c r="DB2" s="38">
        <f t="shared" si="1"/>
        <v>43833</v>
      </c>
      <c r="DC2" s="38">
        <f t="shared" si="1"/>
        <v>43834</v>
      </c>
      <c r="DD2" s="38">
        <f t="shared" si="1"/>
        <v>43835</v>
      </c>
      <c r="DE2" s="38">
        <f t="shared" si="1"/>
        <v>43836</v>
      </c>
      <c r="DF2" s="38">
        <f t="shared" si="1"/>
        <v>43837</v>
      </c>
      <c r="DG2" s="38">
        <f t="shared" si="1"/>
        <v>43838</v>
      </c>
      <c r="DH2" s="38">
        <f t="shared" si="1"/>
        <v>43839</v>
      </c>
      <c r="DI2" s="38">
        <f t="shared" si="1"/>
        <v>43840</v>
      </c>
      <c r="DJ2" s="38">
        <f t="shared" si="1"/>
        <v>43841</v>
      </c>
      <c r="DK2" s="38">
        <f t="shared" si="1"/>
        <v>43842</v>
      </c>
      <c r="DL2" s="38">
        <f t="shared" si="1"/>
        <v>43843</v>
      </c>
      <c r="DM2" s="38">
        <f t="shared" si="1"/>
        <v>43844</v>
      </c>
      <c r="DN2" s="38">
        <f t="shared" si="1"/>
        <v>43845</v>
      </c>
      <c r="DO2" s="38">
        <f t="shared" si="1"/>
        <v>43846</v>
      </c>
      <c r="DP2" s="38">
        <f t="shared" si="1"/>
        <v>43847</v>
      </c>
      <c r="DQ2" s="38">
        <f t="shared" si="1"/>
        <v>43848</v>
      </c>
      <c r="DR2" s="38">
        <f t="shared" si="1"/>
        <v>43849</v>
      </c>
      <c r="DS2" s="38">
        <f t="shared" si="1"/>
        <v>43850</v>
      </c>
      <c r="DT2" s="38">
        <f t="shared" si="1"/>
        <v>43851</v>
      </c>
      <c r="DU2" s="38">
        <f t="shared" si="1"/>
        <v>43852</v>
      </c>
      <c r="DV2" s="38">
        <f t="shared" si="1"/>
        <v>43853</v>
      </c>
      <c r="DW2" s="38">
        <f t="shared" si="1"/>
        <v>43854</v>
      </c>
      <c r="DX2" s="38">
        <f t="shared" si="1"/>
        <v>43855</v>
      </c>
      <c r="DY2" s="38">
        <f t="shared" si="1"/>
        <v>43856</v>
      </c>
      <c r="DZ2" s="38">
        <f t="shared" si="1"/>
        <v>43857</v>
      </c>
      <c r="EA2" s="38" t="str">
        <f t="shared" si="1"/>
        <v/>
      </c>
      <c r="EB2" s="38" t="str">
        <f t="shared" si="1"/>
        <v/>
      </c>
      <c r="EC2" s="38" t="str">
        <f t="shared" si="1"/>
        <v/>
      </c>
      <c r="ED2" s="38" t="str">
        <f t="shared" si="1"/>
        <v/>
      </c>
      <c r="EE2" s="38" t="str">
        <f t="shared" si="1"/>
        <v/>
      </c>
      <c r="EF2" s="38" t="str">
        <f t="shared" ref="EF2:GQ2" si="2">IF(EE$2&gt;=MAX($E:$E),"",EE2+1)</f>
        <v/>
      </c>
      <c r="EG2" s="38" t="str">
        <f t="shared" si="2"/>
        <v/>
      </c>
      <c r="EH2" s="38" t="str">
        <f t="shared" si="2"/>
        <v/>
      </c>
      <c r="EI2" s="38" t="str">
        <f t="shared" si="2"/>
        <v/>
      </c>
      <c r="EJ2" s="38" t="str">
        <f t="shared" si="2"/>
        <v/>
      </c>
      <c r="EK2" s="38" t="str">
        <f t="shared" si="2"/>
        <v/>
      </c>
      <c r="EL2" s="38" t="str">
        <f t="shared" si="2"/>
        <v/>
      </c>
      <c r="EM2" s="38" t="str">
        <f t="shared" si="2"/>
        <v/>
      </c>
      <c r="EN2" s="38" t="str">
        <f t="shared" si="2"/>
        <v/>
      </c>
      <c r="EO2" s="38" t="str">
        <f t="shared" si="2"/>
        <v/>
      </c>
      <c r="EP2" s="38" t="str">
        <f t="shared" si="2"/>
        <v/>
      </c>
      <c r="EQ2" s="38" t="str">
        <f t="shared" si="2"/>
        <v/>
      </c>
      <c r="ER2" s="38" t="str">
        <f t="shared" si="2"/>
        <v/>
      </c>
      <c r="ES2" s="38" t="str">
        <f t="shared" si="2"/>
        <v/>
      </c>
      <c r="ET2" s="38" t="str">
        <f t="shared" si="2"/>
        <v/>
      </c>
      <c r="EU2" s="38" t="str">
        <f t="shared" si="2"/>
        <v/>
      </c>
      <c r="EV2" s="38" t="str">
        <f t="shared" si="2"/>
        <v/>
      </c>
      <c r="EW2" s="38" t="str">
        <f t="shared" si="2"/>
        <v/>
      </c>
      <c r="EX2" s="38" t="str">
        <f t="shared" si="2"/>
        <v/>
      </c>
      <c r="EY2" s="38" t="str">
        <f t="shared" si="2"/>
        <v/>
      </c>
      <c r="EZ2" s="38" t="str">
        <f t="shared" si="2"/>
        <v/>
      </c>
      <c r="FA2" s="38" t="str">
        <f t="shared" si="2"/>
        <v/>
      </c>
      <c r="FB2" s="38" t="str">
        <f t="shared" si="2"/>
        <v/>
      </c>
      <c r="FC2" s="38" t="str">
        <f t="shared" si="2"/>
        <v/>
      </c>
      <c r="FD2" s="38" t="str">
        <f t="shared" si="2"/>
        <v/>
      </c>
      <c r="FE2" s="38" t="str">
        <f t="shared" si="2"/>
        <v/>
      </c>
      <c r="FF2" s="38" t="str">
        <f t="shared" si="2"/>
        <v/>
      </c>
      <c r="FG2" s="38" t="str">
        <f t="shared" si="2"/>
        <v/>
      </c>
      <c r="FH2" s="38" t="str">
        <f t="shared" si="2"/>
        <v/>
      </c>
      <c r="FI2" s="38" t="str">
        <f t="shared" si="2"/>
        <v/>
      </c>
      <c r="FJ2" s="38" t="str">
        <f t="shared" si="2"/>
        <v/>
      </c>
      <c r="FK2" s="38" t="str">
        <f t="shared" si="2"/>
        <v/>
      </c>
      <c r="FL2" s="38" t="str">
        <f t="shared" si="2"/>
        <v/>
      </c>
      <c r="FM2" s="38" t="str">
        <f t="shared" si="2"/>
        <v/>
      </c>
      <c r="FN2" s="38" t="str">
        <f t="shared" si="2"/>
        <v/>
      </c>
      <c r="FO2" s="38" t="str">
        <f t="shared" si="2"/>
        <v/>
      </c>
      <c r="FP2" s="38" t="str">
        <f t="shared" si="2"/>
        <v/>
      </c>
      <c r="FQ2" s="38" t="str">
        <f t="shared" si="2"/>
        <v/>
      </c>
      <c r="FR2" s="38" t="str">
        <f t="shared" si="2"/>
        <v/>
      </c>
      <c r="FS2" s="38" t="str">
        <f t="shared" si="2"/>
        <v/>
      </c>
      <c r="FT2" s="38" t="str">
        <f t="shared" si="2"/>
        <v/>
      </c>
      <c r="FU2" s="38" t="str">
        <f t="shared" si="2"/>
        <v/>
      </c>
      <c r="FV2" s="38" t="str">
        <f t="shared" si="2"/>
        <v/>
      </c>
      <c r="FW2" s="38" t="str">
        <f t="shared" si="2"/>
        <v/>
      </c>
      <c r="FX2" s="38" t="str">
        <f t="shared" si="2"/>
        <v/>
      </c>
      <c r="FY2" s="38" t="str">
        <f t="shared" si="2"/>
        <v/>
      </c>
      <c r="FZ2" s="38" t="str">
        <f t="shared" si="2"/>
        <v/>
      </c>
      <c r="GA2" s="38" t="str">
        <f t="shared" si="2"/>
        <v/>
      </c>
      <c r="GB2" s="38" t="str">
        <f t="shared" si="2"/>
        <v/>
      </c>
      <c r="GC2" s="38" t="str">
        <f t="shared" si="2"/>
        <v/>
      </c>
      <c r="GD2" s="38" t="str">
        <f t="shared" si="2"/>
        <v/>
      </c>
      <c r="GE2" s="38" t="str">
        <f t="shared" si="2"/>
        <v/>
      </c>
      <c r="GF2" s="38" t="str">
        <f t="shared" si="2"/>
        <v/>
      </c>
      <c r="GG2" s="38" t="str">
        <f t="shared" si="2"/>
        <v/>
      </c>
      <c r="GH2" s="38" t="str">
        <f t="shared" si="2"/>
        <v/>
      </c>
      <c r="GI2" s="38" t="str">
        <f t="shared" si="2"/>
        <v/>
      </c>
      <c r="GJ2" s="38" t="str">
        <f t="shared" si="2"/>
        <v/>
      </c>
      <c r="GK2" s="38" t="str">
        <f t="shared" si="2"/>
        <v/>
      </c>
      <c r="GL2" s="38" t="str">
        <f t="shared" si="2"/>
        <v/>
      </c>
      <c r="GM2" s="38" t="str">
        <f t="shared" si="2"/>
        <v/>
      </c>
      <c r="GN2" s="38" t="str">
        <f t="shared" si="2"/>
        <v/>
      </c>
      <c r="GO2" s="38" t="str">
        <f t="shared" si="2"/>
        <v/>
      </c>
      <c r="GP2" s="38" t="str">
        <f t="shared" si="2"/>
        <v/>
      </c>
      <c r="GQ2" s="38" t="str">
        <f t="shared" si="2"/>
        <v/>
      </c>
      <c r="GR2" s="38" t="str">
        <f t="shared" ref="GR2:JC2" si="3">IF(GQ$2&gt;=MAX($E:$E),"",GQ2+1)</f>
        <v/>
      </c>
      <c r="GS2" s="38" t="str">
        <f t="shared" si="3"/>
        <v/>
      </c>
      <c r="GT2" s="38" t="str">
        <f t="shared" si="3"/>
        <v/>
      </c>
      <c r="GU2" s="38" t="str">
        <f t="shared" si="3"/>
        <v/>
      </c>
      <c r="GV2" s="38" t="str">
        <f t="shared" si="3"/>
        <v/>
      </c>
      <c r="GW2" s="38" t="str">
        <f t="shared" si="3"/>
        <v/>
      </c>
      <c r="GX2" s="38" t="str">
        <f t="shared" si="3"/>
        <v/>
      </c>
      <c r="GY2" s="38" t="str">
        <f t="shared" si="3"/>
        <v/>
      </c>
      <c r="GZ2" s="38" t="str">
        <f t="shared" si="3"/>
        <v/>
      </c>
      <c r="HA2" s="38" t="str">
        <f t="shared" si="3"/>
        <v/>
      </c>
      <c r="HB2" s="38" t="str">
        <f t="shared" si="3"/>
        <v/>
      </c>
      <c r="HC2" s="38" t="str">
        <f t="shared" si="3"/>
        <v/>
      </c>
      <c r="HD2" s="38" t="str">
        <f t="shared" si="3"/>
        <v/>
      </c>
      <c r="HE2" s="38" t="str">
        <f t="shared" si="3"/>
        <v/>
      </c>
      <c r="HF2" s="38" t="str">
        <f t="shared" si="3"/>
        <v/>
      </c>
      <c r="HG2" s="38" t="str">
        <f t="shared" si="3"/>
        <v/>
      </c>
      <c r="HH2" s="38" t="str">
        <f t="shared" si="3"/>
        <v/>
      </c>
      <c r="HI2" s="38" t="str">
        <f t="shared" si="3"/>
        <v/>
      </c>
      <c r="HJ2" s="38" t="str">
        <f t="shared" si="3"/>
        <v/>
      </c>
      <c r="HK2" s="38" t="str">
        <f t="shared" si="3"/>
        <v/>
      </c>
      <c r="HL2" s="38" t="str">
        <f t="shared" si="3"/>
        <v/>
      </c>
      <c r="HM2" s="38" t="str">
        <f t="shared" si="3"/>
        <v/>
      </c>
      <c r="HN2" s="38" t="str">
        <f t="shared" si="3"/>
        <v/>
      </c>
      <c r="HO2" s="38" t="str">
        <f t="shared" si="3"/>
        <v/>
      </c>
      <c r="HP2" s="38" t="str">
        <f t="shared" si="3"/>
        <v/>
      </c>
      <c r="HQ2" s="38" t="str">
        <f t="shared" si="3"/>
        <v/>
      </c>
      <c r="HR2" s="38" t="str">
        <f t="shared" si="3"/>
        <v/>
      </c>
      <c r="HS2" s="38" t="str">
        <f t="shared" si="3"/>
        <v/>
      </c>
      <c r="HT2" s="38" t="str">
        <f t="shared" si="3"/>
        <v/>
      </c>
      <c r="HU2" s="38" t="str">
        <f t="shared" si="3"/>
        <v/>
      </c>
      <c r="HV2" s="38" t="str">
        <f t="shared" si="3"/>
        <v/>
      </c>
      <c r="HW2" s="38" t="str">
        <f t="shared" si="3"/>
        <v/>
      </c>
      <c r="HX2" s="38" t="str">
        <f t="shared" si="3"/>
        <v/>
      </c>
      <c r="HY2" s="38" t="str">
        <f t="shared" si="3"/>
        <v/>
      </c>
      <c r="HZ2" s="38" t="str">
        <f t="shared" si="3"/>
        <v/>
      </c>
      <c r="IA2" s="38" t="str">
        <f t="shared" si="3"/>
        <v/>
      </c>
      <c r="IB2" s="38" t="str">
        <f t="shared" si="3"/>
        <v/>
      </c>
      <c r="IC2" s="38" t="str">
        <f t="shared" si="3"/>
        <v/>
      </c>
      <c r="ID2" s="38" t="str">
        <f t="shared" si="3"/>
        <v/>
      </c>
      <c r="IE2" s="38" t="str">
        <f t="shared" si="3"/>
        <v/>
      </c>
      <c r="IF2" s="38" t="str">
        <f t="shared" si="3"/>
        <v/>
      </c>
      <c r="IG2" s="38" t="str">
        <f t="shared" si="3"/>
        <v/>
      </c>
      <c r="IH2" s="38" t="str">
        <f t="shared" si="3"/>
        <v/>
      </c>
      <c r="II2" s="38" t="str">
        <f t="shared" si="3"/>
        <v/>
      </c>
      <c r="IJ2" s="38" t="str">
        <f t="shared" si="3"/>
        <v/>
      </c>
      <c r="IK2" s="38" t="str">
        <f t="shared" si="3"/>
        <v/>
      </c>
      <c r="IL2" s="38" t="str">
        <f t="shared" si="3"/>
        <v/>
      </c>
      <c r="IM2" s="38" t="str">
        <f t="shared" si="3"/>
        <v/>
      </c>
      <c r="IN2" s="38" t="str">
        <f t="shared" si="3"/>
        <v/>
      </c>
      <c r="IO2" s="38" t="str">
        <f t="shared" si="3"/>
        <v/>
      </c>
      <c r="IP2" s="38" t="str">
        <f t="shared" si="3"/>
        <v/>
      </c>
      <c r="IQ2" s="38" t="str">
        <f t="shared" si="3"/>
        <v/>
      </c>
      <c r="IR2" s="38" t="str">
        <f t="shared" si="3"/>
        <v/>
      </c>
      <c r="IS2" s="38" t="str">
        <f t="shared" si="3"/>
        <v/>
      </c>
      <c r="IT2" s="38" t="str">
        <f t="shared" si="3"/>
        <v/>
      </c>
      <c r="IU2" s="38" t="str">
        <f t="shared" si="3"/>
        <v/>
      </c>
      <c r="IV2" s="38" t="str">
        <f t="shared" si="3"/>
        <v/>
      </c>
      <c r="IW2" s="38" t="str">
        <f t="shared" si="3"/>
        <v/>
      </c>
      <c r="IX2" s="38" t="str">
        <f t="shared" si="3"/>
        <v/>
      </c>
      <c r="IY2" s="38" t="str">
        <f t="shared" si="3"/>
        <v/>
      </c>
      <c r="IZ2" s="38" t="str">
        <f t="shared" si="3"/>
        <v/>
      </c>
      <c r="JA2" s="38" t="str">
        <f t="shared" si="3"/>
        <v/>
      </c>
      <c r="JB2" s="38" t="str">
        <f t="shared" si="3"/>
        <v/>
      </c>
      <c r="JC2" s="38" t="str">
        <f t="shared" si="3"/>
        <v/>
      </c>
      <c r="JD2" s="38" t="str">
        <f t="shared" ref="JD2:LO2" si="4">IF(JC$2&gt;=MAX($E:$E),"",JC2+1)</f>
        <v/>
      </c>
      <c r="JE2" s="38" t="str">
        <f t="shared" si="4"/>
        <v/>
      </c>
      <c r="JF2" s="38" t="str">
        <f t="shared" si="4"/>
        <v/>
      </c>
      <c r="JG2" s="38" t="str">
        <f t="shared" si="4"/>
        <v/>
      </c>
      <c r="JH2" s="38" t="str">
        <f t="shared" si="4"/>
        <v/>
      </c>
      <c r="JI2" s="38" t="str">
        <f t="shared" si="4"/>
        <v/>
      </c>
      <c r="JJ2" s="38" t="str">
        <f t="shared" si="4"/>
        <v/>
      </c>
      <c r="JK2" s="38" t="str">
        <f t="shared" si="4"/>
        <v/>
      </c>
      <c r="JL2" s="38" t="str">
        <f t="shared" si="4"/>
        <v/>
      </c>
      <c r="JM2" s="38" t="str">
        <f t="shared" si="4"/>
        <v/>
      </c>
      <c r="JN2" s="38" t="str">
        <f t="shared" si="4"/>
        <v/>
      </c>
      <c r="JO2" s="38" t="str">
        <f t="shared" si="4"/>
        <v/>
      </c>
      <c r="JP2" s="38" t="str">
        <f t="shared" si="4"/>
        <v/>
      </c>
      <c r="JQ2" s="38" t="str">
        <f t="shared" si="4"/>
        <v/>
      </c>
      <c r="JR2" s="38" t="str">
        <f t="shared" si="4"/>
        <v/>
      </c>
      <c r="JS2" s="38" t="str">
        <f t="shared" si="4"/>
        <v/>
      </c>
      <c r="JT2" s="38" t="str">
        <f t="shared" si="4"/>
        <v/>
      </c>
      <c r="JU2" s="38" t="str">
        <f t="shared" si="4"/>
        <v/>
      </c>
      <c r="JV2" s="38" t="str">
        <f t="shared" si="4"/>
        <v/>
      </c>
      <c r="JW2" s="38" t="str">
        <f t="shared" si="4"/>
        <v/>
      </c>
      <c r="JX2" s="38" t="str">
        <f t="shared" si="4"/>
        <v/>
      </c>
      <c r="JY2" s="38" t="str">
        <f t="shared" si="4"/>
        <v/>
      </c>
      <c r="JZ2" s="38" t="str">
        <f t="shared" si="4"/>
        <v/>
      </c>
      <c r="KA2" s="38" t="str">
        <f t="shared" si="4"/>
        <v/>
      </c>
      <c r="KB2" s="38" t="str">
        <f t="shared" si="4"/>
        <v/>
      </c>
      <c r="KC2" s="38" t="str">
        <f t="shared" si="4"/>
        <v/>
      </c>
      <c r="KD2" s="38" t="str">
        <f t="shared" si="4"/>
        <v/>
      </c>
      <c r="KE2" s="38" t="str">
        <f t="shared" si="4"/>
        <v/>
      </c>
      <c r="KF2" s="38" t="str">
        <f t="shared" si="4"/>
        <v/>
      </c>
      <c r="KG2" s="38" t="str">
        <f t="shared" si="4"/>
        <v/>
      </c>
      <c r="KH2" s="38" t="str">
        <f t="shared" si="4"/>
        <v/>
      </c>
      <c r="KI2" s="38" t="str">
        <f t="shared" si="4"/>
        <v/>
      </c>
      <c r="KJ2" s="38" t="str">
        <f t="shared" si="4"/>
        <v/>
      </c>
      <c r="KK2" s="38" t="str">
        <f t="shared" si="4"/>
        <v/>
      </c>
      <c r="KL2" s="38" t="str">
        <f t="shared" si="4"/>
        <v/>
      </c>
      <c r="KM2" s="38" t="str">
        <f t="shared" si="4"/>
        <v/>
      </c>
      <c r="KN2" s="38" t="str">
        <f t="shared" si="4"/>
        <v/>
      </c>
      <c r="KO2" s="38" t="str">
        <f t="shared" si="4"/>
        <v/>
      </c>
      <c r="KP2" s="38" t="str">
        <f t="shared" si="4"/>
        <v/>
      </c>
      <c r="KQ2" s="38" t="str">
        <f t="shared" si="4"/>
        <v/>
      </c>
      <c r="KR2" s="38" t="str">
        <f t="shared" si="4"/>
        <v/>
      </c>
      <c r="KS2" s="38" t="str">
        <f t="shared" si="4"/>
        <v/>
      </c>
      <c r="KT2" s="38" t="str">
        <f t="shared" si="4"/>
        <v/>
      </c>
      <c r="KU2" s="38" t="str">
        <f t="shared" si="4"/>
        <v/>
      </c>
      <c r="KV2" s="38" t="str">
        <f t="shared" si="4"/>
        <v/>
      </c>
      <c r="KW2" s="38" t="str">
        <f t="shared" si="4"/>
        <v/>
      </c>
      <c r="KX2" s="38" t="str">
        <f t="shared" si="4"/>
        <v/>
      </c>
      <c r="KY2" s="38" t="str">
        <f t="shared" si="4"/>
        <v/>
      </c>
      <c r="KZ2" s="38" t="str">
        <f t="shared" si="4"/>
        <v/>
      </c>
      <c r="LA2" s="38" t="str">
        <f t="shared" si="4"/>
        <v/>
      </c>
      <c r="LB2" s="38" t="str">
        <f t="shared" si="4"/>
        <v/>
      </c>
      <c r="LC2" s="38" t="str">
        <f t="shared" si="4"/>
        <v/>
      </c>
      <c r="LD2" s="38" t="str">
        <f t="shared" si="4"/>
        <v/>
      </c>
      <c r="LE2" s="38" t="str">
        <f t="shared" si="4"/>
        <v/>
      </c>
      <c r="LF2" s="38" t="str">
        <f t="shared" si="4"/>
        <v/>
      </c>
      <c r="LG2" s="38" t="str">
        <f t="shared" si="4"/>
        <v/>
      </c>
      <c r="LH2" s="38" t="str">
        <f t="shared" si="4"/>
        <v/>
      </c>
      <c r="LI2" s="38" t="str">
        <f t="shared" si="4"/>
        <v/>
      </c>
      <c r="LJ2" s="38" t="str">
        <f t="shared" si="4"/>
        <v/>
      </c>
      <c r="LK2" s="38" t="str">
        <f t="shared" si="4"/>
        <v/>
      </c>
      <c r="LL2" s="38" t="str">
        <f t="shared" si="4"/>
        <v/>
      </c>
      <c r="LM2" s="38" t="str">
        <f t="shared" si="4"/>
        <v/>
      </c>
      <c r="LN2" s="38" t="str">
        <f t="shared" si="4"/>
        <v/>
      </c>
      <c r="LO2" s="38" t="str">
        <f t="shared" si="4"/>
        <v/>
      </c>
      <c r="LP2" s="38" t="str">
        <f t="shared" ref="LP2:OA2" si="5">IF(LO$2&gt;=MAX($E:$E),"",LO2+1)</f>
        <v/>
      </c>
      <c r="LQ2" s="38" t="str">
        <f t="shared" si="5"/>
        <v/>
      </c>
      <c r="LR2" s="38" t="str">
        <f t="shared" si="5"/>
        <v/>
      </c>
      <c r="LS2" s="38" t="str">
        <f t="shared" si="5"/>
        <v/>
      </c>
      <c r="LT2" s="38" t="str">
        <f t="shared" si="5"/>
        <v/>
      </c>
      <c r="LU2" s="38" t="str">
        <f t="shared" si="5"/>
        <v/>
      </c>
      <c r="LV2" s="38" t="str">
        <f t="shared" si="5"/>
        <v/>
      </c>
      <c r="LW2" s="38" t="str">
        <f t="shared" si="5"/>
        <v/>
      </c>
      <c r="LX2" s="38" t="str">
        <f t="shared" si="5"/>
        <v/>
      </c>
      <c r="LY2" s="38" t="str">
        <f t="shared" si="5"/>
        <v/>
      </c>
      <c r="LZ2" s="38" t="str">
        <f t="shared" si="5"/>
        <v/>
      </c>
      <c r="MA2" s="38" t="str">
        <f t="shared" si="5"/>
        <v/>
      </c>
      <c r="MB2" s="38" t="str">
        <f t="shared" si="5"/>
        <v/>
      </c>
      <c r="MC2" s="38" t="str">
        <f t="shared" si="5"/>
        <v/>
      </c>
      <c r="MD2" s="38" t="str">
        <f t="shared" si="5"/>
        <v/>
      </c>
      <c r="ME2" s="38" t="str">
        <f t="shared" si="5"/>
        <v/>
      </c>
      <c r="MF2" s="38" t="str">
        <f t="shared" si="5"/>
        <v/>
      </c>
      <c r="MG2" s="38" t="str">
        <f t="shared" si="5"/>
        <v/>
      </c>
      <c r="MH2" s="38" t="str">
        <f t="shared" si="5"/>
        <v/>
      </c>
      <c r="MI2" s="38" t="str">
        <f t="shared" si="5"/>
        <v/>
      </c>
      <c r="MJ2" s="38" t="str">
        <f t="shared" si="5"/>
        <v/>
      </c>
      <c r="MK2" s="38" t="str">
        <f t="shared" si="5"/>
        <v/>
      </c>
      <c r="ML2" s="38" t="str">
        <f t="shared" si="5"/>
        <v/>
      </c>
      <c r="MM2" s="38" t="str">
        <f t="shared" si="5"/>
        <v/>
      </c>
      <c r="MN2" s="38" t="str">
        <f t="shared" si="5"/>
        <v/>
      </c>
      <c r="MO2" s="38" t="str">
        <f t="shared" si="5"/>
        <v/>
      </c>
      <c r="MP2" s="38" t="str">
        <f t="shared" si="5"/>
        <v/>
      </c>
      <c r="MQ2" s="38" t="str">
        <f t="shared" si="5"/>
        <v/>
      </c>
      <c r="MR2" s="38" t="str">
        <f t="shared" si="5"/>
        <v/>
      </c>
      <c r="MS2" s="38" t="str">
        <f t="shared" si="5"/>
        <v/>
      </c>
      <c r="MT2" s="38" t="str">
        <f t="shared" si="5"/>
        <v/>
      </c>
      <c r="MU2" s="38" t="str">
        <f t="shared" si="5"/>
        <v/>
      </c>
      <c r="MV2" s="38" t="str">
        <f t="shared" si="5"/>
        <v/>
      </c>
      <c r="MW2" s="38" t="str">
        <f t="shared" si="5"/>
        <v/>
      </c>
      <c r="MX2" s="38" t="str">
        <f t="shared" si="5"/>
        <v/>
      </c>
      <c r="MY2" s="38" t="str">
        <f t="shared" si="5"/>
        <v/>
      </c>
      <c r="MZ2" s="38" t="str">
        <f t="shared" si="5"/>
        <v/>
      </c>
      <c r="NA2" s="38" t="str">
        <f t="shared" si="5"/>
        <v/>
      </c>
      <c r="NB2" s="38" t="str">
        <f t="shared" si="5"/>
        <v/>
      </c>
      <c r="NC2" s="38" t="str">
        <f t="shared" si="5"/>
        <v/>
      </c>
      <c r="ND2" s="38" t="str">
        <f t="shared" si="5"/>
        <v/>
      </c>
      <c r="NE2" s="38" t="str">
        <f t="shared" si="5"/>
        <v/>
      </c>
      <c r="NF2" s="38" t="str">
        <f t="shared" si="5"/>
        <v/>
      </c>
      <c r="NG2" s="38" t="str">
        <f t="shared" si="5"/>
        <v/>
      </c>
      <c r="NH2" s="39" t="str">
        <f t="shared" si="5"/>
        <v/>
      </c>
      <c r="NI2" s="39" t="str">
        <f t="shared" si="5"/>
        <v/>
      </c>
      <c r="NJ2" s="39" t="str">
        <f t="shared" si="5"/>
        <v/>
      </c>
      <c r="NK2" s="39" t="str">
        <f t="shared" si="5"/>
        <v/>
      </c>
      <c r="NL2" s="39" t="str">
        <f t="shared" si="5"/>
        <v/>
      </c>
      <c r="NM2" s="39" t="str">
        <f t="shared" si="5"/>
        <v/>
      </c>
      <c r="NN2" s="39" t="str">
        <f t="shared" si="5"/>
        <v/>
      </c>
      <c r="NO2" s="39" t="str">
        <f t="shared" si="5"/>
        <v/>
      </c>
      <c r="NP2" s="39" t="str">
        <f t="shared" si="5"/>
        <v/>
      </c>
      <c r="NQ2" s="39" t="str">
        <f t="shared" si="5"/>
        <v/>
      </c>
      <c r="NR2" s="39" t="str">
        <f t="shared" si="5"/>
        <v/>
      </c>
      <c r="NS2" s="39" t="str">
        <f t="shared" si="5"/>
        <v/>
      </c>
      <c r="NT2" s="39" t="str">
        <f t="shared" si="5"/>
        <v/>
      </c>
      <c r="NU2" s="39" t="str">
        <f t="shared" si="5"/>
        <v/>
      </c>
      <c r="NV2" s="39" t="str">
        <f t="shared" si="5"/>
        <v/>
      </c>
      <c r="NW2" s="39" t="str">
        <f t="shared" si="5"/>
        <v/>
      </c>
      <c r="NX2" s="39" t="str">
        <f t="shared" si="5"/>
        <v/>
      </c>
      <c r="NY2" s="39" t="str">
        <f t="shared" si="5"/>
        <v/>
      </c>
      <c r="NZ2" s="39" t="str">
        <f t="shared" si="5"/>
        <v/>
      </c>
      <c r="OA2" s="39" t="str">
        <f t="shared" si="5"/>
        <v/>
      </c>
      <c r="OB2" s="39" t="str">
        <f t="shared" ref="OB2:QM2" si="6">IF(OA$2&gt;=MAX($E:$E),"",OA2+1)</f>
        <v/>
      </c>
      <c r="OC2" s="39" t="str">
        <f t="shared" si="6"/>
        <v/>
      </c>
      <c r="OD2" s="39" t="str">
        <f t="shared" si="6"/>
        <v/>
      </c>
      <c r="OE2" s="39" t="str">
        <f t="shared" si="6"/>
        <v/>
      </c>
      <c r="OF2" s="39" t="str">
        <f t="shared" si="6"/>
        <v/>
      </c>
      <c r="OG2" s="39" t="str">
        <f t="shared" si="6"/>
        <v/>
      </c>
      <c r="OH2" s="39" t="str">
        <f t="shared" si="6"/>
        <v/>
      </c>
      <c r="OI2" s="39" t="str">
        <f t="shared" si="6"/>
        <v/>
      </c>
      <c r="OJ2" s="39" t="str">
        <f t="shared" si="6"/>
        <v/>
      </c>
      <c r="OK2" s="39" t="str">
        <f t="shared" si="6"/>
        <v/>
      </c>
      <c r="OL2" s="39" t="str">
        <f t="shared" si="6"/>
        <v/>
      </c>
      <c r="OM2" s="39" t="str">
        <f t="shared" si="6"/>
        <v/>
      </c>
      <c r="ON2" s="39" t="str">
        <f t="shared" si="6"/>
        <v/>
      </c>
      <c r="OO2" s="39" t="str">
        <f t="shared" si="6"/>
        <v/>
      </c>
      <c r="OP2" s="39" t="str">
        <f t="shared" si="6"/>
        <v/>
      </c>
      <c r="OQ2" s="39" t="str">
        <f t="shared" si="6"/>
        <v/>
      </c>
      <c r="OR2" s="39" t="str">
        <f t="shared" si="6"/>
        <v/>
      </c>
      <c r="OS2" s="39" t="str">
        <f t="shared" si="6"/>
        <v/>
      </c>
      <c r="OT2" s="39" t="str">
        <f t="shared" si="6"/>
        <v/>
      </c>
      <c r="OU2" s="39" t="str">
        <f t="shared" si="6"/>
        <v/>
      </c>
      <c r="OV2" s="39" t="str">
        <f t="shared" si="6"/>
        <v/>
      </c>
      <c r="OW2" s="39" t="str">
        <f t="shared" si="6"/>
        <v/>
      </c>
      <c r="OX2" s="39" t="str">
        <f t="shared" si="6"/>
        <v/>
      </c>
      <c r="OY2" s="39" t="str">
        <f t="shared" si="6"/>
        <v/>
      </c>
      <c r="OZ2" s="39" t="str">
        <f t="shared" si="6"/>
        <v/>
      </c>
      <c r="PA2" s="39" t="str">
        <f t="shared" si="6"/>
        <v/>
      </c>
      <c r="PB2" s="39" t="str">
        <f t="shared" si="6"/>
        <v/>
      </c>
      <c r="PC2" s="39" t="str">
        <f t="shared" si="6"/>
        <v/>
      </c>
      <c r="PD2" s="39" t="str">
        <f t="shared" si="6"/>
        <v/>
      </c>
      <c r="PE2" s="39" t="str">
        <f t="shared" si="6"/>
        <v/>
      </c>
      <c r="PF2" s="39" t="str">
        <f t="shared" si="6"/>
        <v/>
      </c>
      <c r="PG2" s="39" t="str">
        <f t="shared" si="6"/>
        <v/>
      </c>
      <c r="PH2" s="39" t="str">
        <f t="shared" si="6"/>
        <v/>
      </c>
      <c r="PI2" s="39" t="str">
        <f t="shared" si="6"/>
        <v/>
      </c>
      <c r="PJ2" s="39" t="str">
        <f t="shared" si="6"/>
        <v/>
      </c>
      <c r="PK2" s="39" t="str">
        <f t="shared" si="6"/>
        <v/>
      </c>
      <c r="PL2" s="39" t="str">
        <f t="shared" si="6"/>
        <v/>
      </c>
      <c r="PM2" s="39" t="str">
        <f t="shared" si="6"/>
        <v/>
      </c>
      <c r="PN2" s="39" t="str">
        <f t="shared" si="6"/>
        <v/>
      </c>
      <c r="PO2" s="39" t="str">
        <f t="shared" si="6"/>
        <v/>
      </c>
      <c r="PP2" s="39" t="str">
        <f t="shared" si="6"/>
        <v/>
      </c>
      <c r="PQ2" s="39" t="str">
        <f t="shared" si="6"/>
        <v/>
      </c>
      <c r="PR2" s="39" t="str">
        <f t="shared" si="6"/>
        <v/>
      </c>
      <c r="PS2" s="39" t="str">
        <f t="shared" si="6"/>
        <v/>
      </c>
      <c r="PT2" s="39" t="str">
        <f t="shared" si="6"/>
        <v/>
      </c>
      <c r="PU2" s="39" t="str">
        <f t="shared" si="6"/>
        <v/>
      </c>
      <c r="PV2" s="39" t="str">
        <f t="shared" si="6"/>
        <v/>
      </c>
      <c r="PW2" s="39" t="str">
        <f t="shared" si="6"/>
        <v/>
      </c>
      <c r="PX2" s="39" t="str">
        <f t="shared" si="6"/>
        <v/>
      </c>
      <c r="PY2" s="39" t="str">
        <f t="shared" si="6"/>
        <v/>
      </c>
      <c r="PZ2" s="39" t="str">
        <f t="shared" si="6"/>
        <v/>
      </c>
      <c r="QA2" s="39" t="str">
        <f t="shared" si="6"/>
        <v/>
      </c>
      <c r="QB2" s="39" t="str">
        <f t="shared" si="6"/>
        <v/>
      </c>
      <c r="QC2" s="39" t="str">
        <f t="shared" si="6"/>
        <v/>
      </c>
      <c r="QD2" s="39" t="str">
        <f t="shared" si="6"/>
        <v/>
      </c>
      <c r="QE2" s="39" t="str">
        <f t="shared" si="6"/>
        <v/>
      </c>
      <c r="QF2" s="39" t="str">
        <f t="shared" si="6"/>
        <v/>
      </c>
      <c r="QG2" s="39" t="str">
        <f t="shared" si="6"/>
        <v/>
      </c>
      <c r="QH2" s="39" t="str">
        <f t="shared" si="6"/>
        <v/>
      </c>
      <c r="QI2" s="39" t="str">
        <f t="shared" si="6"/>
        <v/>
      </c>
      <c r="QJ2" s="39" t="str">
        <f t="shared" si="6"/>
        <v/>
      </c>
      <c r="QK2" s="39" t="str">
        <f t="shared" si="6"/>
        <v/>
      </c>
      <c r="QL2" s="39" t="str">
        <f t="shared" si="6"/>
        <v/>
      </c>
      <c r="QM2" s="39" t="str">
        <f t="shared" si="6"/>
        <v/>
      </c>
      <c r="QN2" s="39" t="str">
        <f t="shared" ref="QN2:SY2" si="7">IF(QM$2&gt;=MAX($E:$E),"",QM2+1)</f>
        <v/>
      </c>
      <c r="QO2" s="39" t="str">
        <f t="shared" si="7"/>
        <v/>
      </c>
      <c r="QP2" s="39" t="str">
        <f t="shared" si="7"/>
        <v/>
      </c>
      <c r="QQ2" s="39" t="str">
        <f t="shared" si="7"/>
        <v/>
      </c>
      <c r="QR2" s="39" t="str">
        <f t="shared" si="7"/>
        <v/>
      </c>
      <c r="QS2" s="39" t="str">
        <f t="shared" si="7"/>
        <v/>
      </c>
      <c r="QT2" s="39" t="str">
        <f t="shared" si="7"/>
        <v/>
      </c>
      <c r="QU2" s="39" t="str">
        <f t="shared" si="7"/>
        <v/>
      </c>
      <c r="QV2" s="39" t="str">
        <f t="shared" si="7"/>
        <v/>
      </c>
      <c r="QW2" s="39" t="str">
        <f t="shared" si="7"/>
        <v/>
      </c>
      <c r="QX2" s="39" t="str">
        <f t="shared" si="7"/>
        <v/>
      </c>
      <c r="QY2" s="39" t="str">
        <f t="shared" si="7"/>
        <v/>
      </c>
      <c r="QZ2" s="39" t="str">
        <f t="shared" si="7"/>
        <v/>
      </c>
      <c r="RA2" s="39" t="str">
        <f t="shared" si="7"/>
        <v/>
      </c>
      <c r="RB2" s="39" t="str">
        <f t="shared" si="7"/>
        <v/>
      </c>
      <c r="RC2" s="39" t="str">
        <f t="shared" si="7"/>
        <v/>
      </c>
      <c r="RD2" s="39" t="str">
        <f t="shared" si="7"/>
        <v/>
      </c>
      <c r="RE2" s="39" t="str">
        <f t="shared" si="7"/>
        <v/>
      </c>
      <c r="RF2" s="39" t="str">
        <f t="shared" si="7"/>
        <v/>
      </c>
      <c r="RG2" s="39" t="str">
        <f t="shared" si="7"/>
        <v/>
      </c>
      <c r="RH2" s="39" t="str">
        <f t="shared" si="7"/>
        <v/>
      </c>
      <c r="RI2" s="39" t="str">
        <f t="shared" si="7"/>
        <v/>
      </c>
      <c r="RJ2" s="39" t="str">
        <f t="shared" si="7"/>
        <v/>
      </c>
      <c r="RK2" s="39" t="str">
        <f t="shared" si="7"/>
        <v/>
      </c>
      <c r="RL2" s="39" t="str">
        <f t="shared" si="7"/>
        <v/>
      </c>
      <c r="RM2" s="39" t="str">
        <f t="shared" si="7"/>
        <v/>
      </c>
      <c r="RN2" s="39" t="str">
        <f t="shared" si="7"/>
        <v/>
      </c>
      <c r="RO2" s="39" t="str">
        <f t="shared" si="7"/>
        <v/>
      </c>
      <c r="RP2" s="39" t="str">
        <f t="shared" si="7"/>
        <v/>
      </c>
      <c r="RQ2" s="39" t="str">
        <f t="shared" si="7"/>
        <v/>
      </c>
      <c r="RR2" s="39" t="str">
        <f t="shared" si="7"/>
        <v/>
      </c>
      <c r="RS2" s="39" t="str">
        <f t="shared" si="7"/>
        <v/>
      </c>
      <c r="RT2" s="39" t="str">
        <f t="shared" si="7"/>
        <v/>
      </c>
      <c r="RU2" s="39" t="str">
        <f t="shared" si="7"/>
        <v/>
      </c>
      <c r="RV2" s="39" t="str">
        <f t="shared" si="7"/>
        <v/>
      </c>
      <c r="RW2" s="39" t="str">
        <f t="shared" si="7"/>
        <v/>
      </c>
      <c r="RX2" s="39" t="str">
        <f t="shared" si="7"/>
        <v/>
      </c>
      <c r="RY2" s="39" t="str">
        <f t="shared" si="7"/>
        <v/>
      </c>
      <c r="RZ2" s="39" t="str">
        <f t="shared" si="7"/>
        <v/>
      </c>
      <c r="SA2" s="39" t="str">
        <f t="shared" si="7"/>
        <v/>
      </c>
      <c r="SB2" s="39" t="str">
        <f t="shared" si="7"/>
        <v/>
      </c>
      <c r="SC2" s="39" t="str">
        <f t="shared" si="7"/>
        <v/>
      </c>
      <c r="SD2" s="39" t="str">
        <f t="shared" si="7"/>
        <v/>
      </c>
      <c r="SE2" s="39" t="str">
        <f t="shared" si="7"/>
        <v/>
      </c>
      <c r="SF2" s="39" t="str">
        <f t="shared" si="7"/>
        <v/>
      </c>
      <c r="SG2" s="39" t="str">
        <f t="shared" si="7"/>
        <v/>
      </c>
      <c r="SH2" s="39" t="str">
        <f t="shared" si="7"/>
        <v/>
      </c>
      <c r="SI2" s="39" t="str">
        <f t="shared" si="7"/>
        <v/>
      </c>
      <c r="SJ2" s="39" t="str">
        <f t="shared" si="7"/>
        <v/>
      </c>
      <c r="SK2" s="39" t="str">
        <f t="shared" si="7"/>
        <v/>
      </c>
      <c r="SL2" s="39" t="str">
        <f t="shared" si="7"/>
        <v/>
      </c>
      <c r="SM2" s="39" t="str">
        <f t="shared" si="7"/>
        <v/>
      </c>
      <c r="SN2" s="39" t="str">
        <f t="shared" si="7"/>
        <v/>
      </c>
      <c r="SO2" s="39" t="str">
        <f t="shared" si="7"/>
        <v/>
      </c>
      <c r="SP2" s="39" t="str">
        <f t="shared" si="7"/>
        <v/>
      </c>
      <c r="SQ2" s="39" t="str">
        <f t="shared" si="7"/>
        <v/>
      </c>
      <c r="SR2" s="39" t="str">
        <f t="shared" si="7"/>
        <v/>
      </c>
      <c r="SS2" s="39" t="str">
        <f t="shared" si="7"/>
        <v/>
      </c>
      <c r="ST2" s="39" t="str">
        <f t="shared" si="7"/>
        <v/>
      </c>
      <c r="SU2" s="39" t="str">
        <f t="shared" si="7"/>
        <v/>
      </c>
      <c r="SV2" s="39" t="str">
        <f t="shared" si="7"/>
        <v/>
      </c>
      <c r="SW2" s="39" t="str">
        <f t="shared" si="7"/>
        <v/>
      </c>
      <c r="SX2" s="39" t="str">
        <f t="shared" si="7"/>
        <v/>
      </c>
      <c r="SY2" s="39" t="str">
        <f t="shared" si="7"/>
        <v/>
      </c>
      <c r="SZ2" s="39" t="str">
        <f t="shared" ref="SZ2:TP2" si="8">IF(SY$2&gt;=MAX($E:$E),"",SY2+1)</f>
        <v/>
      </c>
      <c r="TA2" s="39" t="str">
        <f t="shared" si="8"/>
        <v/>
      </c>
      <c r="TB2" s="39" t="str">
        <f t="shared" si="8"/>
        <v/>
      </c>
      <c r="TC2" s="39" t="str">
        <f t="shared" si="8"/>
        <v/>
      </c>
      <c r="TD2" s="39" t="str">
        <f t="shared" si="8"/>
        <v/>
      </c>
      <c r="TE2" s="39" t="str">
        <f t="shared" si="8"/>
        <v/>
      </c>
      <c r="TF2" s="39" t="str">
        <f t="shared" si="8"/>
        <v/>
      </c>
      <c r="TG2" s="39" t="str">
        <f t="shared" si="8"/>
        <v/>
      </c>
      <c r="TH2" s="39" t="str">
        <f t="shared" si="8"/>
        <v/>
      </c>
      <c r="TI2" s="39" t="str">
        <f t="shared" si="8"/>
        <v/>
      </c>
      <c r="TJ2" s="39" t="str">
        <f t="shared" si="8"/>
        <v/>
      </c>
      <c r="TK2" s="39" t="str">
        <f t="shared" si="8"/>
        <v/>
      </c>
      <c r="TL2" s="39" t="str">
        <f t="shared" si="8"/>
        <v/>
      </c>
      <c r="TM2" s="39" t="str">
        <f t="shared" si="8"/>
        <v/>
      </c>
      <c r="TN2" s="39" t="str">
        <f t="shared" si="8"/>
        <v/>
      </c>
      <c r="TO2" s="39" t="str">
        <f t="shared" si="8"/>
        <v/>
      </c>
      <c r="TP2" s="39" t="str">
        <f t="shared" si="8"/>
        <v/>
      </c>
    </row>
    <row r="3" spans="2:536" x14ac:dyDescent="0.3">
      <c r="B3" s="58" t="s">
        <v>20</v>
      </c>
      <c r="C3" s="59">
        <f>IF(ISBLANK(B3),"",INDEX(Tableau1[Date début],MATCH(Tableau3[[#This Row],[Planning]],Tableau1[Chantier],0)))</f>
        <v>43734</v>
      </c>
      <c r="D3" s="60" t="str">
        <f>IF(ISBLANK(B3),"",INDEX(Tableau1[Nb de jours],MATCH(Tableau3[[#This Row],[Planning]],Tableau1[Chantier],0)))</f>
        <v>11</v>
      </c>
      <c r="E3" s="61">
        <f>IFERROR(WORKDAY(C3,D3,feries)-1,"")</f>
        <v>43748</v>
      </c>
    </row>
    <row r="4" spans="2:536" x14ac:dyDescent="0.3">
      <c r="B4" s="62" t="s">
        <v>22</v>
      </c>
      <c r="C4" s="63">
        <f>IF(ISBLANK(B4),"",INDEX(Tableau1[Date début],MATCH(Tableau3[[#This Row],[Planning]],Tableau1[Chantier],0)))</f>
        <v>43752</v>
      </c>
      <c r="D4" s="64">
        <f>IF(ISBLANK(B4),"",INDEX(Tableau1[Nb de jours],MATCH(Tableau3[[#This Row],[Planning]],Tableau1[Chantier],0)))</f>
        <v>18</v>
      </c>
      <c r="E4" s="65">
        <f>IFERROR(WORKDAY(C4,D4,feries)-1,"")</f>
        <v>43776</v>
      </c>
    </row>
    <row r="5" spans="2:536" x14ac:dyDescent="0.3">
      <c r="B5" s="62" t="s">
        <v>23</v>
      </c>
      <c r="C5" s="63">
        <f>IF(ISBLANK(B5),"",INDEX(Tableau1[Date début],MATCH(Tableau3[[#This Row],[Planning]],Tableau1[Chantier],0)))</f>
        <v>43753</v>
      </c>
      <c r="D5" s="64" t="str">
        <f>IF(ISBLANK(B5),"",INDEX(Tableau1[Nb de jours],MATCH(Tableau3[[#This Row],[Planning]],Tableau1[Chantier],0)))</f>
        <v>3</v>
      </c>
      <c r="E5" s="65">
        <f>IFERROR(WORKDAY(C5,D5,feries)-1,"")</f>
        <v>43755</v>
      </c>
    </row>
    <row r="6" spans="2:536" x14ac:dyDescent="0.3">
      <c r="B6" s="66" t="s">
        <v>36</v>
      </c>
      <c r="C6" s="67">
        <f>IF(ISBLANK(B6),"",INDEX(Tableau1[Date début],MATCH(Tableau3[[#This Row],[Planning]],Tableau1[Chantier],0)))</f>
        <v>43814</v>
      </c>
      <c r="D6" s="68">
        <f>IF(ISBLANK(B6),"",INDEX(Tableau1[Nb de jours],MATCH(Tableau3[[#This Row],[Planning]],Tableau1[Chantier],0)))</f>
        <v>30</v>
      </c>
      <c r="E6" s="69">
        <f>IFERROR(WORKDAY(C6,D6,feries)-1,"")</f>
        <v>43857</v>
      </c>
    </row>
    <row r="7" spans="2:536" x14ac:dyDescent="0.3">
      <c r="C7" s="42" t="str">
        <f>IF(ISBLANK(B7),"",WORKDAY(#REF!,1,feries))</f>
        <v/>
      </c>
      <c r="E7" s="42" t="str">
        <f t="shared" ref="E7:E55" si="9">IFERROR(WORKDAY(C7,D7,feries)-1,"")</f>
        <v/>
      </c>
    </row>
    <row r="8" spans="2:536" x14ac:dyDescent="0.3">
      <c r="C8" s="42" t="str">
        <f t="shared" ref="C8:C56" si="10">IF(ISBLANK(B8),"",WORKDAY(E7,1,feries))</f>
        <v/>
      </c>
      <c r="E8" s="42" t="str">
        <f t="shared" si="9"/>
        <v/>
      </c>
    </row>
    <row r="9" spans="2:536" x14ac:dyDescent="0.3">
      <c r="C9" s="42" t="str">
        <f t="shared" si="10"/>
        <v/>
      </c>
      <c r="E9" s="42" t="str">
        <f t="shared" si="9"/>
        <v/>
      </c>
    </row>
    <row r="10" spans="2:536" x14ac:dyDescent="0.3">
      <c r="C10" s="42" t="str">
        <f t="shared" si="10"/>
        <v/>
      </c>
      <c r="E10" s="42" t="str">
        <f t="shared" si="9"/>
        <v/>
      </c>
    </row>
    <row r="11" spans="2:536" x14ac:dyDescent="0.3">
      <c r="C11" s="42" t="str">
        <f t="shared" si="10"/>
        <v/>
      </c>
      <c r="E11" s="42" t="str">
        <f t="shared" si="9"/>
        <v/>
      </c>
    </row>
    <row r="12" spans="2:536" x14ac:dyDescent="0.3">
      <c r="C12" s="42" t="str">
        <f t="shared" si="10"/>
        <v/>
      </c>
      <c r="E12" s="42" t="str">
        <f t="shared" si="9"/>
        <v/>
      </c>
    </row>
    <row r="13" spans="2:536" x14ac:dyDescent="0.3">
      <c r="C13" s="42" t="str">
        <f t="shared" si="10"/>
        <v/>
      </c>
      <c r="E13" s="42" t="str">
        <f t="shared" si="9"/>
        <v/>
      </c>
    </row>
    <row r="14" spans="2:536" x14ac:dyDescent="0.3">
      <c r="C14" s="42" t="str">
        <f t="shared" si="10"/>
        <v/>
      </c>
      <c r="E14" s="42" t="str">
        <f t="shared" si="9"/>
        <v/>
      </c>
    </row>
    <row r="15" spans="2:536" x14ac:dyDescent="0.3">
      <c r="C15" s="42" t="str">
        <f t="shared" si="10"/>
        <v/>
      </c>
      <c r="E15" s="42" t="str">
        <f t="shared" si="9"/>
        <v/>
      </c>
    </row>
    <row r="16" spans="2:536" x14ac:dyDescent="0.3">
      <c r="C16" s="42" t="str">
        <f t="shared" si="10"/>
        <v/>
      </c>
      <c r="E16" s="42" t="str">
        <f t="shared" si="9"/>
        <v/>
      </c>
    </row>
    <row r="17" spans="3:5" x14ac:dyDescent="0.3">
      <c r="C17" s="42" t="str">
        <f t="shared" si="10"/>
        <v/>
      </c>
      <c r="E17" s="42" t="str">
        <f t="shared" si="9"/>
        <v/>
      </c>
    </row>
    <row r="18" spans="3:5" x14ac:dyDescent="0.3">
      <c r="C18" s="42" t="str">
        <f t="shared" si="10"/>
        <v/>
      </c>
      <c r="E18" s="42" t="str">
        <f t="shared" si="9"/>
        <v/>
      </c>
    </row>
    <row r="19" spans="3:5" x14ac:dyDescent="0.3">
      <c r="C19" s="42" t="str">
        <f t="shared" si="10"/>
        <v/>
      </c>
      <c r="E19" s="42" t="str">
        <f t="shared" si="9"/>
        <v/>
      </c>
    </row>
    <row r="20" spans="3:5" x14ac:dyDescent="0.3">
      <c r="C20" s="42" t="str">
        <f t="shared" si="10"/>
        <v/>
      </c>
      <c r="E20" s="42" t="str">
        <f t="shared" si="9"/>
        <v/>
      </c>
    </row>
    <row r="21" spans="3:5" x14ac:dyDescent="0.3">
      <c r="C21" s="42" t="str">
        <f t="shared" si="10"/>
        <v/>
      </c>
      <c r="E21" s="42" t="str">
        <f t="shared" si="9"/>
        <v/>
      </c>
    </row>
    <row r="22" spans="3:5" x14ac:dyDescent="0.3">
      <c r="C22" s="42" t="str">
        <f t="shared" si="10"/>
        <v/>
      </c>
      <c r="E22" s="42" t="str">
        <f t="shared" si="9"/>
        <v/>
      </c>
    </row>
    <row r="23" spans="3:5" x14ac:dyDescent="0.3">
      <c r="C23" s="42" t="str">
        <f t="shared" si="10"/>
        <v/>
      </c>
      <c r="E23" s="42" t="str">
        <f t="shared" si="9"/>
        <v/>
      </c>
    </row>
    <row r="24" spans="3:5" x14ac:dyDescent="0.3">
      <c r="C24" s="42" t="str">
        <f t="shared" si="10"/>
        <v/>
      </c>
      <c r="E24" s="42" t="str">
        <f t="shared" si="9"/>
        <v/>
      </c>
    </row>
    <row r="25" spans="3:5" x14ac:dyDescent="0.3">
      <c r="C25" s="42" t="str">
        <f t="shared" si="10"/>
        <v/>
      </c>
      <c r="E25" s="42" t="str">
        <f t="shared" si="9"/>
        <v/>
      </c>
    </row>
    <row r="26" spans="3:5" x14ac:dyDescent="0.3">
      <c r="C26" s="42" t="str">
        <f t="shared" si="10"/>
        <v/>
      </c>
      <c r="E26" s="42" t="str">
        <f t="shared" si="9"/>
        <v/>
      </c>
    </row>
    <row r="27" spans="3:5" x14ac:dyDescent="0.3">
      <c r="C27" s="42" t="str">
        <f t="shared" si="10"/>
        <v/>
      </c>
      <c r="E27" s="42" t="str">
        <f t="shared" si="9"/>
        <v/>
      </c>
    </row>
    <row r="28" spans="3:5" x14ac:dyDescent="0.3">
      <c r="C28" s="42" t="str">
        <f t="shared" si="10"/>
        <v/>
      </c>
      <c r="E28" s="42" t="str">
        <f t="shared" si="9"/>
        <v/>
      </c>
    </row>
    <row r="29" spans="3:5" x14ac:dyDescent="0.3">
      <c r="C29" s="42" t="str">
        <f t="shared" si="10"/>
        <v/>
      </c>
      <c r="E29" s="42" t="str">
        <f t="shared" si="9"/>
        <v/>
      </c>
    </row>
    <row r="30" spans="3:5" x14ac:dyDescent="0.3">
      <c r="C30" s="42" t="str">
        <f t="shared" si="10"/>
        <v/>
      </c>
      <c r="E30" s="42" t="str">
        <f t="shared" si="9"/>
        <v/>
      </c>
    </row>
    <row r="31" spans="3:5" x14ac:dyDescent="0.3">
      <c r="C31" s="42" t="str">
        <f t="shared" si="10"/>
        <v/>
      </c>
      <c r="E31" s="42" t="str">
        <f t="shared" si="9"/>
        <v/>
      </c>
    </row>
    <row r="32" spans="3:5" x14ac:dyDescent="0.3">
      <c r="C32" s="42" t="str">
        <f t="shared" si="10"/>
        <v/>
      </c>
      <c r="E32" s="42" t="str">
        <f t="shared" si="9"/>
        <v/>
      </c>
    </row>
    <row r="33" spans="3:5" x14ac:dyDescent="0.3">
      <c r="C33" s="42" t="str">
        <f t="shared" si="10"/>
        <v/>
      </c>
      <c r="E33" s="42" t="str">
        <f t="shared" si="9"/>
        <v/>
      </c>
    </row>
    <row r="34" spans="3:5" x14ac:dyDescent="0.3">
      <c r="C34" s="42" t="str">
        <f t="shared" si="10"/>
        <v/>
      </c>
      <c r="E34" s="42" t="str">
        <f t="shared" si="9"/>
        <v/>
      </c>
    </row>
    <row r="35" spans="3:5" x14ac:dyDescent="0.3">
      <c r="C35" s="42" t="str">
        <f t="shared" si="10"/>
        <v/>
      </c>
      <c r="E35" s="42" t="str">
        <f t="shared" si="9"/>
        <v/>
      </c>
    </row>
    <row r="36" spans="3:5" x14ac:dyDescent="0.3">
      <c r="C36" s="42" t="str">
        <f t="shared" si="10"/>
        <v/>
      </c>
      <c r="E36" s="42" t="str">
        <f t="shared" si="9"/>
        <v/>
      </c>
    </row>
    <row r="37" spans="3:5" x14ac:dyDescent="0.3">
      <c r="C37" s="42" t="str">
        <f t="shared" si="10"/>
        <v/>
      </c>
      <c r="E37" s="42" t="str">
        <f t="shared" si="9"/>
        <v/>
      </c>
    </row>
    <row r="38" spans="3:5" x14ac:dyDescent="0.3">
      <c r="C38" s="42" t="str">
        <f t="shared" si="10"/>
        <v/>
      </c>
      <c r="E38" s="42" t="str">
        <f t="shared" si="9"/>
        <v/>
      </c>
    </row>
    <row r="39" spans="3:5" x14ac:dyDescent="0.3">
      <c r="C39" s="42" t="str">
        <f t="shared" si="10"/>
        <v/>
      </c>
      <c r="E39" s="42" t="str">
        <f t="shared" si="9"/>
        <v/>
      </c>
    </row>
    <row r="40" spans="3:5" x14ac:dyDescent="0.3">
      <c r="C40" s="42" t="str">
        <f t="shared" si="10"/>
        <v/>
      </c>
      <c r="E40" s="42" t="str">
        <f t="shared" si="9"/>
        <v/>
      </c>
    </row>
    <row r="41" spans="3:5" x14ac:dyDescent="0.3">
      <c r="C41" s="42" t="str">
        <f t="shared" si="10"/>
        <v/>
      </c>
      <c r="E41" s="42" t="str">
        <f t="shared" si="9"/>
        <v/>
      </c>
    </row>
    <row r="42" spans="3:5" x14ac:dyDescent="0.3">
      <c r="C42" s="42" t="str">
        <f t="shared" si="10"/>
        <v/>
      </c>
      <c r="E42" s="42" t="str">
        <f t="shared" si="9"/>
        <v/>
      </c>
    </row>
    <row r="43" spans="3:5" x14ac:dyDescent="0.3">
      <c r="C43" s="42" t="str">
        <f t="shared" si="10"/>
        <v/>
      </c>
      <c r="E43" s="42" t="str">
        <f t="shared" si="9"/>
        <v/>
      </c>
    </row>
    <row r="44" spans="3:5" x14ac:dyDescent="0.3">
      <c r="C44" s="42" t="str">
        <f t="shared" si="10"/>
        <v/>
      </c>
      <c r="E44" s="42" t="str">
        <f t="shared" si="9"/>
        <v/>
      </c>
    </row>
    <row r="45" spans="3:5" x14ac:dyDescent="0.3">
      <c r="C45" s="42" t="str">
        <f t="shared" si="10"/>
        <v/>
      </c>
      <c r="E45" s="42" t="str">
        <f t="shared" si="9"/>
        <v/>
      </c>
    </row>
    <row r="46" spans="3:5" x14ac:dyDescent="0.3">
      <c r="C46" s="42" t="str">
        <f t="shared" si="10"/>
        <v/>
      </c>
      <c r="E46" s="42" t="str">
        <f t="shared" si="9"/>
        <v/>
      </c>
    </row>
    <row r="47" spans="3:5" x14ac:dyDescent="0.3">
      <c r="C47" s="42" t="str">
        <f t="shared" si="10"/>
        <v/>
      </c>
      <c r="E47" s="42" t="str">
        <f t="shared" si="9"/>
        <v/>
      </c>
    </row>
    <row r="48" spans="3:5" x14ac:dyDescent="0.3">
      <c r="C48" s="42" t="str">
        <f t="shared" si="10"/>
        <v/>
      </c>
      <c r="E48" s="42" t="str">
        <f t="shared" si="9"/>
        <v/>
      </c>
    </row>
    <row r="49" spans="3:5" x14ac:dyDescent="0.3">
      <c r="C49" s="42" t="str">
        <f t="shared" si="10"/>
        <v/>
      </c>
      <c r="E49" s="42" t="str">
        <f t="shared" si="9"/>
        <v/>
      </c>
    </row>
    <row r="50" spans="3:5" x14ac:dyDescent="0.3">
      <c r="C50" s="42" t="str">
        <f t="shared" si="10"/>
        <v/>
      </c>
      <c r="E50" s="42" t="str">
        <f t="shared" si="9"/>
        <v/>
      </c>
    </row>
    <row r="51" spans="3:5" x14ac:dyDescent="0.3">
      <c r="C51" s="42" t="str">
        <f t="shared" si="10"/>
        <v/>
      </c>
      <c r="E51" s="42" t="str">
        <f t="shared" si="9"/>
        <v/>
      </c>
    </row>
    <row r="52" spans="3:5" x14ac:dyDescent="0.3">
      <c r="C52" s="42" t="str">
        <f t="shared" si="10"/>
        <v/>
      </c>
      <c r="E52" s="42" t="str">
        <f t="shared" si="9"/>
        <v/>
      </c>
    </row>
    <row r="53" spans="3:5" x14ac:dyDescent="0.3">
      <c r="C53" s="42" t="str">
        <f t="shared" si="10"/>
        <v/>
      </c>
      <c r="E53" s="42" t="str">
        <f t="shared" si="9"/>
        <v/>
      </c>
    </row>
    <row r="54" spans="3:5" x14ac:dyDescent="0.3">
      <c r="C54" s="42" t="str">
        <f t="shared" si="10"/>
        <v/>
      </c>
      <c r="E54" s="42" t="str">
        <f t="shared" si="9"/>
        <v/>
      </c>
    </row>
    <row r="55" spans="3:5" x14ac:dyDescent="0.3">
      <c r="C55" s="42" t="str">
        <f t="shared" si="10"/>
        <v/>
      </c>
      <c r="E55" s="42" t="str">
        <f t="shared" si="9"/>
        <v/>
      </c>
    </row>
    <row r="56" spans="3:5" x14ac:dyDescent="0.3">
      <c r="C56" s="42" t="str">
        <f t="shared" si="10"/>
        <v/>
      </c>
      <c r="E56" s="42" t="str">
        <f t="shared" ref="E56:E119" si="11">IFERROR(WORKDAY(C56,D56,feries)-1,"")</f>
        <v/>
      </c>
    </row>
    <row r="57" spans="3:5" x14ac:dyDescent="0.3">
      <c r="C57" s="42" t="str">
        <f t="shared" ref="C57:C120" si="12">IF(ISBLANK(B57),"",WORKDAY(E56,1,feries))</f>
        <v/>
      </c>
      <c r="E57" s="42" t="str">
        <f t="shared" si="11"/>
        <v/>
      </c>
    </row>
    <row r="58" spans="3:5" x14ac:dyDescent="0.3">
      <c r="C58" s="42" t="str">
        <f t="shared" si="12"/>
        <v/>
      </c>
      <c r="E58" s="42" t="str">
        <f t="shared" si="11"/>
        <v/>
      </c>
    </row>
    <row r="59" spans="3:5" x14ac:dyDescent="0.3">
      <c r="C59" s="42" t="str">
        <f t="shared" si="12"/>
        <v/>
      </c>
      <c r="E59" s="42" t="str">
        <f t="shared" si="11"/>
        <v/>
      </c>
    </row>
    <row r="60" spans="3:5" x14ac:dyDescent="0.3">
      <c r="C60" s="42" t="str">
        <f t="shared" si="12"/>
        <v/>
      </c>
      <c r="E60" s="42" t="str">
        <f t="shared" si="11"/>
        <v/>
      </c>
    </row>
    <row r="61" spans="3:5" x14ac:dyDescent="0.3">
      <c r="C61" s="42" t="str">
        <f t="shared" si="12"/>
        <v/>
      </c>
      <c r="E61" s="42" t="str">
        <f t="shared" si="11"/>
        <v/>
      </c>
    </row>
    <row r="62" spans="3:5" x14ac:dyDescent="0.3">
      <c r="C62" s="42" t="str">
        <f t="shared" si="12"/>
        <v/>
      </c>
      <c r="E62" s="42" t="str">
        <f t="shared" si="11"/>
        <v/>
      </c>
    </row>
    <row r="63" spans="3:5" x14ac:dyDescent="0.3">
      <c r="C63" s="42" t="str">
        <f t="shared" si="12"/>
        <v/>
      </c>
      <c r="E63" s="42" t="str">
        <f t="shared" si="11"/>
        <v/>
      </c>
    </row>
    <row r="64" spans="3:5" x14ac:dyDescent="0.3">
      <c r="C64" s="42" t="str">
        <f t="shared" si="12"/>
        <v/>
      </c>
      <c r="E64" s="42" t="str">
        <f t="shared" si="11"/>
        <v/>
      </c>
    </row>
    <row r="65" spans="3:5" x14ac:dyDescent="0.3">
      <c r="C65" s="42" t="str">
        <f t="shared" si="12"/>
        <v/>
      </c>
      <c r="E65" s="42" t="str">
        <f t="shared" si="11"/>
        <v/>
      </c>
    </row>
    <row r="66" spans="3:5" x14ac:dyDescent="0.3">
      <c r="C66" s="42" t="str">
        <f t="shared" si="12"/>
        <v/>
      </c>
      <c r="E66" s="42" t="str">
        <f t="shared" si="11"/>
        <v/>
      </c>
    </row>
    <row r="67" spans="3:5" x14ac:dyDescent="0.3">
      <c r="C67" s="42" t="str">
        <f t="shared" si="12"/>
        <v/>
      </c>
      <c r="E67" s="42" t="str">
        <f t="shared" si="11"/>
        <v/>
      </c>
    </row>
    <row r="68" spans="3:5" x14ac:dyDescent="0.3">
      <c r="C68" s="42" t="str">
        <f t="shared" si="12"/>
        <v/>
      </c>
      <c r="E68" s="42" t="str">
        <f t="shared" si="11"/>
        <v/>
      </c>
    </row>
    <row r="69" spans="3:5" x14ac:dyDescent="0.3">
      <c r="C69" s="42" t="str">
        <f t="shared" si="12"/>
        <v/>
      </c>
      <c r="E69" s="42" t="str">
        <f t="shared" si="11"/>
        <v/>
      </c>
    </row>
    <row r="70" spans="3:5" x14ac:dyDescent="0.3">
      <c r="C70" s="42" t="str">
        <f t="shared" si="12"/>
        <v/>
      </c>
      <c r="E70" s="42" t="str">
        <f t="shared" si="11"/>
        <v/>
      </c>
    </row>
    <row r="71" spans="3:5" x14ac:dyDescent="0.3">
      <c r="C71" s="42" t="str">
        <f t="shared" si="12"/>
        <v/>
      </c>
      <c r="E71" s="42" t="str">
        <f t="shared" si="11"/>
        <v/>
      </c>
    </row>
    <row r="72" spans="3:5" x14ac:dyDescent="0.3">
      <c r="C72" s="42" t="str">
        <f t="shared" si="12"/>
        <v/>
      </c>
      <c r="E72" s="42" t="str">
        <f t="shared" si="11"/>
        <v/>
      </c>
    </row>
    <row r="73" spans="3:5" x14ac:dyDescent="0.3">
      <c r="C73" s="42" t="str">
        <f t="shared" si="12"/>
        <v/>
      </c>
      <c r="E73" s="42" t="str">
        <f t="shared" si="11"/>
        <v/>
      </c>
    </row>
    <row r="74" spans="3:5" x14ac:dyDescent="0.3">
      <c r="C74" s="42" t="str">
        <f t="shared" si="12"/>
        <v/>
      </c>
      <c r="E74" s="42" t="str">
        <f t="shared" si="11"/>
        <v/>
      </c>
    </row>
    <row r="75" spans="3:5" x14ac:dyDescent="0.3">
      <c r="C75" s="42" t="str">
        <f t="shared" si="12"/>
        <v/>
      </c>
      <c r="E75" s="42" t="str">
        <f t="shared" si="11"/>
        <v/>
      </c>
    </row>
    <row r="76" spans="3:5" x14ac:dyDescent="0.3">
      <c r="C76" s="42" t="str">
        <f t="shared" si="12"/>
        <v/>
      </c>
      <c r="E76" s="42" t="str">
        <f t="shared" si="11"/>
        <v/>
      </c>
    </row>
    <row r="77" spans="3:5" x14ac:dyDescent="0.3">
      <c r="C77" s="42" t="str">
        <f t="shared" si="12"/>
        <v/>
      </c>
      <c r="E77" s="42" t="str">
        <f t="shared" si="11"/>
        <v/>
      </c>
    </row>
    <row r="78" spans="3:5" x14ac:dyDescent="0.3">
      <c r="C78" s="42" t="str">
        <f t="shared" si="12"/>
        <v/>
      </c>
      <c r="E78" s="42" t="str">
        <f t="shared" si="11"/>
        <v/>
      </c>
    </row>
    <row r="79" spans="3:5" x14ac:dyDescent="0.3">
      <c r="C79" s="42" t="str">
        <f t="shared" si="12"/>
        <v/>
      </c>
      <c r="E79" s="42" t="str">
        <f t="shared" si="11"/>
        <v/>
      </c>
    </row>
    <row r="80" spans="3:5" x14ac:dyDescent="0.3">
      <c r="C80" s="42" t="str">
        <f t="shared" si="12"/>
        <v/>
      </c>
      <c r="E80" s="42" t="str">
        <f t="shared" si="11"/>
        <v/>
      </c>
    </row>
    <row r="81" spans="3:5" x14ac:dyDescent="0.3">
      <c r="C81" s="42" t="str">
        <f t="shared" si="12"/>
        <v/>
      </c>
      <c r="E81" s="42" t="str">
        <f t="shared" si="11"/>
        <v/>
      </c>
    </row>
    <row r="82" spans="3:5" x14ac:dyDescent="0.3">
      <c r="C82" s="42" t="str">
        <f t="shared" si="12"/>
        <v/>
      </c>
      <c r="E82" s="42" t="str">
        <f t="shared" si="11"/>
        <v/>
      </c>
    </row>
    <row r="83" spans="3:5" x14ac:dyDescent="0.3">
      <c r="C83" s="42" t="str">
        <f t="shared" si="12"/>
        <v/>
      </c>
      <c r="E83" s="42" t="str">
        <f t="shared" si="11"/>
        <v/>
      </c>
    </row>
    <row r="84" spans="3:5" x14ac:dyDescent="0.3">
      <c r="C84" s="42" t="str">
        <f t="shared" si="12"/>
        <v/>
      </c>
      <c r="E84" s="42" t="str">
        <f t="shared" si="11"/>
        <v/>
      </c>
    </row>
    <row r="85" spans="3:5" x14ac:dyDescent="0.3">
      <c r="C85" s="42" t="str">
        <f t="shared" si="12"/>
        <v/>
      </c>
      <c r="E85" s="42" t="str">
        <f t="shared" si="11"/>
        <v/>
      </c>
    </row>
    <row r="86" spans="3:5" x14ac:dyDescent="0.3">
      <c r="C86" s="42" t="str">
        <f t="shared" si="12"/>
        <v/>
      </c>
      <c r="E86" s="42" t="str">
        <f t="shared" si="11"/>
        <v/>
      </c>
    </row>
    <row r="87" spans="3:5" x14ac:dyDescent="0.3">
      <c r="C87" s="42" t="str">
        <f t="shared" si="12"/>
        <v/>
      </c>
      <c r="E87" s="42" t="str">
        <f t="shared" si="11"/>
        <v/>
      </c>
    </row>
    <row r="88" spans="3:5" x14ac:dyDescent="0.3">
      <c r="C88" s="42" t="str">
        <f t="shared" si="12"/>
        <v/>
      </c>
      <c r="E88" s="42" t="str">
        <f t="shared" si="11"/>
        <v/>
      </c>
    </row>
    <row r="89" spans="3:5" x14ac:dyDescent="0.3">
      <c r="C89" s="42" t="str">
        <f t="shared" si="12"/>
        <v/>
      </c>
      <c r="E89" s="42" t="str">
        <f t="shared" si="11"/>
        <v/>
      </c>
    </row>
    <row r="90" spans="3:5" x14ac:dyDescent="0.3">
      <c r="C90" s="42" t="str">
        <f t="shared" si="12"/>
        <v/>
      </c>
      <c r="E90" s="42" t="str">
        <f t="shared" si="11"/>
        <v/>
      </c>
    </row>
    <row r="91" spans="3:5" x14ac:dyDescent="0.3">
      <c r="C91" s="42" t="str">
        <f t="shared" si="12"/>
        <v/>
      </c>
      <c r="E91" s="42" t="str">
        <f t="shared" si="11"/>
        <v/>
      </c>
    </row>
    <row r="92" spans="3:5" x14ac:dyDescent="0.3">
      <c r="C92" s="42" t="str">
        <f t="shared" si="12"/>
        <v/>
      </c>
      <c r="E92" s="42" t="str">
        <f t="shared" si="11"/>
        <v/>
      </c>
    </row>
    <row r="93" spans="3:5" x14ac:dyDescent="0.3">
      <c r="C93" s="42" t="str">
        <f t="shared" si="12"/>
        <v/>
      </c>
      <c r="E93" s="42" t="str">
        <f t="shared" si="11"/>
        <v/>
      </c>
    </row>
    <row r="94" spans="3:5" x14ac:dyDescent="0.3">
      <c r="C94" s="42" t="str">
        <f t="shared" si="12"/>
        <v/>
      </c>
      <c r="E94" s="42" t="str">
        <f t="shared" si="11"/>
        <v/>
      </c>
    </row>
    <row r="95" spans="3:5" x14ac:dyDescent="0.3">
      <c r="C95" s="42" t="str">
        <f t="shared" si="12"/>
        <v/>
      </c>
      <c r="E95" s="42" t="str">
        <f t="shared" si="11"/>
        <v/>
      </c>
    </row>
    <row r="96" spans="3:5" x14ac:dyDescent="0.3">
      <c r="C96" s="42" t="str">
        <f t="shared" si="12"/>
        <v/>
      </c>
      <c r="E96" s="42" t="str">
        <f t="shared" si="11"/>
        <v/>
      </c>
    </row>
    <row r="97" spans="3:5" x14ac:dyDescent="0.3">
      <c r="C97" s="42" t="str">
        <f t="shared" si="12"/>
        <v/>
      </c>
      <c r="E97" s="42" t="str">
        <f t="shared" si="11"/>
        <v/>
      </c>
    </row>
    <row r="98" spans="3:5" x14ac:dyDescent="0.3">
      <c r="C98" s="42" t="str">
        <f t="shared" si="12"/>
        <v/>
      </c>
      <c r="E98" s="42" t="str">
        <f t="shared" si="11"/>
        <v/>
      </c>
    </row>
    <row r="99" spans="3:5" x14ac:dyDescent="0.3">
      <c r="C99" s="42" t="str">
        <f t="shared" si="12"/>
        <v/>
      </c>
      <c r="E99" s="42" t="str">
        <f t="shared" si="11"/>
        <v/>
      </c>
    </row>
    <row r="100" spans="3:5" x14ac:dyDescent="0.3">
      <c r="C100" s="42" t="str">
        <f t="shared" si="12"/>
        <v/>
      </c>
      <c r="E100" s="42" t="str">
        <f t="shared" si="11"/>
        <v/>
      </c>
    </row>
    <row r="101" spans="3:5" x14ac:dyDescent="0.3">
      <c r="C101" s="42" t="str">
        <f t="shared" si="12"/>
        <v/>
      </c>
      <c r="E101" s="42" t="str">
        <f t="shared" si="11"/>
        <v/>
      </c>
    </row>
    <row r="102" spans="3:5" x14ac:dyDescent="0.3">
      <c r="C102" s="42" t="str">
        <f t="shared" si="12"/>
        <v/>
      </c>
      <c r="E102" s="42" t="str">
        <f t="shared" si="11"/>
        <v/>
      </c>
    </row>
    <row r="103" spans="3:5" x14ac:dyDescent="0.3">
      <c r="C103" s="42" t="str">
        <f t="shared" si="12"/>
        <v/>
      </c>
      <c r="E103" s="42" t="str">
        <f t="shared" si="11"/>
        <v/>
      </c>
    </row>
    <row r="104" spans="3:5" x14ac:dyDescent="0.3">
      <c r="C104" s="42" t="str">
        <f t="shared" si="12"/>
        <v/>
      </c>
      <c r="E104" s="42" t="str">
        <f t="shared" si="11"/>
        <v/>
      </c>
    </row>
    <row r="105" spans="3:5" x14ac:dyDescent="0.3">
      <c r="C105" s="42" t="str">
        <f t="shared" si="12"/>
        <v/>
      </c>
      <c r="E105" s="42" t="str">
        <f t="shared" si="11"/>
        <v/>
      </c>
    </row>
    <row r="106" spans="3:5" x14ac:dyDescent="0.3">
      <c r="C106" s="42" t="str">
        <f t="shared" si="12"/>
        <v/>
      </c>
      <c r="E106" s="42" t="str">
        <f t="shared" si="11"/>
        <v/>
      </c>
    </row>
    <row r="107" spans="3:5" x14ac:dyDescent="0.3">
      <c r="C107" s="42" t="str">
        <f t="shared" si="12"/>
        <v/>
      </c>
      <c r="E107" s="42" t="str">
        <f t="shared" si="11"/>
        <v/>
      </c>
    </row>
    <row r="108" spans="3:5" x14ac:dyDescent="0.3">
      <c r="C108" s="42" t="str">
        <f t="shared" si="12"/>
        <v/>
      </c>
      <c r="E108" s="42" t="str">
        <f t="shared" si="11"/>
        <v/>
      </c>
    </row>
    <row r="109" spans="3:5" x14ac:dyDescent="0.3">
      <c r="C109" s="42" t="str">
        <f t="shared" si="12"/>
        <v/>
      </c>
      <c r="E109" s="42" t="str">
        <f t="shared" si="11"/>
        <v/>
      </c>
    </row>
    <row r="110" spans="3:5" x14ac:dyDescent="0.3">
      <c r="C110" s="42" t="str">
        <f t="shared" si="12"/>
        <v/>
      </c>
      <c r="E110" s="42" t="str">
        <f t="shared" si="11"/>
        <v/>
      </c>
    </row>
    <row r="111" spans="3:5" x14ac:dyDescent="0.3">
      <c r="C111" s="42" t="str">
        <f t="shared" si="12"/>
        <v/>
      </c>
      <c r="E111" s="42" t="str">
        <f t="shared" si="11"/>
        <v/>
      </c>
    </row>
    <row r="112" spans="3:5" x14ac:dyDescent="0.3">
      <c r="C112" s="42" t="str">
        <f t="shared" si="12"/>
        <v/>
      </c>
      <c r="E112" s="42" t="str">
        <f t="shared" si="11"/>
        <v/>
      </c>
    </row>
    <row r="113" spans="3:5" x14ac:dyDescent="0.3">
      <c r="C113" s="42" t="str">
        <f t="shared" si="12"/>
        <v/>
      </c>
      <c r="E113" s="42" t="str">
        <f t="shared" si="11"/>
        <v/>
      </c>
    </row>
    <row r="114" spans="3:5" x14ac:dyDescent="0.3">
      <c r="C114" s="42" t="str">
        <f t="shared" si="12"/>
        <v/>
      </c>
      <c r="E114" s="42" t="str">
        <f t="shared" si="11"/>
        <v/>
      </c>
    </row>
    <row r="115" spans="3:5" x14ac:dyDescent="0.3">
      <c r="C115" s="42" t="str">
        <f t="shared" si="12"/>
        <v/>
      </c>
      <c r="E115" s="42" t="str">
        <f t="shared" si="11"/>
        <v/>
      </c>
    </row>
    <row r="116" spans="3:5" x14ac:dyDescent="0.3">
      <c r="C116" s="42" t="str">
        <f t="shared" si="12"/>
        <v/>
      </c>
      <c r="E116" s="42" t="str">
        <f t="shared" si="11"/>
        <v/>
      </c>
    </row>
    <row r="117" spans="3:5" x14ac:dyDescent="0.3">
      <c r="C117" s="42" t="str">
        <f t="shared" si="12"/>
        <v/>
      </c>
      <c r="E117" s="42" t="str">
        <f t="shared" si="11"/>
        <v/>
      </c>
    </row>
    <row r="118" spans="3:5" x14ac:dyDescent="0.3">
      <c r="C118" s="42" t="str">
        <f t="shared" si="12"/>
        <v/>
      </c>
      <c r="E118" s="42" t="str">
        <f t="shared" si="11"/>
        <v/>
      </c>
    </row>
    <row r="119" spans="3:5" x14ac:dyDescent="0.3">
      <c r="C119" s="42" t="str">
        <f t="shared" si="12"/>
        <v/>
      </c>
      <c r="E119" s="42" t="str">
        <f t="shared" si="11"/>
        <v/>
      </c>
    </row>
    <row r="120" spans="3:5" x14ac:dyDescent="0.3">
      <c r="C120" s="42" t="str">
        <f t="shared" si="12"/>
        <v/>
      </c>
      <c r="E120" s="42" t="str">
        <f t="shared" ref="E120:E183" si="13">IFERROR(WORKDAY(C120,D120,feries)-1,"")</f>
        <v/>
      </c>
    </row>
    <row r="121" spans="3:5" x14ac:dyDescent="0.3">
      <c r="C121" s="42" t="str">
        <f t="shared" ref="C121:C184" si="14">IF(ISBLANK(B121),"",WORKDAY(E120,1,feries))</f>
        <v/>
      </c>
      <c r="E121" s="42" t="str">
        <f t="shared" si="13"/>
        <v/>
      </c>
    </row>
    <row r="122" spans="3:5" x14ac:dyDescent="0.3">
      <c r="C122" s="42" t="str">
        <f t="shared" si="14"/>
        <v/>
      </c>
      <c r="E122" s="42" t="str">
        <f t="shared" si="13"/>
        <v/>
      </c>
    </row>
    <row r="123" spans="3:5" x14ac:dyDescent="0.3">
      <c r="C123" s="42" t="str">
        <f t="shared" si="14"/>
        <v/>
      </c>
      <c r="E123" s="42" t="str">
        <f t="shared" si="13"/>
        <v/>
      </c>
    </row>
    <row r="124" spans="3:5" x14ac:dyDescent="0.3">
      <c r="C124" s="42" t="str">
        <f t="shared" si="14"/>
        <v/>
      </c>
      <c r="E124" s="42" t="str">
        <f t="shared" si="13"/>
        <v/>
      </c>
    </row>
    <row r="125" spans="3:5" x14ac:dyDescent="0.3">
      <c r="C125" s="42" t="str">
        <f t="shared" si="14"/>
        <v/>
      </c>
      <c r="E125" s="42" t="str">
        <f t="shared" si="13"/>
        <v/>
      </c>
    </row>
    <row r="126" spans="3:5" x14ac:dyDescent="0.3">
      <c r="C126" s="42" t="str">
        <f t="shared" si="14"/>
        <v/>
      </c>
      <c r="E126" s="42" t="str">
        <f t="shared" si="13"/>
        <v/>
      </c>
    </row>
    <row r="127" spans="3:5" x14ac:dyDescent="0.3">
      <c r="C127" s="42" t="str">
        <f t="shared" si="14"/>
        <v/>
      </c>
      <c r="E127" s="42" t="str">
        <f t="shared" si="13"/>
        <v/>
      </c>
    </row>
    <row r="128" spans="3:5" x14ac:dyDescent="0.3">
      <c r="C128" s="42" t="str">
        <f t="shared" si="14"/>
        <v/>
      </c>
      <c r="E128" s="42" t="str">
        <f t="shared" si="13"/>
        <v/>
      </c>
    </row>
    <row r="129" spans="3:5" x14ac:dyDescent="0.3">
      <c r="C129" s="42" t="str">
        <f t="shared" si="14"/>
        <v/>
      </c>
      <c r="E129" s="42" t="str">
        <f t="shared" si="13"/>
        <v/>
      </c>
    </row>
    <row r="130" spans="3:5" x14ac:dyDescent="0.3">
      <c r="C130" s="42" t="str">
        <f t="shared" si="14"/>
        <v/>
      </c>
      <c r="E130" s="42" t="str">
        <f t="shared" si="13"/>
        <v/>
      </c>
    </row>
    <row r="131" spans="3:5" x14ac:dyDescent="0.3">
      <c r="C131" s="42" t="str">
        <f t="shared" si="14"/>
        <v/>
      </c>
      <c r="E131" s="42" t="str">
        <f t="shared" si="13"/>
        <v/>
      </c>
    </row>
    <row r="132" spans="3:5" x14ac:dyDescent="0.3">
      <c r="C132" s="42" t="str">
        <f t="shared" si="14"/>
        <v/>
      </c>
      <c r="E132" s="42" t="str">
        <f t="shared" si="13"/>
        <v/>
      </c>
    </row>
    <row r="133" spans="3:5" x14ac:dyDescent="0.3">
      <c r="C133" s="42" t="str">
        <f t="shared" si="14"/>
        <v/>
      </c>
      <c r="E133" s="42" t="str">
        <f t="shared" si="13"/>
        <v/>
      </c>
    </row>
    <row r="134" spans="3:5" x14ac:dyDescent="0.3">
      <c r="C134" s="42" t="str">
        <f t="shared" si="14"/>
        <v/>
      </c>
      <c r="E134" s="42" t="str">
        <f t="shared" si="13"/>
        <v/>
      </c>
    </row>
    <row r="135" spans="3:5" x14ac:dyDescent="0.3">
      <c r="C135" s="42" t="str">
        <f t="shared" si="14"/>
        <v/>
      </c>
      <c r="E135" s="42" t="str">
        <f t="shared" si="13"/>
        <v/>
      </c>
    </row>
    <row r="136" spans="3:5" x14ac:dyDescent="0.3">
      <c r="C136" s="42" t="str">
        <f t="shared" si="14"/>
        <v/>
      </c>
      <c r="E136" s="42" t="str">
        <f t="shared" si="13"/>
        <v/>
      </c>
    </row>
    <row r="137" spans="3:5" x14ac:dyDescent="0.3">
      <c r="C137" s="42" t="str">
        <f t="shared" si="14"/>
        <v/>
      </c>
      <c r="E137" s="42" t="str">
        <f t="shared" si="13"/>
        <v/>
      </c>
    </row>
    <row r="138" spans="3:5" x14ac:dyDescent="0.3">
      <c r="C138" s="42" t="str">
        <f t="shared" si="14"/>
        <v/>
      </c>
      <c r="E138" s="42" t="str">
        <f t="shared" si="13"/>
        <v/>
      </c>
    </row>
    <row r="139" spans="3:5" x14ac:dyDescent="0.3">
      <c r="C139" s="42" t="str">
        <f t="shared" si="14"/>
        <v/>
      </c>
      <c r="E139" s="42" t="str">
        <f t="shared" si="13"/>
        <v/>
      </c>
    </row>
    <row r="140" spans="3:5" x14ac:dyDescent="0.3">
      <c r="C140" s="42" t="str">
        <f t="shared" si="14"/>
        <v/>
      </c>
      <c r="E140" s="42" t="str">
        <f t="shared" si="13"/>
        <v/>
      </c>
    </row>
    <row r="141" spans="3:5" x14ac:dyDescent="0.3">
      <c r="C141" s="42" t="str">
        <f t="shared" si="14"/>
        <v/>
      </c>
      <c r="E141" s="42" t="str">
        <f t="shared" si="13"/>
        <v/>
      </c>
    </row>
    <row r="142" spans="3:5" x14ac:dyDescent="0.3">
      <c r="C142" s="42" t="str">
        <f t="shared" si="14"/>
        <v/>
      </c>
      <c r="E142" s="42" t="str">
        <f t="shared" si="13"/>
        <v/>
      </c>
    </row>
    <row r="143" spans="3:5" x14ac:dyDescent="0.3">
      <c r="C143" s="42" t="str">
        <f t="shared" si="14"/>
        <v/>
      </c>
      <c r="E143" s="42" t="str">
        <f t="shared" si="13"/>
        <v/>
      </c>
    </row>
    <row r="144" spans="3:5" x14ac:dyDescent="0.3">
      <c r="C144" s="42" t="str">
        <f t="shared" si="14"/>
        <v/>
      </c>
      <c r="E144" s="42" t="str">
        <f t="shared" si="13"/>
        <v/>
      </c>
    </row>
    <row r="145" spans="3:5" x14ac:dyDescent="0.3">
      <c r="C145" s="42" t="str">
        <f t="shared" si="14"/>
        <v/>
      </c>
      <c r="E145" s="42" t="str">
        <f t="shared" si="13"/>
        <v/>
      </c>
    </row>
    <row r="146" spans="3:5" x14ac:dyDescent="0.3">
      <c r="C146" s="42" t="str">
        <f t="shared" si="14"/>
        <v/>
      </c>
      <c r="E146" s="42" t="str">
        <f t="shared" si="13"/>
        <v/>
      </c>
    </row>
    <row r="147" spans="3:5" x14ac:dyDescent="0.3">
      <c r="C147" s="42" t="str">
        <f t="shared" si="14"/>
        <v/>
      </c>
      <c r="E147" s="42" t="str">
        <f t="shared" si="13"/>
        <v/>
      </c>
    </row>
    <row r="148" spans="3:5" x14ac:dyDescent="0.3">
      <c r="C148" s="42" t="str">
        <f t="shared" si="14"/>
        <v/>
      </c>
      <c r="E148" s="42" t="str">
        <f t="shared" si="13"/>
        <v/>
      </c>
    </row>
    <row r="149" spans="3:5" x14ac:dyDescent="0.3">
      <c r="C149" s="42" t="str">
        <f t="shared" si="14"/>
        <v/>
      </c>
      <c r="E149" s="42" t="str">
        <f t="shared" si="13"/>
        <v/>
      </c>
    </row>
    <row r="150" spans="3:5" x14ac:dyDescent="0.3">
      <c r="C150" s="42" t="str">
        <f t="shared" si="14"/>
        <v/>
      </c>
      <c r="E150" s="42" t="str">
        <f t="shared" si="13"/>
        <v/>
      </c>
    </row>
    <row r="151" spans="3:5" x14ac:dyDescent="0.3">
      <c r="C151" s="42" t="str">
        <f t="shared" si="14"/>
        <v/>
      </c>
      <c r="E151" s="42" t="str">
        <f t="shared" si="13"/>
        <v/>
      </c>
    </row>
    <row r="152" spans="3:5" x14ac:dyDescent="0.3">
      <c r="C152" s="42" t="str">
        <f t="shared" si="14"/>
        <v/>
      </c>
      <c r="E152" s="42" t="str">
        <f t="shared" si="13"/>
        <v/>
      </c>
    </row>
    <row r="153" spans="3:5" x14ac:dyDescent="0.3">
      <c r="C153" s="42" t="str">
        <f t="shared" si="14"/>
        <v/>
      </c>
      <c r="E153" s="42" t="str">
        <f t="shared" si="13"/>
        <v/>
      </c>
    </row>
    <row r="154" spans="3:5" x14ac:dyDescent="0.3">
      <c r="C154" s="42" t="str">
        <f t="shared" si="14"/>
        <v/>
      </c>
      <c r="E154" s="42" t="str">
        <f t="shared" si="13"/>
        <v/>
      </c>
    </row>
    <row r="155" spans="3:5" x14ac:dyDescent="0.3">
      <c r="C155" s="42" t="str">
        <f t="shared" si="14"/>
        <v/>
      </c>
      <c r="E155" s="42" t="str">
        <f t="shared" si="13"/>
        <v/>
      </c>
    </row>
    <row r="156" spans="3:5" x14ac:dyDescent="0.3">
      <c r="C156" s="42" t="str">
        <f t="shared" si="14"/>
        <v/>
      </c>
      <c r="E156" s="42" t="str">
        <f t="shared" si="13"/>
        <v/>
      </c>
    </row>
    <row r="157" spans="3:5" x14ac:dyDescent="0.3">
      <c r="C157" s="42" t="str">
        <f t="shared" si="14"/>
        <v/>
      </c>
      <c r="E157" s="42" t="str">
        <f t="shared" si="13"/>
        <v/>
      </c>
    </row>
    <row r="158" spans="3:5" x14ac:dyDescent="0.3">
      <c r="C158" s="42" t="str">
        <f t="shared" si="14"/>
        <v/>
      </c>
      <c r="E158" s="42" t="str">
        <f t="shared" si="13"/>
        <v/>
      </c>
    </row>
    <row r="159" spans="3:5" x14ac:dyDescent="0.3">
      <c r="C159" s="42" t="str">
        <f t="shared" si="14"/>
        <v/>
      </c>
      <c r="E159" s="42" t="str">
        <f t="shared" si="13"/>
        <v/>
      </c>
    </row>
    <row r="160" spans="3:5" x14ac:dyDescent="0.3">
      <c r="C160" s="42" t="str">
        <f t="shared" si="14"/>
        <v/>
      </c>
      <c r="E160" s="42" t="str">
        <f t="shared" si="13"/>
        <v/>
      </c>
    </row>
    <row r="161" spans="3:5" x14ac:dyDescent="0.3">
      <c r="C161" s="42" t="str">
        <f t="shared" si="14"/>
        <v/>
      </c>
      <c r="E161" s="42" t="str">
        <f t="shared" si="13"/>
        <v/>
      </c>
    </row>
    <row r="162" spans="3:5" x14ac:dyDescent="0.3">
      <c r="C162" s="42" t="str">
        <f t="shared" si="14"/>
        <v/>
      </c>
      <c r="E162" s="42" t="str">
        <f t="shared" si="13"/>
        <v/>
      </c>
    </row>
    <row r="163" spans="3:5" x14ac:dyDescent="0.3">
      <c r="C163" s="42" t="str">
        <f t="shared" si="14"/>
        <v/>
      </c>
      <c r="E163" s="42" t="str">
        <f t="shared" si="13"/>
        <v/>
      </c>
    </row>
    <row r="164" spans="3:5" x14ac:dyDescent="0.3">
      <c r="C164" s="42" t="str">
        <f t="shared" si="14"/>
        <v/>
      </c>
      <c r="E164" s="42" t="str">
        <f t="shared" si="13"/>
        <v/>
      </c>
    </row>
    <row r="165" spans="3:5" x14ac:dyDescent="0.3">
      <c r="C165" s="42" t="str">
        <f t="shared" si="14"/>
        <v/>
      </c>
      <c r="E165" s="42" t="str">
        <f t="shared" si="13"/>
        <v/>
      </c>
    </row>
    <row r="166" spans="3:5" x14ac:dyDescent="0.3">
      <c r="C166" s="42" t="str">
        <f t="shared" si="14"/>
        <v/>
      </c>
      <c r="E166" s="42" t="str">
        <f t="shared" si="13"/>
        <v/>
      </c>
    </row>
    <row r="167" spans="3:5" x14ac:dyDescent="0.3">
      <c r="C167" s="42" t="str">
        <f t="shared" si="14"/>
        <v/>
      </c>
      <c r="E167" s="42" t="str">
        <f t="shared" si="13"/>
        <v/>
      </c>
    </row>
    <row r="168" spans="3:5" x14ac:dyDescent="0.3">
      <c r="C168" s="42" t="str">
        <f t="shared" si="14"/>
        <v/>
      </c>
      <c r="E168" s="42" t="str">
        <f t="shared" si="13"/>
        <v/>
      </c>
    </row>
    <row r="169" spans="3:5" x14ac:dyDescent="0.3">
      <c r="C169" s="42" t="str">
        <f t="shared" si="14"/>
        <v/>
      </c>
      <c r="E169" s="42" t="str">
        <f t="shared" si="13"/>
        <v/>
      </c>
    </row>
    <row r="170" spans="3:5" x14ac:dyDescent="0.3">
      <c r="C170" s="42" t="str">
        <f t="shared" si="14"/>
        <v/>
      </c>
      <c r="E170" s="42" t="str">
        <f t="shared" si="13"/>
        <v/>
      </c>
    </row>
    <row r="171" spans="3:5" x14ac:dyDescent="0.3">
      <c r="C171" s="42" t="str">
        <f t="shared" si="14"/>
        <v/>
      </c>
      <c r="E171" s="42" t="str">
        <f t="shared" si="13"/>
        <v/>
      </c>
    </row>
    <row r="172" spans="3:5" x14ac:dyDescent="0.3">
      <c r="C172" s="42" t="str">
        <f t="shared" si="14"/>
        <v/>
      </c>
      <c r="E172" s="42" t="str">
        <f t="shared" si="13"/>
        <v/>
      </c>
    </row>
    <row r="173" spans="3:5" x14ac:dyDescent="0.3">
      <c r="C173" s="42" t="str">
        <f t="shared" si="14"/>
        <v/>
      </c>
      <c r="E173" s="42" t="str">
        <f t="shared" si="13"/>
        <v/>
      </c>
    </row>
    <row r="174" spans="3:5" x14ac:dyDescent="0.3">
      <c r="C174" s="42" t="str">
        <f t="shared" si="14"/>
        <v/>
      </c>
      <c r="E174" s="42" t="str">
        <f t="shared" si="13"/>
        <v/>
      </c>
    </row>
    <row r="175" spans="3:5" x14ac:dyDescent="0.3">
      <c r="C175" s="42" t="str">
        <f t="shared" si="14"/>
        <v/>
      </c>
      <c r="E175" s="42" t="str">
        <f t="shared" si="13"/>
        <v/>
      </c>
    </row>
    <row r="176" spans="3:5" x14ac:dyDescent="0.3">
      <c r="C176" s="42" t="str">
        <f t="shared" si="14"/>
        <v/>
      </c>
      <c r="E176" s="42" t="str">
        <f t="shared" si="13"/>
        <v/>
      </c>
    </row>
    <row r="177" spans="3:5" x14ac:dyDescent="0.3">
      <c r="C177" s="42" t="str">
        <f t="shared" si="14"/>
        <v/>
      </c>
      <c r="E177" s="42" t="str">
        <f t="shared" si="13"/>
        <v/>
      </c>
    </row>
    <row r="178" spans="3:5" x14ac:dyDescent="0.3">
      <c r="C178" s="42" t="str">
        <f t="shared" si="14"/>
        <v/>
      </c>
      <c r="E178" s="42" t="str">
        <f t="shared" si="13"/>
        <v/>
      </c>
    </row>
    <row r="179" spans="3:5" x14ac:dyDescent="0.3">
      <c r="C179" s="42" t="str">
        <f t="shared" si="14"/>
        <v/>
      </c>
      <c r="E179" s="42" t="str">
        <f t="shared" si="13"/>
        <v/>
      </c>
    </row>
    <row r="180" spans="3:5" x14ac:dyDescent="0.3">
      <c r="C180" s="42" t="str">
        <f t="shared" si="14"/>
        <v/>
      </c>
      <c r="E180" s="42" t="str">
        <f t="shared" si="13"/>
        <v/>
      </c>
    </row>
    <row r="181" spans="3:5" x14ac:dyDescent="0.3">
      <c r="C181" s="42" t="str">
        <f t="shared" si="14"/>
        <v/>
      </c>
      <c r="E181" s="42" t="str">
        <f t="shared" si="13"/>
        <v/>
      </c>
    </row>
    <row r="182" spans="3:5" x14ac:dyDescent="0.3">
      <c r="C182" s="42" t="str">
        <f t="shared" si="14"/>
        <v/>
      </c>
      <c r="E182" s="42" t="str">
        <f t="shared" si="13"/>
        <v/>
      </c>
    </row>
    <row r="183" spans="3:5" x14ac:dyDescent="0.3">
      <c r="C183" s="42" t="str">
        <f t="shared" si="14"/>
        <v/>
      </c>
      <c r="E183" s="42" t="str">
        <f t="shared" si="13"/>
        <v/>
      </c>
    </row>
    <row r="184" spans="3:5" x14ac:dyDescent="0.3">
      <c r="C184" s="42" t="str">
        <f t="shared" si="14"/>
        <v/>
      </c>
      <c r="E184" s="42" t="str">
        <f t="shared" ref="E184:E247" si="15">IFERROR(WORKDAY(C184,D184,feries)-1,"")</f>
        <v/>
      </c>
    </row>
    <row r="185" spans="3:5" x14ac:dyDescent="0.3">
      <c r="C185" s="42" t="str">
        <f t="shared" ref="C185:C248" si="16">IF(ISBLANK(B185),"",WORKDAY(E184,1,feries))</f>
        <v/>
      </c>
      <c r="E185" s="42" t="str">
        <f t="shared" si="15"/>
        <v/>
      </c>
    </row>
    <row r="186" spans="3:5" x14ac:dyDescent="0.3">
      <c r="C186" s="42" t="str">
        <f t="shared" si="16"/>
        <v/>
      </c>
      <c r="E186" s="42" t="str">
        <f t="shared" si="15"/>
        <v/>
      </c>
    </row>
    <row r="187" spans="3:5" x14ac:dyDescent="0.3">
      <c r="C187" s="42" t="str">
        <f t="shared" si="16"/>
        <v/>
      </c>
      <c r="E187" s="42" t="str">
        <f t="shared" si="15"/>
        <v/>
      </c>
    </row>
    <row r="188" spans="3:5" x14ac:dyDescent="0.3">
      <c r="C188" s="42" t="str">
        <f t="shared" si="16"/>
        <v/>
      </c>
      <c r="E188" s="42" t="str">
        <f t="shared" si="15"/>
        <v/>
      </c>
    </row>
    <row r="189" spans="3:5" x14ac:dyDescent="0.3">
      <c r="C189" s="42" t="str">
        <f t="shared" si="16"/>
        <v/>
      </c>
      <c r="E189" s="42" t="str">
        <f t="shared" si="15"/>
        <v/>
      </c>
    </row>
    <row r="190" spans="3:5" x14ac:dyDescent="0.3">
      <c r="C190" s="42" t="str">
        <f t="shared" si="16"/>
        <v/>
      </c>
      <c r="E190" s="42" t="str">
        <f t="shared" si="15"/>
        <v/>
      </c>
    </row>
    <row r="191" spans="3:5" x14ac:dyDescent="0.3">
      <c r="C191" s="42" t="str">
        <f t="shared" si="16"/>
        <v/>
      </c>
      <c r="E191" s="42" t="str">
        <f t="shared" si="15"/>
        <v/>
      </c>
    </row>
    <row r="192" spans="3:5" x14ac:dyDescent="0.3">
      <c r="C192" s="42" t="str">
        <f t="shared" si="16"/>
        <v/>
      </c>
      <c r="E192" s="42" t="str">
        <f t="shared" si="15"/>
        <v/>
      </c>
    </row>
    <row r="193" spans="3:5" x14ac:dyDescent="0.3">
      <c r="C193" s="42" t="str">
        <f t="shared" si="16"/>
        <v/>
      </c>
      <c r="E193" s="42" t="str">
        <f t="shared" si="15"/>
        <v/>
      </c>
    </row>
    <row r="194" spans="3:5" x14ac:dyDescent="0.3">
      <c r="C194" s="42" t="str">
        <f t="shared" si="16"/>
        <v/>
      </c>
      <c r="E194" s="42" t="str">
        <f t="shared" si="15"/>
        <v/>
      </c>
    </row>
    <row r="195" spans="3:5" x14ac:dyDescent="0.3">
      <c r="C195" s="42" t="str">
        <f t="shared" si="16"/>
        <v/>
      </c>
      <c r="E195" s="42" t="str">
        <f t="shared" si="15"/>
        <v/>
      </c>
    </row>
    <row r="196" spans="3:5" x14ac:dyDescent="0.3">
      <c r="C196" s="42" t="str">
        <f t="shared" si="16"/>
        <v/>
      </c>
      <c r="E196" s="42" t="str">
        <f t="shared" si="15"/>
        <v/>
      </c>
    </row>
    <row r="197" spans="3:5" x14ac:dyDescent="0.3">
      <c r="C197" s="42" t="str">
        <f t="shared" si="16"/>
        <v/>
      </c>
      <c r="E197" s="42" t="str">
        <f t="shared" si="15"/>
        <v/>
      </c>
    </row>
    <row r="198" spans="3:5" x14ac:dyDescent="0.3">
      <c r="C198" s="42" t="str">
        <f t="shared" si="16"/>
        <v/>
      </c>
      <c r="E198" s="42" t="str">
        <f t="shared" si="15"/>
        <v/>
      </c>
    </row>
    <row r="199" spans="3:5" x14ac:dyDescent="0.3">
      <c r="C199" s="42" t="str">
        <f t="shared" si="16"/>
        <v/>
      </c>
      <c r="E199" s="42" t="str">
        <f t="shared" si="15"/>
        <v/>
      </c>
    </row>
    <row r="200" spans="3:5" x14ac:dyDescent="0.3">
      <c r="C200" s="42" t="str">
        <f t="shared" si="16"/>
        <v/>
      </c>
      <c r="E200" s="42" t="str">
        <f t="shared" si="15"/>
        <v/>
      </c>
    </row>
    <row r="201" spans="3:5" x14ac:dyDescent="0.3">
      <c r="C201" s="42" t="str">
        <f t="shared" si="16"/>
        <v/>
      </c>
      <c r="E201" s="42" t="str">
        <f t="shared" si="15"/>
        <v/>
      </c>
    </row>
    <row r="202" spans="3:5" x14ac:dyDescent="0.3">
      <c r="C202" s="42" t="str">
        <f t="shared" si="16"/>
        <v/>
      </c>
      <c r="E202" s="42" t="str">
        <f t="shared" si="15"/>
        <v/>
      </c>
    </row>
    <row r="203" spans="3:5" x14ac:dyDescent="0.3">
      <c r="C203" s="42" t="str">
        <f t="shared" si="16"/>
        <v/>
      </c>
      <c r="E203" s="42" t="str">
        <f t="shared" si="15"/>
        <v/>
      </c>
    </row>
    <row r="204" spans="3:5" x14ac:dyDescent="0.3">
      <c r="C204" s="42" t="str">
        <f t="shared" si="16"/>
        <v/>
      </c>
      <c r="E204" s="42" t="str">
        <f t="shared" si="15"/>
        <v/>
      </c>
    </row>
    <row r="205" spans="3:5" x14ac:dyDescent="0.3">
      <c r="C205" s="42" t="str">
        <f t="shared" si="16"/>
        <v/>
      </c>
      <c r="E205" s="42" t="str">
        <f t="shared" si="15"/>
        <v/>
      </c>
    </row>
    <row r="206" spans="3:5" x14ac:dyDescent="0.3">
      <c r="C206" s="42" t="str">
        <f t="shared" si="16"/>
        <v/>
      </c>
      <c r="E206" s="42" t="str">
        <f t="shared" si="15"/>
        <v/>
      </c>
    </row>
    <row r="207" spans="3:5" x14ac:dyDescent="0.3">
      <c r="C207" s="42" t="str">
        <f t="shared" si="16"/>
        <v/>
      </c>
      <c r="E207" s="42" t="str">
        <f t="shared" si="15"/>
        <v/>
      </c>
    </row>
    <row r="208" spans="3:5" x14ac:dyDescent="0.3">
      <c r="C208" s="42" t="str">
        <f t="shared" si="16"/>
        <v/>
      </c>
      <c r="E208" s="42" t="str">
        <f t="shared" si="15"/>
        <v/>
      </c>
    </row>
    <row r="209" spans="3:5" x14ac:dyDescent="0.3">
      <c r="C209" s="42" t="str">
        <f t="shared" si="16"/>
        <v/>
      </c>
      <c r="E209" s="42" t="str">
        <f t="shared" si="15"/>
        <v/>
      </c>
    </row>
    <row r="210" spans="3:5" x14ac:dyDescent="0.3">
      <c r="C210" s="42" t="str">
        <f t="shared" si="16"/>
        <v/>
      </c>
      <c r="E210" s="42" t="str">
        <f t="shared" si="15"/>
        <v/>
      </c>
    </row>
    <row r="211" spans="3:5" x14ac:dyDescent="0.3">
      <c r="C211" s="42" t="str">
        <f t="shared" si="16"/>
        <v/>
      </c>
      <c r="E211" s="42" t="str">
        <f t="shared" si="15"/>
        <v/>
      </c>
    </row>
    <row r="212" spans="3:5" x14ac:dyDescent="0.3">
      <c r="C212" s="42" t="str">
        <f t="shared" si="16"/>
        <v/>
      </c>
      <c r="E212" s="42" t="str">
        <f t="shared" si="15"/>
        <v/>
      </c>
    </row>
    <row r="213" spans="3:5" x14ac:dyDescent="0.3">
      <c r="C213" s="42" t="str">
        <f t="shared" si="16"/>
        <v/>
      </c>
      <c r="E213" s="42" t="str">
        <f t="shared" si="15"/>
        <v/>
      </c>
    </row>
    <row r="214" spans="3:5" x14ac:dyDescent="0.3">
      <c r="C214" s="42" t="str">
        <f t="shared" si="16"/>
        <v/>
      </c>
      <c r="E214" s="42" t="str">
        <f t="shared" si="15"/>
        <v/>
      </c>
    </row>
    <row r="215" spans="3:5" x14ac:dyDescent="0.3">
      <c r="C215" s="42" t="str">
        <f t="shared" si="16"/>
        <v/>
      </c>
      <c r="E215" s="42" t="str">
        <f t="shared" si="15"/>
        <v/>
      </c>
    </row>
    <row r="216" spans="3:5" x14ac:dyDescent="0.3">
      <c r="C216" s="42" t="str">
        <f t="shared" si="16"/>
        <v/>
      </c>
      <c r="E216" s="42" t="str">
        <f t="shared" si="15"/>
        <v/>
      </c>
    </row>
    <row r="217" spans="3:5" x14ac:dyDescent="0.3">
      <c r="C217" s="42" t="str">
        <f t="shared" si="16"/>
        <v/>
      </c>
      <c r="E217" s="42" t="str">
        <f t="shared" si="15"/>
        <v/>
      </c>
    </row>
    <row r="218" spans="3:5" x14ac:dyDescent="0.3">
      <c r="C218" s="42" t="str">
        <f t="shared" si="16"/>
        <v/>
      </c>
      <c r="E218" s="42" t="str">
        <f t="shared" si="15"/>
        <v/>
      </c>
    </row>
    <row r="219" spans="3:5" x14ac:dyDescent="0.3">
      <c r="C219" s="42" t="str">
        <f t="shared" si="16"/>
        <v/>
      </c>
      <c r="E219" s="42" t="str">
        <f t="shared" si="15"/>
        <v/>
      </c>
    </row>
    <row r="220" spans="3:5" x14ac:dyDescent="0.3">
      <c r="C220" s="42" t="str">
        <f t="shared" si="16"/>
        <v/>
      </c>
      <c r="E220" s="42" t="str">
        <f t="shared" si="15"/>
        <v/>
      </c>
    </row>
    <row r="221" spans="3:5" x14ac:dyDescent="0.3">
      <c r="C221" s="42" t="str">
        <f t="shared" si="16"/>
        <v/>
      </c>
      <c r="E221" s="42" t="str">
        <f t="shared" si="15"/>
        <v/>
      </c>
    </row>
    <row r="222" spans="3:5" x14ac:dyDescent="0.3">
      <c r="C222" s="42" t="str">
        <f t="shared" si="16"/>
        <v/>
      </c>
      <c r="E222" s="42" t="str">
        <f t="shared" si="15"/>
        <v/>
      </c>
    </row>
    <row r="223" spans="3:5" x14ac:dyDescent="0.3">
      <c r="C223" s="42" t="str">
        <f t="shared" si="16"/>
        <v/>
      </c>
      <c r="E223" s="42" t="str">
        <f t="shared" si="15"/>
        <v/>
      </c>
    </row>
    <row r="224" spans="3:5" x14ac:dyDescent="0.3">
      <c r="C224" s="42" t="str">
        <f t="shared" si="16"/>
        <v/>
      </c>
      <c r="E224" s="42" t="str">
        <f t="shared" si="15"/>
        <v/>
      </c>
    </row>
    <row r="225" spans="3:5" x14ac:dyDescent="0.3">
      <c r="C225" s="42" t="str">
        <f t="shared" si="16"/>
        <v/>
      </c>
      <c r="E225" s="42" t="str">
        <f t="shared" si="15"/>
        <v/>
      </c>
    </row>
    <row r="226" spans="3:5" x14ac:dyDescent="0.3">
      <c r="C226" s="42" t="str">
        <f t="shared" si="16"/>
        <v/>
      </c>
      <c r="E226" s="42" t="str">
        <f t="shared" si="15"/>
        <v/>
      </c>
    </row>
    <row r="227" spans="3:5" x14ac:dyDescent="0.3">
      <c r="C227" s="42" t="str">
        <f t="shared" si="16"/>
        <v/>
      </c>
      <c r="E227" s="42" t="str">
        <f t="shared" si="15"/>
        <v/>
      </c>
    </row>
    <row r="228" spans="3:5" x14ac:dyDescent="0.3">
      <c r="C228" s="42" t="str">
        <f t="shared" si="16"/>
        <v/>
      </c>
      <c r="E228" s="42" t="str">
        <f t="shared" si="15"/>
        <v/>
      </c>
    </row>
    <row r="229" spans="3:5" x14ac:dyDescent="0.3">
      <c r="C229" s="42" t="str">
        <f t="shared" si="16"/>
        <v/>
      </c>
      <c r="E229" s="42" t="str">
        <f t="shared" si="15"/>
        <v/>
      </c>
    </row>
    <row r="230" spans="3:5" x14ac:dyDescent="0.3">
      <c r="C230" s="42" t="str">
        <f t="shared" si="16"/>
        <v/>
      </c>
      <c r="E230" s="42" t="str">
        <f t="shared" si="15"/>
        <v/>
      </c>
    </row>
    <row r="231" spans="3:5" x14ac:dyDescent="0.3">
      <c r="C231" s="42" t="str">
        <f t="shared" si="16"/>
        <v/>
      </c>
      <c r="E231" s="42" t="str">
        <f t="shared" si="15"/>
        <v/>
      </c>
    </row>
    <row r="232" spans="3:5" x14ac:dyDescent="0.3">
      <c r="C232" s="42" t="str">
        <f t="shared" si="16"/>
        <v/>
      </c>
      <c r="E232" s="42" t="str">
        <f t="shared" si="15"/>
        <v/>
      </c>
    </row>
    <row r="233" spans="3:5" x14ac:dyDescent="0.3">
      <c r="C233" s="42" t="str">
        <f t="shared" si="16"/>
        <v/>
      </c>
      <c r="E233" s="42" t="str">
        <f t="shared" si="15"/>
        <v/>
      </c>
    </row>
    <row r="234" spans="3:5" x14ac:dyDescent="0.3">
      <c r="C234" s="42" t="str">
        <f t="shared" si="16"/>
        <v/>
      </c>
      <c r="E234" s="42" t="str">
        <f t="shared" si="15"/>
        <v/>
      </c>
    </row>
    <row r="235" spans="3:5" x14ac:dyDescent="0.3">
      <c r="C235" s="42" t="str">
        <f t="shared" si="16"/>
        <v/>
      </c>
      <c r="E235" s="42" t="str">
        <f t="shared" si="15"/>
        <v/>
      </c>
    </row>
    <row r="236" spans="3:5" x14ac:dyDescent="0.3">
      <c r="C236" s="42" t="str">
        <f t="shared" si="16"/>
        <v/>
      </c>
      <c r="E236" s="42" t="str">
        <f t="shared" si="15"/>
        <v/>
      </c>
    </row>
    <row r="237" spans="3:5" x14ac:dyDescent="0.3">
      <c r="C237" s="42" t="str">
        <f t="shared" si="16"/>
        <v/>
      </c>
      <c r="E237" s="42" t="str">
        <f t="shared" si="15"/>
        <v/>
      </c>
    </row>
    <row r="238" spans="3:5" x14ac:dyDescent="0.3">
      <c r="C238" s="42" t="str">
        <f t="shared" si="16"/>
        <v/>
      </c>
      <c r="E238" s="42" t="str">
        <f t="shared" si="15"/>
        <v/>
      </c>
    </row>
    <row r="239" spans="3:5" x14ac:dyDescent="0.3">
      <c r="C239" s="42" t="str">
        <f t="shared" si="16"/>
        <v/>
      </c>
      <c r="E239" s="42" t="str">
        <f t="shared" si="15"/>
        <v/>
      </c>
    </row>
    <row r="240" spans="3:5" x14ac:dyDescent="0.3">
      <c r="C240" s="42" t="str">
        <f t="shared" si="16"/>
        <v/>
      </c>
      <c r="E240" s="42" t="str">
        <f t="shared" si="15"/>
        <v/>
      </c>
    </row>
    <row r="241" spans="3:5" x14ac:dyDescent="0.3">
      <c r="C241" s="42" t="str">
        <f t="shared" si="16"/>
        <v/>
      </c>
      <c r="E241" s="42" t="str">
        <f t="shared" si="15"/>
        <v/>
      </c>
    </row>
    <row r="242" spans="3:5" x14ac:dyDescent="0.3">
      <c r="C242" s="42" t="str">
        <f t="shared" si="16"/>
        <v/>
      </c>
      <c r="E242" s="42" t="str">
        <f t="shared" si="15"/>
        <v/>
      </c>
    </row>
    <row r="243" spans="3:5" x14ac:dyDescent="0.3">
      <c r="C243" s="42" t="str">
        <f t="shared" si="16"/>
        <v/>
      </c>
      <c r="E243" s="42" t="str">
        <f t="shared" si="15"/>
        <v/>
      </c>
    </row>
    <row r="244" spans="3:5" x14ac:dyDescent="0.3">
      <c r="C244" s="42" t="str">
        <f t="shared" si="16"/>
        <v/>
      </c>
      <c r="E244" s="42" t="str">
        <f t="shared" si="15"/>
        <v/>
      </c>
    </row>
    <row r="245" spans="3:5" x14ac:dyDescent="0.3">
      <c r="C245" s="42" t="str">
        <f t="shared" si="16"/>
        <v/>
      </c>
      <c r="E245" s="42" t="str">
        <f t="shared" si="15"/>
        <v/>
      </c>
    </row>
    <row r="246" spans="3:5" x14ac:dyDescent="0.3">
      <c r="C246" s="42" t="str">
        <f t="shared" si="16"/>
        <v/>
      </c>
      <c r="E246" s="42" t="str">
        <f t="shared" si="15"/>
        <v/>
      </c>
    </row>
    <row r="247" spans="3:5" x14ac:dyDescent="0.3">
      <c r="C247" s="42" t="str">
        <f t="shared" si="16"/>
        <v/>
      </c>
      <c r="E247" s="42" t="str">
        <f t="shared" si="15"/>
        <v/>
      </c>
    </row>
    <row r="248" spans="3:5" x14ac:dyDescent="0.3">
      <c r="C248" s="42" t="str">
        <f t="shared" si="16"/>
        <v/>
      </c>
      <c r="E248" s="42" t="str">
        <f t="shared" ref="E248:E311" si="17">IFERROR(WORKDAY(C248,D248,feries)-1,"")</f>
        <v/>
      </c>
    </row>
    <row r="249" spans="3:5" x14ac:dyDescent="0.3">
      <c r="C249" s="42" t="str">
        <f t="shared" ref="C249:C312" si="18">IF(ISBLANK(B249),"",WORKDAY(E248,1,feries))</f>
        <v/>
      </c>
      <c r="E249" s="42" t="str">
        <f t="shared" si="17"/>
        <v/>
      </c>
    </row>
    <row r="250" spans="3:5" x14ac:dyDescent="0.3">
      <c r="C250" s="42" t="str">
        <f t="shared" si="18"/>
        <v/>
      </c>
      <c r="E250" s="42" t="str">
        <f t="shared" si="17"/>
        <v/>
      </c>
    </row>
    <row r="251" spans="3:5" x14ac:dyDescent="0.3">
      <c r="C251" s="42" t="str">
        <f t="shared" si="18"/>
        <v/>
      </c>
      <c r="E251" s="42" t="str">
        <f t="shared" si="17"/>
        <v/>
      </c>
    </row>
    <row r="252" spans="3:5" x14ac:dyDescent="0.3">
      <c r="C252" s="42" t="str">
        <f t="shared" si="18"/>
        <v/>
      </c>
      <c r="E252" s="42" t="str">
        <f t="shared" si="17"/>
        <v/>
      </c>
    </row>
    <row r="253" spans="3:5" x14ac:dyDescent="0.3">
      <c r="C253" s="42" t="str">
        <f t="shared" si="18"/>
        <v/>
      </c>
      <c r="E253" s="42" t="str">
        <f t="shared" si="17"/>
        <v/>
      </c>
    </row>
    <row r="254" spans="3:5" x14ac:dyDescent="0.3">
      <c r="C254" s="42" t="str">
        <f t="shared" si="18"/>
        <v/>
      </c>
      <c r="E254" s="42" t="str">
        <f t="shared" si="17"/>
        <v/>
      </c>
    </row>
    <row r="255" spans="3:5" x14ac:dyDescent="0.3">
      <c r="C255" s="42" t="str">
        <f t="shared" si="18"/>
        <v/>
      </c>
      <c r="E255" s="42" t="str">
        <f t="shared" si="17"/>
        <v/>
      </c>
    </row>
    <row r="256" spans="3:5" x14ac:dyDescent="0.3">
      <c r="C256" s="42" t="str">
        <f t="shared" si="18"/>
        <v/>
      </c>
      <c r="E256" s="42" t="str">
        <f t="shared" si="17"/>
        <v/>
      </c>
    </row>
    <row r="257" spans="3:5" x14ac:dyDescent="0.3">
      <c r="C257" s="42" t="str">
        <f t="shared" si="18"/>
        <v/>
      </c>
      <c r="E257" s="42" t="str">
        <f t="shared" si="17"/>
        <v/>
      </c>
    </row>
    <row r="258" spans="3:5" x14ac:dyDescent="0.3">
      <c r="C258" s="42" t="str">
        <f t="shared" si="18"/>
        <v/>
      </c>
      <c r="E258" s="42" t="str">
        <f t="shared" si="17"/>
        <v/>
      </c>
    </row>
    <row r="259" spans="3:5" x14ac:dyDescent="0.3">
      <c r="C259" s="42" t="str">
        <f t="shared" si="18"/>
        <v/>
      </c>
      <c r="E259" s="42" t="str">
        <f t="shared" si="17"/>
        <v/>
      </c>
    </row>
    <row r="260" spans="3:5" x14ac:dyDescent="0.3">
      <c r="C260" s="42" t="str">
        <f t="shared" si="18"/>
        <v/>
      </c>
      <c r="E260" s="42" t="str">
        <f t="shared" si="17"/>
        <v/>
      </c>
    </row>
    <row r="261" spans="3:5" x14ac:dyDescent="0.3">
      <c r="C261" s="42" t="str">
        <f t="shared" si="18"/>
        <v/>
      </c>
      <c r="E261" s="42" t="str">
        <f t="shared" si="17"/>
        <v/>
      </c>
    </row>
    <row r="262" spans="3:5" x14ac:dyDescent="0.3">
      <c r="C262" s="42" t="str">
        <f t="shared" si="18"/>
        <v/>
      </c>
      <c r="E262" s="42" t="str">
        <f t="shared" si="17"/>
        <v/>
      </c>
    </row>
    <row r="263" spans="3:5" x14ac:dyDescent="0.3">
      <c r="C263" s="42" t="str">
        <f t="shared" si="18"/>
        <v/>
      </c>
      <c r="E263" s="42" t="str">
        <f t="shared" si="17"/>
        <v/>
      </c>
    </row>
    <row r="264" spans="3:5" x14ac:dyDescent="0.3">
      <c r="C264" s="42" t="str">
        <f t="shared" si="18"/>
        <v/>
      </c>
      <c r="E264" s="42" t="str">
        <f t="shared" si="17"/>
        <v/>
      </c>
    </row>
    <row r="265" spans="3:5" x14ac:dyDescent="0.3">
      <c r="C265" s="42" t="str">
        <f t="shared" si="18"/>
        <v/>
      </c>
      <c r="E265" s="42" t="str">
        <f t="shared" si="17"/>
        <v/>
      </c>
    </row>
    <row r="266" spans="3:5" x14ac:dyDescent="0.3">
      <c r="C266" s="42" t="str">
        <f t="shared" si="18"/>
        <v/>
      </c>
      <c r="E266" s="42" t="str">
        <f t="shared" si="17"/>
        <v/>
      </c>
    </row>
    <row r="267" spans="3:5" x14ac:dyDescent="0.3">
      <c r="C267" s="42" t="str">
        <f t="shared" si="18"/>
        <v/>
      </c>
      <c r="E267" s="42" t="str">
        <f t="shared" si="17"/>
        <v/>
      </c>
    </row>
    <row r="268" spans="3:5" x14ac:dyDescent="0.3">
      <c r="C268" s="42" t="str">
        <f t="shared" si="18"/>
        <v/>
      </c>
      <c r="E268" s="42" t="str">
        <f t="shared" si="17"/>
        <v/>
      </c>
    </row>
    <row r="269" spans="3:5" x14ac:dyDescent="0.3">
      <c r="C269" s="42" t="str">
        <f t="shared" si="18"/>
        <v/>
      </c>
      <c r="E269" s="42" t="str">
        <f t="shared" si="17"/>
        <v/>
      </c>
    </row>
    <row r="270" spans="3:5" x14ac:dyDescent="0.3">
      <c r="C270" s="42" t="str">
        <f t="shared" si="18"/>
        <v/>
      </c>
      <c r="E270" s="42" t="str">
        <f t="shared" si="17"/>
        <v/>
      </c>
    </row>
    <row r="271" spans="3:5" x14ac:dyDescent="0.3">
      <c r="C271" s="42" t="str">
        <f t="shared" si="18"/>
        <v/>
      </c>
      <c r="E271" s="42" t="str">
        <f t="shared" si="17"/>
        <v/>
      </c>
    </row>
    <row r="272" spans="3:5" x14ac:dyDescent="0.3">
      <c r="C272" s="42" t="str">
        <f t="shared" si="18"/>
        <v/>
      </c>
      <c r="E272" s="42" t="str">
        <f t="shared" si="17"/>
        <v/>
      </c>
    </row>
    <row r="273" spans="3:5" x14ac:dyDescent="0.3">
      <c r="C273" s="42" t="str">
        <f t="shared" si="18"/>
        <v/>
      </c>
      <c r="E273" s="42" t="str">
        <f t="shared" si="17"/>
        <v/>
      </c>
    </row>
    <row r="274" spans="3:5" x14ac:dyDescent="0.3">
      <c r="C274" s="42" t="str">
        <f t="shared" si="18"/>
        <v/>
      </c>
      <c r="E274" s="42" t="str">
        <f t="shared" si="17"/>
        <v/>
      </c>
    </row>
    <row r="275" spans="3:5" x14ac:dyDescent="0.3">
      <c r="C275" s="42" t="str">
        <f t="shared" si="18"/>
        <v/>
      </c>
      <c r="E275" s="42" t="str">
        <f t="shared" si="17"/>
        <v/>
      </c>
    </row>
    <row r="276" spans="3:5" x14ac:dyDescent="0.3">
      <c r="C276" s="42" t="str">
        <f t="shared" si="18"/>
        <v/>
      </c>
      <c r="E276" s="42" t="str">
        <f t="shared" si="17"/>
        <v/>
      </c>
    </row>
    <row r="277" spans="3:5" x14ac:dyDescent="0.3">
      <c r="C277" s="42" t="str">
        <f t="shared" si="18"/>
        <v/>
      </c>
      <c r="E277" s="42" t="str">
        <f t="shared" si="17"/>
        <v/>
      </c>
    </row>
    <row r="278" spans="3:5" x14ac:dyDescent="0.3">
      <c r="C278" s="42" t="str">
        <f t="shared" si="18"/>
        <v/>
      </c>
      <c r="E278" s="42" t="str">
        <f t="shared" si="17"/>
        <v/>
      </c>
    </row>
    <row r="279" spans="3:5" x14ac:dyDescent="0.3">
      <c r="C279" s="42" t="str">
        <f t="shared" si="18"/>
        <v/>
      </c>
      <c r="E279" s="42" t="str">
        <f t="shared" si="17"/>
        <v/>
      </c>
    </row>
    <row r="280" spans="3:5" x14ac:dyDescent="0.3">
      <c r="C280" s="42" t="str">
        <f t="shared" si="18"/>
        <v/>
      </c>
      <c r="E280" s="42" t="str">
        <f t="shared" si="17"/>
        <v/>
      </c>
    </row>
    <row r="281" spans="3:5" x14ac:dyDescent="0.3">
      <c r="C281" s="42" t="str">
        <f t="shared" si="18"/>
        <v/>
      </c>
      <c r="E281" s="42" t="str">
        <f t="shared" si="17"/>
        <v/>
      </c>
    </row>
    <row r="282" spans="3:5" x14ac:dyDescent="0.3">
      <c r="C282" s="42" t="str">
        <f t="shared" si="18"/>
        <v/>
      </c>
      <c r="E282" s="42" t="str">
        <f t="shared" si="17"/>
        <v/>
      </c>
    </row>
    <row r="283" spans="3:5" x14ac:dyDescent="0.3">
      <c r="C283" s="42" t="str">
        <f t="shared" si="18"/>
        <v/>
      </c>
      <c r="E283" s="42" t="str">
        <f t="shared" si="17"/>
        <v/>
      </c>
    </row>
    <row r="284" spans="3:5" x14ac:dyDescent="0.3">
      <c r="C284" s="42" t="str">
        <f t="shared" si="18"/>
        <v/>
      </c>
      <c r="E284" s="42" t="str">
        <f t="shared" si="17"/>
        <v/>
      </c>
    </row>
    <row r="285" spans="3:5" x14ac:dyDescent="0.3">
      <c r="C285" s="42" t="str">
        <f t="shared" si="18"/>
        <v/>
      </c>
      <c r="E285" s="42" t="str">
        <f t="shared" si="17"/>
        <v/>
      </c>
    </row>
    <row r="286" spans="3:5" x14ac:dyDescent="0.3">
      <c r="C286" s="42" t="str">
        <f t="shared" si="18"/>
        <v/>
      </c>
      <c r="E286" s="42" t="str">
        <f t="shared" si="17"/>
        <v/>
      </c>
    </row>
    <row r="287" spans="3:5" x14ac:dyDescent="0.3">
      <c r="C287" s="42" t="str">
        <f t="shared" si="18"/>
        <v/>
      </c>
      <c r="E287" s="42" t="str">
        <f t="shared" si="17"/>
        <v/>
      </c>
    </row>
    <row r="288" spans="3:5" x14ac:dyDescent="0.3">
      <c r="C288" s="42" t="str">
        <f t="shared" si="18"/>
        <v/>
      </c>
      <c r="E288" s="42" t="str">
        <f t="shared" si="17"/>
        <v/>
      </c>
    </row>
    <row r="289" spans="3:5" x14ac:dyDescent="0.3">
      <c r="C289" s="42" t="str">
        <f t="shared" si="18"/>
        <v/>
      </c>
      <c r="E289" s="42" t="str">
        <f t="shared" si="17"/>
        <v/>
      </c>
    </row>
    <row r="290" spans="3:5" x14ac:dyDescent="0.3">
      <c r="C290" s="42" t="str">
        <f t="shared" si="18"/>
        <v/>
      </c>
      <c r="E290" s="42" t="str">
        <f t="shared" si="17"/>
        <v/>
      </c>
    </row>
    <row r="291" spans="3:5" x14ac:dyDescent="0.3">
      <c r="C291" s="42" t="str">
        <f t="shared" si="18"/>
        <v/>
      </c>
      <c r="E291" s="42" t="str">
        <f t="shared" si="17"/>
        <v/>
      </c>
    </row>
    <row r="292" spans="3:5" x14ac:dyDescent="0.3">
      <c r="C292" s="42" t="str">
        <f t="shared" si="18"/>
        <v/>
      </c>
      <c r="E292" s="42" t="str">
        <f t="shared" si="17"/>
        <v/>
      </c>
    </row>
    <row r="293" spans="3:5" x14ac:dyDescent="0.3">
      <c r="C293" s="42" t="str">
        <f t="shared" si="18"/>
        <v/>
      </c>
      <c r="E293" s="42" t="str">
        <f t="shared" si="17"/>
        <v/>
      </c>
    </row>
    <row r="294" spans="3:5" x14ac:dyDescent="0.3">
      <c r="C294" s="42" t="str">
        <f t="shared" si="18"/>
        <v/>
      </c>
      <c r="E294" s="42" t="str">
        <f t="shared" si="17"/>
        <v/>
      </c>
    </row>
    <row r="295" spans="3:5" x14ac:dyDescent="0.3">
      <c r="C295" s="42" t="str">
        <f t="shared" si="18"/>
        <v/>
      </c>
      <c r="E295" s="42" t="str">
        <f t="shared" si="17"/>
        <v/>
      </c>
    </row>
    <row r="296" spans="3:5" x14ac:dyDescent="0.3">
      <c r="C296" s="42" t="str">
        <f t="shared" si="18"/>
        <v/>
      </c>
      <c r="E296" s="42" t="str">
        <f t="shared" si="17"/>
        <v/>
      </c>
    </row>
    <row r="297" spans="3:5" x14ac:dyDescent="0.3">
      <c r="C297" s="42" t="str">
        <f t="shared" si="18"/>
        <v/>
      </c>
      <c r="E297" s="42" t="str">
        <f t="shared" si="17"/>
        <v/>
      </c>
    </row>
    <row r="298" spans="3:5" x14ac:dyDescent="0.3">
      <c r="C298" s="42" t="str">
        <f t="shared" si="18"/>
        <v/>
      </c>
      <c r="E298" s="42" t="str">
        <f t="shared" si="17"/>
        <v/>
      </c>
    </row>
    <row r="299" spans="3:5" x14ac:dyDescent="0.3">
      <c r="C299" s="42" t="str">
        <f t="shared" si="18"/>
        <v/>
      </c>
      <c r="E299" s="42" t="str">
        <f t="shared" si="17"/>
        <v/>
      </c>
    </row>
    <row r="300" spans="3:5" x14ac:dyDescent="0.3">
      <c r="C300" s="42" t="str">
        <f t="shared" si="18"/>
        <v/>
      </c>
      <c r="E300" s="42" t="str">
        <f t="shared" si="17"/>
        <v/>
      </c>
    </row>
    <row r="301" spans="3:5" x14ac:dyDescent="0.3">
      <c r="C301" s="42" t="str">
        <f t="shared" si="18"/>
        <v/>
      </c>
      <c r="E301" s="42" t="str">
        <f t="shared" si="17"/>
        <v/>
      </c>
    </row>
    <row r="302" spans="3:5" x14ac:dyDescent="0.3">
      <c r="C302" s="42" t="str">
        <f t="shared" si="18"/>
        <v/>
      </c>
      <c r="E302" s="42" t="str">
        <f t="shared" si="17"/>
        <v/>
      </c>
    </row>
    <row r="303" spans="3:5" x14ac:dyDescent="0.3">
      <c r="C303" s="42" t="str">
        <f t="shared" si="18"/>
        <v/>
      </c>
      <c r="E303" s="42" t="str">
        <f t="shared" si="17"/>
        <v/>
      </c>
    </row>
    <row r="304" spans="3:5" x14ac:dyDescent="0.3">
      <c r="C304" s="42" t="str">
        <f t="shared" si="18"/>
        <v/>
      </c>
      <c r="E304" s="42" t="str">
        <f t="shared" si="17"/>
        <v/>
      </c>
    </row>
    <row r="305" spans="3:5" x14ac:dyDescent="0.3">
      <c r="C305" s="42" t="str">
        <f t="shared" si="18"/>
        <v/>
      </c>
      <c r="E305" s="42" t="str">
        <f t="shared" si="17"/>
        <v/>
      </c>
    </row>
    <row r="306" spans="3:5" x14ac:dyDescent="0.3">
      <c r="C306" s="42" t="str">
        <f t="shared" si="18"/>
        <v/>
      </c>
      <c r="E306" s="42" t="str">
        <f t="shared" si="17"/>
        <v/>
      </c>
    </row>
    <row r="307" spans="3:5" x14ac:dyDescent="0.3">
      <c r="C307" s="42" t="str">
        <f t="shared" si="18"/>
        <v/>
      </c>
      <c r="E307" s="42" t="str">
        <f t="shared" si="17"/>
        <v/>
      </c>
    </row>
    <row r="308" spans="3:5" x14ac:dyDescent="0.3">
      <c r="C308" s="42" t="str">
        <f t="shared" si="18"/>
        <v/>
      </c>
      <c r="E308" s="42" t="str">
        <f t="shared" si="17"/>
        <v/>
      </c>
    </row>
    <row r="309" spans="3:5" x14ac:dyDescent="0.3">
      <c r="C309" s="42" t="str">
        <f t="shared" si="18"/>
        <v/>
      </c>
      <c r="E309" s="42" t="str">
        <f t="shared" si="17"/>
        <v/>
      </c>
    </row>
    <row r="310" spans="3:5" x14ac:dyDescent="0.3">
      <c r="C310" s="42" t="str">
        <f t="shared" si="18"/>
        <v/>
      </c>
      <c r="E310" s="42" t="str">
        <f t="shared" si="17"/>
        <v/>
      </c>
    </row>
    <row r="311" spans="3:5" x14ac:dyDescent="0.3">
      <c r="C311" s="42" t="str">
        <f t="shared" si="18"/>
        <v/>
      </c>
      <c r="E311" s="42" t="str">
        <f t="shared" si="17"/>
        <v/>
      </c>
    </row>
    <row r="312" spans="3:5" x14ac:dyDescent="0.3">
      <c r="C312" s="42" t="str">
        <f t="shared" si="18"/>
        <v/>
      </c>
      <c r="E312" s="42" t="str">
        <f t="shared" ref="E312:E375" si="19">IFERROR(WORKDAY(C312,D312,feries)-1,"")</f>
        <v/>
      </c>
    </row>
    <row r="313" spans="3:5" x14ac:dyDescent="0.3">
      <c r="C313" s="42" t="str">
        <f t="shared" ref="C313:C376" si="20">IF(ISBLANK(B313),"",WORKDAY(E312,1,feries))</f>
        <v/>
      </c>
      <c r="E313" s="42" t="str">
        <f t="shared" si="19"/>
        <v/>
      </c>
    </row>
    <row r="314" spans="3:5" x14ac:dyDescent="0.3">
      <c r="C314" s="42" t="str">
        <f t="shared" si="20"/>
        <v/>
      </c>
      <c r="E314" s="42" t="str">
        <f t="shared" si="19"/>
        <v/>
      </c>
    </row>
    <row r="315" spans="3:5" x14ac:dyDescent="0.3">
      <c r="C315" s="42" t="str">
        <f t="shared" si="20"/>
        <v/>
      </c>
      <c r="E315" s="42" t="str">
        <f t="shared" si="19"/>
        <v/>
      </c>
    </row>
    <row r="316" spans="3:5" x14ac:dyDescent="0.3">
      <c r="C316" s="42" t="str">
        <f t="shared" si="20"/>
        <v/>
      </c>
      <c r="E316" s="42" t="str">
        <f t="shared" si="19"/>
        <v/>
      </c>
    </row>
    <row r="317" spans="3:5" x14ac:dyDescent="0.3">
      <c r="C317" s="42" t="str">
        <f t="shared" si="20"/>
        <v/>
      </c>
      <c r="E317" s="42" t="str">
        <f t="shared" si="19"/>
        <v/>
      </c>
    </row>
    <row r="318" spans="3:5" x14ac:dyDescent="0.3">
      <c r="C318" s="42" t="str">
        <f t="shared" si="20"/>
        <v/>
      </c>
      <c r="E318" s="42" t="str">
        <f t="shared" si="19"/>
        <v/>
      </c>
    </row>
    <row r="319" spans="3:5" x14ac:dyDescent="0.3">
      <c r="C319" s="42" t="str">
        <f t="shared" si="20"/>
        <v/>
      </c>
      <c r="E319" s="42" t="str">
        <f t="shared" si="19"/>
        <v/>
      </c>
    </row>
    <row r="320" spans="3:5" x14ac:dyDescent="0.3">
      <c r="C320" s="42" t="str">
        <f t="shared" si="20"/>
        <v/>
      </c>
      <c r="E320" s="42" t="str">
        <f t="shared" si="19"/>
        <v/>
      </c>
    </row>
    <row r="321" spans="3:5" x14ac:dyDescent="0.3">
      <c r="C321" s="42" t="str">
        <f t="shared" si="20"/>
        <v/>
      </c>
      <c r="E321" s="42" t="str">
        <f t="shared" si="19"/>
        <v/>
      </c>
    </row>
    <row r="322" spans="3:5" x14ac:dyDescent="0.3">
      <c r="C322" s="42" t="str">
        <f t="shared" si="20"/>
        <v/>
      </c>
      <c r="E322" s="42" t="str">
        <f t="shared" si="19"/>
        <v/>
      </c>
    </row>
    <row r="323" spans="3:5" x14ac:dyDescent="0.3">
      <c r="C323" s="42" t="str">
        <f t="shared" si="20"/>
        <v/>
      </c>
      <c r="E323" s="42" t="str">
        <f t="shared" si="19"/>
        <v/>
      </c>
    </row>
    <row r="324" spans="3:5" x14ac:dyDescent="0.3">
      <c r="C324" s="42" t="str">
        <f t="shared" si="20"/>
        <v/>
      </c>
      <c r="E324" s="42" t="str">
        <f t="shared" si="19"/>
        <v/>
      </c>
    </row>
    <row r="325" spans="3:5" x14ac:dyDescent="0.3">
      <c r="C325" s="42" t="str">
        <f t="shared" si="20"/>
        <v/>
      </c>
      <c r="E325" s="42" t="str">
        <f t="shared" si="19"/>
        <v/>
      </c>
    </row>
    <row r="326" spans="3:5" x14ac:dyDescent="0.3">
      <c r="C326" s="42" t="str">
        <f t="shared" si="20"/>
        <v/>
      </c>
      <c r="E326" s="42" t="str">
        <f t="shared" si="19"/>
        <v/>
      </c>
    </row>
    <row r="327" spans="3:5" x14ac:dyDescent="0.3">
      <c r="C327" s="42" t="str">
        <f t="shared" si="20"/>
        <v/>
      </c>
      <c r="E327" s="42" t="str">
        <f t="shared" si="19"/>
        <v/>
      </c>
    </row>
    <row r="328" spans="3:5" x14ac:dyDescent="0.3">
      <c r="C328" s="42" t="str">
        <f t="shared" si="20"/>
        <v/>
      </c>
      <c r="E328" s="42" t="str">
        <f t="shared" si="19"/>
        <v/>
      </c>
    </row>
    <row r="329" spans="3:5" x14ac:dyDescent="0.3">
      <c r="C329" s="42" t="str">
        <f t="shared" si="20"/>
        <v/>
      </c>
      <c r="E329" s="42" t="str">
        <f t="shared" si="19"/>
        <v/>
      </c>
    </row>
    <row r="330" spans="3:5" x14ac:dyDescent="0.3">
      <c r="C330" s="42" t="str">
        <f t="shared" si="20"/>
        <v/>
      </c>
      <c r="E330" s="42" t="str">
        <f t="shared" si="19"/>
        <v/>
      </c>
    </row>
    <row r="331" spans="3:5" x14ac:dyDescent="0.3">
      <c r="C331" s="42" t="str">
        <f t="shared" si="20"/>
        <v/>
      </c>
      <c r="E331" s="42" t="str">
        <f t="shared" si="19"/>
        <v/>
      </c>
    </row>
    <row r="332" spans="3:5" x14ac:dyDescent="0.3">
      <c r="C332" s="42" t="str">
        <f t="shared" si="20"/>
        <v/>
      </c>
      <c r="E332" s="42" t="str">
        <f t="shared" si="19"/>
        <v/>
      </c>
    </row>
    <row r="333" spans="3:5" x14ac:dyDescent="0.3">
      <c r="C333" s="42" t="str">
        <f t="shared" si="20"/>
        <v/>
      </c>
      <c r="E333" s="42" t="str">
        <f t="shared" si="19"/>
        <v/>
      </c>
    </row>
    <row r="334" spans="3:5" x14ac:dyDescent="0.3">
      <c r="C334" s="42" t="str">
        <f t="shared" si="20"/>
        <v/>
      </c>
      <c r="E334" s="42" t="str">
        <f t="shared" si="19"/>
        <v/>
      </c>
    </row>
    <row r="335" spans="3:5" x14ac:dyDescent="0.3">
      <c r="C335" s="42" t="str">
        <f t="shared" si="20"/>
        <v/>
      </c>
      <c r="E335" s="42" t="str">
        <f t="shared" si="19"/>
        <v/>
      </c>
    </row>
    <row r="336" spans="3:5" x14ac:dyDescent="0.3">
      <c r="C336" s="42" t="str">
        <f t="shared" si="20"/>
        <v/>
      </c>
      <c r="E336" s="42" t="str">
        <f t="shared" si="19"/>
        <v/>
      </c>
    </row>
    <row r="337" spans="3:5" x14ac:dyDescent="0.3">
      <c r="C337" s="42" t="str">
        <f t="shared" si="20"/>
        <v/>
      </c>
      <c r="E337" s="42" t="str">
        <f t="shared" si="19"/>
        <v/>
      </c>
    </row>
    <row r="338" spans="3:5" x14ac:dyDescent="0.3">
      <c r="C338" s="42" t="str">
        <f t="shared" si="20"/>
        <v/>
      </c>
      <c r="E338" s="42" t="str">
        <f t="shared" si="19"/>
        <v/>
      </c>
    </row>
    <row r="339" spans="3:5" x14ac:dyDescent="0.3">
      <c r="C339" s="42" t="str">
        <f t="shared" si="20"/>
        <v/>
      </c>
      <c r="E339" s="42" t="str">
        <f t="shared" si="19"/>
        <v/>
      </c>
    </row>
    <row r="340" spans="3:5" x14ac:dyDescent="0.3">
      <c r="C340" s="42" t="str">
        <f t="shared" si="20"/>
        <v/>
      </c>
      <c r="E340" s="42" t="str">
        <f t="shared" si="19"/>
        <v/>
      </c>
    </row>
    <row r="341" spans="3:5" x14ac:dyDescent="0.3">
      <c r="C341" s="42" t="str">
        <f t="shared" si="20"/>
        <v/>
      </c>
      <c r="E341" s="42" t="str">
        <f t="shared" si="19"/>
        <v/>
      </c>
    </row>
    <row r="342" spans="3:5" x14ac:dyDescent="0.3">
      <c r="C342" s="42" t="str">
        <f t="shared" si="20"/>
        <v/>
      </c>
      <c r="E342" s="42" t="str">
        <f t="shared" si="19"/>
        <v/>
      </c>
    </row>
    <row r="343" spans="3:5" x14ac:dyDescent="0.3">
      <c r="C343" s="42" t="str">
        <f t="shared" si="20"/>
        <v/>
      </c>
      <c r="E343" s="42" t="str">
        <f t="shared" si="19"/>
        <v/>
      </c>
    </row>
    <row r="344" spans="3:5" x14ac:dyDescent="0.3">
      <c r="C344" s="42" t="str">
        <f t="shared" si="20"/>
        <v/>
      </c>
      <c r="E344" s="42" t="str">
        <f t="shared" si="19"/>
        <v/>
      </c>
    </row>
    <row r="345" spans="3:5" x14ac:dyDescent="0.3">
      <c r="C345" s="42" t="str">
        <f t="shared" si="20"/>
        <v/>
      </c>
      <c r="E345" s="42" t="str">
        <f t="shared" si="19"/>
        <v/>
      </c>
    </row>
    <row r="346" spans="3:5" x14ac:dyDescent="0.3">
      <c r="C346" s="42" t="str">
        <f t="shared" si="20"/>
        <v/>
      </c>
      <c r="E346" s="42" t="str">
        <f t="shared" si="19"/>
        <v/>
      </c>
    </row>
    <row r="347" spans="3:5" x14ac:dyDescent="0.3">
      <c r="C347" s="42" t="str">
        <f t="shared" si="20"/>
        <v/>
      </c>
      <c r="E347" s="42" t="str">
        <f t="shared" si="19"/>
        <v/>
      </c>
    </row>
    <row r="348" spans="3:5" x14ac:dyDescent="0.3">
      <c r="C348" s="42" t="str">
        <f t="shared" si="20"/>
        <v/>
      </c>
      <c r="E348" s="42" t="str">
        <f t="shared" si="19"/>
        <v/>
      </c>
    </row>
    <row r="349" spans="3:5" x14ac:dyDescent="0.3">
      <c r="C349" s="42" t="str">
        <f t="shared" si="20"/>
        <v/>
      </c>
      <c r="E349" s="42" t="str">
        <f t="shared" si="19"/>
        <v/>
      </c>
    </row>
    <row r="350" spans="3:5" x14ac:dyDescent="0.3">
      <c r="C350" s="42" t="str">
        <f t="shared" si="20"/>
        <v/>
      </c>
      <c r="E350" s="42" t="str">
        <f t="shared" si="19"/>
        <v/>
      </c>
    </row>
    <row r="351" spans="3:5" x14ac:dyDescent="0.3">
      <c r="C351" s="42" t="str">
        <f t="shared" si="20"/>
        <v/>
      </c>
      <c r="E351" s="42" t="str">
        <f t="shared" si="19"/>
        <v/>
      </c>
    </row>
    <row r="352" spans="3:5" x14ac:dyDescent="0.3">
      <c r="C352" s="42" t="str">
        <f t="shared" si="20"/>
        <v/>
      </c>
      <c r="E352" s="42" t="str">
        <f t="shared" si="19"/>
        <v/>
      </c>
    </row>
    <row r="353" spans="3:5" x14ac:dyDescent="0.3">
      <c r="C353" s="42" t="str">
        <f t="shared" si="20"/>
        <v/>
      </c>
      <c r="E353" s="42" t="str">
        <f t="shared" si="19"/>
        <v/>
      </c>
    </row>
    <row r="354" spans="3:5" x14ac:dyDescent="0.3">
      <c r="C354" s="42" t="str">
        <f t="shared" si="20"/>
        <v/>
      </c>
      <c r="E354" s="42" t="str">
        <f t="shared" si="19"/>
        <v/>
      </c>
    </row>
    <row r="355" spans="3:5" x14ac:dyDescent="0.3">
      <c r="C355" s="42" t="str">
        <f t="shared" si="20"/>
        <v/>
      </c>
      <c r="E355" s="42" t="str">
        <f t="shared" si="19"/>
        <v/>
      </c>
    </row>
    <row r="356" spans="3:5" x14ac:dyDescent="0.3">
      <c r="C356" s="42" t="str">
        <f t="shared" si="20"/>
        <v/>
      </c>
      <c r="E356" s="42" t="str">
        <f t="shared" si="19"/>
        <v/>
      </c>
    </row>
    <row r="357" spans="3:5" x14ac:dyDescent="0.3">
      <c r="C357" s="42" t="str">
        <f t="shared" si="20"/>
        <v/>
      </c>
      <c r="E357" s="42" t="str">
        <f t="shared" si="19"/>
        <v/>
      </c>
    </row>
    <row r="358" spans="3:5" x14ac:dyDescent="0.3">
      <c r="C358" s="42" t="str">
        <f t="shared" si="20"/>
        <v/>
      </c>
      <c r="E358" s="42" t="str">
        <f t="shared" si="19"/>
        <v/>
      </c>
    </row>
    <row r="359" spans="3:5" x14ac:dyDescent="0.3">
      <c r="C359" s="42" t="str">
        <f t="shared" si="20"/>
        <v/>
      </c>
      <c r="E359" s="42" t="str">
        <f t="shared" si="19"/>
        <v/>
      </c>
    </row>
    <row r="360" spans="3:5" x14ac:dyDescent="0.3">
      <c r="C360" s="42" t="str">
        <f t="shared" si="20"/>
        <v/>
      </c>
      <c r="E360" s="42" t="str">
        <f t="shared" si="19"/>
        <v/>
      </c>
    </row>
    <row r="361" spans="3:5" x14ac:dyDescent="0.3">
      <c r="C361" s="42" t="str">
        <f t="shared" si="20"/>
        <v/>
      </c>
      <c r="E361" s="42" t="str">
        <f t="shared" si="19"/>
        <v/>
      </c>
    </row>
    <row r="362" spans="3:5" x14ac:dyDescent="0.3">
      <c r="C362" s="42" t="str">
        <f t="shared" si="20"/>
        <v/>
      </c>
      <c r="E362" s="42" t="str">
        <f t="shared" si="19"/>
        <v/>
      </c>
    </row>
    <row r="363" spans="3:5" x14ac:dyDescent="0.3">
      <c r="C363" s="42" t="str">
        <f t="shared" si="20"/>
        <v/>
      </c>
      <c r="E363" s="42" t="str">
        <f t="shared" si="19"/>
        <v/>
      </c>
    </row>
    <row r="364" spans="3:5" x14ac:dyDescent="0.3">
      <c r="C364" s="42" t="str">
        <f t="shared" si="20"/>
        <v/>
      </c>
      <c r="E364" s="42" t="str">
        <f t="shared" si="19"/>
        <v/>
      </c>
    </row>
    <row r="365" spans="3:5" x14ac:dyDescent="0.3">
      <c r="C365" s="42" t="str">
        <f t="shared" si="20"/>
        <v/>
      </c>
      <c r="E365" s="42" t="str">
        <f t="shared" si="19"/>
        <v/>
      </c>
    </row>
    <row r="366" spans="3:5" x14ac:dyDescent="0.3">
      <c r="C366" s="42" t="str">
        <f t="shared" si="20"/>
        <v/>
      </c>
      <c r="E366" s="42" t="str">
        <f t="shared" si="19"/>
        <v/>
      </c>
    </row>
    <row r="367" spans="3:5" x14ac:dyDescent="0.3">
      <c r="C367" s="42" t="str">
        <f t="shared" si="20"/>
        <v/>
      </c>
      <c r="E367" s="42" t="str">
        <f t="shared" si="19"/>
        <v/>
      </c>
    </row>
    <row r="368" spans="3:5" x14ac:dyDescent="0.3">
      <c r="C368" s="42" t="str">
        <f t="shared" si="20"/>
        <v/>
      </c>
      <c r="E368" s="42" t="str">
        <f t="shared" si="19"/>
        <v/>
      </c>
    </row>
    <row r="369" spans="3:5" x14ac:dyDescent="0.3">
      <c r="C369" s="42" t="str">
        <f t="shared" si="20"/>
        <v/>
      </c>
      <c r="E369" s="42" t="str">
        <f t="shared" si="19"/>
        <v/>
      </c>
    </row>
    <row r="370" spans="3:5" x14ac:dyDescent="0.3">
      <c r="C370" s="42" t="str">
        <f t="shared" si="20"/>
        <v/>
      </c>
      <c r="E370" s="42" t="str">
        <f t="shared" si="19"/>
        <v/>
      </c>
    </row>
    <row r="371" spans="3:5" x14ac:dyDescent="0.3">
      <c r="C371" s="42" t="str">
        <f t="shared" si="20"/>
        <v/>
      </c>
      <c r="E371" s="42" t="str">
        <f t="shared" si="19"/>
        <v/>
      </c>
    </row>
    <row r="372" spans="3:5" x14ac:dyDescent="0.3">
      <c r="C372" s="42" t="str">
        <f t="shared" si="20"/>
        <v/>
      </c>
      <c r="E372" s="42" t="str">
        <f t="shared" si="19"/>
        <v/>
      </c>
    </row>
    <row r="373" spans="3:5" x14ac:dyDescent="0.3">
      <c r="C373" s="42" t="str">
        <f t="shared" si="20"/>
        <v/>
      </c>
      <c r="E373" s="42" t="str">
        <f t="shared" si="19"/>
        <v/>
      </c>
    </row>
    <row r="374" spans="3:5" x14ac:dyDescent="0.3">
      <c r="C374" s="42" t="str">
        <f t="shared" si="20"/>
        <v/>
      </c>
      <c r="E374" s="42" t="str">
        <f t="shared" si="19"/>
        <v/>
      </c>
    </row>
    <row r="375" spans="3:5" x14ac:dyDescent="0.3">
      <c r="C375" s="42" t="str">
        <f t="shared" si="20"/>
        <v/>
      </c>
      <c r="E375" s="42" t="str">
        <f t="shared" si="19"/>
        <v/>
      </c>
    </row>
    <row r="376" spans="3:5" x14ac:dyDescent="0.3">
      <c r="C376" s="42" t="str">
        <f t="shared" si="20"/>
        <v/>
      </c>
      <c r="E376" s="42" t="str">
        <f t="shared" ref="E376:E439" si="21">IFERROR(WORKDAY(C376,D376,feries)-1,"")</f>
        <v/>
      </c>
    </row>
    <row r="377" spans="3:5" x14ac:dyDescent="0.3">
      <c r="C377" s="42" t="str">
        <f t="shared" ref="C377:C440" si="22">IF(ISBLANK(B377),"",WORKDAY(E376,1,feries))</f>
        <v/>
      </c>
      <c r="E377" s="42" t="str">
        <f t="shared" si="21"/>
        <v/>
      </c>
    </row>
    <row r="378" spans="3:5" x14ac:dyDescent="0.3">
      <c r="C378" s="42" t="str">
        <f t="shared" si="22"/>
        <v/>
      </c>
      <c r="E378" s="42" t="str">
        <f t="shared" si="21"/>
        <v/>
      </c>
    </row>
    <row r="379" spans="3:5" x14ac:dyDescent="0.3">
      <c r="C379" s="42" t="str">
        <f t="shared" si="22"/>
        <v/>
      </c>
      <c r="E379" s="42" t="str">
        <f t="shared" si="21"/>
        <v/>
      </c>
    </row>
    <row r="380" spans="3:5" x14ac:dyDescent="0.3">
      <c r="C380" s="42" t="str">
        <f t="shared" si="22"/>
        <v/>
      </c>
      <c r="E380" s="42" t="str">
        <f t="shared" si="21"/>
        <v/>
      </c>
    </row>
    <row r="381" spans="3:5" x14ac:dyDescent="0.3">
      <c r="C381" s="42" t="str">
        <f t="shared" si="22"/>
        <v/>
      </c>
      <c r="E381" s="42" t="str">
        <f t="shared" si="21"/>
        <v/>
      </c>
    </row>
    <row r="382" spans="3:5" x14ac:dyDescent="0.3">
      <c r="C382" s="42" t="str">
        <f t="shared" si="22"/>
        <v/>
      </c>
      <c r="E382" s="42" t="str">
        <f t="shared" si="21"/>
        <v/>
      </c>
    </row>
    <row r="383" spans="3:5" x14ac:dyDescent="0.3">
      <c r="C383" s="42" t="str">
        <f t="shared" si="22"/>
        <v/>
      </c>
      <c r="E383" s="42" t="str">
        <f t="shared" si="21"/>
        <v/>
      </c>
    </row>
    <row r="384" spans="3:5" x14ac:dyDescent="0.3">
      <c r="C384" s="42" t="str">
        <f t="shared" si="22"/>
        <v/>
      </c>
      <c r="E384" s="42" t="str">
        <f t="shared" si="21"/>
        <v/>
      </c>
    </row>
    <row r="385" spans="3:5" x14ac:dyDescent="0.3">
      <c r="C385" s="42" t="str">
        <f t="shared" si="22"/>
        <v/>
      </c>
      <c r="E385" s="42" t="str">
        <f t="shared" si="21"/>
        <v/>
      </c>
    </row>
    <row r="386" spans="3:5" x14ac:dyDescent="0.3">
      <c r="C386" s="42" t="str">
        <f t="shared" si="22"/>
        <v/>
      </c>
      <c r="E386" s="42" t="str">
        <f t="shared" si="21"/>
        <v/>
      </c>
    </row>
    <row r="387" spans="3:5" x14ac:dyDescent="0.3">
      <c r="C387" s="42" t="str">
        <f t="shared" si="22"/>
        <v/>
      </c>
      <c r="E387" s="42" t="str">
        <f t="shared" si="21"/>
        <v/>
      </c>
    </row>
    <row r="388" spans="3:5" x14ac:dyDescent="0.3">
      <c r="C388" s="42" t="str">
        <f t="shared" si="22"/>
        <v/>
      </c>
      <c r="E388" s="42" t="str">
        <f t="shared" si="21"/>
        <v/>
      </c>
    </row>
    <row r="389" spans="3:5" x14ac:dyDescent="0.3">
      <c r="C389" s="42" t="str">
        <f t="shared" si="22"/>
        <v/>
      </c>
      <c r="E389" s="42" t="str">
        <f t="shared" si="21"/>
        <v/>
      </c>
    </row>
    <row r="390" spans="3:5" x14ac:dyDescent="0.3">
      <c r="C390" s="42" t="str">
        <f t="shared" si="22"/>
        <v/>
      </c>
      <c r="E390" s="42" t="str">
        <f t="shared" si="21"/>
        <v/>
      </c>
    </row>
    <row r="391" spans="3:5" x14ac:dyDescent="0.3">
      <c r="C391" s="42" t="str">
        <f t="shared" si="22"/>
        <v/>
      </c>
      <c r="E391" s="42" t="str">
        <f t="shared" si="21"/>
        <v/>
      </c>
    </row>
    <row r="392" spans="3:5" x14ac:dyDescent="0.3">
      <c r="C392" s="42" t="str">
        <f t="shared" si="22"/>
        <v/>
      </c>
      <c r="E392" s="42" t="str">
        <f t="shared" si="21"/>
        <v/>
      </c>
    </row>
    <row r="393" spans="3:5" x14ac:dyDescent="0.3">
      <c r="C393" s="42" t="str">
        <f t="shared" si="22"/>
        <v/>
      </c>
      <c r="E393" s="42" t="str">
        <f t="shared" si="21"/>
        <v/>
      </c>
    </row>
    <row r="394" spans="3:5" x14ac:dyDescent="0.3">
      <c r="C394" s="42" t="str">
        <f t="shared" si="22"/>
        <v/>
      </c>
      <c r="E394" s="42" t="str">
        <f t="shared" si="21"/>
        <v/>
      </c>
    </row>
    <row r="395" spans="3:5" x14ac:dyDescent="0.3">
      <c r="C395" s="42" t="str">
        <f t="shared" si="22"/>
        <v/>
      </c>
      <c r="E395" s="42" t="str">
        <f t="shared" si="21"/>
        <v/>
      </c>
    </row>
    <row r="396" spans="3:5" x14ac:dyDescent="0.3">
      <c r="C396" s="42" t="str">
        <f t="shared" si="22"/>
        <v/>
      </c>
      <c r="E396" s="42" t="str">
        <f t="shared" si="21"/>
        <v/>
      </c>
    </row>
    <row r="397" spans="3:5" x14ac:dyDescent="0.3">
      <c r="C397" s="42" t="str">
        <f t="shared" si="22"/>
        <v/>
      </c>
      <c r="E397" s="42" t="str">
        <f t="shared" si="21"/>
        <v/>
      </c>
    </row>
    <row r="398" spans="3:5" x14ac:dyDescent="0.3">
      <c r="C398" s="42" t="str">
        <f t="shared" si="22"/>
        <v/>
      </c>
      <c r="E398" s="42" t="str">
        <f t="shared" si="21"/>
        <v/>
      </c>
    </row>
    <row r="399" spans="3:5" x14ac:dyDescent="0.3">
      <c r="C399" s="42" t="str">
        <f t="shared" si="22"/>
        <v/>
      </c>
      <c r="E399" s="42" t="str">
        <f t="shared" si="21"/>
        <v/>
      </c>
    </row>
    <row r="400" spans="3:5" x14ac:dyDescent="0.3">
      <c r="C400" s="42" t="str">
        <f t="shared" si="22"/>
        <v/>
      </c>
      <c r="E400" s="42" t="str">
        <f t="shared" si="21"/>
        <v/>
      </c>
    </row>
    <row r="401" spans="3:5" x14ac:dyDescent="0.3">
      <c r="C401" s="42" t="str">
        <f t="shared" si="22"/>
        <v/>
      </c>
      <c r="E401" s="42" t="str">
        <f t="shared" si="21"/>
        <v/>
      </c>
    </row>
    <row r="402" spans="3:5" x14ac:dyDescent="0.3">
      <c r="C402" s="42" t="str">
        <f t="shared" si="22"/>
        <v/>
      </c>
      <c r="E402" s="42" t="str">
        <f t="shared" si="21"/>
        <v/>
      </c>
    </row>
    <row r="403" spans="3:5" x14ac:dyDescent="0.3">
      <c r="C403" s="42" t="str">
        <f t="shared" si="22"/>
        <v/>
      </c>
      <c r="E403" s="42" t="str">
        <f t="shared" si="21"/>
        <v/>
      </c>
    </row>
    <row r="404" spans="3:5" x14ac:dyDescent="0.3">
      <c r="C404" s="42" t="str">
        <f t="shared" si="22"/>
        <v/>
      </c>
      <c r="E404" s="42" t="str">
        <f t="shared" si="21"/>
        <v/>
      </c>
    </row>
    <row r="405" spans="3:5" x14ac:dyDescent="0.3">
      <c r="C405" s="42" t="str">
        <f t="shared" si="22"/>
        <v/>
      </c>
      <c r="E405" s="42" t="str">
        <f t="shared" si="21"/>
        <v/>
      </c>
    </row>
    <row r="406" spans="3:5" x14ac:dyDescent="0.3">
      <c r="C406" s="42" t="str">
        <f t="shared" si="22"/>
        <v/>
      </c>
      <c r="E406" s="42" t="str">
        <f t="shared" si="21"/>
        <v/>
      </c>
    </row>
    <row r="407" spans="3:5" x14ac:dyDescent="0.3">
      <c r="C407" s="42" t="str">
        <f t="shared" si="22"/>
        <v/>
      </c>
      <c r="E407" s="42" t="str">
        <f t="shared" si="21"/>
        <v/>
      </c>
    </row>
    <row r="408" spans="3:5" x14ac:dyDescent="0.3">
      <c r="C408" s="42" t="str">
        <f t="shared" si="22"/>
        <v/>
      </c>
      <c r="E408" s="42" t="str">
        <f t="shared" si="21"/>
        <v/>
      </c>
    </row>
    <row r="409" spans="3:5" x14ac:dyDescent="0.3">
      <c r="C409" s="42" t="str">
        <f t="shared" si="22"/>
        <v/>
      </c>
      <c r="E409" s="42" t="str">
        <f t="shared" si="21"/>
        <v/>
      </c>
    </row>
    <row r="410" spans="3:5" x14ac:dyDescent="0.3">
      <c r="C410" s="42" t="str">
        <f t="shared" si="22"/>
        <v/>
      </c>
      <c r="E410" s="42" t="str">
        <f t="shared" si="21"/>
        <v/>
      </c>
    </row>
    <row r="411" spans="3:5" x14ac:dyDescent="0.3">
      <c r="C411" s="42" t="str">
        <f t="shared" si="22"/>
        <v/>
      </c>
      <c r="E411" s="42" t="str">
        <f t="shared" si="21"/>
        <v/>
      </c>
    </row>
    <row r="412" spans="3:5" x14ac:dyDescent="0.3">
      <c r="C412" s="42" t="str">
        <f t="shared" si="22"/>
        <v/>
      </c>
      <c r="E412" s="42" t="str">
        <f t="shared" si="21"/>
        <v/>
      </c>
    </row>
    <row r="413" spans="3:5" x14ac:dyDescent="0.3">
      <c r="C413" s="42" t="str">
        <f t="shared" si="22"/>
        <v/>
      </c>
      <c r="E413" s="42" t="str">
        <f t="shared" si="21"/>
        <v/>
      </c>
    </row>
    <row r="414" spans="3:5" x14ac:dyDescent="0.3">
      <c r="C414" s="42" t="str">
        <f t="shared" si="22"/>
        <v/>
      </c>
      <c r="E414" s="42" t="str">
        <f t="shared" si="21"/>
        <v/>
      </c>
    </row>
    <row r="415" spans="3:5" x14ac:dyDescent="0.3">
      <c r="C415" s="42" t="str">
        <f t="shared" si="22"/>
        <v/>
      </c>
      <c r="E415" s="42" t="str">
        <f t="shared" si="21"/>
        <v/>
      </c>
    </row>
    <row r="416" spans="3:5" x14ac:dyDescent="0.3">
      <c r="C416" s="42" t="str">
        <f t="shared" si="22"/>
        <v/>
      </c>
      <c r="E416" s="42" t="str">
        <f t="shared" si="21"/>
        <v/>
      </c>
    </row>
    <row r="417" spans="3:5" x14ac:dyDescent="0.3">
      <c r="C417" s="42" t="str">
        <f t="shared" si="22"/>
        <v/>
      </c>
      <c r="E417" s="42" t="str">
        <f t="shared" si="21"/>
        <v/>
      </c>
    </row>
    <row r="418" spans="3:5" x14ac:dyDescent="0.3">
      <c r="C418" s="42" t="str">
        <f t="shared" si="22"/>
        <v/>
      </c>
      <c r="E418" s="42" t="str">
        <f t="shared" si="21"/>
        <v/>
      </c>
    </row>
    <row r="419" spans="3:5" x14ac:dyDescent="0.3">
      <c r="C419" s="42" t="str">
        <f t="shared" si="22"/>
        <v/>
      </c>
      <c r="E419" s="42" t="str">
        <f t="shared" si="21"/>
        <v/>
      </c>
    </row>
    <row r="420" spans="3:5" x14ac:dyDescent="0.3">
      <c r="C420" s="42" t="str">
        <f t="shared" si="22"/>
        <v/>
      </c>
      <c r="E420" s="42" t="str">
        <f t="shared" si="21"/>
        <v/>
      </c>
    </row>
    <row r="421" spans="3:5" x14ac:dyDescent="0.3">
      <c r="C421" s="42" t="str">
        <f t="shared" si="22"/>
        <v/>
      </c>
      <c r="E421" s="42" t="str">
        <f t="shared" si="21"/>
        <v/>
      </c>
    </row>
    <row r="422" spans="3:5" x14ac:dyDescent="0.3">
      <c r="C422" s="42" t="str">
        <f t="shared" si="22"/>
        <v/>
      </c>
      <c r="E422" s="42" t="str">
        <f t="shared" si="21"/>
        <v/>
      </c>
    </row>
    <row r="423" spans="3:5" x14ac:dyDescent="0.3">
      <c r="C423" s="42" t="str">
        <f t="shared" si="22"/>
        <v/>
      </c>
      <c r="E423" s="42" t="str">
        <f t="shared" si="21"/>
        <v/>
      </c>
    </row>
    <row r="424" spans="3:5" x14ac:dyDescent="0.3">
      <c r="C424" s="42" t="str">
        <f t="shared" si="22"/>
        <v/>
      </c>
      <c r="E424" s="42" t="str">
        <f t="shared" si="21"/>
        <v/>
      </c>
    </row>
    <row r="425" spans="3:5" x14ac:dyDescent="0.3">
      <c r="C425" s="42" t="str">
        <f t="shared" si="22"/>
        <v/>
      </c>
      <c r="E425" s="42" t="str">
        <f t="shared" si="21"/>
        <v/>
      </c>
    </row>
    <row r="426" spans="3:5" x14ac:dyDescent="0.3">
      <c r="C426" s="42" t="str">
        <f t="shared" si="22"/>
        <v/>
      </c>
      <c r="E426" s="42" t="str">
        <f t="shared" si="21"/>
        <v/>
      </c>
    </row>
    <row r="427" spans="3:5" x14ac:dyDescent="0.3">
      <c r="C427" s="42" t="str">
        <f t="shared" si="22"/>
        <v/>
      </c>
      <c r="E427" s="42" t="str">
        <f t="shared" si="21"/>
        <v/>
      </c>
    </row>
    <row r="428" spans="3:5" x14ac:dyDescent="0.3">
      <c r="C428" s="42" t="str">
        <f t="shared" si="22"/>
        <v/>
      </c>
      <c r="E428" s="42" t="str">
        <f t="shared" si="21"/>
        <v/>
      </c>
    </row>
    <row r="429" spans="3:5" x14ac:dyDescent="0.3">
      <c r="C429" s="42" t="str">
        <f t="shared" si="22"/>
        <v/>
      </c>
      <c r="E429" s="42" t="str">
        <f t="shared" si="21"/>
        <v/>
      </c>
    </row>
    <row r="430" spans="3:5" x14ac:dyDescent="0.3">
      <c r="C430" s="42" t="str">
        <f t="shared" si="22"/>
        <v/>
      </c>
      <c r="E430" s="42" t="str">
        <f t="shared" si="21"/>
        <v/>
      </c>
    </row>
    <row r="431" spans="3:5" x14ac:dyDescent="0.3">
      <c r="C431" s="42" t="str">
        <f t="shared" si="22"/>
        <v/>
      </c>
      <c r="E431" s="42" t="str">
        <f t="shared" si="21"/>
        <v/>
      </c>
    </row>
    <row r="432" spans="3:5" x14ac:dyDescent="0.3">
      <c r="C432" s="42" t="str">
        <f t="shared" si="22"/>
        <v/>
      </c>
      <c r="E432" s="42" t="str">
        <f t="shared" si="21"/>
        <v/>
      </c>
    </row>
    <row r="433" spans="3:5" x14ac:dyDescent="0.3">
      <c r="C433" s="42" t="str">
        <f t="shared" si="22"/>
        <v/>
      </c>
      <c r="E433" s="42" t="str">
        <f t="shared" si="21"/>
        <v/>
      </c>
    </row>
    <row r="434" spans="3:5" x14ac:dyDescent="0.3">
      <c r="C434" s="42" t="str">
        <f t="shared" si="22"/>
        <v/>
      </c>
      <c r="E434" s="42" t="str">
        <f t="shared" si="21"/>
        <v/>
      </c>
    </row>
    <row r="435" spans="3:5" x14ac:dyDescent="0.3">
      <c r="C435" s="42" t="str">
        <f t="shared" si="22"/>
        <v/>
      </c>
      <c r="E435" s="42" t="str">
        <f t="shared" si="21"/>
        <v/>
      </c>
    </row>
    <row r="436" spans="3:5" x14ac:dyDescent="0.3">
      <c r="C436" s="42" t="str">
        <f t="shared" si="22"/>
        <v/>
      </c>
      <c r="E436" s="42" t="str">
        <f t="shared" si="21"/>
        <v/>
      </c>
    </row>
    <row r="437" spans="3:5" x14ac:dyDescent="0.3">
      <c r="C437" s="42" t="str">
        <f t="shared" si="22"/>
        <v/>
      </c>
      <c r="E437" s="42" t="str">
        <f t="shared" si="21"/>
        <v/>
      </c>
    </row>
    <row r="438" spans="3:5" x14ac:dyDescent="0.3">
      <c r="C438" s="42" t="str">
        <f t="shared" si="22"/>
        <v/>
      </c>
      <c r="E438" s="42" t="str">
        <f t="shared" si="21"/>
        <v/>
      </c>
    </row>
    <row r="439" spans="3:5" x14ac:dyDescent="0.3">
      <c r="C439" s="42" t="str">
        <f t="shared" si="22"/>
        <v/>
      </c>
      <c r="E439" s="42" t="str">
        <f t="shared" si="21"/>
        <v/>
      </c>
    </row>
    <row r="440" spans="3:5" x14ac:dyDescent="0.3">
      <c r="C440" s="42" t="str">
        <f t="shared" si="22"/>
        <v/>
      </c>
      <c r="E440" s="42" t="str">
        <f t="shared" ref="E440:E487" si="23">IFERROR(WORKDAY(C440,D440,feries)-1,"")</f>
        <v/>
      </c>
    </row>
    <row r="441" spans="3:5" x14ac:dyDescent="0.3">
      <c r="C441" s="42" t="str">
        <f t="shared" ref="C441:C487" si="24">IF(ISBLANK(B441),"",WORKDAY(E440,1,feries))</f>
        <v/>
      </c>
      <c r="E441" s="42" t="str">
        <f t="shared" si="23"/>
        <v/>
      </c>
    </row>
    <row r="442" spans="3:5" x14ac:dyDescent="0.3">
      <c r="C442" s="42" t="str">
        <f t="shared" si="24"/>
        <v/>
      </c>
      <c r="E442" s="42" t="str">
        <f t="shared" si="23"/>
        <v/>
      </c>
    </row>
    <row r="443" spans="3:5" x14ac:dyDescent="0.3">
      <c r="C443" s="42" t="str">
        <f t="shared" si="24"/>
        <v/>
      </c>
      <c r="E443" s="42" t="str">
        <f t="shared" si="23"/>
        <v/>
      </c>
    </row>
    <row r="444" spans="3:5" x14ac:dyDescent="0.3">
      <c r="C444" s="42" t="str">
        <f t="shared" si="24"/>
        <v/>
      </c>
      <c r="E444" s="42" t="str">
        <f t="shared" si="23"/>
        <v/>
      </c>
    </row>
    <row r="445" spans="3:5" x14ac:dyDescent="0.3">
      <c r="C445" s="42" t="str">
        <f t="shared" si="24"/>
        <v/>
      </c>
      <c r="E445" s="42" t="str">
        <f t="shared" si="23"/>
        <v/>
      </c>
    </row>
    <row r="446" spans="3:5" x14ac:dyDescent="0.3">
      <c r="C446" s="42" t="str">
        <f t="shared" si="24"/>
        <v/>
      </c>
      <c r="E446" s="42" t="str">
        <f t="shared" si="23"/>
        <v/>
      </c>
    </row>
    <row r="447" spans="3:5" x14ac:dyDescent="0.3">
      <c r="C447" s="42" t="str">
        <f t="shared" si="24"/>
        <v/>
      </c>
      <c r="E447" s="42" t="str">
        <f t="shared" si="23"/>
        <v/>
      </c>
    </row>
    <row r="448" spans="3:5" x14ac:dyDescent="0.3">
      <c r="C448" s="42" t="str">
        <f t="shared" si="24"/>
        <v/>
      </c>
      <c r="E448" s="42" t="str">
        <f t="shared" si="23"/>
        <v/>
      </c>
    </row>
    <row r="449" spans="3:5" x14ac:dyDescent="0.3">
      <c r="C449" s="42" t="str">
        <f t="shared" si="24"/>
        <v/>
      </c>
      <c r="E449" s="42" t="str">
        <f t="shared" si="23"/>
        <v/>
      </c>
    </row>
    <row r="450" spans="3:5" x14ac:dyDescent="0.3">
      <c r="C450" s="42" t="str">
        <f t="shared" si="24"/>
        <v/>
      </c>
      <c r="E450" s="42" t="str">
        <f t="shared" si="23"/>
        <v/>
      </c>
    </row>
    <row r="451" spans="3:5" x14ac:dyDescent="0.3">
      <c r="C451" s="42" t="str">
        <f t="shared" si="24"/>
        <v/>
      </c>
      <c r="E451" s="42" t="str">
        <f t="shared" si="23"/>
        <v/>
      </c>
    </row>
    <row r="452" spans="3:5" x14ac:dyDescent="0.3">
      <c r="C452" s="42" t="str">
        <f t="shared" si="24"/>
        <v/>
      </c>
      <c r="E452" s="42" t="str">
        <f t="shared" si="23"/>
        <v/>
      </c>
    </row>
    <row r="453" spans="3:5" x14ac:dyDescent="0.3">
      <c r="C453" s="42" t="str">
        <f t="shared" si="24"/>
        <v/>
      </c>
      <c r="E453" s="42" t="str">
        <f t="shared" si="23"/>
        <v/>
      </c>
    </row>
    <row r="454" spans="3:5" x14ac:dyDescent="0.3">
      <c r="C454" s="42" t="str">
        <f t="shared" si="24"/>
        <v/>
      </c>
      <c r="E454" s="42" t="str">
        <f t="shared" si="23"/>
        <v/>
      </c>
    </row>
    <row r="455" spans="3:5" x14ac:dyDescent="0.3">
      <c r="C455" s="42" t="str">
        <f t="shared" si="24"/>
        <v/>
      </c>
      <c r="E455" s="42" t="str">
        <f t="shared" si="23"/>
        <v/>
      </c>
    </row>
    <row r="456" spans="3:5" x14ac:dyDescent="0.3">
      <c r="C456" s="42" t="str">
        <f t="shared" si="24"/>
        <v/>
      </c>
      <c r="E456" s="42" t="str">
        <f t="shared" si="23"/>
        <v/>
      </c>
    </row>
    <row r="457" spans="3:5" x14ac:dyDescent="0.3">
      <c r="C457" s="42" t="str">
        <f t="shared" si="24"/>
        <v/>
      </c>
      <c r="E457" s="42" t="str">
        <f t="shared" si="23"/>
        <v/>
      </c>
    </row>
    <row r="458" spans="3:5" x14ac:dyDescent="0.3">
      <c r="C458" s="42" t="str">
        <f t="shared" si="24"/>
        <v/>
      </c>
      <c r="E458" s="42" t="str">
        <f t="shared" si="23"/>
        <v/>
      </c>
    </row>
    <row r="459" spans="3:5" x14ac:dyDescent="0.3">
      <c r="C459" s="42" t="str">
        <f t="shared" si="24"/>
        <v/>
      </c>
      <c r="E459" s="42" t="str">
        <f t="shared" si="23"/>
        <v/>
      </c>
    </row>
    <row r="460" spans="3:5" x14ac:dyDescent="0.3">
      <c r="C460" s="42" t="str">
        <f t="shared" si="24"/>
        <v/>
      </c>
      <c r="E460" s="42" t="str">
        <f t="shared" si="23"/>
        <v/>
      </c>
    </row>
    <row r="461" spans="3:5" x14ac:dyDescent="0.3">
      <c r="C461" s="42" t="str">
        <f t="shared" si="24"/>
        <v/>
      </c>
      <c r="E461" s="42" t="str">
        <f t="shared" si="23"/>
        <v/>
      </c>
    </row>
    <row r="462" spans="3:5" x14ac:dyDescent="0.3">
      <c r="C462" s="42" t="str">
        <f t="shared" si="24"/>
        <v/>
      </c>
      <c r="E462" s="42" t="str">
        <f t="shared" si="23"/>
        <v/>
      </c>
    </row>
    <row r="463" spans="3:5" x14ac:dyDescent="0.3">
      <c r="C463" s="42" t="str">
        <f t="shared" si="24"/>
        <v/>
      </c>
      <c r="E463" s="42" t="str">
        <f t="shared" si="23"/>
        <v/>
      </c>
    </row>
    <row r="464" spans="3:5" x14ac:dyDescent="0.3">
      <c r="C464" s="42" t="str">
        <f t="shared" si="24"/>
        <v/>
      </c>
      <c r="E464" s="42" t="str">
        <f t="shared" si="23"/>
        <v/>
      </c>
    </row>
    <row r="465" spans="3:5" x14ac:dyDescent="0.3">
      <c r="C465" s="42" t="str">
        <f t="shared" si="24"/>
        <v/>
      </c>
      <c r="E465" s="42" t="str">
        <f t="shared" si="23"/>
        <v/>
      </c>
    </row>
    <row r="466" spans="3:5" x14ac:dyDescent="0.3">
      <c r="C466" s="42" t="str">
        <f t="shared" si="24"/>
        <v/>
      </c>
      <c r="E466" s="42" t="str">
        <f t="shared" si="23"/>
        <v/>
      </c>
    </row>
    <row r="467" spans="3:5" x14ac:dyDescent="0.3">
      <c r="C467" s="42" t="str">
        <f t="shared" si="24"/>
        <v/>
      </c>
      <c r="E467" s="42" t="str">
        <f t="shared" si="23"/>
        <v/>
      </c>
    </row>
    <row r="468" spans="3:5" x14ac:dyDescent="0.3">
      <c r="C468" s="42" t="str">
        <f t="shared" si="24"/>
        <v/>
      </c>
      <c r="E468" s="42" t="str">
        <f t="shared" si="23"/>
        <v/>
      </c>
    </row>
    <row r="469" spans="3:5" x14ac:dyDescent="0.3">
      <c r="C469" s="42" t="str">
        <f t="shared" si="24"/>
        <v/>
      </c>
      <c r="E469" s="42" t="str">
        <f t="shared" si="23"/>
        <v/>
      </c>
    </row>
    <row r="470" spans="3:5" x14ac:dyDescent="0.3">
      <c r="C470" s="42" t="str">
        <f t="shared" si="24"/>
        <v/>
      </c>
      <c r="E470" s="42" t="str">
        <f t="shared" si="23"/>
        <v/>
      </c>
    </row>
    <row r="471" spans="3:5" x14ac:dyDescent="0.3">
      <c r="C471" s="42" t="str">
        <f t="shared" si="24"/>
        <v/>
      </c>
      <c r="E471" s="42" t="str">
        <f t="shared" si="23"/>
        <v/>
      </c>
    </row>
    <row r="472" spans="3:5" x14ac:dyDescent="0.3">
      <c r="C472" s="42" t="str">
        <f t="shared" si="24"/>
        <v/>
      </c>
      <c r="E472" s="42" t="str">
        <f t="shared" si="23"/>
        <v/>
      </c>
    </row>
    <row r="473" spans="3:5" x14ac:dyDescent="0.3">
      <c r="C473" s="42" t="str">
        <f t="shared" si="24"/>
        <v/>
      </c>
      <c r="E473" s="42" t="str">
        <f t="shared" si="23"/>
        <v/>
      </c>
    </row>
    <row r="474" spans="3:5" x14ac:dyDescent="0.3">
      <c r="C474" s="42" t="str">
        <f t="shared" si="24"/>
        <v/>
      </c>
      <c r="E474" s="42" t="str">
        <f t="shared" si="23"/>
        <v/>
      </c>
    </row>
    <row r="475" spans="3:5" x14ac:dyDescent="0.3">
      <c r="C475" s="42" t="str">
        <f t="shared" si="24"/>
        <v/>
      </c>
      <c r="E475" s="42" t="str">
        <f t="shared" si="23"/>
        <v/>
      </c>
    </row>
    <row r="476" spans="3:5" x14ac:dyDescent="0.3">
      <c r="C476" s="42" t="str">
        <f t="shared" si="24"/>
        <v/>
      </c>
      <c r="E476" s="42" t="str">
        <f t="shared" si="23"/>
        <v/>
      </c>
    </row>
    <row r="477" spans="3:5" x14ac:dyDescent="0.3">
      <c r="C477" s="42" t="str">
        <f t="shared" si="24"/>
        <v/>
      </c>
      <c r="E477" s="42" t="str">
        <f t="shared" si="23"/>
        <v/>
      </c>
    </row>
    <row r="478" spans="3:5" x14ac:dyDescent="0.3">
      <c r="C478" s="42" t="str">
        <f t="shared" si="24"/>
        <v/>
      </c>
      <c r="E478" s="42" t="str">
        <f t="shared" si="23"/>
        <v/>
      </c>
    </row>
    <row r="479" spans="3:5" x14ac:dyDescent="0.3">
      <c r="C479" s="42" t="str">
        <f t="shared" si="24"/>
        <v/>
      </c>
      <c r="E479" s="42" t="str">
        <f t="shared" si="23"/>
        <v/>
      </c>
    </row>
    <row r="480" spans="3:5" x14ac:dyDescent="0.3">
      <c r="C480" s="42" t="str">
        <f t="shared" si="24"/>
        <v/>
      </c>
      <c r="E480" s="42" t="str">
        <f t="shared" si="23"/>
        <v/>
      </c>
    </row>
    <row r="481" spans="3:5" x14ac:dyDescent="0.3">
      <c r="C481" s="42" t="str">
        <f t="shared" si="24"/>
        <v/>
      </c>
      <c r="E481" s="42" t="str">
        <f t="shared" si="23"/>
        <v/>
      </c>
    </row>
    <row r="482" spans="3:5" x14ac:dyDescent="0.3">
      <c r="C482" s="42" t="str">
        <f t="shared" si="24"/>
        <v/>
      </c>
      <c r="E482" s="42" t="str">
        <f t="shared" si="23"/>
        <v/>
      </c>
    </row>
    <row r="483" spans="3:5" x14ac:dyDescent="0.3">
      <c r="C483" s="42" t="str">
        <f t="shared" si="24"/>
        <v/>
      </c>
      <c r="E483" s="42" t="str">
        <f t="shared" si="23"/>
        <v/>
      </c>
    </row>
    <row r="484" spans="3:5" x14ac:dyDescent="0.3">
      <c r="C484" s="42" t="str">
        <f t="shared" si="24"/>
        <v/>
      </c>
      <c r="E484" s="42" t="str">
        <f t="shared" si="23"/>
        <v/>
      </c>
    </row>
    <row r="485" spans="3:5" x14ac:dyDescent="0.3">
      <c r="C485" s="42" t="str">
        <f t="shared" si="24"/>
        <v/>
      </c>
      <c r="E485" s="42" t="str">
        <f t="shared" si="23"/>
        <v/>
      </c>
    </row>
    <row r="486" spans="3:5" x14ac:dyDescent="0.3">
      <c r="C486" s="42" t="str">
        <f t="shared" si="24"/>
        <v/>
      </c>
      <c r="E486" s="42" t="str">
        <f t="shared" si="23"/>
        <v/>
      </c>
    </row>
    <row r="487" spans="3:5" x14ac:dyDescent="0.3">
      <c r="C487" s="42" t="str">
        <f t="shared" si="24"/>
        <v/>
      </c>
      <c r="E487" s="42" t="str">
        <f t="shared" si="23"/>
        <v/>
      </c>
    </row>
  </sheetData>
  <conditionalFormatting sqref="G4:NG17">
    <cfRule type="expression" dxfId="21" priority="39">
      <formula>AND(#REF!&lt;&gt;"",G$2&lt;&gt;"",MATCH(G$2,feries,0))</formula>
    </cfRule>
    <cfRule type="expression" dxfId="20" priority="40">
      <formula>AND(#REF!&lt;&gt;"",G$2&lt;&gt;"",WEEKDAY(G$2,2)&gt;5)</formula>
    </cfRule>
    <cfRule type="expression" dxfId="19" priority="41">
      <formula>AND(G$2&gt;=#REF!,G$2&lt;=#REF!,#REF!&lt;&gt;"")</formula>
    </cfRule>
    <cfRule type="expression" dxfId="18" priority="42" stopIfTrue="1">
      <formula>AND(G$2=TODAY(),#REF!&lt;&gt;"")</formula>
    </cfRule>
    <cfRule type="expression" dxfId="17" priority="43">
      <formula>AND(#REF!&lt;&gt;"",G$2&lt;&gt;"")</formula>
    </cfRule>
  </conditionalFormatting>
  <conditionalFormatting sqref="G18:NG500">
    <cfRule type="expression" dxfId="16" priority="54">
      <formula>AND($C7&lt;&gt;"",G$2&lt;&gt;"",MATCH(G$2,feries,0))</formula>
    </cfRule>
    <cfRule type="expression" dxfId="15" priority="55">
      <formula>AND($C7&lt;&gt;"",G$2&lt;&gt;"",WEEKDAY(G$2,2)&gt;5)</formula>
    </cfRule>
    <cfRule type="expression" dxfId="14" priority="56">
      <formula>AND(G$2&gt;=$C7,G$2&lt;=$E7,$C7&lt;&gt;"")</formula>
    </cfRule>
    <cfRule type="expression" dxfId="13" priority="57" stopIfTrue="1">
      <formula>AND(G$2=TODAY(),$C7&lt;&gt;"")</formula>
    </cfRule>
    <cfRule type="expression" dxfId="12" priority="58">
      <formula>AND($C7&lt;&gt;"",G$2&lt;&gt;"")</formula>
    </cfRule>
  </conditionalFormatting>
  <conditionalFormatting sqref="G2:NG30">
    <cfRule type="expression" dxfId="11" priority="2">
      <formula>AND($C2&lt;&gt;"",G$2&lt;&gt;"",MATCH(G$2,feries,0))</formula>
    </cfRule>
    <cfRule type="expression" dxfId="10" priority="3">
      <formula>AND($C2&lt;&gt;"",G$2&lt;&gt;"",WEEKDAY(G$2,2)&gt;5)</formula>
    </cfRule>
    <cfRule type="expression" dxfId="9" priority="4">
      <formula>AND(G$2&gt;=$C2,G$2&lt;=$E2,$C2&lt;&gt;"")</formula>
    </cfRule>
    <cfRule type="expression" dxfId="8" priority="1">
      <formula>AND(G$2=TODAY(),$C2&lt;&gt;"")</formula>
    </cfRule>
    <cfRule type="expression" dxfId="7" priority="5">
      <formula>AND($C2&lt;&gt;"",G$2&lt;&gt;"")</formula>
    </cfRule>
  </conditionalFormatting>
  <dataValidations count="1">
    <dataValidation type="list" allowBlank="1" showInputMessage="1" showErrorMessage="1" sqref="B3:B6" xr:uid="{0BD04F62-3F0E-463A-8A9A-B9AA7ED6324A}">
      <formula1>L_Chantier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prog</vt:lpstr>
      <vt:lpstr>liste</vt:lpstr>
      <vt:lpstr>férié</vt:lpstr>
      <vt:lpstr>Planning</vt:lpstr>
      <vt:lpstr>an</vt:lpstr>
      <vt:lpstr>ansuiv</vt:lpstr>
      <vt:lpstr>datepaques</vt:lpstr>
      <vt:lpstr>datepaques1</vt:lpstr>
      <vt:lpstr>feries</vt:lpstr>
      <vt:lpstr>L_Chantier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mine mini</dc:creator>
  <cp:lastModifiedBy>Zébulon</cp:lastModifiedBy>
  <dcterms:created xsi:type="dcterms:W3CDTF">2019-09-28T19:21:14Z</dcterms:created>
  <dcterms:modified xsi:type="dcterms:W3CDTF">2019-09-29T21:34:25Z</dcterms:modified>
</cp:coreProperties>
</file>