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3577FB81-44FF-4B72-B839-15268FFD622C}" xr6:coauthVersionLast="41" xr6:coauthVersionMax="45" xr10:uidLastSave="{00000000-0000-0000-0000-000000000000}"/>
  <bookViews>
    <workbookView xWindow="-120" yWindow="-120" windowWidth="29040" windowHeight="15840" xr2:uid="{A240FE72-D3AA-4C77-905A-7E25B1CCF7D9}"/>
  </bookViews>
  <sheets>
    <sheet name="Feuil2" sheetId="2" r:id="rId1"/>
    <sheet name="Paramètres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4" i="3" s="1"/>
  <c r="R9" i="2"/>
  <c r="A5" i="3" l="1"/>
  <c r="I7" i="2"/>
  <c r="F5" i="2"/>
  <c r="I21" i="2"/>
  <c r="F7" i="2"/>
  <c r="L6" i="2" s="1"/>
  <c r="L8" i="2" l="1"/>
  <c r="L7" i="2"/>
  <c r="L5" i="2"/>
</calcChain>
</file>

<file path=xl/sharedStrings.xml><?xml version="1.0" encoding="utf-8"?>
<sst xmlns="http://schemas.openxmlformats.org/spreadsheetml/2006/main" count="32" uniqueCount="25">
  <si>
    <t xml:space="preserve"> TOTAL DES DEPENSES.</t>
  </si>
  <si>
    <t>DATE</t>
  </si>
  <si>
    <t>OBJET</t>
  </si>
  <si>
    <t>MONTANT</t>
  </si>
  <si>
    <t>DIVERS.</t>
  </si>
  <si>
    <t>Total</t>
  </si>
  <si>
    <t>Achat</t>
  </si>
  <si>
    <t xml:space="preserve"> SOLDE ACTIF DU MOIS.</t>
  </si>
  <si>
    <t>Utilisable par semaine,</t>
  </si>
  <si>
    <t>S1</t>
  </si>
  <si>
    <t>S2</t>
  </si>
  <si>
    <t>S3</t>
  </si>
  <si>
    <t>S4</t>
  </si>
  <si>
    <t>RESSOURCES</t>
  </si>
  <si>
    <t xml:space="preserve"> TOTAL DES CHARGES FIXES.</t>
  </si>
  <si>
    <t>TABLETTE</t>
  </si>
  <si>
    <t>JOINT</t>
  </si>
  <si>
    <t>JOINTS EXT</t>
  </si>
  <si>
    <t>FRAIS</t>
  </si>
  <si>
    <t>CLEF</t>
  </si>
  <si>
    <t>Sachant qu'a fur et à mesure le solde changera au gré des dépenses du mois</t>
  </si>
  <si>
    <r>
      <t xml:space="preserve">Le solde tient compte de toutes les dépenses à un temps donné (date) Içi( =SOMME(F3)-F4-F5). Les utilisables par semaine sont simplement le solde / par la semaine en cours ,donc pour la première semaine il me reste pour le mois 4 semaines utilisation donc je divise le solde en 4, pour la semaine 2 il me reste 3 semaines donc je divise par 3 etc... Mais cela m'oblige à faire un tableau de 4 lignes inutiles, </t>
    </r>
    <r>
      <rPr>
        <b/>
        <sz val="11"/>
        <color theme="1"/>
        <rFont val="Calibri"/>
        <family val="2"/>
        <scheme val="minor"/>
      </rPr>
      <t>je pense qu'avec une simple formule on doit avoir le bon résultat à tout moment quelque soit la date et dans une seule cellule.</t>
    </r>
  </si>
  <si>
    <t>Début</t>
  </si>
  <si>
    <t>Fin</t>
  </si>
  <si>
    <t>Diviseur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</si>
</sst>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dd/mm"/>
    <numFmt numFmtId="165" formatCode="#,##0.00\ &quot;€&quot;"/>
    <numFmt numFmtId="166" formatCode="#,##0.00\ _€"/>
    <numFmt numFmtId="167" formatCode="&quot;$&quot;#,##0.00_);[Red]\(&quot;$&quot;#,##0.00\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Wide Latin"/>
      <family val="1"/>
    </font>
    <font>
      <b/>
      <sz val="9"/>
      <color rgb="FFFF0000"/>
      <name val="Wide Latin"/>
      <family val="1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4"/>
      <color theme="8" tint="-0.249977111117893"/>
      <name val="Calibri"/>
      <family val="2"/>
      <scheme val="minor"/>
    </font>
    <font>
      <b/>
      <u/>
      <sz val="9"/>
      <color rgb="FFFF0000"/>
      <name val="Wide Latin"/>
      <family val="1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2F75B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double">
        <color theme="8" tint="-0.24994659260841701"/>
      </left>
      <right/>
      <top style="double">
        <color theme="8" tint="-0.24994659260841701"/>
      </top>
      <bottom/>
      <diagonal/>
    </border>
    <border>
      <left/>
      <right style="double">
        <color theme="4" tint="-0.24994659260841701"/>
      </right>
      <top style="double">
        <color theme="8" tint="-0.24994659260841701"/>
      </top>
      <bottom/>
      <diagonal/>
    </border>
    <border>
      <left/>
      <right style="double">
        <color theme="8" tint="-0.24994659260841701"/>
      </right>
      <top style="double">
        <color theme="8" tint="-0.24994659260841701"/>
      </top>
      <bottom/>
      <diagonal/>
    </border>
    <border>
      <left style="double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double">
        <color theme="4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double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double">
        <color theme="8" tint="-0.24994659260841701"/>
      </left>
      <right/>
      <top style="thin">
        <color theme="8" tint="-0.24994659260841701"/>
      </top>
      <bottom style="double">
        <color theme="8" tint="-0.24994659260841701"/>
      </bottom>
      <diagonal/>
    </border>
    <border>
      <left/>
      <right style="double">
        <color theme="4" tint="-0.24994659260841701"/>
      </right>
      <top style="thin">
        <color theme="8" tint="-0.24994659260841701"/>
      </top>
      <bottom style="double">
        <color theme="8" tint="-0.24994659260841701"/>
      </bottom>
      <diagonal/>
    </border>
    <border>
      <left/>
      <right style="double">
        <color theme="8" tint="-0.24994659260841701"/>
      </right>
      <top style="thin">
        <color theme="8" tint="-0.24994659260841701"/>
      </top>
      <bottom style="double">
        <color theme="8" tint="-0.24994659260841701"/>
      </bottom>
      <diagonal/>
    </border>
    <border>
      <left style="double">
        <color theme="8" tint="-0.24994659260841701"/>
      </left>
      <right/>
      <top/>
      <bottom/>
      <diagonal/>
    </border>
    <border>
      <left/>
      <right/>
      <top style="double">
        <color theme="8" tint="-0.24994659260841701"/>
      </top>
      <bottom style="double">
        <color theme="8" tint="-0.24994659260841701"/>
      </bottom>
      <diagonal/>
    </border>
    <border>
      <left style="double">
        <color theme="4" tint="-0.24994659260841701"/>
      </left>
      <right/>
      <top style="double">
        <color theme="8" tint="-0.24994659260841701"/>
      </top>
      <bottom/>
      <diagonal/>
    </border>
    <border>
      <left style="double">
        <color theme="8" tint="-0.24994659260841701"/>
      </left>
      <right/>
      <top/>
      <bottom style="double">
        <color theme="8" tint="-0.24994659260841701"/>
      </bottom>
      <diagonal/>
    </border>
    <border>
      <left style="double">
        <color theme="4" tint="-0.24994659260841701"/>
      </left>
      <right/>
      <top/>
      <bottom style="double">
        <color theme="8" tint="-0.24994659260841701"/>
      </bottom>
      <diagonal/>
    </border>
    <border>
      <left/>
      <right style="double">
        <color theme="4" tint="-0.24994659260841701"/>
      </right>
      <top/>
      <bottom style="double">
        <color theme="8" tint="-0.24994659260841701"/>
      </bottom>
      <diagonal/>
    </border>
    <border>
      <left/>
      <right style="double">
        <color theme="8" tint="-0.24994659260841701"/>
      </right>
      <top/>
      <bottom style="double">
        <color theme="8" tint="-0.2499465926084170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medium">
        <color theme="0"/>
      </top>
      <bottom style="hair">
        <color auto="1"/>
      </bottom>
      <diagonal/>
    </border>
    <border>
      <left/>
      <right style="hair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84">
    <xf numFmtId="0" fontId="0" fillId="0" borderId="0" xfId="0"/>
    <xf numFmtId="0" fontId="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/>
      <protection hidden="1"/>
    </xf>
    <xf numFmtId="10" fontId="9" fillId="4" borderId="3" xfId="0" applyNumberFormat="1" applyFont="1" applyFill="1" applyBorder="1" applyAlignment="1" applyProtection="1">
      <alignment horizontal="right" vertical="center"/>
      <protection hidden="1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left" vertical="center"/>
      <protection hidden="1"/>
    </xf>
    <xf numFmtId="10" fontId="9" fillId="4" borderId="6" xfId="2" applyNumberFormat="1" applyFont="1" applyFill="1" applyBorder="1" applyAlignment="1" applyProtection="1">
      <alignment horizontal="right" vertical="center"/>
      <protection hidden="1"/>
    </xf>
    <xf numFmtId="165" fontId="3" fillId="0" borderId="0" xfId="0" applyNumberFormat="1" applyFont="1" applyAlignment="1" applyProtection="1">
      <alignment horizontal="center" vertical="center"/>
      <protection hidden="1"/>
    </xf>
    <xf numFmtId="0" fontId="8" fillId="6" borderId="7" xfId="0" applyFont="1" applyFill="1" applyBorder="1" applyAlignment="1" applyProtection="1">
      <alignment horizontal="left" vertical="center"/>
      <protection hidden="1"/>
    </xf>
    <xf numFmtId="10" fontId="9" fillId="4" borderId="9" xfId="2" applyNumberFormat="1" applyFont="1" applyFill="1" applyBorder="1" applyAlignment="1" applyProtection="1">
      <alignment horizontal="right" vertical="center"/>
      <protection hidden="1"/>
    </xf>
    <xf numFmtId="0" fontId="6" fillId="4" borderId="0" xfId="0" applyFont="1" applyFill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left" vertical="center"/>
      <protection hidden="1"/>
    </xf>
    <xf numFmtId="165" fontId="4" fillId="4" borderId="11" xfId="1" applyNumberFormat="1" applyFont="1" applyFill="1" applyBorder="1" applyAlignment="1" applyProtection="1">
      <alignment horizontal="center" vertical="center"/>
      <protection hidden="1"/>
    </xf>
    <xf numFmtId="10" fontId="9" fillId="4" borderId="11" xfId="2" applyNumberFormat="1" applyFont="1" applyFill="1" applyBorder="1" applyAlignment="1" applyProtection="1">
      <alignment horizontal="right" vertical="center"/>
      <protection hidden="1"/>
    </xf>
    <xf numFmtId="165" fontId="0" fillId="4" borderId="0" xfId="0" applyNumberForma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horizontal="left" vertical="center"/>
      <protection hidden="1"/>
    </xf>
    <xf numFmtId="165" fontId="10" fillId="4" borderId="0" xfId="0" applyNumberFormat="1" applyFont="1" applyFill="1" applyAlignment="1" applyProtection="1">
      <alignment horizontal="center" vertical="center"/>
      <protection hidden="1"/>
    </xf>
    <xf numFmtId="10" fontId="9" fillId="4" borderId="0" xfId="2" applyNumberFormat="1" applyFont="1" applyFill="1" applyAlignment="1" applyProtection="1">
      <alignment horizontal="right" vertical="center"/>
      <protection hidden="1"/>
    </xf>
    <xf numFmtId="165" fontId="11" fillId="4" borderId="0" xfId="3" applyNumberFormat="1" applyFill="1" applyAlignment="1" applyProtection="1">
      <alignment horizontal="center" vertical="center"/>
      <protection hidden="1"/>
    </xf>
    <xf numFmtId="0" fontId="13" fillId="4" borderId="0" xfId="3" applyFont="1" applyFill="1" applyAlignment="1" applyProtection="1">
      <alignment horizontal="center" vertical="center"/>
      <protection locked="0"/>
    </xf>
    <xf numFmtId="164" fontId="0" fillId="4" borderId="0" xfId="0" applyNumberFormat="1" applyFill="1" applyAlignment="1" applyProtection="1">
      <alignment horizontal="center" vertical="center"/>
      <protection hidden="1"/>
    </xf>
    <xf numFmtId="164" fontId="5" fillId="4" borderId="0" xfId="0" applyNumberFormat="1" applyFont="1" applyFill="1" applyAlignment="1" applyProtection="1">
      <alignment horizontal="center" vertical="center"/>
      <protection hidden="1"/>
    </xf>
    <xf numFmtId="0" fontId="2" fillId="2" borderId="17" xfId="0" applyFont="1" applyFill="1" applyBorder="1" applyAlignment="1" applyProtection="1">
      <alignment horizontal="left" vertical="center"/>
      <protection hidden="1"/>
    </xf>
    <xf numFmtId="164" fontId="2" fillId="2" borderId="17" xfId="0" applyNumberFormat="1" applyFont="1" applyFill="1" applyBorder="1" applyAlignment="1" applyProtection="1">
      <alignment horizontal="center" vertical="center"/>
      <protection hidden="1"/>
    </xf>
    <xf numFmtId="0" fontId="6" fillId="4" borderId="0" xfId="0" applyFont="1" applyFill="1" applyAlignment="1">
      <alignment horizontal="center" vertical="center"/>
    </xf>
    <xf numFmtId="0" fontId="2" fillId="2" borderId="17" xfId="0" applyFont="1" applyFill="1" applyBorder="1" applyAlignment="1" applyProtection="1">
      <alignment horizontal="center" vertical="center"/>
      <protection hidden="1"/>
    </xf>
    <xf numFmtId="14" fontId="6" fillId="4" borderId="0" xfId="0" applyNumberFormat="1" applyFont="1" applyFill="1" applyAlignment="1">
      <alignment horizontal="center" vertical="center"/>
    </xf>
    <xf numFmtId="0" fontId="15" fillId="6" borderId="20" xfId="0" applyFont="1" applyFill="1" applyBorder="1" applyProtection="1">
      <protection hidden="1"/>
    </xf>
    <xf numFmtId="164" fontId="0" fillId="4" borderId="20" xfId="0" applyNumberFormat="1" applyFill="1" applyBorder="1" applyAlignment="1" applyProtection="1">
      <alignment horizontal="center" vertical="center"/>
      <protection locked="0"/>
    </xf>
    <xf numFmtId="166" fontId="0" fillId="4" borderId="20" xfId="0" applyNumberFormat="1" applyFill="1" applyBorder="1" applyAlignment="1" applyProtection="1">
      <alignment horizontal="right" vertical="center"/>
      <protection locked="0"/>
    </xf>
    <xf numFmtId="164" fontId="0" fillId="4" borderId="23" xfId="0" applyNumberFormat="1" applyFill="1" applyBorder="1" applyAlignment="1" applyProtection="1">
      <alignment horizontal="center" vertical="center"/>
      <protection locked="0"/>
    </xf>
    <xf numFmtId="166" fontId="0" fillId="4" borderId="23" xfId="0" applyNumberFormat="1" applyFill="1" applyBorder="1" applyAlignment="1" applyProtection="1">
      <alignment horizontal="right" vertical="center"/>
      <protection locked="0"/>
    </xf>
    <xf numFmtId="167" fontId="7" fillId="4" borderId="0" xfId="0" applyNumberFormat="1" applyFont="1" applyFill="1" applyAlignment="1" applyProtection="1">
      <alignment horizontal="center" vertical="center"/>
      <protection locked="0"/>
    </xf>
    <xf numFmtId="0" fontId="17" fillId="7" borderId="26" xfId="0" applyFont="1" applyFill="1" applyBorder="1" applyAlignment="1" applyProtection="1">
      <alignment horizontal="right"/>
      <protection hidden="1"/>
    </xf>
    <xf numFmtId="164" fontId="0" fillId="4" borderId="26" xfId="0" applyNumberFormat="1" applyFill="1" applyBorder="1" applyAlignment="1" applyProtection="1">
      <alignment horizontal="center" vertical="center"/>
      <protection locked="0"/>
    </xf>
    <xf numFmtId="166" fontId="0" fillId="4" borderId="27" xfId="0" applyNumberFormat="1" applyFill="1" applyBorder="1" applyAlignment="1" applyProtection="1">
      <alignment horizontal="right" vertical="center"/>
      <protection locked="0"/>
    </xf>
    <xf numFmtId="0" fontId="0" fillId="4" borderId="0" xfId="0" applyFill="1" applyAlignment="1" applyProtection="1">
      <alignment horizontal="left" vertical="center"/>
      <protection hidden="1"/>
    </xf>
    <xf numFmtId="165" fontId="4" fillId="8" borderId="29" xfId="0" applyNumberFormat="1" applyFont="1" applyFill="1" applyBorder="1" applyAlignment="1" applyProtection="1">
      <alignment horizontal="right" vertical="center"/>
      <protection hidden="1"/>
    </xf>
    <xf numFmtId="165" fontId="0" fillId="0" borderId="0" xfId="0" applyNumberFormat="1"/>
    <xf numFmtId="0" fontId="18" fillId="7" borderId="1" xfId="0" applyFont="1" applyFill="1" applyBorder="1" applyAlignment="1" applyProtection="1">
      <alignment horizontal="left" vertical="center"/>
      <protection hidden="1"/>
    </xf>
    <xf numFmtId="0" fontId="18" fillId="7" borderId="13" xfId="0" applyFont="1" applyFill="1" applyBorder="1" applyAlignment="1" applyProtection="1">
      <alignment horizontal="left" vertical="center"/>
      <protection hidden="1"/>
    </xf>
    <xf numFmtId="165" fontId="10" fillId="4" borderId="12" xfId="0" applyNumberFormat="1" applyFont="1" applyFill="1" applyBorder="1" applyAlignment="1" applyProtection="1">
      <alignment horizontal="center" vertical="center"/>
      <protection hidden="1"/>
    </xf>
    <xf numFmtId="165" fontId="10" fillId="4" borderId="2" xfId="0" applyNumberFormat="1" applyFont="1" applyFill="1" applyBorder="1" applyAlignment="1" applyProtection="1">
      <alignment horizontal="center" vertical="center"/>
      <protection hidden="1"/>
    </xf>
    <xf numFmtId="165" fontId="10" fillId="4" borderId="14" xfId="0" applyNumberFormat="1" applyFont="1" applyFill="1" applyBorder="1" applyAlignment="1" applyProtection="1">
      <alignment horizontal="center" vertical="center"/>
      <protection hidden="1"/>
    </xf>
    <xf numFmtId="165" fontId="10" fillId="4" borderId="15" xfId="0" applyNumberFormat="1" applyFont="1" applyFill="1" applyBorder="1" applyAlignment="1" applyProtection="1">
      <alignment horizontal="center" vertical="center"/>
      <protection hidden="1"/>
    </xf>
    <xf numFmtId="10" fontId="9" fillId="4" borderId="3" xfId="2" applyNumberFormat="1" applyFont="1" applyFill="1" applyBorder="1" applyAlignment="1" applyProtection="1">
      <alignment horizontal="right" vertical="center"/>
      <protection hidden="1"/>
    </xf>
    <xf numFmtId="10" fontId="9" fillId="4" borderId="16" xfId="2" applyNumberFormat="1" applyFont="1" applyFill="1" applyBorder="1" applyAlignment="1" applyProtection="1">
      <alignment horizontal="right" vertical="center"/>
      <protection hidden="1"/>
    </xf>
    <xf numFmtId="165" fontId="11" fillId="4" borderId="10" xfId="3" applyNumberFormat="1" applyFill="1" applyBorder="1" applyAlignment="1" applyProtection="1">
      <alignment horizontal="center" vertical="center"/>
      <protection hidden="1"/>
    </xf>
    <xf numFmtId="165" fontId="0" fillId="0" borderId="0" xfId="0" applyNumberFormat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19" fillId="0" borderId="0" xfId="0" applyFont="1" applyAlignment="1">
      <alignment horizontal="center" vertical="center" shrinkToFit="1"/>
    </xf>
    <xf numFmtId="0" fontId="0" fillId="0" borderId="34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38" xfId="0" applyBorder="1" applyAlignment="1">
      <alignment wrapText="1"/>
    </xf>
    <xf numFmtId="0" fontId="14" fillId="2" borderId="18" xfId="0" applyFont="1" applyFill="1" applyBorder="1" applyAlignment="1" applyProtection="1">
      <alignment horizontal="center" vertical="center"/>
      <protection hidden="1"/>
    </xf>
    <xf numFmtId="0" fontId="14" fillId="2" borderId="19" xfId="0" applyFont="1" applyFill="1" applyBorder="1" applyAlignment="1" applyProtection="1">
      <alignment horizontal="center" vertical="center"/>
      <protection hidden="1"/>
    </xf>
    <xf numFmtId="165" fontId="5" fillId="4" borderId="21" xfId="0" applyNumberFormat="1" applyFont="1" applyFill="1" applyBorder="1" applyAlignment="1" applyProtection="1">
      <alignment horizontal="center" vertical="center"/>
      <protection locked="0"/>
    </xf>
    <xf numFmtId="165" fontId="5" fillId="4" borderId="22" xfId="0" applyNumberFormat="1" applyFont="1" applyFill="1" applyBorder="1" applyAlignment="1" applyProtection="1">
      <alignment horizontal="center" vertical="center"/>
      <protection locked="0"/>
    </xf>
    <xf numFmtId="165" fontId="5" fillId="4" borderId="24" xfId="0" applyNumberFormat="1" applyFont="1" applyFill="1" applyBorder="1" applyAlignment="1" applyProtection="1">
      <alignment horizontal="center" vertical="center"/>
      <protection locked="0"/>
    </xf>
    <xf numFmtId="165" fontId="5" fillId="4" borderId="25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center" vertical="center"/>
      <protection hidden="1"/>
    </xf>
    <xf numFmtId="165" fontId="4" fillId="4" borderId="2" xfId="0" applyNumberFormat="1" applyFont="1" applyFill="1" applyBorder="1" applyAlignment="1" applyProtection="1">
      <alignment horizontal="center" vertical="center"/>
      <protection hidden="1"/>
    </xf>
    <xf numFmtId="165" fontId="4" fillId="4" borderId="4" xfId="0" applyNumberFormat="1" applyFont="1" applyFill="1" applyBorder="1" applyAlignment="1" applyProtection="1">
      <alignment horizontal="center" vertical="center"/>
      <protection hidden="1"/>
    </xf>
    <xf numFmtId="165" fontId="4" fillId="4" borderId="5" xfId="0" applyNumberFormat="1" applyFont="1" applyFill="1" applyBorder="1" applyAlignment="1" applyProtection="1">
      <alignment horizontal="center" vertical="center"/>
      <protection hidden="1"/>
    </xf>
    <xf numFmtId="165" fontId="4" fillId="4" borderId="7" xfId="1" applyNumberFormat="1" applyFont="1" applyFill="1" applyBorder="1" applyAlignment="1" applyProtection="1">
      <alignment horizontal="center" vertical="center"/>
      <protection hidden="1"/>
    </xf>
    <xf numFmtId="165" fontId="4" fillId="4" borderId="8" xfId="1" applyNumberFormat="1" applyFont="1" applyFill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5" fontId="5" fillId="4" borderId="30" xfId="0" applyNumberFormat="1" applyFont="1" applyFill="1" applyBorder="1" applyAlignment="1" applyProtection="1">
      <alignment horizontal="center" vertical="center"/>
      <protection locked="0"/>
    </xf>
    <xf numFmtId="165" fontId="5" fillId="4" borderId="31" xfId="0" applyNumberFormat="1" applyFont="1" applyFill="1" applyBorder="1" applyAlignment="1" applyProtection="1">
      <alignment horizontal="center" vertical="center"/>
      <protection locked="0"/>
    </xf>
    <xf numFmtId="165" fontId="16" fillId="4" borderId="28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3" fontId="0" fillId="0" borderId="0" xfId="0" applyNumberFormat="1"/>
    <xf numFmtId="3" fontId="0" fillId="0" borderId="0" xfId="0" applyNumberFormat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5"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8</xdr:row>
      <xdr:rowOff>19050</xdr:rowOff>
    </xdr:from>
    <xdr:to>
      <xdr:col>9</xdr:col>
      <xdr:colOff>742950</xdr:colOff>
      <xdr:row>10</xdr:row>
      <xdr:rowOff>190500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E239932-52A1-4DD8-AACB-459E6BD73276}"/>
            </a:ext>
          </a:extLst>
        </xdr:cNvPr>
        <xdr:cNvCxnSpPr/>
      </xdr:nvCxnSpPr>
      <xdr:spPr>
        <a:xfrm>
          <a:off x="5505450" y="1609725"/>
          <a:ext cx="2838450" cy="6191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47625</xdr:colOff>
      <xdr:row>8</xdr:row>
      <xdr:rowOff>47625</xdr:rowOff>
    </xdr:from>
    <xdr:to>
      <xdr:col>13</xdr:col>
      <xdr:colOff>0</xdr:colOff>
      <xdr:row>10</xdr:row>
      <xdr:rowOff>190500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6BFC7F8-25F3-46C0-B38A-F3EEA6078622}"/>
            </a:ext>
          </a:extLst>
        </xdr:cNvPr>
        <xdr:cNvCxnSpPr/>
      </xdr:nvCxnSpPr>
      <xdr:spPr>
        <a:xfrm flipH="1" flipV="1">
          <a:off x="9934575" y="1638300"/>
          <a:ext cx="714375" cy="590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209550</xdr:colOff>
      <xdr:row>7</xdr:row>
      <xdr:rowOff>19050</xdr:rowOff>
    </xdr:from>
    <xdr:to>
      <xdr:col>17</xdr:col>
      <xdr:colOff>76201</xdr:colOff>
      <xdr:row>8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2AF2361-813E-4AEF-B94A-05FC28B4CAC7}"/>
            </a:ext>
          </a:extLst>
        </xdr:cNvPr>
        <xdr:cNvCxnSpPr/>
      </xdr:nvCxnSpPr>
      <xdr:spPr>
        <a:xfrm flipH="1" flipV="1">
          <a:off x="7810500" y="1409700"/>
          <a:ext cx="6153151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1D6487-9BEE-4D7A-A244-D9B7D7332152}" name="Tableau1" displayName="Tableau1" ref="A1:C5" totalsRowShown="0" headerRowDxfId="4" dataDxfId="3">
  <autoFilter ref="A1:C5" xr:uid="{4815F9F2-F505-4B95-8AC0-EE31D4B0C7F8}">
    <filterColumn colId="0" hiddenButton="1"/>
    <filterColumn colId="1" hiddenButton="1"/>
    <filterColumn colId="2" hiddenButton="1"/>
  </autoFilter>
  <tableColumns count="3">
    <tableColumn id="1" xr3:uid="{EDB03371-5479-4C33-9BB4-A230CDA29F98}" name="Début" dataDxfId="2">
      <calculatedColumnFormula>A1+7</calculatedColumnFormula>
    </tableColumn>
    <tableColumn id="2" xr3:uid="{43739C6A-4BC3-467A-A548-4D8625132EC5}" name="Fin" dataDxfId="1">
      <calculatedColumnFormula>B1+7</calculatedColumnFormula>
    </tableColumn>
    <tableColumn id="3" xr3:uid="{D6EF7C88-2EB8-4A4E-876A-929B71B27E49}" name="Divis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0A9D-16E4-4439-B95B-AAC88DB876B0}">
  <dimension ref="B2:R21"/>
  <sheetViews>
    <sheetView showGridLines="0" tabSelected="1" topLeftCell="B1" workbookViewId="0">
      <selection activeCell="R11" sqref="R11"/>
    </sheetView>
  </sheetViews>
  <sheetFormatPr baseColWidth="10" defaultRowHeight="15" x14ac:dyDescent="0.25"/>
  <cols>
    <col min="5" max="5" width="22.5703125" customWidth="1"/>
    <col min="17" max="17" width="14.28515625" customWidth="1"/>
    <col min="18" max="18" width="6.42578125" bestFit="1" customWidth="1"/>
    <col min="19" max="19" width="3.7109375" bestFit="1" customWidth="1"/>
    <col min="20" max="20" width="8.28515625" bestFit="1" customWidth="1"/>
  </cols>
  <sheetData>
    <row r="2" spans="2:18" ht="15.75" thickBot="1" x14ac:dyDescent="0.3"/>
    <row r="3" spans="2:18" ht="15.75" thickTop="1" x14ac:dyDescent="0.25">
      <c r="D3" s="1"/>
      <c r="E3" s="5" t="s">
        <v>13</v>
      </c>
      <c r="F3" s="70">
        <v>2580</v>
      </c>
      <c r="G3" s="71"/>
      <c r="H3" s="6">
        <v>1</v>
      </c>
      <c r="I3" s="3"/>
      <c r="J3" s="7"/>
      <c r="K3" s="54" t="s">
        <v>8</v>
      </c>
      <c r="L3" s="54"/>
      <c r="M3" s="54"/>
      <c r="N3" s="54"/>
    </row>
    <row r="4" spans="2:18" x14ac:dyDescent="0.25">
      <c r="D4" s="1"/>
      <c r="E4" s="8" t="s">
        <v>14</v>
      </c>
      <c r="F4" s="72">
        <v>870</v>
      </c>
      <c r="G4" s="73"/>
      <c r="H4" s="9">
        <v>0.58452877888176802</v>
      </c>
      <c r="I4" s="10"/>
      <c r="J4" s="7"/>
    </row>
    <row r="5" spans="2:18" ht="15.75" thickBot="1" x14ac:dyDescent="0.3">
      <c r="D5" s="1"/>
      <c r="E5" s="11" t="s">
        <v>0</v>
      </c>
      <c r="F5" s="74">
        <f t="shared" ref="F5" si="0">$I$21</f>
        <v>176.49</v>
      </c>
      <c r="G5" s="75"/>
      <c r="H5" s="12">
        <v>0.37934328884708057</v>
      </c>
      <c r="I5" s="76"/>
      <c r="J5" s="77"/>
      <c r="K5" t="s">
        <v>9</v>
      </c>
      <c r="L5" s="42">
        <f>SUM(F7)/4</f>
        <v>383.3775</v>
      </c>
    </row>
    <row r="6" spans="2:18" ht="16.5" thickTop="1" thickBot="1" x14ac:dyDescent="0.3">
      <c r="D6" s="13"/>
      <c r="E6" s="14"/>
      <c r="F6" s="15"/>
      <c r="G6" s="15"/>
      <c r="H6" s="16"/>
      <c r="I6" s="17"/>
      <c r="J6" s="18"/>
      <c r="K6" t="s">
        <v>10</v>
      </c>
      <c r="L6" s="42">
        <f>SUM(F7)/3</f>
        <v>511.17</v>
      </c>
    </row>
    <row r="7" spans="2:18" ht="15.75" thickTop="1" x14ac:dyDescent="0.25">
      <c r="D7" s="13"/>
      <c r="E7" s="43" t="s">
        <v>7</v>
      </c>
      <c r="F7" s="45">
        <f>SUM(F3)-F4-F5</f>
        <v>1533.51</v>
      </c>
      <c r="G7" s="46"/>
      <c r="H7" s="49">
        <v>3.6127932271151429E-2</v>
      </c>
      <c r="I7" s="51">
        <f ca="1">F7/VLOOKUP(DAY(TODAY()),Tableau1[],3,1)</f>
        <v>511.17</v>
      </c>
      <c r="J7" s="52"/>
      <c r="K7" t="s">
        <v>11</v>
      </c>
      <c r="L7" s="42">
        <f>SUM(F7)/2</f>
        <v>766.755</v>
      </c>
    </row>
    <row r="8" spans="2:18" ht="15.75" thickBot="1" x14ac:dyDescent="0.3">
      <c r="D8" s="13"/>
      <c r="E8" s="44"/>
      <c r="F8" s="47"/>
      <c r="G8" s="48"/>
      <c r="H8" s="50"/>
      <c r="I8" s="53"/>
      <c r="J8" s="52"/>
      <c r="K8" t="s">
        <v>12</v>
      </c>
      <c r="L8" s="42">
        <f>SUM(F7)/1</f>
        <v>1533.51</v>
      </c>
    </row>
    <row r="9" spans="2:18" ht="19.5" thickTop="1" x14ac:dyDescent="0.25">
      <c r="D9" s="13"/>
      <c r="E9" s="19"/>
      <c r="F9" s="20"/>
      <c r="G9" s="20"/>
      <c r="H9" s="21"/>
      <c r="I9" s="22"/>
      <c r="J9" s="23"/>
      <c r="R9" t="str">
        <f ca="1">_xlfn.FORMULATEXT(I7)</f>
        <v>=F7/RECHERCHEV(JOUR(AUJOURDHUI());Tableau1;3;1)</v>
      </c>
    </row>
    <row r="10" spans="2:18" ht="15.75" thickBot="1" x14ac:dyDescent="0.3">
      <c r="D10" s="13"/>
      <c r="E10" s="2"/>
      <c r="F10" s="24"/>
      <c r="G10" s="25"/>
      <c r="H10" s="17"/>
      <c r="I10" s="3"/>
      <c r="J10" s="4"/>
    </row>
    <row r="11" spans="2:18" ht="15.75" thickBot="1" x14ac:dyDescent="0.3">
      <c r="B11" s="82"/>
      <c r="D11" s="28"/>
      <c r="E11" s="26" t="s">
        <v>4</v>
      </c>
      <c r="F11" s="27" t="s">
        <v>1</v>
      </c>
      <c r="G11" s="64" t="s">
        <v>2</v>
      </c>
      <c r="H11" s="65"/>
      <c r="I11" s="29" t="s">
        <v>3</v>
      </c>
      <c r="J11" s="18"/>
    </row>
    <row r="12" spans="2:18" x14ac:dyDescent="0.25">
      <c r="B12" s="82"/>
      <c r="D12" s="30"/>
      <c r="E12" s="31" t="s">
        <v>6</v>
      </c>
      <c r="F12" s="32">
        <v>43773</v>
      </c>
      <c r="G12" s="66" t="s">
        <v>15</v>
      </c>
      <c r="H12" s="67"/>
      <c r="I12" s="33">
        <v>120</v>
      </c>
      <c r="J12" s="18"/>
      <c r="K12" s="55" t="s">
        <v>21</v>
      </c>
      <c r="L12" s="56"/>
      <c r="M12" s="56"/>
      <c r="N12" s="56"/>
      <c r="O12" s="56"/>
      <c r="P12" s="57"/>
    </row>
    <row r="13" spans="2:18" x14ac:dyDescent="0.25">
      <c r="B13" s="82"/>
      <c r="D13" s="30"/>
      <c r="E13" s="31" t="s">
        <v>6</v>
      </c>
      <c r="F13" s="34">
        <v>43774</v>
      </c>
      <c r="G13" s="68" t="s">
        <v>16</v>
      </c>
      <c r="H13" s="69"/>
      <c r="I13" s="35">
        <v>7.99</v>
      </c>
      <c r="J13" s="36"/>
      <c r="K13" s="58"/>
      <c r="L13" s="59"/>
      <c r="M13" s="59"/>
      <c r="N13" s="59"/>
      <c r="O13" s="59"/>
      <c r="P13" s="60"/>
    </row>
    <row r="14" spans="2:18" x14ac:dyDescent="0.25">
      <c r="B14" s="82"/>
      <c r="D14" s="30"/>
      <c r="E14" s="31" t="s">
        <v>6</v>
      </c>
      <c r="F14" s="34">
        <v>43770</v>
      </c>
      <c r="G14" s="68" t="s">
        <v>17</v>
      </c>
      <c r="H14" s="69"/>
      <c r="I14" s="35">
        <v>12.5</v>
      </c>
      <c r="J14" s="18"/>
      <c r="K14" s="58"/>
      <c r="L14" s="59"/>
      <c r="M14" s="59"/>
      <c r="N14" s="59"/>
      <c r="O14" s="59"/>
      <c r="P14" s="60"/>
    </row>
    <row r="15" spans="2:18" x14ac:dyDescent="0.25">
      <c r="B15" s="82"/>
      <c r="D15" s="30"/>
      <c r="E15" s="31" t="s">
        <v>6</v>
      </c>
      <c r="F15" s="34"/>
      <c r="G15" s="68" t="s">
        <v>18</v>
      </c>
      <c r="H15" s="69"/>
      <c r="I15" s="35">
        <v>11</v>
      </c>
      <c r="J15" s="18"/>
      <c r="K15" s="58"/>
      <c r="L15" s="59"/>
      <c r="M15" s="59"/>
      <c r="N15" s="59"/>
      <c r="O15" s="59"/>
      <c r="P15" s="60"/>
    </row>
    <row r="16" spans="2:18" x14ac:dyDescent="0.25">
      <c r="B16" s="82"/>
      <c r="D16" s="30"/>
      <c r="E16" s="31" t="s">
        <v>6</v>
      </c>
      <c r="F16" s="34">
        <v>43783</v>
      </c>
      <c r="G16" s="68" t="s">
        <v>19</v>
      </c>
      <c r="H16" s="69"/>
      <c r="I16" s="35">
        <v>25</v>
      </c>
      <c r="J16" s="18"/>
      <c r="K16" s="58"/>
      <c r="L16" s="59"/>
      <c r="M16" s="59"/>
      <c r="N16" s="59"/>
      <c r="O16" s="59"/>
      <c r="P16" s="60"/>
    </row>
    <row r="17" spans="2:16" x14ac:dyDescent="0.25">
      <c r="B17" s="82"/>
      <c r="D17" s="30"/>
      <c r="E17" s="31" t="s">
        <v>6</v>
      </c>
      <c r="F17" s="34"/>
      <c r="G17" s="68"/>
      <c r="H17" s="69"/>
      <c r="I17" s="35"/>
      <c r="J17" s="18"/>
      <c r="K17" s="58"/>
      <c r="L17" s="59"/>
      <c r="M17" s="59"/>
      <c r="N17" s="59"/>
      <c r="O17" s="59"/>
      <c r="P17" s="60"/>
    </row>
    <row r="18" spans="2:16" x14ac:dyDescent="0.25">
      <c r="D18" s="30"/>
      <c r="E18" s="31" t="s">
        <v>6</v>
      </c>
      <c r="F18" s="34"/>
      <c r="G18" s="68"/>
      <c r="H18" s="69"/>
      <c r="I18" s="35"/>
      <c r="J18" s="18"/>
      <c r="K18" s="58"/>
      <c r="L18" s="59"/>
      <c r="M18" s="59"/>
      <c r="N18" s="59"/>
      <c r="O18" s="59"/>
      <c r="P18" s="60"/>
    </row>
    <row r="19" spans="2:16" x14ac:dyDescent="0.25">
      <c r="D19" s="30"/>
      <c r="E19" s="31" t="s">
        <v>6</v>
      </c>
      <c r="F19" s="34"/>
      <c r="G19" s="68"/>
      <c r="H19" s="69"/>
      <c r="I19" s="35"/>
      <c r="J19" s="18"/>
      <c r="K19" s="58"/>
      <c r="L19" s="59"/>
      <c r="M19" s="59"/>
      <c r="N19" s="59"/>
      <c r="O19" s="59"/>
      <c r="P19" s="60"/>
    </row>
    <row r="20" spans="2:16" ht="15.75" thickBot="1" x14ac:dyDescent="0.3">
      <c r="D20" s="28"/>
      <c r="E20" s="37"/>
      <c r="F20" s="38"/>
      <c r="G20" s="78"/>
      <c r="H20" s="79"/>
      <c r="I20" s="39"/>
      <c r="J20" s="18"/>
      <c r="K20" s="58" t="s">
        <v>20</v>
      </c>
      <c r="L20" s="59"/>
      <c r="M20" s="59"/>
      <c r="N20" s="59"/>
      <c r="O20" s="59"/>
      <c r="P20" s="60"/>
    </row>
    <row r="21" spans="2:16" ht="15.75" thickBot="1" x14ac:dyDescent="0.3">
      <c r="D21" s="28"/>
      <c r="E21" s="40"/>
      <c r="F21" s="24"/>
      <c r="G21" s="80" t="s">
        <v>5</v>
      </c>
      <c r="H21" s="80"/>
      <c r="I21" s="41">
        <f>SUM(I12:I20)</f>
        <v>176.49</v>
      </c>
      <c r="J21" s="18"/>
      <c r="K21" s="61"/>
      <c r="L21" s="62"/>
      <c r="M21" s="62"/>
      <c r="N21" s="62"/>
      <c r="O21" s="62"/>
      <c r="P21" s="63"/>
    </row>
  </sheetData>
  <mergeCells count="22">
    <mergeCell ref="K12:P19"/>
    <mergeCell ref="K20:P21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E7:E8"/>
    <mergeCell ref="F7:G8"/>
    <mergeCell ref="H7:H8"/>
    <mergeCell ref="I7:J8"/>
    <mergeCell ref="K3:N3"/>
    <mergeCell ref="F3:G3"/>
    <mergeCell ref="F4:G4"/>
    <mergeCell ref="F5:G5"/>
    <mergeCell ref="I5:J5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1ABDB430-4EC4-42C0-97C9-630EDE7FD19E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$D$11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D12</xm:sqref>
        </x14:conditionalFormatting>
        <x14:conditionalFormatting xmlns:xm="http://schemas.microsoft.com/office/excel/2006/main">
          <x14:cfRule type="iconSet" priority="7" id="{B5E02CB2-BC81-485C-B55E-5CD06025F373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$D$12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D13</xm:sqref>
        </x14:conditionalFormatting>
        <x14:conditionalFormatting xmlns:xm="http://schemas.microsoft.com/office/excel/2006/main">
          <x14:cfRule type="iconSet" priority="6" id="{0C8E49FD-A2DB-47A8-B6F9-532AED32B212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$D$13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D14</xm:sqref>
        </x14:conditionalFormatting>
        <x14:conditionalFormatting xmlns:xm="http://schemas.microsoft.com/office/excel/2006/main">
          <x14:cfRule type="iconSet" priority="5" id="{D5FC975E-4CB8-4D33-BDF4-0853B884C6A4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$D$14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D15</xm:sqref>
        </x14:conditionalFormatting>
        <x14:conditionalFormatting xmlns:xm="http://schemas.microsoft.com/office/excel/2006/main">
          <x14:cfRule type="iconSet" priority="4" id="{BCC4B648-50E4-445E-A587-6F71025E2FDC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$D$15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D16</xm:sqref>
        </x14:conditionalFormatting>
        <x14:conditionalFormatting xmlns:xm="http://schemas.microsoft.com/office/excel/2006/main">
          <x14:cfRule type="iconSet" priority="3" id="{4C44444A-C7A5-4288-83E9-E58C14DC5735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$D$16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D17</xm:sqref>
        </x14:conditionalFormatting>
        <x14:conditionalFormatting xmlns:xm="http://schemas.microsoft.com/office/excel/2006/main">
          <x14:cfRule type="iconSet" priority="2" id="{6AC8F169-73EC-49A4-8FE4-8471647DF1C3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$D$17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D18</xm:sqref>
        </x14:conditionalFormatting>
        <x14:conditionalFormatting xmlns:xm="http://schemas.microsoft.com/office/excel/2006/main">
          <x14:cfRule type="iconSet" priority="1" id="{10660FAF-0A73-4BA7-ABA4-8CE7BAFAAF30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$D$17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CB6C5-6A77-424F-B915-F29AE479C993}">
  <dimension ref="A1:C5"/>
  <sheetViews>
    <sheetView showGridLines="0" workbookViewId="0">
      <selection activeCell="B3" sqref="B3"/>
    </sheetView>
  </sheetViews>
  <sheetFormatPr baseColWidth="10" defaultRowHeight="15" x14ac:dyDescent="0.25"/>
  <sheetData>
    <row r="1" spans="1:3" x14ac:dyDescent="0.25">
      <c r="A1" s="81" t="s">
        <v>22</v>
      </c>
      <c r="B1" s="81" t="s">
        <v>23</v>
      </c>
      <c r="C1" s="81" t="s">
        <v>24</v>
      </c>
    </row>
    <row r="2" spans="1:3" x14ac:dyDescent="0.25">
      <c r="A2" s="81">
        <v>1</v>
      </c>
      <c r="B2" s="83">
        <v>7</v>
      </c>
      <c r="C2" s="83">
        <v>4</v>
      </c>
    </row>
    <row r="3" spans="1:3" x14ac:dyDescent="0.25">
      <c r="A3" s="81">
        <f>A2+7</f>
        <v>8</v>
      </c>
      <c r="B3" s="83">
        <v>14</v>
      </c>
      <c r="C3" s="83">
        <v>3</v>
      </c>
    </row>
    <row r="4" spans="1:3" x14ac:dyDescent="0.25">
      <c r="A4" s="81">
        <f>A3+7</f>
        <v>15</v>
      </c>
      <c r="B4" s="83">
        <v>21</v>
      </c>
      <c r="C4" s="83">
        <v>2</v>
      </c>
    </row>
    <row r="5" spans="1:3" x14ac:dyDescent="0.25">
      <c r="A5" s="81">
        <f>A4+7</f>
        <v>22</v>
      </c>
      <c r="B5" s="83">
        <v>28</v>
      </c>
      <c r="C5" s="83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PC-ASUS</dc:creator>
  <cp:lastModifiedBy>Zébulon</cp:lastModifiedBy>
  <dcterms:created xsi:type="dcterms:W3CDTF">2019-11-10T12:37:27Z</dcterms:created>
  <dcterms:modified xsi:type="dcterms:W3CDTF">2019-11-10T15:23:18Z</dcterms:modified>
</cp:coreProperties>
</file>