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.beague\Desktop\"/>
    </mc:Choice>
  </mc:AlternateContent>
  <xr:revisionPtr revIDLastSave="0" documentId="13_ncr:1_{16EE13B8-0749-45B5-83A8-34D1EEE8FDEC}" xr6:coauthVersionLast="43" xr6:coauthVersionMax="43" xr10:uidLastSave="{00000000-0000-0000-0000-000000000000}"/>
  <bookViews>
    <workbookView xWindow="-120" yWindow="-120" windowWidth="29040" windowHeight="15840" xr2:uid="{164224F1-014D-4C4D-855B-D483FE88FA6B}"/>
  </bookViews>
  <sheets>
    <sheet name="Feuil2" sheetId="1" r:id="rId1"/>
  </sheets>
  <externalReferences>
    <externalReference r:id="rId2"/>
  </externalReferences>
  <definedNames>
    <definedName name="_aa">Feuil2!$4:$4</definedName>
    <definedName name="_aB">'[1]Local Scantling'!$21:$21</definedName>
    <definedName name="_aH">'[1]Local Scantling'!$22:$22</definedName>
    <definedName name="_alpha">'[1]Local Scantling'!$10:$10</definedName>
    <definedName name="_alphap">'[1]Local Scantling'!$24:$24</definedName>
    <definedName name="_Ap">'[1]Local Scantling'!$25:$25</definedName>
    <definedName name="_aZ">'[1]Local Scantling'!$16:$16</definedName>
    <definedName name="_bb">Feuil2!$5:$5</definedName>
    <definedName name="_CAP">'[1]Local Scantling'!$15:$15</definedName>
    <definedName name="_cc">Feuil2!#REF!</definedName>
    <definedName name="_CW">'[1]Local Scantling'!$23:$23</definedName>
    <definedName name="_dD">'[1]Local Scantling'!$8:$8</definedName>
    <definedName name="_delta">'[1]Local Scantling'!$9:$9</definedName>
    <definedName name="_delta1">'[1]Local Scantling'!$11:$11</definedName>
    <definedName name="_F">[1]General!$14:$14</definedName>
    <definedName name="_g">[1]General!$E$2</definedName>
    <definedName name="_k">[1]General!$8:$8</definedName>
    <definedName name="_L">[1]General!$13:$13</definedName>
    <definedName name="_lambda">[1]General!$9:$9</definedName>
    <definedName name="_Lhull">[1]General!$3:$3</definedName>
    <definedName name="_LL">Feuil2!$2:$2</definedName>
    <definedName name="_lp">'[1]Local Scantling'!$4:$4</definedName>
    <definedName name="_Lw">[1]General!$12:$12</definedName>
    <definedName name="_LWL">[1]General!$4:$4</definedName>
    <definedName name="_mu">'[1]Local Scantling'!$7:$7</definedName>
    <definedName name="_n">'[1]Local Scantling'!#REF!</definedName>
    <definedName name="_nD">[1]General!$7:$7</definedName>
    <definedName name="_np">'[1]Local Scantling'!$6:$6</definedName>
    <definedName name="_P">'[1]Local Scantling'!$E$14:$X$14</definedName>
    <definedName name="_P1">'[1]Local Scantling'!$E$12:$X$12</definedName>
    <definedName name="_P2">'[1]Local Scantling'!$E$13:$X$13</definedName>
    <definedName name="_R">[1]General!$10:$10</definedName>
    <definedName name="_rhod">Feuil2!$3:$3</definedName>
    <definedName name="_s">'[1]Local Scantling'!$5:$5</definedName>
    <definedName name="_sigmalocam">[1]General!$11:$11</definedName>
    <definedName name="_T">'[1]Local Scantling'!#REF!</definedName>
    <definedName name="_tmin">'[1]Local Scantling'!$30:$30</definedName>
    <definedName name="_Tp">'[1]Local Scantling'!$26:$26</definedName>
    <definedName name="_tpress">'[1]Local Scantling'!$27:$27</definedName>
    <definedName name="_V">[1]General!$5:$5</definedName>
    <definedName name="Coeff">Feuil2!$1:$1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5" i="1" l="1"/>
  <c r="F4" i="1"/>
  <c r="E5" i="1"/>
  <c r="E4" i="1"/>
  <c r="F8" i="1" l="1"/>
  <c r="E8" i="1"/>
  <c r="F7" i="1"/>
  <c r="E7" i="1"/>
</calcChain>
</file>

<file path=xl/sharedStrings.xml><?xml version="1.0" encoding="utf-8"?>
<sst xmlns="http://schemas.openxmlformats.org/spreadsheetml/2006/main" count="23" uniqueCount="20">
  <si>
    <t>aa</t>
  </si>
  <si>
    <t>bb</t>
  </si>
  <si>
    <t>max</t>
  </si>
  <si>
    <t>valeur attendue</t>
  </si>
  <si>
    <t>[1.13]</t>
  </si>
  <si>
    <t>[6.7.2]</t>
  </si>
  <si>
    <t>longueur</t>
  </si>
  <si>
    <t>densité</t>
  </si>
  <si>
    <t>calcul 1</t>
  </si>
  <si>
    <t>calcul 2</t>
  </si>
  <si>
    <t>[A.3.8]</t>
  </si>
  <si>
    <t>Valeur cherchée</t>
  </si>
  <si>
    <t>[m]</t>
  </si>
  <si>
    <t>[kg.m-3]</t>
  </si>
  <si>
    <t>[kg.m-2]</t>
  </si>
  <si>
    <t>LL</t>
  </si>
  <si>
    <t>rhod</t>
  </si>
  <si>
    <t>Coeff</t>
  </si>
  <si>
    <t>[App.3.4]</t>
  </si>
  <si>
    <t>Coefficient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</si>
</sst>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A_BATEAUX_EN_COURS\AMO%20Occitanie\01_Etudes\Epaisseur%20Puits%20Cap%20Croisette\NR60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Local Scantling"/>
      <sheetName val="Hull girder"/>
    </sheetNames>
    <sheetDataSet>
      <sheetData sheetId="0">
        <row r="2">
          <cell r="E2">
            <v>9.81</v>
          </cell>
        </row>
        <row r="3">
          <cell r="C3" t="str">
            <v>LHULL</v>
          </cell>
          <cell r="D3" t="str">
            <v>[m]</v>
          </cell>
          <cell r="E3">
            <v>65</v>
          </cell>
        </row>
        <row r="4">
          <cell r="A4" t="str">
            <v>Ch.6 Sec.1</v>
          </cell>
          <cell r="B4" t="str">
            <v>Ship`s length at waterline</v>
          </cell>
          <cell r="C4" t="str">
            <v>LWL</v>
          </cell>
          <cell r="D4" t="str">
            <v>[m]</v>
          </cell>
          <cell r="E4">
            <v>64.3</v>
          </cell>
        </row>
        <row r="5">
          <cell r="A5" t="str">
            <v>Ch.3 Sec.2 [4]</v>
          </cell>
          <cell r="B5" t="str">
            <v>lightship weight</v>
          </cell>
          <cell r="C5" t="str">
            <v>Δlight</v>
          </cell>
          <cell r="D5" t="str">
            <v>[t]</v>
          </cell>
          <cell r="E5">
            <v>779</v>
          </cell>
        </row>
        <row r="7">
          <cell r="A7" t="str">
            <v>Ch.3 Sec.4</v>
          </cell>
          <cell r="B7" t="str">
            <v>Maximum ahead service speed</v>
          </cell>
          <cell r="C7" t="str">
            <v>V</v>
          </cell>
          <cell r="D7" t="str">
            <v>[kn]</v>
          </cell>
          <cell r="E7">
            <v>10</v>
          </cell>
        </row>
        <row r="8">
          <cell r="A8" t="str">
            <v>[13.3.1]</v>
          </cell>
          <cell r="B8" t="str">
            <v>Draft in dredging condition</v>
          </cell>
          <cell r="C8" t="str">
            <v>TD</v>
          </cell>
          <cell r="D8" t="str">
            <v>[m]</v>
          </cell>
          <cell r="E8">
            <v>3.5</v>
          </cell>
        </row>
        <row r="9">
          <cell r="A9" t="str">
            <v>[13.3.1]</v>
          </cell>
          <cell r="B9" t="str">
            <v>Navigation coefficient in dredging condition</v>
          </cell>
          <cell r="C9" t="str">
            <v>nD</v>
          </cell>
          <cell r="D9" t="str">
            <v>[/]</v>
          </cell>
          <cell r="E9">
            <v>0.66666666666666663</v>
          </cell>
        </row>
        <row r="10">
          <cell r="A10" t="str">
            <v>Ch.1 Sec2</v>
          </cell>
          <cell r="B10" t="str">
            <v>Material factor</v>
          </cell>
          <cell r="C10" t="str">
            <v>k</v>
          </cell>
          <cell r="D10" t="str">
            <v>[/]</v>
          </cell>
          <cell r="E10">
            <v>1</v>
          </cell>
        </row>
        <row r="11">
          <cell r="A11" t="str">
            <v>Ch.4 Sec.3</v>
          </cell>
          <cell r="B11" t="str">
            <v>Corrosion coefficient</v>
          </cell>
          <cell r="C11" t="str">
            <v>λ</v>
          </cell>
          <cell r="D11" t="str">
            <v>[/]</v>
          </cell>
          <cell r="E11">
            <v>1.1000000000000001</v>
          </cell>
        </row>
        <row r="12">
          <cell r="A12" t="str">
            <v>Ch.2 Sec.3</v>
          </cell>
          <cell r="B12" t="str">
            <v>Minimum yield stress</v>
          </cell>
          <cell r="C12" t="str">
            <v>R</v>
          </cell>
          <cell r="D12" t="str">
            <v>[N/mm²]</v>
          </cell>
          <cell r="E12">
            <v>235</v>
          </cell>
        </row>
        <row r="13">
          <cell r="A13" t="str">
            <v>Ch.2 Sec.3 [2]</v>
          </cell>
          <cell r="B13" t="str">
            <v>Permissible local stresses for plating under local loads</v>
          </cell>
          <cell r="C13" t="str">
            <v>σlocam</v>
          </cell>
          <cell r="D13" t="str">
            <v>[N/mm²]</v>
          </cell>
          <cell r="E13">
            <v>141</v>
          </cell>
        </row>
        <row r="14">
          <cell r="A14" t="str">
            <v>Ch.4 Sec.3 [2.2.1]</v>
          </cell>
          <cell r="C14" t="str">
            <v>LW</v>
          </cell>
          <cell r="D14" t="str">
            <v>[m]</v>
          </cell>
          <cell r="E14">
            <v>64.650000000000006</v>
          </cell>
        </row>
      </sheetData>
      <sheetData sheetId="1">
        <row r="4">
          <cell r="B4" t="str">
            <v>Length of the longer side of the plate panel</v>
          </cell>
          <cell r="C4" t="str">
            <v>lp</v>
          </cell>
          <cell r="D4" t="str">
            <v>[m]</v>
          </cell>
          <cell r="E4">
            <v>3.5</v>
          </cell>
          <cell r="F4">
            <v>3.5</v>
          </cell>
        </row>
        <row r="5">
          <cell r="B5" t="str">
            <v>Length of the shorter side of the plate panel or spacing of secondary stiffeners
or spacing of primary supporting members</v>
          </cell>
          <cell r="C5" t="str">
            <v>s</v>
          </cell>
          <cell r="D5" t="str">
            <v>[m]</v>
          </cell>
          <cell r="E5">
            <v>0.8</v>
          </cell>
          <cell r="F5">
            <v>2.5299999999999998</v>
          </cell>
        </row>
        <row r="6">
          <cell r="A6" t="str">
            <v>ch4, Sec 3 [2.2.2]</v>
          </cell>
          <cell r="C6" t="str">
            <v>np</v>
          </cell>
          <cell r="D6" t="str">
            <v>[/]</v>
          </cell>
          <cell r="E6">
            <v>0.67</v>
          </cell>
          <cell r="F6">
            <v>0.67</v>
          </cell>
        </row>
        <row r="7">
          <cell r="B7" t="str">
            <v>Aspect ratio coefficient of the elementary plate panel</v>
          </cell>
          <cell r="C7" t="str">
            <v>µ </v>
          </cell>
          <cell r="D7" t="str">
            <v>[/]</v>
          </cell>
          <cell r="E7">
            <v>1</v>
          </cell>
          <cell r="F7">
            <v>0.81140347913816291</v>
          </cell>
        </row>
        <row r="8">
          <cell r="A8" t="str">
            <v>13.3.4</v>
          </cell>
          <cell r="B8" t="str">
            <v>Vertical distance, from the calculation point to the highest weir level </v>
          </cell>
          <cell r="C8" t="str">
            <v>dD</v>
          </cell>
          <cell r="D8" t="str">
            <v>[m]</v>
          </cell>
          <cell r="E8">
            <v>3</v>
          </cell>
          <cell r="F8">
            <v>3</v>
          </cell>
        </row>
        <row r="9">
          <cell r="B9" t="str">
            <v>Specific gravity of the mixture of sea water and spoil</v>
          </cell>
          <cell r="C9" t="str">
            <v>δ</v>
          </cell>
          <cell r="D9" t="str">
            <v>[/]</v>
          </cell>
          <cell r="E9">
            <v>1.8</v>
          </cell>
          <cell r="F9">
            <v>1.8</v>
          </cell>
        </row>
        <row r="10">
          <cell r="A10" t="str">
            <v>13.3.4</v>
          </cell>
          <cell r="B10" t="str">
            <v>Angle between the horizontal plane and the surface of the hull structure to which the calculation point belongs</v>
          </cell>
          <cell r="C10" t="str">
            <v>α</v>
          </cell>
          <cell r="D10" t="str">
            <v>[°]</v>
          </cell>
          <cell r="E10">
            <v>22.45</v>
          </cell>
          <cell r="F10">
            <v>22.45</v>
          </cell>
        </row>
        <row r="11">
          <cell r="A11" t="str">
            <v>13.3.4</v>
          </cell>
          <cell r="C11" t="str">
            <v>δ1</v>
          </cell>
          <cell r="D11" t="str">
            <v>[/]</v>
          </cell>
          <cell r="E11">
            <v>1.7416679675449058</v>
          </cell>
          <cell r="F11">
            <v>1.7416679675449058</v>
          </cell>
        </row>
        <row r="12">
          <cell r="E12">
            <v>79.714555783889196</v>
          </cell>
          <cell r="F12">
            <v>79.714555783889196</v>
          </cell>
        </row>
        <row r="13">
          <cell r="E13">
            <v>67.925050734251329</v>
          </cell>
          <cell r="F13">
            <v>67.925050734251329</v>
          </cell>
        </row>
        <row r="14">
          <cell r="E14">
            <v>79.714555783889196</v>
          </cell>
          <cell r="F14">
            <v>79.714555783889196</v>
          </cell>
        </row>
        <row r="15">
          <cell r="C15" t="str">
            <v>CAp</v>
          </cell>
          <cell r="D15" t="str">
            <v>[/]</v>
          </cell>
          <cell r="E15">
            <v>0.16</v>
          </cell>
          <cell r="F15">
            <v>0.16</v>
          </cell>
        </row>
        <row r="16">
          <cell r="A16" t="str">
            <v> Ch 3, Sec 4, [2.2.1]</v>
          </cell>
          <cell r="B16" t="str">
            <v>Vertical acceleration in dredging condition</v>
          </cell>
          <cell r="C16" t="str">
            <v>az</v>
          </cell>
          <cell r="D16" t="str">
            <v>[m.s-2]</v>
          </cell>
          <cell r="E16">
            <v>5.4054069767733326</v>
          </cell>
          <cell r="F16">
            <v>5.4054069767733326</v>
          </cell>
        </row>
        <row r="21">
          <cell r="B21" t="str">
            <v>Acceleration parameter</v>
          </cell>
          <cell r="C21" t="str">
            <v>aB</v>
          </cell>
          <cell r="D21" t="str">
            <v>[m.s-2]</v>
          </cell>
          <cell r="E21">
            <v>0.2028340981962824</v>
          </cell>
          <cell r="F21">
            <v>0.2028340981962824</v>
          </cell>
        </row>
        <row r="22">
          <cell r="B22" t="str">
            <v>heave acceleration</v>
          </cell>
          <cell r="C22" t="str">
            <v>aH</v>
          </cell>
          <cell r="D22" t="str">
            <v>[m.s-2]</v>
          </cell>
          <cell r="E22">
            <v>1.9898025033055304</v>
          </cell>
          <cell r="F22">
            <v>1.9898025033055304</v>
          </cell>
        </row>
        <row r="23">
          <cell r="C23" t="str">
            <v>CW </v>
          </cell>
          <cell r="E23">
            <v>3.8275224375000003</v>
          </cell>
          <cell r="F23">
            <v>3.8275224375000003</v>
          </cell>
        </row>
        <row r="24">
          <cell r="B24" t="str">
            <v xml:space="preserve">pitch acceleration </v>
          </cell>
          <cell r="C24" t="str">
            <v>αp</v>
          </cell>
          <cell r="D24" t="str">
            <v>[rad/s²]</v>
          </cell>
          <cell r="E24">
            <v>0.19540607564666715</v>
          </cell>
          <cell r="F24">
            <v>0.19540607564666715</v>
          </cell>
        </row>
        <row r="25">
          <cell r="B25" t="str">
            <v xml:space="preserve">Pitch amplitude </v>
          </cell>
          <cell r="C25" t="str">
            <v>Ap</v>
          </cell>
          <cell r="D25" t="str">
            <v>[rad]</v>
          </cell>
          <cell r="E25">
            <v>0.14971200000000001</v>
          </cell>
          <cell r="F25">
            <v>0.14971200000000001</v>
          </cell>
        </row>
        <row r="26">
          <cell r="B26" t="str">
            <v>Pitch period</v>
          </cell>
          <cell r="C26" t="str">
            <v>Tp</v>
          </cell>
          <cell r="D26" t="str">
            <v>[s]</v>
          </cell>
          <cell r="E26">
            <v>4.4904877240673979</v>
          </cell>
          <cell r="F26">
            <v>4.4904877240673979</v>
          </cell>
        </row>
        <row r="27">
          <cell r="A27" t="str">
            <v>ch.4 sec.3 [2.2.2]</v>
          </cell>
          <cell r="B27" t="str">
            <v>Pressure thickness</v>
          </cell>
          <cell r="C27" t="str">
            <v>tpress</v>
          </cell>
          <cell r="D27" t="str">
            <v>[mm]</v>
          </cell>
          <cell r="E27">
            <v>9.9303544889857189</v>
          </cell>
          <cell r="F27">
            <v>25.481920223798575</v>
          </cell>
        </row>
        <row r="30">
          <cell r="B30" t="str">
            <v>Minimum net thickness</v>
          </cell>
          <cell r="C30" t="str">
            <v>tmin</v>
          </cell>
          <cell r="D30" t="str">
            <v>[mm]</v>
          </cell>
          <cell r="E30">
            <v>9.6720000000000006</v>
          </cell>
          <cell r="F30">
            <v>17.457000000000001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2E7E5-A6B3-4F77-93EE-892DD60FFE93}">
  <dimension ref="A1:F8"/>
  <sheetViews>
    <sheetView tabSelected="1" workbookViewId="0">
      <selection activeCell="F6" sqref="F6"/>
    </sheetView>
  </sheetViews>
  <sheetFormatPr baseColWidth="10" defaultRowHeight="15" x14ac:dyDescent="0.25"/>
  <cols>
    <col min="2" max="2" width="15.42578125" bestFit="1" customWidth="1"/>
    <col min="3" max="3" width="15.140625" bestFit="1" customWidth="1"/>
    <col min="4" max="4" width="8.42578125" style="1" bestFit="1" customWidth="1"/>
  </cols>
  <sheetData>
    <row r="1" spans="1:6" x14ac:dyDescent="0.25">
      <c r="A1" t="s">
        <v>18</v>
      </c>
      <c r="B1" t="s">
        <v>19</v>
      </c>
      <c r="C1" t="s">
        <v>17</v>
      </c>
      <c r="E1">
        <v>1.25</v>
      </c>
      <c r="F1">
        <v>0.75</v>
      </c>
    </row>
    <row r="2" spans="1:6" x14ac:dyDescent="0.25">
      <c r="A2" t="s">
        <v>4</v>
      </c>
      <c r="B2" t="s">
        <v>6</v>
      </c>
      <c r="C2" t="s">
        <v>15</v>
      </c>
      <c r="D2" s="1" t="s">
        <v>12</v>
      </c>
      <c r="E2">
        <v>1</v>
      </c>
      <c r="F2">
        <v>2</v>
      </c>
    </row>
    <row r="3" spans="1:6" x14ac:dyDescent="0.25">
      <c r="A3" t="s">
        <v>5</v>
      </c>
      <c r="B3" t="s">
        <v>7</v>
      </c>
      <c r="C3" t="s">
        <v>16</v>
      </c>
      <c r="D3" s="1" t="s">
        <v>13</v>
      </c>
      <c r="E3">
        <v>8</v>
      </c>
      <c r="F3">
        <v>7</v>
      </c>
    </row>
    <row r="4" spans="1:6" x14ac:dyDescent="0.25">
      <c r="A4" t="s">
        <v>5</v>
      </c>
      <c r="B4" t="s">
        <v>8</v>
      </c>
      <c r="C4" t="s">
        <v>0</v>
      </c>
      <c r="D4" s="1" t="s">
        <v>14</v>
      </c>
      <c r="E4">
        <f>_LL*_rhod*Coeff</f>
        <v>10</v>
      </c>
      <c r="F4">
        <f>_LL*_rhod*Coeff</f>
        <v>10.5</v>
      </c>
    </row>
    <row r="5" spans="1:6" x14ac:dyDescent="0.25">
      <c r="A5" t="s">
        <v>10</v>
      </c>
      <c r="B5" t="s">
        <v>9</v>
      </c>
      <c r="C5" t="s">
        <v>1</v>
      </c>
      <c r="D5" s="1" t="s">
        <v>14</v>
      </c>
      <c r="E5">
        <f>_LL*_rhod</f>
        <v>8</v>
      </c>
      <c r="F5">
        <f>_LL*_rhod</f>
        <v>14</v>
      </c>
    </row>
    <row r="7" spans="1:6" x14ac:dyDescent="0.25">
      <c r="B7" t="s">
        <v>11</v>
      </c>
      <c r="C7" t="s">
        <v>2</v>
      </c>
      <c r="E7">
        <f>MAX(_aa,_bb)</f>
        <v>14</v>
      </c>
      <c r="F7">
        <f>MAX(_aa,_bb)</f>
        <v>14</v>
      </c>
    </row>
    <row r="8" spans="1:6" x14ac:dyDescent="0.25">
      <c r="B8" t="s">
        <v>11</v>
      </c>
      <c r="C8" t="s">
        <v>3</v>
      </c>
      <c r="E8">
        <f>MAX(E4:E5)</f>
        <v>10</v>
      </c>
      <c r="F8">
        <f>MAX(F4:F5)</f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Feuil2</vt:lpstr>
      <vt:lpstr>_aa</vt:lpstr>
      <vt:lpstr>_bb</vt:lpstr>
      <vt:lpstr>_LL</vt:lpstr>
      <vt:lpstr>_rhod</vt:lpstr>
      <vt:lpstr>Coeff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Beague</dc:creator>
  <cp:lastModifiedBy>Adrien Beague</cp:lastModifiedBy>
  <dcterms:created xsi:type="dcterms:W3CDTF">2019-07-05T08:29:49Z</dcterms:created>
  <dcterms:modified xsi:type="dcterms:W3CDTF">2019-07-05T09:21:58Z</dcterms:modified>
</cp:coreProperties>
</file>