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66925"/>
  <mc:AlternateContent xmlns:mc="http://schemas.openxmlformats.org/markup-compatibility/2006">
    <mc:Choice Requires="x15">
      <x15ac:absPath xmlns:x15ac="http://schemas.microsoft.com/office/spreadsheetml/2010/11/ac" url="C:\Users\Yann\Desktop\"/>
    </mc:Choice>
  </mc:AlternateContent>
  <xr:revisionPtr revIDLastSave="0" documentId="13_ncr:1_{03F79337-A304-4CA7-9AEF-FEB17B04BB8A}" xr6:coauthVersionLast="44" xr6:coauthVersionMax="44" xr10:uidLastSave="{00000000-0000-0000-0000-000000000000}"/>
  <workbookProtection workbookAlgorithmName="SHA-512" workbookHashValue="2CnbAewV2R4zh+8eBoqE96I3iFBfsVbQSZUgAdATJalqkbiePwz/0zjRWkrmdzUVFmEmRQn+O/mUe50tlI8/uA==" workbookSaltValue="OaVtVGovQWbkPVz8yKrBjg==" workbookSpinCount="100000" lockStructure="1"/>
  <bookViews>
    <workbookView xWindow="-120" yWindow="-120" windowWidth="29040" windowHeight="16440" xr2:uid="{3BEF1598-CD48-4118-A70B-36720C1EBE1F}"/>
  </bookViews>
  <sheets>
    <sheet name="BdD" sheetId="1" r:id="rId1"/>
    <sheet name="Bébés" sheetId="11" r:id="rId2"/>
    <sheet name="Trotteurs" sheetId="7" r:id="rId3"/>
    <sheet name="Grands" sheetId="8" r:id="rId4"/>
    <sheet name="Fériés" sheetId="14" r:id="rId5"/>
    <sheet name="Feuil2" sheetId="13" r:id="rId6"/>
  </sheets>
  <definedNames>
    <definedName name="An">BdD!$A$3</definedName>
    <definedName name="Année">#REF!</definedName>
    <definedName name="Choix">DATE(An,MONTH(BdD!$A$2&amp;1),1)</definedName>
    <definedName name="Fer_Dates">Tableau1[Date]</definedName>
    <definedName name="Moi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9" i="1" l="1"/>
  <c r="G10" i="1"/>
  <c r="G11" i="1"/>
  <c r="G12" i="1"/>
  <c r="G13" i="1"/>
  <c r="G14" i="1"/>
  <c r="G15" i="1"/>
  <c r="G16" i="1"/>
  <c r="G17" i="1"/>
  <c r="G8" i="1" l="1"/>
  <c r="H8" i="1" s="1"/>
  <c r="A9" i="14" l="1"/>
  <c r="B54" i="1" l="1"/>
  <c r="A27" i="8" s="1"/>
  <c r="B34" i="1"/>
  <c r="A23" i="7" s="1"/>
  <c r="B18" i="1"/>
  <c r="A19" i="11" s="1"/>
  <c r="J4" i="1" l="1"/>
  <c r="P4" i="1" s="1"/>
  <c r="V4" i="1" s="1"/>
  <c r="AB4" i="1" s="1"/>
  <c r="AH4" i="1" s="1"/>
  <c r="AO4" i="1" s="1"/>
  <c r="AU4" i="1" s="1"/>
  <c r="BA4" i="1" s="1"/>
  <c r="BG4" i="1" s="1"/>
  <c r="BM4" i="1" s="1"/>
  <c r="BT4" i="1" s="1"/>
  <c r="BZ4" i="1" s="1"/>
  <c r="CF4" i="1" s="1"/>
  <c r="CL4" i="1" s="1"/>
  <c r="CR4" i="1" s="1"/>
  <c r="CY4" i="1" s="1"/>
  <c r="DE4" i="1" s="1"/>
  <c r="DK4" i="1" s="1"/>
  <c r="DQ4" i="1" s="1"/>
  <c r="DW4" i="1" s="1"/>
  <c r="ED4" i="1" s="1"/>
  <c r="EJ4" i="1" s="1"/>
  <c r="EP4" i="1" s="1"/>
  <c r="EV4" i="1" s="1"/>
  <c r="FB4" i="1" s="1"/>
  <c r="E4" i="11"/>
  <c r="K4" i="11" s="1"/>
  <c r="Q4" i="11" s="1"/>
  <c r="W4" i="11" s="1"/>
  <c r="AC4" i="11" s="1"/>
  <c r="AJ4" i="11" s="1"/>
  <c r="AP4" i="11" s="1"/>
  <c r="AV4" i="11" s="1"/>
  <c r="BB4" i="11" s="1"/>
  <c r="BH4" i="11" s="1"/>
  <c r="BO4" i="11" s="1"/>
  <c r="BU4" i="11" s="1"/>
  <c r="CA4" i="11" s="1"/>
  <c r="CG4" i="11" s="1"/>
  <c r="CM4" i="11" s="1"/>
  <c r="CU4" i="11" s="1"/>
  <c r="DA4" i="11" s="1"/>
  <c r="DG4" i="11" s="1"/>
  <c r="DM4" i="11" s="1"/>
  <c r="DS4" i="11" s="1"/>
  <c r="DZ4" i="11" s="1"/>
  <c r="EF4" i="11" s="1"/>
  <c r="EL4" i="11" s="1"/>
  <c r="ER4" i="11" s="1"/>
  <c r="EX4" i="11" s="1"/>
  <c r="D4" i="7"/>
  <c r="J4" i="7" s="1"/>
  <c r="P4" i="7" s="1"/>
  <c r="V4" i="7" s="1"/>
  <c r="AB4" i="7" s="1"/>
  <c r="AI4" i="7" s="1"/>
  <c r="AO4" i="7" s="1"/>
  <c r="AU4" i="7" s="1"/>
  <c r="BA4" i="7" s="1"/>
  <c r="BG4" i="7" s="1"/>
  <c r="BN4" i="7" s="1"/>
  <c r="BT4" i="7" s="1"/>
  <c r="BZ4" i="7" s="1"/>
  <c r="CF4" i="7" s="1"/>
  <c r="CL4" i="7" s="1"/>
  <c r="CS4" i="7" s="1"/>
  <c r="CY4" i="7" s="1"/>
  <c r="DE4" i="7" s="1"/>
  <c r="DK4" i="7" s="1"/>
  <c r="DQ4" i="7" s="1"/>
  <c r="DX4" i="7" s="1"/>
  <c r="ED4" i="7" s="1"/>
  <c r="EJ4" i="7" s="1"/>
  <c r="EP4" i="7" s="1"/>
  <c r="EV4" i="7" s="1"/>
  <c r="D4" i="8"/>
  <c r="J4" i="8" s="1"/>
  <c r="P4" i="8" s="1"/>
  <c r="V4" i="8" s="1"/>
  <c r="AB4" i="8" s="1"/>
  <c r="AI4" i="8" s="1"/>
  <c r="AO4" i="8" s="1"/>
  <c r="AU4" i="8" s="1"/>
  <c r="BA4" i="8" s="1"/>
  <c r="BG4" i="8" s="1"/>
  <c r="BN4" i="8" s="1"/>
  <c r="BT4" i="8" s="1"/>
  <c r="BZ4" i="8" s="1"/>
  <c r="CF4" i="8" s="1"/>
  <c r="CL4" i="8" s="1"/>
  <c r="CS4" i="8" s="1"/>
  <c r="CY4" i="8" s="1"/>
  <c r="DE4" i="8" s="1"/>
  <c r="DK4" i="8" s="1"/>
  <c r="DQ4" i="8" s="1"/>
  <c r="DX4" i="8" s="1"/>
  <c r="ED4" i="8" s="1"/>
  <c r="EJ4" i="8" s="1"/>
  <c r="EP4" i="8" s="1"/>
  <c r="EV4" i="8" s="1"/>
  <c r="A16" i="14" l="1"/>
  <c r="A2" i="14" l="1"/>
  <c r="A3" i="8" l="1"/>
  <c r="A2" i="8"/>
  <c r="A3" i="7"/>
  <c r="A2" i="7"/>
  <c r="A3" i="11"/>
  <c r="A2" i="11"/>
  <c r="A10" i="14" l="1"/>
  <c r="A14" i="14"/>
  <c r="A4" i="14"/>
  <c r="A6" i="14"/>
  <c r="A8" i="14"/>
  <c r="A13" i="14"/>
  <c r="A3" i="14"/>
  <c r="A15" i="14"/>
  <c r="A5" i="14"/>
  <c r="A7" i="14"/>
  <c r="A12" i="14"/>
  <c r="A11" i="14"/>
  <c r="E5" i="11" l="1"/>
  <c r="K5" i="11"/>
  <c r="Q5" i="11"/>
  <c r="W5" i="11"/>
  <c r="AC5" i="11"/>
  <c r="AJ5" i="11"/>
  <c r="AP5" i="11"/>
  <c r="AV5" i="11"/>
  <c r="BB5" i="11"/>
  <c r="BH5" i="11"/>
  <c r="BO5" i="11"/>
  <c r="BU5" i="11"/>
  <c r="CA5" i="11"/>
  <c r="CG5" i="11"/>
  <c r="CM5" i="11"/>
  <c r="CU5" i="11"/>
  <c r="DA5" i="11"/>
  <c r="DG5" i="11"/>
  <c r="DM5" i="11"/>
  <c r="DS5" i="11"/>
  <c r="DZ5" i="11"/>
  <c r="EF5" i="11"/>
  <c r="EL5" i="11"/>
  <c r="ER5" i="11"/>
  <c r="EX5" i="11"/>
  <c r="D13" i="8"/>
  <c r="F13" i="8"/>
  <c r="H13" i="8"/>
  <c r="FF54" i="1"/>
  <c r="FD54" i="1"/>
  <c r="FB54" i="1"/>
  <c r="EZ54" i="1"/>
  <c r="EX54" i="1"/>
  <c r="EV54" i="1"/>
  <c r="ET54" i="1"/>
  <c r="ER54" i="1"/>
  <c r="EP54" i="1"/>
  <c r="EN54" i="1"/>
  <c r="EL54" i="1"/>
  <c r="EJ54" i="1"/>
  <c r="EH54" i="1"/>
  <c r="EF54" i="1"/>
  <c r="ED54" i="1"/>
  <c r="EA54" i="1"/>
  <c r="DY54" i="1"/>
  <c r="DW54" i="1"/>
  <c r="DU54" i="1"/>
  <c r="DS54" i="1"/>
  <c r="DQ54" i="1"/>
  <c r="DO54" i="1"/>
  <c r="DM54" i="1"/>
  <c r="DK54" i="1"/>
  <c r="DI54" i="1"/>
  <c r="DG54" i="1"/>
  <c r="DE54" i="1"/>
  <c r="DC54" i="1"/>
  <c r="DA54" i="1"/>
  <c r="CY54" i="1"/>
  <c r="CV54" i="1"/>
  <c r="CT54" i="1"/>
  <c r="CR54" i="1"/>
  <c r="CP54" i="1"/>
  <c r="CN54" i="1"/>
  <c r="CL54" i="1"/>
  <c r="CJ54" i="1"/>
  <c r="CH54" i="1"/>
  <c r="CF54" i="1"/>
  <c r="CD54" i="1"/>
  <c r="CB54" i="1"/>
  <c r="BZ54" i="1"/>
  <c r="BX54" i="1"/>
  <c r="BV54" i="1"/>
  <c r="BT54" i="1"/>
  <c r="BQ54" i="1"/>
  <c r="BO54" i="1"/>
  <c r="BM54" i="1"/>
  <c r="BK54" i="1"/>
  <c r="BI54" i="1"/>
  <c r="BG54" i="1"/>
  <c r="BE54" i="1"/>
  <c r="BC54" i="1"/>
  <c r="BA54" i="1"/>
  <c r="AY54" i="1"/>
  <c r="AW54" i="1"/>
  <c r="AU54" i="1"/>
  <c r="AS54" i="1"/>
  <c r="AQ54" i="1"/>
  <c r="AO54" i="1"/>
  <c r="P54" i="1"/>
  <c r="R54" i="1"/>
  <c r="T54" i="1"/>
  <c r="V54" i="1"/>
  <c r="X54" i="1"/>
  <c r="Z54" i="1"/>
  <c r="AB54" i="1"/>
  <c r="AB58" i="1" s="1"/>
  <c r="AD54" i="1"/>
  <c r="AF54" i="1"/>
  <c r="AH54" i="1"/>
  <c r="AJ54" i="1"/>
  <c r="AL54" i="1"/>
  <c r="N54" i="1"/>
  <c r="L54" i="1"/>
  <c r="J54" i="1"/>
  <c r="FF34" i="1"/>
  <c r="FD34" i="1"/>
  <c r="FB34" i="1"/>
  <c r="EZ34" i="1"/>
  <c r="EX34" i="1"/>
  <c r="EV34" i="1"/>
  <c r="ET34" i="1"/>
  <c r="ER34" i="1"/>
  <c r="EP34" i="1"/>
  <c r="EN34" i="1"/>
  <c r="EL34" i="1"/>
  <c r="EJ34" i="1"/>
  <c r="EH34" i="1"/>
  <c r="EF34" i="1"/>
  <c r="ED34" i="1"/>
  <c r="EA34" i="1"/>
  <c r="DY34" i="1"/>
  <c r="DW34" i="1"/>
  <c r="DU34" i="1"/>
  <c r="DS34" i="1"/>
  <c r="DQ34" i="1"/>
  <c r="DO34" i="1"/>
  <c r="DM34" i="1"/>
  <c r="DK34" i="1"/>
  <c r="DI34" i="1"/>
  <c r="DG34" i="1"/>
  <c r="DE34" i="1"/>
  <c r="DC34" i="1"/>
  <c r="DA34" i="1"/>
  <c r="CY34" i="1"/>
  <c r="CV34" i="1"/>
  <c r="CT34" i="1"/>
  <c r="CR34" i="1"/>
  <c r="CP34" i="1"/>
  <c r="CN34" i="1"/>
  <c r="CL34" i="1"/>
  <c r="CJ34" i="1"/>
  <c r="CH34" i="1"/>
  <c r="CF34" i="1"/>
  <c r="CD34" i="1"/>
  <c r="CB34" i="1"/>
  <c r="BZ34" i="1"/>
  <c r="BX34" i="1"/>
  <c r="BV34" i="1"/>
  <c r="BT34" i="1"/>
  <c r="BQ34" i="1"/>
  <c r="BO34" i="1"/>
  <c r="BM34" i="1"/>
  <c r="BK34" i="1"/>
  <c r="BI34" i="1"/>
  <c r="BG34" i="1"/>
  <c r="BE34" i="1"/>
  <c r="BC34" i="1"/>
  <c r="BA34" i="1"/>
  <c r="AY34" i="1"/>
  <c r="AW34" i="1"/>
  <c r="AU34" i="1"/>
  <c r="AS34" i="1"/>
  <c r="AQ34" i="1"/>
  <c r="AO34" i="1"/>
  <c r="P34" i="1"/>
  <c r="R34" i="1"/>
  <c r="T34" i="1"/>
  <c r="V34" i="1"/>
  <c r="X34" i="1"/>
  <c r="Z34" i="1"/>
  <c r="AB34" i="1"/>
  <c r="AD34" i="1"/>
  <c r="AF34" i="1"/>
  <c r="AH34" i="1"/>
  <c r="AJ34" i="1"/>
  <c r="AL34" i="1"/>
  <c r="N34" i="1"/>
  <c r="L34" i="1"/>
  <c r="J34" i="1"/>
  <c r="FF18" i="1"/>
  <c r="FD18" i="1"/>
  <c r="FB18" i="1"/>
  <c r="EZ18" i="1"/>
  <c r="EX18" i="1"/>
  <c r="EW59" i="1" s="1"/>
  <c r="EV18" i="1"/>
  <c r="ET18" i="1"/>
  <c r="ER18" i="1"/>
  <c r="EP18" i="1"/>
  <c r="EN18" i="1"/>
  <c r="EL18" i="1"/>
  <c r="EJ18" i="1"/>
  <c r="EH18" i="1"/>
  <c r="EF18" i="1"/>
  <c r="ED18" i="1"/>
  <c r="EA18" i="1"/>
  <c r="DY18" i="1"/>
  <c r="DW18" i="1"/>
  <c r="DU18" i="1"/>
  <c r="DS18" i="1"/>
  <c r="DQ18" i="1"/>
  <c r="DO18" i="1"/>
  <c r="DM18" i="1"/>
  <c r="DK18" i="1"/>
  <c r="DI18" i="1"/>
  <c r="DG18" i="1"/>
  <c r="DE18" i="1"/>
  <c r="DC18" i="1"/>
  <c r="DA18" i="1"/>
  <c r="CY18" i="1"/>
  <c r="CV18" i="1"/>
  <c r="CT18" i="1"/>
  <c r="CR18" i="1"/>
  <c r="CP18" i="1"/>
  <c r="CN18" i="1"/>
  <c r="CL18" i="1"/>
  <c r="CJ18" i="1"/>
  <c r="CH18" i="1"/>
  <c r="CG59" i="1" s="1"/>
  <c r="CF18" i="1"/>
  <c r="CD18" i="1"/>
  <c r="CB18" i="1"/>
  <c r="BZ18" i="1"/>
  <c r="BX18" i="1"/>
  <c r="BV18" i="1"/>
  <c r="BT18" i="1"/>
  <c r="BQ18" i="1"/>
  <c r="BO18" i="1"/>
  <c r="BM18" i="1"/>
  <c r="BK18" i="1"/>
  <c r="BI18" i="1"/>
  <c r="BG18" i="1"/>
  <c r="BE18" i="1"/>
  <c r="BC18" i="1"/>
  <c r="BA18" i="1"/>
  <c r="BA58" i="1" s="1"/>
  <c r="AY18" i="1"/>
  <c r="AW18" i="1"/>
  <c r="AU18" i="1"/>
  <c r="AS18" i="1"/>
  <c r="AQ18" i="1"/>
  <c r="AO18" i="1"/>
  <c r="P18" i="1"/>
  <c r="R18" i="1"/>
  <c r="T18" i="1"/>
  <c r="V18" i="1"/>
  <c r="X18" i="1"/>
  <c r="Z18" i="1"/>
  <c r="AB18" i="1"/>
  <c r="AD18" i="1"/>
  <c r="AF18" i="1"/>
  <c r="AH18" i="1"/>
  <c r="AJ18" i="1"/>
  <c r="AL18" i="1"/>
  <c r="N18" i="1"/>
  <c r="L18" i="1"/>
  <c r="J18" i="1"/>
  <c r="EY6" i="8"/>
  <c r="EV6" i="8"/>
  <c r="ES6" i="8"/>
  <c r="EP6" i="8"/>
  <c r="EM6" i="8"/>
  <c r="EJ6" i="8"/>
  <c r="EG6" i="8"/>
  <c r="ED6" i="8"/>
  <c r="EA6" i="8"/>
  <c r="DT6" i="8"/>
  <c r="DQ6" i="8"/>
  <c r="DN6" i="8"/>
  <c r="DK6" i="8"/>
  <c r="DH6" i="8"/>
  <c r="DE6" i="8"/>
  <c r="DB6" i="8"/>
  <c r="CY6" i="8"/>
  <c r="CV6" i="8"/>
  <c r="CS6" i="8"/>
  <c r="CO6" i="8"/>
  <c r="CL6" i="8"/>
  <c r="CI6" i="8"/>
  <c r="CF6" i="8"/>
  <c r="CC6" i="8"/>
  <c r="BZ6" i="8"/>
  <c r="BW6" i="8"/>
  <c r="BT6" i="8"/>
  <c r="BQ6" i="8"/>
  <c r="BN6" i="8"/>
  <c r="BJ6" i="8"/>
  <c r="BG6" i="8"/>
  <c r="BD6" i="8"/>
  <c r="BA6" i="8"/>
  <c r="AX6" i="8"/>
  <c r="AU6" i="8"/>
  <c r="AR6" i="8"/>
  <c r="AO6" i="8"/>
  <c r="AL6" i="8"/>
  <c r="AI6" i="8"/>
  <c r="AE6" i="8"/>
  <c r="AB6" i="8"/>
  <c r="Y6" i="8"/>
  <c r="V6" i="8"/>
  <c r="S6" i="8"/>
  <c r="P6" i="8"/>
  <c r="M6" i="8"/>
  <c r="J6" i="8"/>
  <c r="G6" i="8"/>
  <c r="EV5" i="8"/>
  <c r="EP5" i="8"/>
  <c r="EJ5" i="8"/>
  <c r="ED5" i="8"/>
  <c r="DX5" i="8"/>
  <c r="DQ5" i="8"/>
  <c r="DK5" i="8"/>
  <c r="DE5" i="8"/>
  <c r="CY5" i="8"/>
  <c r="CS5" i="8"/>
  <c r="CL5" i="8"/>
  <c r="CF5" i="8"/>
  <c r="BZ5" i="8"/>
  <c r="BT5" i="8"/>
  <c r="BN5" i="8"/>
  <c r="BG5" i="8"/>
  <c r="BA5" i="8"/>
  <c r="AU5" i="8"/>
  <c r="AO5" i="8"/>
  <c r="AI5" i="8"/>
  <c r="AB5" i="8"/>
  <c r="V5" i="8"/>
  <c r="P5" i="8"/>
  <c r="J5" i="8"/>
  <c r="D5" i="8"/>
  <c r="EY6" i="7"/>
  <c r="EV6" i="7"/>
  <c r="ES6" i="7"/>
  <c r="EP6" i="7"/>
  <c r="EM6" i="7"/>
  <c r="EJ6" i="7"/>
  <c r="EG6" i="7"/>
  <c r="ED6" i="7"/>
  <c r="EA6" i="7"/>
  <c r="DT6" i="7"/>
  <c r="DQ6" i="7"/>
  <c r="DN6" i="7"/>
  <c r="DK6" i="7"/>
  <c r="DH6" i="7"/>
  <c r="DE6" i="7"/>
  <c r="DB6" i="7"/>
  <c r="CY6" i="7"/>
  <c r="CV6" i="7"/>
  <c r="CS6" i="7"/>
  <c r="CO6" i="7"/>
  <c r="CL6" i="7"/>
  <c r="CI6" i="7"/>
  <c r="CF6" i="7"/>
  <c r="CC6" i="7"/>
  <c r="BZ6" i="7"/>
  <c r="BW6" i="7"/>
  <c r="BT6" i="7"/>
  <c r="BQ6" i="7"/>
  <c r="BN6" i="7"/>
  <c r="BJ6" i="7"/>
  <c r="BG6" i="7"/>
  <c r="BD6" i="7"/>
  <c r="BA6" i="7"/>
  <c r="AX6" i="7"/>
  <c r="AU6" i="7"/>
  <c r="AR6" i="7"/>
  <c r="AO6" i="7"/>
  <c r="AL6" i="7"/>
  <c r="AI6" i="7"/>
  <c r="AE6" i="7"/>
  <c r="AB6" i="7"/>
  <c r="Y6" i="7"/>
  <c r="V6" i="7"/>
  <c r="S6" i="7"/>
  <c r="P6" i="7"/>
  <c r="M6" i="7"/>
  <c r="J6" i="7"/>
  <c r="G6" i="7"/>
  <c r="EV5" i="7"/>
  <c r="EP5" i="7"/>
  <c r="EJ5" i="7"/>
  <c r="ED5" i="7"/>
  <c r="DX5" i="7"/>
  <c r="DQ5" i="7"/>
  <c r="DK5" i="7"/>
  <c r="DE5" i="7"/>
  <c r="CY5" i="7"/>
  <c r="CS5" i="7"/>
  <c r="CL5" i="7"/>
  <c r="CF5" i="7"/>
  <c r="BZ5" i="7"/>
  <c r="BT5" i="7"/>
  <c r="BN5" i="7"/>
  <c r="BG5" i="7"/>
  <c r="BA5" i="7"/>
  <c r="AU5" i="7"/>
  <c r="AO5" i="7"/>
  <c r="AI5" i="7"/>
  <c r="AB5" i="7"/>
  <c r="V5" i="7"/>
  <c r="P5" i="7"/>
  <c r="J5" i="7"/>
  <c r="D5" i="7"/>
  <c r="EC6" i="11"/>
  <c r="EF6" i="11"/>
  <c r="EI6" i="11"/>
  <c r="EL6" i="11"/>
  <c r="EO6" i="11"/>
  <c r="ER6" i="11"/>
  <c r="EU6" i="11"/>
  <c r="EX6" i="11"/>
  <c r="FA6" i="11"/>
  <c r="CX6" i="11"/>
  <c r="DA6" i="11"/>
  <c r="DD6" i="11"/>
  <c r="DG6" i="11"/>
  <c r="DJ6" i="11"/>
  <c r="DM6" i="11"/>
  <c r="DP6" i="11"/>
  <c r="DS6" i="11"/>
  <c r="DV6" i="11"/>
  <c r="CU6" i="11"/>
  <c r="BR6" i="11"/>
  <c r="BU6" i="11"/>
  <c r="BX6" i="11"/>
  <c r="CA6" i="11"/>
  <c r="CD6" i="11"/>
  <c r="CG6" i="11"/>
  <c r="CJ6" i="11"/>
  <c r="CM6" i="11"/>
  <c r="CP6" i="11"/>
  <c r="BO6" i="11"/>
  <c r="AM6" i="11"/>
  <c r="AP6" i="11"/>
  <c r="AS6" i="11"/>
  <c r="AV6" i="11"/>
  <c r="AY6" i="11"/>
  <c r="BB6" i="11"/>
  <c r="BE6" i="11"/>
  <c r="BH6" i="11"/>
  <c r="BK6" i="11"/>
  <c r="AJ6" i="11"/>
  <c r="H6" i="11"/>
  <c r="K6" i="11"/>
  <c r="N6" i="11"/>
  <c r="Q6" i="11"/>
  <c r="T6" i="11"/>
  <c r="W6" i="11"/>
  <c r="Z6" i="11"/>
  <c r="AC6" i="11"/>
  <c r="AF6" i="11"/>
  <c r="FB17" i="11"/>
  <c r="EZ17" i="11"/>
  <c r="EX17" i="11"/>
  <c r="EV17" i="11"/>
  <c r="ET17" i="11"/>
  <c r="ER17" i="11"/>
  <c r="EP17" i="11"/>
  <c r="EN17" i="11"/>
  <c r="EL17" i="11"/>
  <c r="EJ17" i="11"/>
  <c r="EH17" i="11"/>
  <c r="EF17" i="11"/>
  <c r="ED17" i="11"/>
  <c r="EB17" i="11"/>
  <c r="DZ17" i="11"/>
  <c r="FB16" i="11"/>
  <c r="EZ16" i="11"/>
  <c r="EX16" i="11"/>
  <c r="EV16" i="11"/>
  <c r="ET16" i="11"/>
  <c r="ER16" i="11"/>
  <c r="EP16" i="11"/>
  <c r="EN16" i="11"/>
  <c r="EL16" i="11"/>
  <c r="EJ16" i="11"/>
  <c r="EH16" i="11"/>
  <c r="EF16" i="11"/>
  <c r="ED16" i="11"/>
  <c r="EB16" i="11"/>
  <c r="DZ16" i="11"/>
  <c r="FB15" i="11"/>
  <c r="EZ15" i="11"/>
  <c r="EX15" i="11"/>
  <c r="EV15" i="11"/>
  <c r="ET15" i="11"/>
  <c r="ER15" i="11"/>
  <c r="EP15" i="11"/>
  <c r="EN15" i="11"/>
  <c r="EL15" i="11"/>
  <c r="EJ15" i="11"/>
  <c r="EH15" i="11"/>
  <c r="EF15" i="11"/>
  <c r="ED15" i="11"/>
  <c r="EB15" i="11"/>
  <c r="DZ15" i="11"/>
  <c r="FB14" i="11"/>
  <c r="EZ14" i="11"/>
  <c r="EX14" i="11"/>
  <c r="EV14" i="11"/>
  <c r="ET14" i="11"/>
  <c r="ER14" i="11"/>
  <c r="EP14" i="11"/>
  <c r="EN14" i="11"/>
  <c r="EL14" i="11"/>
  <c r="EJ14" i="11"/>
  <c r="EH14" i="11"/>
  <c r="EF14" i="11"/>
  <c r="ED14" i="11"/>
  <c r="EB14" i="11"/>
  <c r="DZ14" i="11"/>
  <c r="FB13" i="11"/>
  <c r="EZ13" i="11"/>
  <c r="EX13" i="11"/>
  <c r="EV13" i="11"/>
  <c r="ET13" i="11"/>
  <c r="ER13" i="11"/>
  <c r="EP13" i="11"/>
  <c r="EN13" i="11"/>
  <c r="EL13" i="11"/>
  <c r="EJ13" i="11"/>
  <c r="EH13" i="11"/>
  <c r="EF13" i="11"/>
  <c r="ED13" i="11"/>
  <c r="EB13" i="11"/>
  <c r="DZ13" i="11"/>
  <c r="FB12" i="11"/>
  <c r="EZ12" i="11"/>
  <c r="EX12" i="11"/>
  <c r="EV12" i="11"/>
  <c r="ET12" i="11"/>
  <c r="ER12" i="11"/>
  <c r="EP12" i="11"/>
  <c r="EN12" i="11"/>
  <c r="EL12" i="11"/>
  <c r="EJ12" i="11"/>
  <c r="EH12" i="11"/>
  <c r="EF12" i="11"/>
  <c r="ED12" i="11"/>
  <c r="EB12" i="11"/>
  <c r="DZ12" i="11"/>
  <c r="FB11" i="11"/>
  <c r="EZ11" i="11"/>
  <c r="EX11" i="11"/>
  <c r="EV11" i="11"/>
  <c r="ET11" i="11"/>
  <c r="ER11" i="11"/>
  <c r="EP11" i="11"/>
  <c r="EN11" i="11"/>
  <c r="EL11" i="11"/>
  <c r="EJ11" i="11"/>
  <c r="EH11" i="11"/>
  <c r="EF11" i="11"/>
  <c r="ED11" i="11"/>
  <c r="EB11" i="11"/>
  <c r="DZ11" i="11"/>
  <c r="FB10" i="11"/>
  <c r="EZ10" i="11"/>
  <c r="EX10" i="11"/>
  <c r="EV10" i="11"/>
  <c r="ET10" i="11"/>
  <c r="ER10" i="11"/>
  <c r="EP10" i="11"/>
  <c r="EN10" i="11"/>
  <c r="EL10" i="11"/>
  <c r="EJ10" i="11"/>
  <c r="EH10" i="11"/>
  <c r="EF10" i="11"/>
  <c r="ED10" i="11"/>
  <c r="EB10" i="11"/>
  <c r="DZ10" i="11"/>
  <c r="FB9" i="11"/>
  <c r="EZ9" i="11"/>
  <c r="EX9" i="11"/>
  <c r="EV9" i="11"/>
  <c r="ET9" i="11"/>
  <c r="ER9" i="11"/>
  <c r="EP9" i="11"/>
  <c r="EN9" i="11"/>
  <c r="EL9" i="11"/>
  <c r="EJ9" i="11"/>
  <c r="EH9" i="11"/>
  <c r="EF9" i="11"/>
  <c r="ED9" i="11"/>
  <c r="EB9" i="11"/>
  <c r="DZ9" i="11"/>
  <c r="FB8" i="11"/>
  <c r="EZ8" i="11"/>
  <c r="EX8" i="11"/>
  <c r="EV8" i="11"/>
  <c r="ET8" i="11"/>
  <c r="ER8" i="11"/>
  <c r="EP8" i="11"/>
  <c r="EN8" i="11"/>
  <c r="EL8" i="11"/>
  <c r="EJ8" i="11"/>
  <c r="EH8" i="11"/>
  <c r="EF8" i="11"/>
  <c r="ED8" i="11"/>
  <c r="EB8" i="11"/>
  <c r="DZ8" i="11"/>
  <c r="DW17" i="11"/>
  <c r="DU17" i="11"/>
  <c r="DS17" i="11"/>
  <c r="DQ17" i="11"/>
  <c r="DO17" i="11"/>
  <c r="DM17" i="11"/>
  <c r="DK17" i="11"/>
  <c r="DI17" i="11"/>
  <c r="DG17" i="11"/>
  <c r="DE17" i="11"/>
  <c r="DC17" i="11"/>
  <c r="DA17" i="11"/>
  <c r="CY17" i="11"/>
  <c r="CW17" i="11"/>
  <c r="CU17" i="11"/>
  <c r="DW16" i="11"/>
  <c r="DU16" i="11"/>
  <c r="DS16" i="11"/>
  <c r="DQ16" i="11"/>
  <c r="DO16" i="11"/>
  <c r="DM16" i="11"/>
  <c r="DK16" i="11"/>
  <c r="DI16" i="11"/>
  <c r="DG16" i="11"/>
  <c r="DE16" i="11"/>
  <c r="DC16" i="11"/>
  <c r="DA16" i="11"/>
  <c r="CY16" i="11"/>
  <c r="CW16" i="11"/>
  <c r="CU16" i="11"/>
  <c r="DW15" i="11"/>
  <c r="DU15" i="11"/>
  <c r="DS15" i="11"/>
  <c r="DQ15" i="11"/>
  <c r="DO15" i="11"/>
  <c r="DM15" i="11"/>
  <c r="DK15" i="11"/>
  <c r="DI15" i="11"/>
  <c r="DG15" i="11"/>
  <c r="DE15" i="11"/>
  <c r="DC15" i="11"/>
  <c r="DA15" i="11"/>
  <c r="CY15" i="11"/>
  <c r="CW15" i="11"/>
  <c r="CU15" i="11"/>
  <c r="DW14" i="11"/>
  <c r="DU14" i="11"/>
  <c r="DS14" i="11"/>
  <c r="DQ14" i="11"/>
  <c r="DO14" i="11"/>
  <c r="DM14" i="11"/>
  <c r="DK14" i="11"/>
  <c r="DI14" i="11"/>
  <c r="DG14" i="11"/>
  <c r="DE14" i="11"/>
  <c r="DC14" i="11"/>
  <c r="DA14" i="11"/>
  <c r="CY14" i="11"/>
  <c r="CW14" i="11"/>
  <c r="CU14" i="11"/>
  <c r="DW13" i="11"/>
  <c r="DU13" i="11"/>
  <c r="DS13" i="11"/>
  <c r="DQ13" i="11"/>
  <c r="DO13" i="11"/>
  <c r="DM13" i="11"/>
  <c r="DK13" i="11"/>
  <c r="DI13" i="11"/>
  <c r="DG13" i="11"/>
  <c r="DE13" i="11"/>
  <c r="DC13" i="11"/>
  <c r="DA13" i="11"/>
  <c r="CY13" i="11"/>
  <c r="CW13" i="11"/>
  <c r="CU13" i="11"/>
  <c r="DW12" i="11"/>
  <c r="DU12" i="11"/>
  <c r="DS12" i="11"/>
  <c r="DQ12" i="11"/>
  <c r="DO12" i="11"/>
  <c r="DM12" i="11"/>
  <c r="DK12" i="11"/>
  <c r="DI12" i="11"/>
  <c r="DG12" i="11"/>
  <c r="DE12" i="11"/>
  <c r="DC12" i="11"/>
  <c r="DA12" i="11"/>
  <c r="CY12" i="11"/>
  <c r="CW12" i="11"/>
  <c r="CU12" i="11"/>
  <c r="DW11" i="11"/>
  <c r="DU11" i="11"/>
  <c r="DS11" i="11"/>
  <c r="DQ11" i="11"/>
  <c r="DO11" i="11"/>
  <c r="DM11" i="11"/>
  <c r="DK11" i="11"/>
  <c r="DI11" i="11"/>
  <c r="DG11" i="11"/>
  <c r="DE11" i="11"/>
  <c r="DC11" i="11"/>
  <c r="DA11" i="11"/>
  <c r="CY11" i="11"/>
  <c r="CW11" i="11"/>
  <c r="CU11" i="11"/>
  <c r="DW10" i="11"/>
  <c r="DU10" i="11"/>
  <c r="DS10" i="11"/>
  <c r="DQ10" i="11"/>
  <c r="DO10" i="11"/>
  <c r="DM10" i="11"/>
  <c r="DK10" i="11"/>
  <c r="DI10" i="11"/>
  <c r="DG10" i="11"/>
  <c r="DE10" i="11"/>
  <c r="DC10" i="11"/>
  <c r="DA10" i="11"/>
  <c r="CY10" i="11"/>
  <c r="CW10" i="11"/>
  <c r="CU10" i="11"/>
  <c r="DW9" i="11"/>
  <c r="DU9" i="11"/>
  <c r="DS9" i="11"/>
  <c r="DQ9" i="11"/>
  <c r="DO9" i="11"/>
  <c r="DM9" i="11"/>
  <c r="DK9" i="11"/>
  <c r="DI9" i="11"/>
  <c r="DG9" i="11"/>
  <c r="DE9" i="11"/>
  <c r="DC9" i="11"/>
  <c r="DA9" i="11"/>
  <c r="CY9" i="11"/>
  <c r="CW9" i="11"/>
  <c r="CU9" i="11"/>
  <c r="DW8" i="11"/>
  <c r="DU8" i="11"/>
  <c r="DS8" i="11"/>
  <c r="DQ8" i="11"/>
  <c r="DO8" i="11"/>
  <c r="DM8" i="11"/>
  <c r="DK8" i="11"/>
  <c r="DI8" i="11"/>
  <c r="DG8" i="11"/>
  <c r="DE8" i="11"/>
  <c r="DC8" i="11"/>
  <c r="DA8" i="11"/>
  <c r="CY8" i="11"/>
  <c r="CW8" i="11"/>
  <c r="CU8" i="11"/>
  <c r="CQ17" i="11"/>
  <c r="CO17" i="11"/>
  <c r="CM17" i="11"/>
  <c r="CK17" i="11"/>
  <c r="CI17" i="11"/>
  <c r="CG17" i="11"/>
  <c r="CE17" i="11"/>
  <c r="CC17" i="11"/>
  <c r="CA17" i="11"/>
  <c r="BY17" i="11"/>
  <c r="BW17" i="11"/>
  <c r="BU17" i="11"/>
  <c r="BS17" i="11"/>
  <c r="BQ17" i="11"/>
  <c r="BO17" i="11"/>
  <c r="CQ16" i="11"/>
  <c r="CO16" i="11"/>
  <c r="CM16" i="11"/>
  <c r="CK16" i="11"/>
  <c r="CI16" i="11"/>
  <c r="CG16" i="11"/>
  <c r="CE16" i="11"/>
  <c r="CC16" i="11"/>
  <c r="CA16" i="11"/>
  <c r="BY16" i="11"/>
  <c r="BW16" i="11"/>
  <c r="BU16" i="11"/>
  <c r="BS16" i="11"/>
  <c r="BQ16" i="11"/>
  <c r="BO16" i="11"/>
  <c r="CQ15" i="11"/>
  <c r="CO15" i="11"/>
  <c r="CM15" i="11"/>
  <c r="CK15" i="11"/>
  <c r="CI15" i="11"/>
  <c r="CG15" i="11"/>
  <c r="CE15" i="11"/>
  <c r="CC15" i="11"/>
  <c r="CA15" i="11"/>
  <c r="BY15" i="11"/>
  <c r="BW15" i="11"/>
  <c r="BU15" i="11"/>
  <c r="BS15" i="11"/>
  <c r="BQ15" i="11"/>
  <c r="BO15" i="11"/>
  <c r="CQ14" i="11"/>
  <c r="CO14" i="11"/>
  <c r="CM14" i="11"/>
  <c r="CK14" i="11"/>
  <c r="CI14" i="11"/>
  <c r="CG14" i="11"/>
  <c r="CE14" i="11"/>
  <c r="CC14" i="11"/>
  <c r="CA14" i="11"/>
  <c r="BY14" i="11"/>
  <c r="BW14" i="11"/>
  <c r="BU14" i="11"/>
  <c r="BS14" i="11"/>
  <c r="BQ14" i="11"/>
  <c r="BO14" i="11"/>
  <c r="CQ13" i="11"/>
  <c r="CO13" i="11"/>
  <c r="CM13" i="11"/>
  <c r="CK13" i="11"/>
  <c r="CI13" i="11"/>
  <c r="CG13" i="11"/>
  <c r="CE13" i="11"/>
  <c r="CC13" i="11"/>
  <c r="CA13" i="11"/>
  <c r="BY13" i="11"/>
  <c r="BW13" i="11"/>
  <c r="BU13" i="11"/>
  <c r="BS13" i="11"/>
  <c r="BQ13" i="11"/>
  <c r="BO13" i="11"/>
  <c r="CQ12" i="11"/>
  <c r="CO12" i="11"/>
  <c r="CM12" i="11"/>
  <c r="CK12" i="11"/>
  <c r="CI12" i="11"/>
  <c r="CG12" i="11"/>
  <c r="CE12" i="11"/>
  <c r="CC12" i="11"/>
  <c r="CA12" i="11"/>
  <c r="BY12" i="11"/>
  <c r="BW12" i="11"/>
  <c r="BU12" i="11"/>
  <c r="BS12" i="11"/>
  <c r="BQ12" i="11"/>
  <c r="BO12" i="11"/>
  <c r="CQ11" i="11"/>
  <c r="CO11" i="11"/>
  <c r="CM11" i="11"/>
  <c r="CK11" i="11"/>
  <c r="CI11" i="11"/>
  <c r="CG11" i="11"/>
  <c r="CE11" i="11"/>
  <c r="CC11" i="11"/>
  <c r="CA11" i="11"/>
  <c r="BY11" i="11"/>
  <c r="BW11" i="11"/>
  <c r="BU11" i="11"/>
  <c r="BS11" i="11"/>
  <c r="BQ11" i="11"/>
  <c r="BO11" i="11"/>
  <c r="CQ10" i="11"/>
  <c r="CO10" i="11"/>
  <c r="CM10" i="11"/>
  <c r="CK10" i="11"/>
  <c r="CI10" i="11"/>
  <c r="CG10" i="11"/>
  <c r="CE10" i="11"/>
  <c r="CC10" i="11"/>
  <c r="CA10" i="11"/>
  <c r="BY10" i="11"/>
  <c r="BW10" i="11"/>
  <c r="BU10" i="11"/>
  <c r="BS10" i="11"/>
  <c r="BQ10" i="11"/>
  <c r="BO10" i="11"/>
  <c r="CQ9" i="11"/>
  <c r="CO9" i="11"/>
  <c r="CM9" i="11"/>
  <c r="CK9" i="11"/>
  <c r="CI9" i="11"/>
  <c r="CG9" i="11"/>
  <c r="CE9" i="11"/>
  <c r="CC9" i="11"/>
  <c r="CA9" i="11"/>
  <c r="BY9" i="11"/>
  <c r="BW9" i="11"/>
  <c r="BU9" i="11"/>
  <c r="BS9" i="11"/>
  <c r="BQ9" i="11"/>
  <c r="BO9" i="11"/>
  <c r="CQ8" i="11"/>
  <c r="CO8" i="11"/>
  <c r="CM8" i="11"/>
  <c r="CK8" i="11"/>
  <c r="CI8" i="11"/>
  <c r="CG8" i="11"/>
  <c r="CE8" i="11"/>
  <c r="CC8" i="11"/>
  <c r="CA8" i="11"/>
  <c r="BY8" i="11"/>
  <c r="BW8" i="11"/>
  <c r="BU8" i="11"/>
  <c r="BS8" i="11"/>
  <c r="BQ8" i="11"/>
  <c r="BO8" i="11"/>
  <c r="AJ9" i="11"/>
  <c r="AL9" i="11"/>
  <c r="AN9" i="11"/>
  <c r="AP9" i="11"/>
  <c r="AR9" i="11"/>
  <c r="AT9" i="11"/>
  <c r="AV9" i="11"/>
  <c r="AX9" i="11"/>
  <c r="AZ9" i="11"/>
  <c r="BB9" i="11"/>
  <c r="BD9" i="11"/>
  <c r="BF9" i="11"/>
  <c r="BH9" i="11"/>
  <c r="BJ9" i="11"/>
  <c r="BL9" i="11"/>
  <c r="AJ10" i="11"/>
  <c r="AL10" i="11"/>
  <c r="AN10" i="11"/>
  <c r="AP10" i="11"/>
  <c r="AR10" i="11"/>
  <c r="AT10" i="11"/>
  <c r="AV10" i="11"/>
  <c r="AX10" i="11"/>
  <c r="AZ10" i="11"/>
  <c r="BB10" i="11"/>
  <c r="BD10" i="11"/>
  <c r="BF10" i="11"/>
  <c r="BH10" i="11"/>
  <c r="BJ10" i="11"/>
  <c r="BL10" i="11"/>
  <c r="AJ11" i="11"/>
  <c r="AL11" i="11"/>
  <c r="AN11" i="11"/>
  <c r="AP11" i="11"/>
  <c r="AR11" i="11"/>
  <c r="AT11" i="11"/>
  <c r="AV11" i="11"/>
  <c r="AX11" i="11"/>
  <c r="AZ11" i="11"/>
  <c r="BB11" i="11"/>
  <c r="BD11" i="11"/>
  <c r="BF11" i="11"/>
  <c r="BH11" i="11"/>
  <c r="BJ11" i="11"/>
  <c r="BL11" i="11"/>
  <c r="AJ12" i="11"/>
  <c r="AL12" i="11"/>
  <c r="AN12" i="11"/>
  <c r="AP12" i="11"/>
  <c r="AR12" i="11"/>
  <c r="AT12" i="11"/>
  <c r="AV12" i="11"/>
  <c r="AX12" i="11"/>
  <c r="AZ12" i="11"/>
  <c r="BB12" i="11"/>
  <c r="BD12" i="11"/>
  <c r="BF12" i="11"/>
  <c r="BH12" i="11"/>
  <c r="BJ12" i="11"/>
  <c r="BL12" i="11"/>
  <c r="AJ13" i="11"/>
  <c r="AL13" i="11"/>
  <c r="AN13" i="11"/>
  <c r="AP13" i="11"/>
  <c r="AR13" i="11"/>
  <c r="AT13" i="11"/>
  <c r="AV13" i="11"/>
  <c r="AX13" i="11"/>
  <c r="AZ13" i="11"/>
  <c r="BB13" i="11"/>
  <c r="BD13" i="11"/>
  <c r="BF13" i="11"/>
  <c r="BH13" i="11"/>
  <c r="BJ13" i="11"/>
  <c r="BL13" i="11"/>
  <c r="AJ14" i="11"/>
  <c r="AL14" i="11"/>
  <c r="AN14" i="11"/>
  <c r="AP14" i="11"/>
  <c r="AR14" i="11"/>
  <c r="AT14" i="11"/>
  <c r="AV14" i="11"/>
  <c r="AX14" i="11"/>
  <c r="AZ14" i="11"/>
  <c r="BB14" i="11"/>
  <c r="BD14" i="11"/>
  <c r="BF14" i="11"/>
  <c r="BH14" i="11"/>
  <c r="BJ14" i="11"/>
  <c r="BL14" i="11"/>
  <c r="AJ15" i="11"/>
  <c r="AL15" i="11"/>
  <c r="AN15" i="11"/>
  <c r="AP15" i="11"/>
  <c r="AR15" i="11"/>
  <c r="AT15" i="11"/>
  <c r="AV15" i="11"/>
  <c r="AX15" i="11"/>
  <c r="AZ15" i="11"/>
  <c r="BB15" i="11"/>
  <c r="BD15" i="11"/>
  <c r="BF15" i="11"/>
  <c r="BH15" i="11"/>
  <c r="BJ15" i="11"/>
  <c r="BL15" i="11"/>
  <c r="AJ16" i="11"/>
  <c r="AL16" i="11"/>
  <c r="AN16" i="11"/>
  <c r="AP16" i="11"/>
  <c r="AR16" i="11"/>
  <c r="AT16" i="11"/>
  <c r="AV16" i="11"/>
  <c r="AX16" i="11"/>
  <c r="AZ16" i="11"/>
  <c r="BB16" i="11"/>
  <c r="BD16" i="11"/>
  <c r="BF16" i="11"/>
  <c r="BH16" i="11"/>
  <c r="BJ16" i="11"/>
  <c r="BL16" i="11"/>
  <c r="AJ17" i="11"/>
  <c r="AL17" i="11"/>
  <c r="AN17" i="11"/>
  <c r="AP17" i="11"/>
  <c r="AR17" i="11"/>
  <c r="AT17" i="11"/>
  <c r="AV17" i="11"/>
  <c r="AX17" i="11"/>
  <c r="AZ17" i="11"/>
  <c r="BB17" i="11"/>
  <c r="BD17" i="11"/>
  <c r="BF17" i="11"/>
  <c r="BH17" i="11"/>
  <c r="BJ17" i="11"/>
  <c r="BL17" i="11"/>
  <c r="AP8" i="11"/>
  <c r="AR8" i="11"/>
  <c r="AT8" i="11"/>
  <c r="AV8" i="11"/>
  <c r="AX8" i="11"/>
  <c r="AZ8" i="11"/>
  <c r="BB8" i="11"/>
  <c r="BD8" i="11"/>
  <c r="BF8" i="11"/>
  <c r="BH8" i="11"/>
  <c r="BJ8" i="11"/>
  <c r="BL8" i="11"/>
  <c r="AN8" i="11"/>
  <c r="AL8" i="11"/>
  <c r="AG17" i="11"/>
  <c r="AE17" i="11"/>
  <c r="AC17" i="11"/>
  <c r="AA17" i="11"/>
  <c r="Y17" i="11"/>
  <c r="W17" i="11"/>
  <c r="U17" i="11"/>
  <c r="S17" i="11"/>
  <c r="Q17" i="11"/>
  <c r="O17" i="11"/>
  <c r="M17" i="11"/>
  <c r="K17" i="11"/>
  <c r="I17" i="11"/>
  <c r="G17" i="11"/>
  <c r="E17" i="11"/>
  <c r="AG16" i="11"/>
  <c r="AE16" i="11"/>
  <c r="AC16" i="11"/>
  <c r="AA16" i="11"/>
  <c r="Y16" i="11"/>
  <c r="W16" i="11"/>
  <c r="U16" i="11"/>
  <c r="S16" i="11"/>
  <c r="Q16" i="11"/>
  <c r="O16" i="11"/>
  <c r="M16" i="11"/>
  <c r="K16" i="11"/>
  <c r="I16" i="11"/>
  <c r="G16" i="11"/>
  <c r="E16" i="11"/>
  <c r="AG15" i="11"/>
  <c r="AE15" i="11"/>
  <c r="AC15" i="11"/>
  <c r="AA15" i="11"/>
  <c r="Y15" i="11"/>
  <c r="W15" i="11"/>
  <c r="U15" i="11"/>
  <c r="S15" i="11"/>
  <c r="Q15" i="11"/>
  <c r="O15" i="11"/>
  <c r="M15" i="11"/>
  <c r="K15" i="11"/>
  <c r="I15" i="11"/>
  <c r="G15" i="11"/>
  <c r="E15" i="11"/>
  <c r="AG14" i="11"/>
  <c r="AE14" i="11"/>
  <c r="AC14" i="11"/>
  <c r="AA14" i="11"/>
  <c r="Y14" i="11"/>
  <c r="W14" i="11"/>
  <c r="U14" i="11"/>
  <c r="S14" i="11"/>
  <c r="Q14" i="11"/>
  <c r="O14" i="11"/>
  <c r="M14" i="11"/>
  <c r="K14" i="11"/>
  <c r="I14" i="11"/>
  <c r="G14" i="11"/>
  <c r="E14" i="11"/>
  <c r="AG13" i="11"/>
  <c r="AE13" i="11"/>
  <c r="AC13" i="11"/>
  <c r="AA13" i="11"/>
  <c r="Y13" i="11"/>
  <c r="W13" i="11"/>
  <c r="U13" i="11"/>
  <c r="S13" i="11"/>
  <c r="Q13" i="11"/>
  <c r="O13" i="11"/>
  <c r="M13" i="11"/>
  <c r="K13" i="11"/>
  <c r="I13" i="11"/>
  <c r="G13" i="11"/>
  <c r="E13" i="11"/>
  <c r="AG12" i="11"/>
  <c r="AE12" i="11"/>
  <c r="AC12" i="11"/>
  <c r="AA12" i="11"/>
  <c r="Y12" i="11"/>
  <c r="W12" i="11"/>
  <c r="U12" i="11"/>
  <c r="S12" i="11"/>
  <c r="Q12" i="11"/>
  <c r="O12" i="11"/>
  <c r="M12" i="11"/>
  <c r="K12" i="11"/>
  <c r="I12" i="11"/>
  <c r="G12" i="11"/>
  <c r="E12" i="11"/>
  <c r="AG11" i="11"/>
  <c r="AE11" i="11"/>
  <c r="AC11" i="11"/>
  <c r="AA11" i="11"/>
  <c r="Y11" i="11"/>
  <c r="W11" i="11"/>
  <c r="U11" i="11"/>
  <c r="S11" i="11"/>
  <c r="Q11" i="11"/>
  <c r="O11" i="11"/>
  <c r="M11" i="11"/>
  <c r="K11" i="11"/>
  <c r="I11" i="11"/>
  <c r="G11" i="11"/>
  <c r="E11" i="11"/>
  <c r="AG10" i="11"/>
  <c r="AE10" i="11"/>
  <c r="AC10" i="11"/>
  <c r="AA10" i="11"/>
  <c r="Y10" i="11"/>
  <c r="W10" i="11"/>
  <c r="U10" i="11"/>
  <c r="S10" i="11"/>
  <c r="Q10" i="11"/>
  <c r="O10" i="11"/>
  <c r="M10" i="11"/>
  <c r="K10" i="11"/>
  <c r="I10" i="11"/>
  <c r="G10" i="11"/>
  <c r="E10" i="11"/>
  <c r="AG9" i="11"/>
  <c r="AE9" i="11"/>
  <c r="AC9" i="11"/>
  <c r="AA9" i="11"/>
  <c r="Y9" i="11"/>
  <c r="W9" i="11"/>
  <c r="U9" i="11"/>
  <c r="S9" i="11"/>
  <c r="Q9" i="11"/>
  <c r="O9" i="11"/>
  <c r="M9" i="11"/>
  <c r="K9" i="11"/>
  <c r="I9" i="11"/>
  <c r="G9" i="11"/>
  <c r="E9" i="11"/>
  <c r="AG8" i="11"/>
  <c r="AE8" i="11"/>
  <c r="AC8" i="11"/>
  <c r="AA8" i="11"/>
  <c r="Y8" i="11"/>
  <c r="W8" i="11"/>
  <c r="U8" i="11"/>
  <c r="S8" i="11"/>
  <c r="Q8" i="11"/>
  <c r="K8" i="11"/>
  <c r="M8" i="11"/>
  <c r="O8" i="11"/>
  <c r="G8" i="11"/>
  <c r="I8" i="11"/>
  <c r="E8" i="11"/>
  <c r="CS8" i="7"/>
  <c r="EV8" i="8"/>
  <c r="EZ8" i="8"/>
  <c r="EV9" i="8"/>
  <c r="EV10" i="8"/>
  <c r="EV11" i="8"/>
  <c r="EV12" i="8"/>
  <c r="EV13" i="8"/>
  <c r="EV14" i="8"/>
  <c r="EV15" i="8"/>
  <c r="EV16" i="8"/>
  <c r="EZ9" i="8"/>
  <c r="EZ10" i="8"/>
  <c r="EZ11" i="8"/>
  <c r="EZ12" i="8"/>
  <c r="EZ13" i="8"/>
  <c r="EZ14" i="8"/>
  <c r="EZ15" i="8"/>
  <c r="EZ16" i="8"/>
  <c r="EV17" i="8"/>
  <c r="EZ17" i="8"/>
  <c r="EV18" i="8"/>
  <c r="EZ18" i="8"/>
  <c r="EV19" i="8"/>
  <c r="EZ19" i="8"/>
  <c r="EV20" i="8"/>
  <c r="EZ20" i="8"/>
  <c r="EV21" i="8"/>
  <c r="EZ21" i="8"/>
  <c r="EV22" i="8"/>
  <c r="EV23" i="8"/>
  <c r="EV24" i="8"/>
  <c r="EV25" i="8"/>
  <c r="EZ22" i="8"/>
  <c r="EZ23" i="8"/>
  <c r="EZ24" i="8"/>
  <c r="EZ25" i="8"/>
  <c r="EP8" i="8"/>
  <c r="ET8" i="8"/>
  <c r="EP9" i="8"/>
  <c r="EP10" i="8"/>
  <c r="EP11" i="8"/>
  <c r="EP12" i="8"/>
  <c r="EP13" i="8"/>
  <c r="EP14" i="8"/>
  <c r="EP15" i="8"/>
  <c r="EP16" i="8"/>
  <c r="ET9" i="8"/>
  <c r="ET10" i="8"/>
  <c r="ET11" i="8"/>
  <c r="ET12" i="8"/>
  <c r="ET13" i="8"/>
  <c r="ET14" i="8"/>
  <c r="ET15" i="8"/>
  <c r="ET16" i="8"/>
  <c r="EP17" i="8"/>
  <c r="ET17" i="8"/>
  <c r="EP18" i="8"/>
  <c r="ET18" i="8"/>
  <c r="EP19" i="8"/>
  <c r="ET19" i="8"/>
  <c r="EP20" i="8"/>
  <c r="ET20" i="8"/>
  <c r="EP21" i="8"/>
  <c r="ET21" i="8"/>
  <c r="EP22" i="8"/>
  <c r="EP23" i="8"/>
  <c r="EP24" i="8"/>
  <c r="EP25" i="8"/>
  <c r="ET22" i="8"/>
  <c r="ET23" i="8"/>
  <c r="ET24" i="8"/>
  <c r="ET25" i="8"/>
  <c r="EJ8" i="8"/>
  <c r="EN8" i="8"/>
  <c r="EJ9" i="8"/>
  <c r="EJ10" i="8"/>
  <c r="EJ11" i="8"/>
  <c r="EJ12" i="8"/>
  <c r="EJ13" i="8"/>
  <c r="EJ14" i="8"/>
  <c r="EJ15" i="8"/>
  <c r="EJ16" i="8"/>
  <c r="EN9" i="8"/>
  <c r="EN10" i="8"/>
  <c r="EN11" i="8"/>
  <c r="EN12" i="8"/>
  <c r="EN13" i="8"/>
  <c r="EN14" i="8"/>
  <c r="EN15" i="8"/>
  <c r="EN16" i="8"/>
  <c r="EJ17" i="8"/>
  <c r="EN17" i="8"/>
  <c r="EJ18" i="8"/>
  <c r="EN18" i="8"/>
  <c r="EJ19" i="8"/>
  <c r="EN19" i="8"/>
  <c r="EJ20" i="8"/>
  <c r="EN20" i="8"/>
  <c r="EJ21" i="8"/>
  <c r="EN21" i="8"/>
  <c r="EJ22" i="8"/>
  <c r="EJ23" i="8"/>
  <c r="EJ24" i="8"/>
  <c r="EJ25" i="8"/>
  <c r="EN22" i="8"/>
  <c r="EN23" i="8"/>
  <c r="EN24" i="8"/>
  <c r="EN25" i="8"/>
  <c r="ED8" i="8"/>
  <c r="EH8" i="8"/>
  <c r="ED9" i="8"/>
  <c r="ED10" i="8"/>
  <c r="ED11" i="8"/>
  <c r="ED12" i="8"/>
  <c r="ED13" i="8"/>
  <c r="ED14" i="8"/>
  <c r="ED15" i="8"/>
  <c r="ED16" i="8"/>
  <c r="EH9" i="8"/>
  <c r="EH10" i="8"/>
  <c r="EH11" i="8"/>
  <c r="EH12" i="8"/>
  <c r="EH13" i="8"/>
  <c r="EH14" i="8"/>
  <c r="EH15" i="8"/>
  <c r="EH16" i="8"/>
  <c r="EH17" i="8"/>
  <c r="EH18" i="8"/>
  <c r="EH19" i="8"/>
  <c r="EH20" i="8"/>
  <c r="EH21" i="8"/>
  <c r="ED17" i="8"/>
  <c r="ED18" i="8"/>
  <c r="ED19" i="8"/>
  <c r="ED20" i="8"/>
  <c r="ED21" i="8"/>
  <c r="ED22" i="8"/>
  <c r="ED23" i="8"/>
  <c r="ED24" i="8"/>
  <c r="ED25" i="8"/>
  <c r="EH22" i="8"/>
  <c r="EH23" i="8"/>
  <c r="EH24" i="8"/>
  <c r="EH25" i="8"/>
  <c r="DX8" i="8"/>
  <c r="EB8" i="8"/>
  <c r="DX9" i="8"/>
  <c r="DX10" i="8"/>
  <c r="DX11" i="8"/>
  <c r="DX12" i="8"/>
  <c r="DX13" i="8"/>
  <c r="DX14" i="8"/>
  <c r="DX15" i="8"/>
  <c r="DX16" i="8"/>
  <c r="EB9" i="8"/>
  <c r="EB10" i="8"/>
  <c r="EB11" i="8"/>
  <c r="EB12" i="8"/>
  <c r="EB13" i="8"/>
  <c r="EB14" i="8"/>
  <c r="EB15" i="8"/>
  <c r="EB16" i="8"/>
  <c r="DX17" i="8"/>
  <c r="EB17" i="8"/>
  <c r="DX18" i="8"/>
  <c r="EB18" i="8"/>
  <c r="DX19" i="8"/>
  <c r="EB19" i="8"/>
  <c r="DX20" i="8"/>
  <c r="EB20" i="8"/>
  <c r="DX21" i="8"/>
  <c r="EB21" i="8"/>
  <c r="DX22" i="8"/>
  <c r="DX23" i="8"/>
  <c r="DX24" i="8"/>
  <c r="DX25" i="8"/>
  <c r="EB22" i="8"/>
  <c r="EB23" i="8"/>
  <c r="EB24" i="8"/>
  <c r="EB25" i="8"/>
  <c r="DQ8" i="8"/>
  <c r="DU8" i="8"/>
  <c r="DQ9" i="8"/>
  <c r="DQ10" i="8"/>
  <c r="DQ11" i="8"/>
  <c r="DQ12" i="8"/>
  <c r="DQ13" i="8"/>
  <c r="DQ14" i="8"/>
  <c r="DQ15" i="8"/>
  <c r="DQ16" i="8"/>
  <c r="DU9" i="8"/>
  <c r="DU10" i="8"/>
  <c r="DU11" i="8"/>
  <c r="DU12" i="8"/>
  <c r="DU13" i="8"/>
  <c r="DU14" i="8"/>
  <c r="DU15" i="8"/>
  <c r="DU16" i="8"/>
  <c r="DQ17" i="8"/>
  <c r="DU17" i="8"/>
  <c r="DQ18" i="8"/>
  <c r="DU18" i="8"/>
  <c r="DQ19" i="8"/>
  <c r="DU19" i="8"/>
  <c r="DQ20" i="8"/>
  <c r="DU20" i="8"/>
  <c r="DQ21" i="8"/>
  <c r="DU21" i="8"/>
  <c r="DQ22" i="8"/>
  <c r="DQ23" i="8"/>
  <c r="DQ24" i="8"/>
  <c r="DQ25" i="8"/>
  <c r="DU22" i="8"/>
  <c r="DU23" i="8"/>
  <c r="DU24" i="8"/>
  <c r="DU25" i="8"/>
  <c r="DK8" i="8"/>
  <c r="DO8" i="8"/>
  <c r="DK9" i="8"/>
  <c r="DK10" i="8"/>
  <c r="DK11" i="8"/>
  <c r="DK12" i="8"/>
  <c r="DK13" i="8"/>
  <c r="DK14" i="8"/>
  <c r="DK15" i="8"/>
  <c r="DK16" i="8"/>
  <c r="DO9" i="8"/>
  <c r="DO10" i="8"/>
  <c r="DO11" i="8"/>
  <c r="DO12" i="8"/>
  <c r="DO13" i="8"/>
  <c r="DO14" i="8"/>
  <c r="DO15" i="8"/>
  <c r="DO16" i="8"/>
  <c r="DK17" i="8"/>
  <c r="DO17" i="8"/>
  <c r="DK18" i="8"/>
  <c r="DO18" i="8"/>
  <c r="DK19" i="8"/>
  <c r="DO19" i="8"/>
  <c r="DK20" i="8"/>
  <c r="DO20" i="8"/>
  <c r="DK21" i="8"/>
  <c r="DO21" i="8"/>
  <c r="DK22" i="8"/>
  <c r="DK23" i="8"/>
  <c r="DK24" i="8"/>
  <c r="DK25" i="8"/>
  <c r="DO22" i="8"/>
  <c r="DO23" i="8"/>
  <c r="DO24" i="8"/>
  <c r="DO25" i="8"/>
  <c r="DE8" i="8"/>
  <c r="DI8" i="8"/>
  <c r="DE9" i="8"/>
  <c r="DE10" i="8"/>
  <c r="DE11" i="8"/>
  <c r="DE12" i="8"/>
  <c r="DE13" i="8"/>
  <c r="DE14" i="8"/>
  <c r="DE15" i="8"/>
  <c r="DE16" i="8"/>
  <c r="DI9" i="8"/>
  <c r="DI10" i="8"/>
  <c r="DI11" i="8"/>
  <c r="DI12" i="8"/>
  <c r="DI13" i="8"/>
  <c r="DI14" i="8"/>
  <c r="DI15" i="8"/>
  <c r="DI16" i="8"/>
  <c r="DE17" i="8"/>
  <c r="DI17" i="8"/>
  <c r="DE18" i="8"/>
  <c r="DI18" i="8"/>
  <c r="DE19" i="8"/>
  <c r="DI19" i="8"/>
  <c r="DE20" i="8"/>
  <c r="DI20" i="8"/>
  <c r="DE21" i="8"/>
  <c r="DI21" i="8"/>
  <c r="DE22" i="8"/>
  <c r="DE23" i="8"/>
  <c r="DE24" i="8"/>
  <c r="DE25" i="8"/>
  <c r="DI22" i="8"/>
  <c r="DI23" i="8"/>
  <c r="DI24" i="8"/>
  <c r="DI25" i="8"/>
  <c r="CY8" i="8"/>
  <c r="DC8" i="8"/>
  <c r="CY9" i="8"/>
  <c r="CY10" i="8"/>
  <c r="CY11" i="8"/>
  <c r="CY12" i="8"/>
  <c r="CY13" i="8"/>
  <c r="CY14" i="8"/>
  <c r="CY15" i="8"/>
  <c r="CY16" i="8"/>
  <c r="DC9" i="8"/>
  <c r="DC10" i="8"/>
  <c r="DC11" i="8"/>
  <c r="DC12" i="8"/>
  <c r="DC13" i="8"/>
  <c r="DC14" i="8"/>
  <c r="DC15" i="8"/>
  <c r="DC16" i="8"/>
  <c r="CY17" i="8"/>
  <c r="DC17" i="8"/>
  <c r="CY18" i="8"/>
  <c r="DC18" i="8"/>
  <c r="CY19" i="8"/>
  <c r="DC19" i="8"/>
  <c r="CY20" i="8"/>
  <c r="DC20" i="8"/>
  <c r="CY21" i="8"/>
  <c r="DC21" i="8"/>
  <c r="CY22" i="8"/>
  <c r="CY23" i="8"/>
  <c r="CY24" i="8"/>
  <c r="CY25" i="8"/>
  <c r="DC22" i="8"/>
  <c r="DC23" i="8"/>
  <c r="DC24" i="8"/>
  <c r="DC25" i="8"/>
  <c r="CS8" i="8"/>
  <c r="CW8" i="8"/>
  <c r="CS9" i="8"/>
  <c r="CS10" i="8"/>
  <c r="CS11" i="8"/>
  <c r="CS12" i="8"/>
  <c r="CS13" i="8"/>
  <c r="CS14" i="8"/>
  <c r="CS15" i="8"/>
  <c r="CS16" i="8"/>
  <c r="CW9" i="8"/>
  <c r="CW10" i="8"/>
  <c r="CW11" i="8"/>
  <c r="CW12" i="8"/>
  <c r="CW13" i="8"/>
  <c r="CW14" i="8"/>
  <c r="CW15" i="8"/>
  <c r="CW16" i="8"/>
  <c r="CS17" i="8"/>
  <c r="CW17" i="8"/>
  <c r="CS18" i="8"/>
  <c r="CW18" i="8"/>
  <c r="CS19" i="8"/>
  <c r="CW19" i="8"/>
  <c r="CS20" i="8"/>
  <c r="CW20" i="8"/>
  <c r="CS21" i="8"/>
  <c r="CW21" i="8"/>
  <c r="CS22" i="8"/>
  <c r="CS23" i="8"/>
  <c r="CS24" i="8"/>
  <c r="CS25" i="8"/>
  <c r="CW22" i="8"/>
  <c r="CW23" i="8"/>
  <c r="CW24" i="8"/>
  <c r="CW25" i="8"/>
  <c r="CL8" i="8"/>
  <c r="CP8" i="8"/>
  <c r="CL9" i="8"/>
  <c r="CL10" i="8"/>
  <c r="CL11" i="8"/>
  <c r="CL12" i="8"/>
  <c r="CL13" i="8"/>
  <c r="CL14" i="8"/>
  <c r="CL15" i="8"/>
  <c r="CL16" i="8"/>
  <c r="CP9" i="8"/>
  <c r="CP10" i="8"/>
  <c r="CP11" i="8"/>
  <c r="CP12" i="8"/>
  <c r="CP13" i="8"/>
  <c r="CP14" i="8"/>
  <c r="CP15" i="8"/>
  <c r="CP16" i="8"/>
  <c r="CL17" i="8"/>
  <c r="CP17" i="8"/>
  <c r="CL18" i="8"/>
  <c r="CP18" i="8"/>
  <c r="CL19" i="8"/>
  <c r="CP19" i="8"/>
  <c r="CL20" i="8"/>
  <c r="CP20" i="8"/>
  <c r="CL21" i="8"/>
  <c r="CP21" i="8"/>
  <c r="CL22" i="8"/>
  <c r="CL23" i="8"/>
  <c r="CL24" i="8"/>
  <c r="CL25" i="8"/>
  <c r="CP22" i="8"/>
  <c r="CP23" i="8"/>
  <c r="CP24" i="8"/>
  <c r="CP25" i="8"/>
  <c r="CF8" i="8"/>
  <c r="CJ8" i="8"/>
  <c r="CF9" i="8"/>
  <c r="CF10" i="8"/>
  <c r="CF11" i="8"/>
  <c r="CF12" i="8"/>
  <c r="CF13" i="8"/>
  <c r="CF14" i="8"/>
  <c r="CF15" i="8"/>
  <c r="CF16" i="8"/>
  <c r="CJ9" i="8"/>
  <c r="CJ10" i="8"/>
  <c r="CJ11" i="8"/>
  <c r="CJ12" i="8"/>
  <c r="CJ13" i="8"/>
  <c r="CJ14" i="8"/>
  <c r="CJ15" i="8"/>
  <c r="CJ16" i="8"/>
  <c r="CF17" i="8"/>
  <c r="CJ17" i="8"/>
  <c r="CF18" i="8"/>
  <c r="CJ18" i="8"/>
  <c r="CF19" i="8"/>
  <c r="CJ19" i="8"/>
  <c r="CF20" i="8"/>
  <c r="CJ20" i="8"/>
  <c r="CF21" i="8"/>
  <c r="CJ21" i="8"/>
  <c r="CF22" i="8"/>
  <c r="CF23" i="8"/>
  <c r="CF24" i="8"/>
  <c r="CF25" i="8"/>
  <c r="CJ22" i="8"/>
  <c r="CJ23" i="8"/>
  <c r="CJ24" i="8"/>
  <c r="CJ25" i="8"/>
  <c r="BZ8" i="8"/>
  <c r="CD8" i="8"/>
  <c r="BZ9" i="8"/>
  <c r="BZ10" i="8"/>
  <c r="BZ11" i="8"/>
  <c r="BZ12" i="8"/>
  <c r="BZ13" i="8"/>
  <c r="BZ14" i="8"/>
  <c r="BZ15" i="8"/>
  <c r="BZ16" i="8"/>
  <c r="CD9" i="8"/>
  <c r="CD10" i="8"/>
  <c r="CD11" i="8"/>
  <c r="CD12" i="8"/>
  <c r="CD13" i="8"/>
  <c r="CD14" i="8"/>
  <c r="CD15" i="8"/>
  <c r="CD16" i="8"/>
  <c r="BZ17" i="8"/>
  <c r="CD17" i="8"/>
  <c r="BZ18" i="8"/>
  <c r="CD18" i="8"/>
  <c r="BZ19" i="8"/>
  <c r="CD19" i="8"/>
  <c r="BZ20" i="8"/>
  <c r="CD20" i="8"/>
  <c r="BZ21" i="8"/>
  <c r="CD21" i="8"/>
  <c r="BZ22" i="8"/>
  <c r="BZ23" i="8"/>
  <c r="BZ24" i="8"/>
  <c r="BZ25" i="8"/>
  <c r="CD22" i="8"/>
  <c r="CD23" i="8"/>
  <c r="CD24" i="8"/>
  <c r="CD25" i="8"/>
  <c r="BT8" i="8"/>
  <c r="BX8" i="8"/>
  <c r="BT9" i="8"/>
  <c r="BT10" i="8"/>
  <c r="BT11" i="8"/>
  <c r="BT12" i="8"/>
  <c r="BT13" i="8"/>
  <c r="BT14" i="8"/>
  <c r="BT15" i="8"/>
  <c r="BT16" i="8"/>
  <c r="BX9" i="8"/>
  <c r="BX10" i="8"/>
  <c r="BX11" i="8"/>
  <c r="BX12" i="8"/>
  <c r="BX13" i="8"/>
  <c r="BX14" i="8"/>
  <c r="BX15" i="8"/>
  <c r="BX16" i="8"/>
  <c r="BT17" i="8"/>
  <c r="BX17" i="8"/>
  <c r="BT18" i="8"/>
  <c r="BX18" i="8"/>
  <c r="BT19" i="8"/>
  <c r="BX19" i="8"/>
  <c r="BT20" i="8"/>
  <c r="BX20" i="8"/>
  <c r="BT21" i="8"/>
  <c r="BX21" i="8"/>
  <c r="BT22" i="8"/>
  <c r="BT23" i="8"/>
  <c r="BT24" i="8"/>
  <c r="BT25" i="8"/>
  <c r="BX22" i="8"/>
  <c r="BX23" i="8"/>
  <c r="BX24" i="8"/>
  <c r="BX25" i="8"/>
  <c r="BN8" i="8"/>
  <c r="BR8" i="8"/>
  <c r="BN9" i="8"/>
  <c r="BN10" i="8"/>
  <c r="BN11" i="8"/>
  <c r="BN12" i="8"/>
  <c r="BN13" i="8"/>
  <c r="BN14" i="8"/>
  <c r="BN15" i="8"/>
  <c r="BN16" i="8"/>
  <c r="BR9" i="8"/>
  <c r="BR10" i="8"/>
  <c r="BR11" i="8"/>
  <c r="BR12" i="8"/>
  <c r="BR13" i="8"/>
  <c r="BR14" i="8"/>
  <c r="BR15" i="8"/>
  <c r="BR16" i="8"/>
  <c r="BN17" i="8"/>
  <c r="BR17" i="8"/>
  <c r="BN18" i="8"/>
  <c r="BR18" i="8"/>
  <c r="BN19" i="8"/>
  <c r="BR19" i="8"/>
  <c r="BN20" i="8"/>
  <c r="BR20" i="8"/>
  <c r="BN21" i="8"/>
  <c r="BR21" i="8"/>
  <c r="BN22" i="8"/>
  <c r="BN23" i="8"/>
  <c r="BN24" i="8"/>
  <c r="BN25" i="8"/>
  <c r="BR22" i="8"/>
  <c r="BR23" i="8"/>
  <c r="BR24" i="8"/>
  <c r="BR25" i="8"/>
  <c r="BG8" i="8"/>
  <c r="BK8" i="8"/>
  <c r="BG9" i="8"/>
  <c r="BG10" i="8"/>
  <c r="BG11" i="8"/>
  <c r="BG12" i="8"/>
  <c r="BG13" i="8"/>
  <c r="BG14" i="8"/>
  <c r="BG15" i="8"/>
  <c r="BG16" i="8"/>
  <c r="BK9" i="8"/>
  <c r="BK10" i="8"/>
  <c r="BK11" i="8"/>
  <c r="BK12" i="8"/>
  <c r="BK13" i="8"/>
  <c r="BK14" i="8"/>
  <c r="BK15" i="8"/>
  <c r="BK16" i="8"/>
  <c r="BG17" i="8"/>
  <c r="BK17" i="8"/>
  <c r="BG18" i="8"/>
  <c r="BK18" i="8"/>
  <c r="BG19" i="8"/>
  <c r="BK19" i="8"/>
  <c r="BG20" i="8"/>
  <c r="BK20" i="8"/>
  <c r="BG21" i="8"/>
  <c r="BK21" i="8"/>
  <c r="BG22" i="8"/>
  <c r="BG23" i="8"/>
  <c r="BG24" i="8"/>
  <c r="BG25" i="8"/>
  <c r="BK22" i="8"/>
  <c r="BK23" i="8"/>
  <c r="BK24" i="8"/>
  <c r="BK25" i="8"/>
  <c r="BA8" i="8"/>
  <c r="BE8" i="8"/>
  <c r="BA9" i="8"/>
  <c r="BA10" i="8"/>
  <c r="BA11" i="8"/>
  <c r="BA12" i="8"/>
  <c r="BA13" i="8"/>
  <c r="BA14" i="8"/>
  <c r="BA15" i="8"/>
  <c r="BA16" i="8"/>
  <c r="BE9" i="8"/>
  <c r="BE10" i="8"/>
  <c r="BE11" i="8"/>
  <c r="BE12" i="8"/>
  <c r="BE13" i="8"/>
  <c r="BE14" i="8"/>
  <c r="BE15" i="8"/>
  <c r="BE16" i="8"/>
  <c r="BA17" i="8"/>
  <c r="BE17" i="8"/>
  <c r="BA18" i="8"/>
  <c r="BE18" i="8"/>
  <c r="BA19" i="8"/>
  <c r="BE19" i="8"/>
  <c r="BA20" i="8"/>
  <c r="BE20" i="8"/>
  <c r="BA21" i="8"/>
  <c r="BE21" i="8"/>
  <c r="BA22" i="8"/>
  <c r="BA23" i="8"/>
  <c r="BA24" i="8"/>
  <c r="BA25" i="8"/>
  <c r="BE22" i="8"/>
  <c r="BE23" i="8"/>
  <c r="BE24" i="8"/>
  <c r="BE25" i="8"/>
  <c r="AU8" i="8"/>
  <c r="AY8" i="8"/>
  <c r="AU9" i="8"/>
  <c r="AU10" i="8"/>
  <c r="AU11" i="8"/>
  <c r="AU12" i="8"/>
  <c r="AU13" i="8"/>
  <c r="AU14" i="8"/>
  <c r="AU15" i="8"/>
  <c r="AU16" i="8"/>
  <c r="AY9" i="8"/>
  <c r="AY10" i="8"/>
  <c r="AY11" i="8"/>
  <c r="AY12" i="8"/>
  <c r="AY13" i="8"/>
  <c r="AY14" i="8"/>
  <c r="AY15" i="8"/>
  <c r="AY16" i="8"/>
  <c r="AU17" i="8"/>
  <c r="AY17" i="8"/>
  <c r="AU18" i="8"/>
  <c r="AY18" i="8"/>
  <c r="AU19" i="8"/>
  <c r="AY19" i="8"/>
  <c r="AU20" i="8"/>
  <c r="AY20" i="8"/>
  <c r="AU21" i="8"/>
  <c r="AY21" i="8"/>
  <c r="AU22" i="8"/>
  <c r="AU23" i="8"/>
  <c r="AU24" i="8"/>
  <c r="AU25" i="8"/>
  <c r="AY22" i="8"/>
  <c r="AY23" i="8"/>
  <c r="AY24" i="8"/>
  <c r="AY25" i="8"/>
  <c r="AO8" i="8"/>
  <c r="AS8" i="8"/>
  <c r="AO9" i="8"/>
  <c r="AO10" i="8"/>
  <c r="AO11" i="8"/>
  <c r="AO12" i="8"/>
  <c r="AO13" i="8"/>
  <c r="AO14" i="8"/>
  <c r="AO15" i="8"/>
  <c r="AO16" i="8"/>
  <c r="AS9" i="8"/>
  <c r="AS10" i="8"/>
  <c r="AS11" i="8"/>
  <c r="AS12" i="8"/>
  <c r="AS13" i="8"/>
  <c r="AS14" i="8"/>
  <c r="AS15" i="8"/>
  <c r="AS16" i="8"/>
  <c r="AO17" i="8"/>
  <c r="AS17" i="8"/>
  <c r="AO18" i="8"/>
  <c r="AS18" i="8"/>
  <c r="AO19" i="8"/>
  <c r="AS19" i="8"/>
  <c r="AO20" i="8"/>
  <c r="AS20" i="8"/>
  <c r="AO21" i="8"/>
  <c r="AS21" i="8"/>
  <c r="AO22" i="8"/>
  <c r="AO23" i="8"/>
  <c r="AO24" i="8"/>
  <c r="AO25" i="8"/>
  <c r="AS22" i="8"/>
  <c r="AS23" i="8"/>
  <c r="AS24" i="8"/>
  <c r="AS25" i="8"/>
  <c r="AI8" i="8"/>
  <c r="AM8" i="8"/>
  <c r="AI9" i="8"/>
  <c r="AI10" i="8"/>
  <c r="AI11" i="8"/>
  <c r="AI12" i="8"/>
  <c r="AI13" i="8"/>
  <c r="AI14" i="8"/>
  <c r="AI15" i="8"/>
  <c r="AI16" i="8"/>
  <c r="AM9" i="8"/>
  <c r="AM10" i="8"/>
  <c r="AM11" i="8"/>
  <c r="AM12" i="8"/>
  <c r="AM13" i="8"/>
  <c r="AM14" i="8"/>
  <c r="AM15" i="8"/>
  <c r="AM16" i="8"/>
  <c r="AI17" i="8"/>
  <c r="AM17" i="8"/>
  <c r="AI18" i="8"/>
  <c r="AM18" i="8"/>
  <c r="AI19" i="8"/>
  <c r="AM19" i="8"/>
  <c r="AI20" i="8"/>
  <c r="AM20" i="8"/>
  <c r="AI21" i="8"/>
  <c r="AM21" i="8"/>
  <c r="AI22" i="8"/>
  <c r="AI23" i="8"/>
  <c r="AI24" i="8"/>
  <c r="AI25" i="8"/>
  <c r="AM22" i="8"/>
  <c r="AM23" i="8"/>
  <c r="AM24" i="8"/>
  <c r="AM25" i="8"/>
  <c r="J8" i="8"/>
  <c r="J9" i="8"/>
  <c r="J10" i="8"/>
  <c r="J11" i="8"/>
  <c r="J12" i="8"/>
  <c r="J13" i="8"/>
  <c r="J14" i="8"/>
  <c r="J15" i="8"/>
  <c r="J16" i="8"/>
  <c r="J17" i="8"/>
  <c r="J18" i="8"/>
  <c r="J19" i="8"/>
  <c r="J20" i="8"/>
  <c r="J21" i="8"/>
  <c r="J22" i="8"/>
  <c r="J23" i="8"/>
  <c r="J24" i="8"/>
  <c r="J25" i="8"/>
  <c r="N8" i="8"/>
  <c r="N9" i="8"/>
  <c r="N10" i="8"/>
  <c r="N11" i="8"/>
  <c r="N12" i="8"/>
  <c r="N13" i="8"/>
  <c r="N14" i="8"/>
  <c r="N15" i="8"/>
  <c r="N16" i="8"/>
  <c r="N17" i="8"/>
  <c r="N18" i="8"/>
  <c r="N19" i="8"/>
  <c r="N20" i="8"/>
  <c r="N21" i="8"/>
  <c r="N22" i="8"/>
  <c r="N23" i="8"/>
  <c r="N24" i="8"/>
  <c r="N25" i="8"/>
  <c r="P8" i="8"/>
  <c r="P9" i="8"/>
  <c r="P10" i="8"/>
  <c r="P11" i="8"/>
  <c r="P12" i="8"/>
  <c r="P13" i="8"/>
  <c r="P14" i="8"/>
  <c r="P15" i="8"/>
  <c r="P16" i="8"/>
  <c r="P17" i="8"/>
  <c r="P18" i="8"/>
  <c r="P19" i="8"/>
  <c r="P20" i="8"/>
  <c r="P21" i="8"/>
  <c r="P22" i="8"/>
  <c r="P23" i="8"/>
  <c r="P24" i="8"/>
  <c r="P25" i="8"/>
  <c r="T8" i="8"/>
  <c r="T9" i="8"/>
  <c r="T10" i="8"/>
  <c r="T11" i="8"/>
  <c r="T12" i="8"/>
  <c r="T13" i="8"/>
  <c r="T14" i="8"/>
  <c r="T15" i="8"/>
  <c r="T16" i="8"/>
  <c r="T17" i="8"/>
  <c r="T18" i="8"/>
  <c r="T19" i="8"/>
  <c r="T20" i="8"/>
  <c r="T21" i="8"/>
  <c r="T22" i="8"/>
  <c r="T23" i="8"/>
  <c r="T24" i="8"/>
  <c r="T25" i="8"/>
  <c r="V8" i="8"/>
  <c r="V9" i="8"/>
  <c r="V10" i="8"/>
  <c r="V11" i="8"/>
  <c r="V12" i="8"/>
  <c r="V13" i="8"/>
  <c r="V14" i="8"/>
  <c r="V15" i="8"/>
  <c r="V16" i="8"/>
  <c r="V17" i="8"/>
  <c r="V18" i="8"/>
  <c r="V19" i="8"/>
  <c r="V20" i="8"/>
  <c r="V21" i="8"/>
  <c r="V22" i="8"/>
  <c r="V23" i="8"/>
  <c r="V24" i="8"/>
  <c r="V25" i="8"/>
  <c r="Z8" i="8"/>
  <c r="Z9" i="8"/>
  <c r="Z10" i="8"/>
  <c r="Z11" i="8"/>
  <c r="Z12" i="8"/>
  <c r="Z13" i="8"/>
  <c r="Z14" i="8"/>
  <c r="Z15" i="8"/>
  <c r="Z16" i="8"/>
  <c r="Z17" i="8"/>
  <c r="Z18" i="8"/>
  <c r="Z19" i="8"/>
  <c r="Z20" i="8"/>
  <c r="Z21" i="8"/>
  <c r="Z22" i="8"/>
  <c r="Z23" i="8"/>
  <c r="Z24" i="8"/>
  <c r="Z25" i="8"/>
  <c r="AB8" i="8"/>
  <c r="AB9" i="8"/>
  <c r="AB10" i="8"/>
  <c r="AB11" i="8"/>
  <c r="AB12" i="8"/>
  <c r="AB13" i="8"/>
  <c r="AB14" i="8"/>
  <c r="AB15" i="8"/>
  <c r="AB16" i="8"/>
  <c r="AB17" i="8"/>
  <c r="AB18" i="8"/>
  <c r="AB19" i="8"/>
  <c r="AB20" i="8"/>
  <c r="AB21" i="8"/>
  <c r="AB22" i="8"/>
  <c r="AB23" i="8"/>
  <c r="AB24" i="8"/>
  <c r="AB25" i="8"/>
  <c r="AF8" i="8"/>
  <c r="AF9" i="8"/>
  <c r="AF10" i="8"/>
  <c r="AF11" i="8"/>
  <c r="AF12" i="8"/>
  <c r="AF13" i="8"/>
  <c r="AF14" i="8"/>
  <c r="AF15" i="8"/>
  <c r="AF16" i="8"/>
  <c r="AF17" i="8"/>
  <c r="AF18" i="8"/>
  <c r="AF19" i="8"/>
  <c r="AF20" i="8"/>
  <c r="AF21" i="8"/>
  <c r="AF22" i="8"/>
  <c r="AF23" i="8"/>
  <c r="AF24" i="8"/>
  <c r="AF25" i="8"/>
  <c r="D8" i="8"/>
  <c r="D10" i="8"/>
  <c r="D11" i="8"/>
  <c r="D12" i="8"/>
  <c r="D14" i="8"/>
  <c r="D15" i="8"/>
  <c r="D16" i="8"/>
  <c r="D17" i="8"/>
  <c r="D18" i="8"/>
  <c r="D19" i="8"/>
  <c r="D20" i="8"/>
  <c r="D21" i="8"/>
  <c r="D9" i="8"/>
  <c r="D22" i="8"/>
  <c r="D23" i="8"/>
  <c r="D24" i="8"/>
  <c r="D25" i="8"/>
  <c r="ED8" i="7"/>
  <c r="ED12" i="7"/>
  <c r="ED13" i="7"/>
  <c r="ED9" i="7"/>
  <c r="ED10" i="7"/>
  <c r="ED11" i="7"/>
  <c r="ED14" i="7"/>
  <c r="ED15" i="7"/>
  <c r="ED16" i="7"/>
  <c r="ED17" i="7"/>
  <c r="ED18" i="7"/>
  <c r="ED19" i="7"/>
  <c r="ED20" i="7"/>
  <c r="ED21" i="7"/>
  <c r="EH8" i="7"/>
  <c r="EH12" i="7"/>
  <c r="EH13" i="7"/>
  <c r="EH9" i="7"/>
  <c r="EH10" i="7"/>
  <c r="EH11" i="7"/>
  <c r="EH14" i="7"/>
  <c r="EH15" i="7"/>
  <c r="EH16" i="7"/>
  <c r="EH17" i="7"/>
  <c r="EH18" i="7"/>
  <c r="EH19" i="7"/>
  <c r="EH20" i="7"/>
  <c r="EH21" i="7"/>
  <c r="EJ8" i="7"/>
  <c r="EJ12" i="7"/>
  <c r="EJ13" i="7"/>
  <c r="EJ9" i="7"/>
  <c r="EJ10" i="7"/>
  <c r="EJ11" i="7"/>
  <c r="EJ14" i="7"/>
  <c r="EJ15" i="7"/>
  <c r="EJ16" i="7"/>
  <c r="EJ17" i="7"/>
  <c r="EJ18" i="7"/>
  <c r="EJ19" i="7"/>
  <c r="EJ20" i="7"/>
  <c r="EJ21" i="7"/>
  <c r="EN8" i="7"/>
  <c r="EN12" i="7"/>
  <c r="EN13" i="7"/>
  <c r="EN9" i="7"/>
  <c r="EN10" i="7"/>
  <c r="EN11" i="7"/>
  <c r="EN14" i="7"/>
  <c r="EN15" i="7"/>
  <c r="EN16" i="7"/>
  <c r="EN17" i="7"/>
  <c r="EN18" i="7"/>
  <c r="EN19" i="7"/>
  <c r="EN20" i="7"/>
  <c r="EN21" i="7"/>
  <c r="EP8" i="7"/>
  <c r="EP12" i="7"/>
  <c r="EP13" i="7"/>
  <c r="EP9" i="7"/>
  <c r="EP10" i="7"/>
  <c r="EP11" i="7"/>
  <c r="EP14" i="7"/>
  <c r="EP15" i="7"/>
  <c r="EP16" i="7"/>
  <c r="EP17" i="7"/>
  <c r="EP18" i="7"/>
  <c r="EP19" i="7"/>
  <c r="EP20" i="7"/>
  <c r="EP21" i="7"/>
  <c r="ET8" i="7"/>
  <c r="ET12" i="7"/>
  <c r="ET13" i="7"/>
  <c r="ET9" i="7"/>
  <c r="ET10" i="7"/>
  <c r="ET11" i="7"/>
  <c r="ET14" i="7"/>
  <c r="ET15" i="7"/>
  <c r="ET16" i="7"/>
  <c r="ET17" i="7"/>
  <c r="ET18" i="7"/>
  <c r="ET19" i="7"/>
  <c r="ET20" i="7"/>
  <c r="ET21" i="7"/>
  <c r="EV8" i="7"/>
  <c r="EV12" i="7"/>
  <c r="EV13" i="7"/>
  <c r="EV9" i="7"/>
  <c r="EV10" i="7"/>
  <c r="EV11" i="7"/>
  <c r="EV14" i="7"/>
  <c r="EV15" i="7"/>
  <c r="EV16" i="7"/>
  <c r="EV17" i="7"/>
  <c r="EV18" i="7"/>
  <c r="EV19" i="7"/>
  <c r="EV20" i="7"/>
  <c r="EV21" i="7"/>
  <c r="EZ8" i="7"/>
  <c r="EZ12" i="7"/>
  <c r="EZ13" i="7"/>
  <c r="EZ9" i="7"/>
  <c r="EZ10" i="7"/>
  <c r="EZ11" i="7"/>
  <c r="EZ14" i="7"/>
  <c r="EZ15" i="7"/>
  <c r="EZ16" i="7"/>
  <c r="EZ17" i="7"/>
  <c r="EZ18" i="7"/>
  <c r="EZ19" i="7"/>
  <c r="EZ20" i="7"/>
  <c r="EZ21" i="7"/>
  <c r="DX8" i="7"/>
  <c r="EB8" i="7"/>
  <c r="DX12" i="7"/>
  <c r="DX13" i="7"/>
  <c r="EB12" i="7"/>
  <c r="EB13" i="7"/>
  <c r="DX9" i="7"/>
  <c r="DX10" i="7"/>
  <c r="DX11" i="7"/>
  <c r="DX14" i="7"/>
  <c r="DX15" i="7"/>
  <c r="DX16" i="7"/>
  <c r="EB9" i="7"/>
  <c r="EB10" i="7"/>
  <c r="EB11" i="7"/>
  <c r="EB14" i="7"/>
  <c r="EB15" i="7"/>
  <c r="EB16" i="7"/>
  <c r="DX17" i="7"/>
  <c r="DX18" i="7"/>
  <c r="DX19" i="7"/>
  <c r="DX20" i="7"/>
  <c r="DX21" i="7"/>
  <c r="EB17" i="7"/>
  <c r="EB18" i="7"/>
  <c r="EB19" i="7"/>
  <c r="EB20" i="7"/>
  <c r="EB21" i="7"/>
  <c r="CY8" i="7"/>
  <c r="CY12" i="7"/>
  <c r="CY13" i="7"/>
  <c r="CY9" i="7"/>
  <c r="CY10" i="7"/>
  <c r="CY11" i="7"/>
  <c r="CY14" i="7"/>
  <c r="CY15" i="7"/>
  <c r="CY16" i="7"/>
  <c r="CY17" i="7"/>
  <c r="CY18" i="7"/>
  <c r="CY19" i="7"/>
  <c r="CY20" i="7"/>
  <c r="CY21" i="7"/>
  <c r="DC8" i="7"/>
  <c r="DC12" i="7"/>
  <c r="DC13" i="7"/>
  <c r="DC9" i="7"/>
  <c r="DC10" i="7"/>
  <c r="DC11" i="7"/>
  <c r="DC14" i="7"/>
  <c r="DC15" i="7"/>
  <c r="DC16" i="7"/>
  <c r="DC17" i="7"/>
  <c r="DC18" i="7"/>
  <c r="DC19" i="7"/>
  <c r="DC20" i="7"/>
  <c r="DC21" i="7"/>
  <c r="DE8" i="7"/>
  <c r="DE12" i="7"/>
  <c r="DE13" i="7"/>
  <c r="DE9" i="7"/>
  <c r="DE10" i="7"/>
  <c r="DE11" i="7"/>
  <c r="DE14" i="7"/>
  <c r="DE15" i="7"/>
  <c r="DE16" i="7"/>
  <c r="DE17" i="7"/>
  <c r="DE18" i="7"/>
  <c r="DE19" i="7"/>
  <c r="DE20" i="7"/>
  <c r="DE21" i="7"/>
  <c r="DI8" i="7"/>
  <c r="DI12" i="7"/>
  <c r="DI13" i="7"/>
  <c r="DI9" i="7"/>
  <c r="DI10" i="7"/>
  <c r="DI11" i="7"/>
  <c r="DI14" i="7"/>
  <c r="DI15" i="7"/>
  <c r="DI16" i="7"/>
  <c r="DI17" i="7"/>
  <c r="DI18" i="7"/>
  <c r="DI19" i="7"/>
  <c r="DI20" i="7"/>
  <c r="DI21" i="7"/>
  <c r="DK8" i="7"/>
  <c r="DK12" i="7"/>
  <c r="DK13" i="7"/>
  <c r="DK9" i="7"/>
  <c r="DK10" i="7"/>
  <c r="DK11" i="7"/>
  <c r="DK14" i="7"/>
  <c r="DK15" i="7"/>
  <c r="DK16" i="7"/>
  <c r="DK17" i="7"/>
  <c r="DK18" i="7"/>
  <c r="DK19" i="7"/>
  <c r="DK20" i="7"/>
  <c r="DK21" i="7"/>
  <c r="DO8" i="7"/>
  <c r="DO12" i="7"/>
  <c r="DO13" i="7"/>
  <c r="DO9" i="7"/>
  <c r="DO10" i="7"/>
  <c r="DO11" i="7"/>
  <c r="DO14" i="7"/>
  <c r="DO15" i="7"/>
  <c r="DO16" i="7"/>
  <c r="DO17" i="7"/>
  <c r="DO18" i="7"/>
  <c r="DO19" i="7"/>
  <c r="DO20" i="7"/>
  <c r="DO21" i="7"/>
  <c r="DQ8" i="7"/>
  <c r="DQ12" i="7"/>
  <c r="DQ13" i="7"/>
  <c r="DQ9" i="7"/>
  <c r="DQ10" i="7"/>
  <c r="DQ11" i="7"/>
  <c r="DQ14" i="7"/>
  <c r="DQ15" i="7"/>
  <c r="DQ16" i="7"/>
  <c r="DQ17" i="7"/>
  <c r="DQ18" i="7"/>
  <c r="DQ19" i="7"/>
  <c r="DQ20" i="7"/>
  <c r="DQ21" i="7"/>
  <c r="DU8" i="7"/>
  <c r="DU12" i="7"/>
  <c r="DU13" i="7"/>
  <c r="DU9" i="7"/>
  <c r="DU10" i="7"/>
  <c r="DU11" i="7"/>
  <c r="DU14" i="7"/>
  <c r="DU15" i="7"/>
  <c r="DU16" i="7"/>
  <c r="DU17" i="7"/>
  <c r="DU18" i="7"/>
  <c r="DU19" i="7"/>
  <c r="DU20" i="7"/>
  <c r="DU21" i="7"/>
  <c r="CW8" i="7"/>
  <c r="CS12" i="7"/>
  <c r="CS13" i="7"/>
  <c r="CW12" i="7"/>
  <c r="CW13" i="7"/>
  <c r="CS9" i="7"/>
  <c r="CS10" i="7"/>
  <c r="CS11" i="7"/>
  <c r="CS14" i="7"/>
  <c r="CS15" i="7"/>
  <c r="CS16" i="7"/>
  <c r="CW9" i="7"/>
  <c r="CW10" i="7"/>
  <c r="CW11" i="7"/>
  <c r="CW14" i="7"/>
  <c r="CW15" i="7"/>
  <c r="CW16" i="7"/>
  <c r="CS17" i="7"/>
  <c r="CS18" i="7"/>
  <c r="CS19" i="7"/>
  <c r="CS20" i="7"/>
  <c r="CS21" i="7"/>
  <c r="CW17" i="7"/>
  <c r="CW18" i="7"/>
  <c r="CW19" i="7"/>
  <c r="CW20" i="7"/>
  <c r="CW21" i="7"/>
  <c r="BT8" i="7"/>
  <c r="BT12" i="7"/>
  <c r="BT13" i="7"/>
  <c r="BT9" i="7"/>
  <c r="BT10" i="7"/>
  <c r="BT11" i="7"/>
  <c r="BT14" i="7"/>
  <c r="BT15" i="7"/>
  <c r="BT16" i="7"/>
  <c r="BT17" i="7"/>
  <c r="BT18" i="7"/>
  <c r="BT19" i="7"/>
  <c r="BT20" i="7"/>
  <c r="BT21" i="7"/>
  <c r="BX8" i="7"/>
  <c r="BX12" i="7"/>
  <c r="BX13" i="7"/>
  <c r="BX9" i="7"/>
  <c r="BX10" i="7"/>
  <c r="BX11" i="7"/>
  <c r="BX14" i="7"/>
  <c r="BX15" i="7"/>
  <c r="BX16" i="7"/>
  <c r="BX17" i="7"/>
  <c r="BX18" i="7"/>
  <c r="BX19" i="7"/>
  <c r="BX20" i="7"/>
  <c r="BX21" i="7"/>
  <c r="BZ8" i="7"/>
  <c r="BZ12" i="7"/>
  <c r="BZ13" i="7"/>
  <c r="BZ9" i="7"/>
  <c r="BZ10" i="7"/>
  <c r="BZ11" i="7"/>
  <c r="BZ14" i="7"/>
  <c r="BZ15" i="7"/>
  <c r="BZ16" i="7"/>
  <c r="BZ17" i="7"/>
  <c r="BZ18" i="7"/>
  <c r="BZ19" i="7"/>
  <c r="BZ20" i="7"/>
  <c r="BZ21" i="7"/>
  <c r="CD14" i="7"/>
  <c r="CD15" i="7"/>
  <c r="CD8" i="7"/>
  <c r="CD12" i="7"/>
  <c r="CD13" i="7"/>
  <c r="CD9" i="7"/>
  <c r="CD10" i="7"/>
  <c r="CD11" i="7"/>
  <c r="CD16" i="7"/>
  <c r="CD17" i="7"/>
  <c r="CD18" i="7"/>
  <c r="CD19" i="7"/>
  <c r="CD20" i="7"/>
  <c r="CD21" i="7"/>
  <c r="CF8" i="7"/>
  <c r="CF12" i="7"/>
  <c r="CF13" i="7"/>
  <c r="CF9" i="7"/>
  <c r="CF10" i="7"/>
  <c r="CF11" i="7"/>
  <c r="CF14" i="7"/>
  <c r="CF15" i="7"/>
  <c r="CF16" i="7"/>
  <c r="CF17" i="7"/>
  <c r="CF18" i="7"/>
  <c r="CF19" i="7"/>
  <c r="CF20" i="7"/>
  <c r="CF21" i="7"/>
  <c r="CJ8" i="7"/>
  <c r="CJ12" i="7"/>
  <c r="CJ13" i="7"/>
  <c r="CJ9" i="7"/>
  <c r="CJ10" i="7"/>
  <c r="CJ11" i="7"/>
  <c r="CJ14" i="7"/>
  <c r="CJ15" i="7"/>
  <c r="CJ16" i="7"/>
  <c r="CJ17" i="7"/>
  <c r="CJ18" i="7"/>
  <c r="CJ19" i="7"/>
  <c r="CJ20" i="7"/>
  <c r="CJ21" i="7"/>
  <c r="CL8" i="7"/>
  <c r="CL12" i="7"/>
  <c r="CL13" i="7"/>
  <c r="CL9" i="7"/>
  <c r="CL10" i="7"/>
  <c r="CL11" i="7"/>
  <c r="CL14" i="7"/>
  <c r="CL15" i="7"/>
  <c r="CL16" i="7"/>
  <c r="CL17" i="7"/>
  <c r="CL18" i="7"/>
  <c r="CL19" i="7"/>
  <c r="CL20" i="7"/>
  <c r="CL21" i="7"/>
  <c r="CP8" i="7"/>
  <c r="CP12" i="7"/>
  <c r="CP13" i="7"/>
  <c r="CP9" i="7"/>
  <c r="CP10" i="7"/>
  <c r="CP11" i="7"/>
  <c r="CP14" i="7"/>
  <c r="CP15" i="7"/>
  <c r="CP16" i="7"/>
  <c r="CP17" i="7"/>
  <c r="CP18" i="7"/>
  <c r="CP19" i="7"/>
  <c r="CP20" i="7"/>
  <c r="CP21" i="7"/>
  <c r="BN8" i="7"/>
  <c r="BR8" i="7"/>
  <c r="BN12" i="7"/>
  <c r="BN13" i="7"/>
  <c r="BR12" i="7"/>
  <c r="BR13" i="7"/>
  <c r="BN9" i="7"/>
  <c r="BN10" i="7"/>
  <c r="BN11" i="7"/>
  <c r="BN14" i="7"/>
  <c r="BN15" i="7"/>
  <c r="BN16" i="7"/>
  <c r="BR9" i="7"/>
  <c r="BR10" i="7"/>
  <c r="BR11" i="7"/>
  <c r="BR14" i="7"/>
  <c r="BR15" i="7"/>
  <c r="BR16" i="7"/>
  <c r="BN17" i="7"/>
  <c r="BN18" i="7"/>
  <c r="BN19" i="7"/>
  <c r="BN20" i="7"/>
  <c r="BN21" i="7"/>
  <c r="BR17" i="7"/>
  <c r="BR18" i="7"/>
  <c r="BR19" i="7"/>
  <c r="BR20" i="7"/>
  <c r="BR21" i="7"/>
  <c r="AO8" i="7"/>
  <c r="AO12" i="7"/>
  <c r="AO13" i="7"/>
  <c r="AO9" i="7"/>
  <c r="AO10" i="7"/>
  <c r="AO11" i="7"/>
  <c r="AO14" i="7"/>
  <c r="AO15" i="7"/>
  <c r="AO16" i="7"/>
  <c r="AO17" i="7"/>
  <c r="AO18" i="7"/>
  <c r="AO19" i="7"/>
  <c r="AO20" i="7"/>
  <c r="AO21" i="7"/>
  <c r="AS8" i="7"/>
  <c r="AS12" i="7"/>
  <c r="AS13" i="7"/>
  <c r="AS9" i="7"/>
  <c r="AS10" i="7"/>
  <c r="AS11" i="7"/>
  <c r="AS14" i="7"/>
  <c r="AS15" i="7"/>
  <c r="AS16" i="7"/>
  <c r="AS17" i="7"/>
  <c r="AS18" i="7"/>
  <c r="AS19" i="7"/>
  <c r="AS20" i="7"/>
  <c r="AS21" i="7"/>
  <c r="AU8" i="7"/>
  <c r="AU12" i="7"/>
  <c r="AU13" i="7"/>
  <c r="AU9" i="7"/>
  <c r="AU10" i="7"/>
  <c r="AU11" i="7"/>
  <c r="AU14" i="7"/>
  <c r="AU15" i="7"/>
  <c r="AU16" i="7"/>
  <c r="AU17" i="7"/>
  <c r="AU18" i="7"/>
  <c r="AU19" i="7"/>
  <c r="AU20" i="7"/>
  <c r="AU21" i="7"/>
  <c r="AY8" i="7"/>
  <c r="AY12" i="7"/>
  <c r="AY13" i="7"/>
  <c r="AY9" i="7"/>
  <c r="AY10" i="7"/>
  <c r="AY11" i="7"/>
  <c r="AY14" i="7"/>
  <c r="AY15" i="7"/>
  <c r="AY16" i="7"/>
  <c r="AY17" i="7"/>
  <c r="AY18" i="7"/>
  <c r="AY19" i="7"/>
  <c r="AY20" i="7"/>
  <c r="AY21" i="7"/>
  <c r="BA8" i="7"/>
  <c r="BA12" i="7"/>
  <c r="BA13" i="7"/>
  <c r="BA9" i="7"/>
  <c r="BA10" i="7"/>
  <c r="BA11" i="7"/>
  <c r="BA14" i="7"/>
  <c r="BA15" i="7"/>
  <c r="BA16" i="7"/>
  <c r="BA17" i="7"/>
  <c r="BA18" i="7"/>
  <c r="BA19" i="7"/>
  <c r="BA20" i="7"/>
  <c r="BA21" i="7"/>
  <c r="BE8" i="7"/>
  <c r="BE12" i="7"/>
  <c r="BE13" i="7"/>
  <c r="BE9" i="7"/>
  <c r="BE10" i="7"/>
  <c r="BE11" i="7"/>
  <c r="BE14" i="7"/>
  <c r="BE15" i="7"/>
  <c r="BE16" i="7"/>
  <c r="BE17" i="7"/>
  <c r="BE18" i="7"/>
  <c r="BE19" i="7"/>
  <c r="BE20" i="7"/>
  <c r="BE21" i="7"/>
  <c r="BG8" i="7"/>
  <c r="BG12" i="7"/>
  <c r="BG13" i="7"/>
  <c r="BG9" i="7"/>
  <c r="BG10" i="7"/>
  <c r="BG11" i="7"/>
  <c r="BG14" i="7"/>
  <c r="BG15" i="7"/>
  <c r="BG16" i="7"/>
  <c r="BG17" i="7"/>
  <c r="BG18" i="7"/>
  <c r="BG19" i="7"/>
  <c r="BG20" i="7"/>
  <c r="BG21" i="7"/>
  <c r="BK8" i="7"/>
  <c r="BK12" i="7"/>
  <c r="BK13" i="7"/>
  <c r="BK9" i="7"/>
  <c r="BK10" i="7"/>
  <c r="BK11" i="7"/>
  <c r="BK14" i="7"/>
  <c r="BK15" i="7"/>
  <c r="BK16" i="7"/>
  <c r="BK17" i="7"/>
  <c r="BK18" i="7"/>
  <c r="BK19" i="7"/>
  <c r="BK20" i="7"/>
  <c r="BK21" i="7"/>
  <c r="J12" i="7"/>
  <c r="J13" i="7"/>
  <c r="J14" i="7"/>
  <c r="J9" i="7"/>
  <c r="J10" i="7"/>
  <c r="J11" i="7"/>
  <c r="J15" i="7"/>
  <c r="J16" i="7"/>
  <c r="J17" i="7"/>
  <c r="J18" i="7"/>
  <c r="J19" i="7"/>
  <c r="J20" i="7"/>
  <c r="J21" i="7"/>
  <c r="N8" i="7"/>
  <c r="N12" i="7"/>
  <c r="N13" i="7"/>
  <c r="N9" i="7"/>
  <c r="N10" i="7"/>
  <c r="N11" i="7"/>
  <c r="N14" i="7"/>
  <c r="N15" i="7"/>
  <c r="N16" i="7"/>
  <c r="N17" i="7"/>
  <c r="N18" i="7"/>
  <c r="N19" i="7"/>
  <c r="N20" i="7"/>
  <c r="N21" i="7"/>
  <c r="P8" i="7"/>
  <c r="P12" i="7"/>
  <c r="P13" i="7"/>
  <c r="P9" i="7"/>
  <c r="P10" i="7"/>
  <c r="P11" i="7"/>
  <c r="P14" i="7"/>
  <c r="P15" i="7"/>
  <c r="P16" i="7"/>
  <c r="P17" i="7"/>
  <c r="P18" i="7"/>
  <c r="P19" i="7"/>
  <c r="P20" i="7"/>
  <c r="P21" i="7"/>
  <c r="T8" i="7"/>
  <c r="T12" i="7"/>
  <c r="T13" i="7"/>
  <c r="T9" i="7"/>
  <c r="T10" i="7"/>
  <c r="T11" i="7"/>
  <c r="T14" i="7"/>
  <c r="T15" i="7"/>
  <c r="T16" i="7"/>
  <c r="T17" i="7"/>
  <c r="T18" i="7"/>
  <c r="T19" i="7"/>
  <c r="T20" i="7"/>
  <c r="T21" i="7"/>
  <c r="V8" i="7"/>
  <c r="V12" i="7"/>
  <c r="V13" i="7"/>
  <c r="V9" i="7"/>
  <c r="V10" i="7"/>
  <c r="V11" i="7"/>
  <c r="V14" i="7"/>
  <c r="V15" i="7"/>
  <c r="V16" i="7"/>
  <c r="V17" i="7"/>
  <c r="V18" i="7"/>
  <c r="V19" i="7"/>
  <c r="V20" i="7"/>
  <c r="V21" i="7"/>
  <c r="Z8" i="7"/>
  <c r="Z12" i="7"/>
  <c r="Z13" i="7"/>
  <c r="Z9" i="7"/>
  <c r="Z10" i="7"/>
  <c r="Z11" i="7"/>
  <c r="Z14" i="7"/>
  <c r="Z15" i="7"/>
  <c r="Z16" i="7"/>
  <c r="Z17" i="7"/>
  <c r="Z18" i="7"/>
  <c r="Z19" i="7"/>
  <c r="Z20" i="7"/>
  <c r="Z21" i="7"/>
  <c r="AB8" i="7"/>
  <c r="AB12" i="7"/>
  <c r="AB13" i="7"/>
  <c r="AB9" i="7"/>
  <c r="AB10" i="7"/>
  <c r="AB11" i="7"/>
  <c r="AB14" i="7"/>
  <c r="AB15" i="7"/>
  <c r="AB16" i="7"/>
  <c r="AB17" i="7"/>
  <c r="AB18" i="7"/>
  <c r="AB19" i="7"/>
  <c r="AB20" i="7"/>
  <c r="AB21" i="7"/>
  <c r="AF8" i="7"/>
  <c r="AF12" i="7"/>
  <c r="AF13" i="7"/>
  <c r="AF9" i="7"/>
  <c r="AF10" i="7"/>
  <c r="AF11" i="7"/>
  <c r="AF14" i="7"/>
  <c r="AF15" i="7"/>
  <c r="AF16" i="7"/>
  <c r="AF17" i="7"/>
  <c r="AF18" i="7"/>
  <c r="AF19" i="7"/>
  <c r="AF20" i="7"/>
  <c r="AF21" i="7"/>
  <c r="AI8" i="7"/>
  <c r="AI12" i="7"/>
  <c r="AI13" i="7"/>
  <c r="AI9" i="7"/>
  <c r="AI10" i="7"/>
  <c r="AI11" i="7"/>
  <c r="AI14" i="7"/>
  <c r="AI15" i="7"/>
  <c r="AI16" i="7"/>
  <c r="AI17" i="7"/>
  <c r="AI18" i="7"/>
  <c r="AI19" i="7"/>
  <c r="AI20" i="7"/>
  <c r="AI21" i="7"/>
  <c r="D8" i="7"/>
  <c r="D15" i="7"/>
  <c r="D12" i="7"/>
  <c r="D13" i="7"/>
  <c r="D9" i="7"/>
  <c r="D10" i="7"/>
  <c r="D11" i="7"/>
  <c r="D14" i="7"/>
  <c r="D16" i="7"/>
  <c r="D17" i="7"/>
  <c r="D18" i="7"/>
  <c r="D19" i="7"/>
  <c r="D20" i="7"/>
  <c r="D21" i="7"/>
  <c r="CS59" i="1"/>
  <c r="BB59" i="1"/>
  <c r="AP59" i="1"/>
  <c r="V58" i="1"/>
  <c r="AK58" i="1"/>
  <c r="C9" i="8"/>
  <c r="C10" i="8"/>
  <c r="C11" i="8"/>
  <c r="C12" i="8"/>
  <c r="C13" i="8"/>
  <c r="C14" i="8"/>
  <c r="C15" i="8"/>
  <c r="C16" i="8"/>
  <c r="C17" i="8"/>
  <c r="C18" i="8"/>
  <c r="C19" i="8"/>
  <c r="C20" i="8"/>
  <c r="C21" i="8"/>
  <c r="C22" i="8"/>
  <c r="C23" i="8"/>
  <c r="C24" i="8"/>
  <c r="C25" i="8"/>
  <c r="C8" i="8"/>
  <c r="DZ9" i="8"/>
  <c r="EF9" i="8"/>
  <c r="EL9" i="8"/>
  <c r="ER9" i="8"/>
  <c r="EX9" i="8"/>
  <c r="DZ10" i="8"/>
  <c r="EF10" i="8"/>
  <c r="EL10" i="8"/>
  <c r="ER10" i="8"/>
  <c r="EX10" i="8"/>
  <c r="DZ11" i="8"/>
  <c r="EF11" i="8"/>
  <c r="EL11" i="8"/>
  <c r="ER11" i="8"/>
  <c r="EX11" i="8"/>
  <c r="DZ12" i="8"/>
  <c r="EF12" i="8"/>
  <c r="EL12" i="8"/>
  <c r="ER12" i="8"/>
  <c r="EX12" i="8"/>
  <c r="DZ13" i="8"/>
  <c r="EF13" i="8"/>
  <c r="EL13" i="8"/>
  <c r="ER13" i="8"/>
  <c r="EX13" i="8"/>
  <c r="DZ14" i="8"/>
  <c r="EF14" i="8"/>
  <c r="EL14" i="8"/>
  <c r="ER14" i="8"/>
  <c r="EX14" i="8"/>
  <c r="DZ15" i="8"/>
  <c r="EF15" i="8"/>
  <c r="EL15" i="8"/>
  <c r="ER15" i="8"/>
  <c r="EX15" i="8"/>
  <c r="DZ16" i="8"/>
  <c r="EF16" i="8"/>
  <c r="EL16" i="8"/>
  <c r="ER16" i="8"/>
  <c r="EX16" i="8"/>
  <c r="DZ17" i="8"/>
  <c r="EF17" i="8"/>
  <c r="EL17" i="8"/>
  <c r="ER17" i="8"/>
  <c r="EX17" i="8"/>
  <c r="DZ18" i="8"/>
  <c r="EF18" i="8"/>
  <c r="EL18" i="8"/>
  <c r="ER18" i="8"/>
  <c r="EX18" i="8"/>
  <c r="DZ19" i="8"/>
  <c r="EF19" i="8"/>
  <c r="EL19" i="8"/>
  <c r="ER19" i="8"/>
  <c r="EX19" i="8"/>
  <c r="DZ20" i="8"/>
  <c r="EF20" i="8"/>
  <c r="EL20" i="8"/>
  <c r="ER20" i="8"/>
  <c r="EX20" i="8"/>
  <c r="DZ21" i="8"/>
  <c r="EF21" i="8"/>
  <c r="EL21" i="8"/>
  <c r="ER21" i="8"/>
  <c r="EX21" i="8"/>
  <c r="DZ22" i="8"/>
  <c r="EF22" i="8"/>
  <c r="EL22" i="8"/>
  <c r="ER22" i="8"/>
  <c r="EX22" i="8"/>
  <c r="DZ23" i="8"/>
  <c r="EF23" i="8"/>
  <c r="EL23" i="8"/>
  <c r="ER23" i="8"/>
  <c r="EX23" i="8"/>
  <c r="DZ24" i="8"/>
  <c r="EF24" i="8"/>
  <c r="EL24" i="8"/>
  <c r="ER24" i="8"/>
  <c r="EX24" i="8"/>
  <c r="DZ25" i="8"/>
  <c r="EF25" i="8"/>
  <c r="EL25" i="8"/>
  <c r="ER25" i="8"/>
  <c r="EX25" i="8"/>
  <c r="EF8" i="8"/>
  <c r="EL8" i="8"/>
  <c r="ER8" i="8"/>
  <c r="EX8" i="8"/>
  <c r="DZ8" i="8"/>
  <c r="CU9" i="8"/>
  <c r="DA9" i="8"/>
  <c r="DG9" i="8"/>
  <c r="DM9" i="8"/>
  <c r="DS9" i="8"/>
  <c r="CU10" i="8"/>
  <c r="DA10" i="8"/>
  <c r="DG10" i="8"/>
  <c r="DM10" i="8"/>
  <c r="DS10" i="8"/>
  <c r="CU11" i="8"/>
  <c r="DA11" i="8"/>
  <c r="DG11" i="8"/>
  <c r="DM11" i="8"/>
  <c r="DS11" i="8"/>
  <c r="CU12" i="8"/>
  <c r="DA12" i="8"/>
  <c r="DG12" i="8"/>
  <c r="DM12" i="8"/>
  <c r="DS12" i="8"/>
  <c r="CU13" i="8"/>
  <c r="DA13" i="8"/>
  <c r="DG13" i="8"/>
  <c r="DM13" i="8"/>
  <c r="DS13" i="8"/>
  <c r="CU14" i="8"/>
  <c r="DA14" i="8"/>
  <c r="DG14" i="8"/>
  <c r="DM14" i="8"/>
  <c r="DS14" i="8"/>
  <c r="CU15" i="8"/>
  <c r="DA15" i="8"/>
  <c r="DG15" i="8"/>
  <c r="DM15" i="8"/>
  <c r="DS15" i="8"/>
  <c r="CU16" i="8"/>
  <c r="DA16" i="8"/>
  <c r="DG16" i="8"/>
  <c r="DM16" i="8"/>
  <c r="DS16" i="8"/>
  <c r="CU17" i="8"/>
  <c r="DA17" i="8"/>
  <c r="DG17" i="8"/>
  <c r="DM17" i="8"/>
  <c r="DS17" i="8"/>
  <c r="CU18" i="8"/>
  <c r="DA18" i="8"/>
  <c r="DG18" i="8"/>
  <c r="DM18" i="8"/>
  <c r="DS18" i="8"/>
  <c r="CU19" i="8"/>
  <c r="DA19" i="8"/>
  <c r="DG19" i="8"/>
  <c r="DM19" i="8"/>
  <c r="DS19" i="8"/>
  <c r="CU20" i="8"/>
  <c r="DA20" i="8"/>
  <c r="DG20" i="8"/>
  <c r="DM20" i="8"/>
  <c r="DS20" i="8"/>
  <c r="CU21" i="8"/>
  <c r="DA21" i="8"/>
  <c r="DG21" i="8"/>
  <c r="DM21" i="8"/>
  <c r="DS21" i="8"/>
  <c r="CU22" i="8"/>
  <c r="DA22" i="8"/>
  <c r="DG22" i="8"/>
  <c r="DM22" i="8"/>
  <c r="DS22" i="8"/>
  <c r="CU23" i="8"/>
  <c r="DA23" i="8"/>
  <c r="DG23" i="8"/>
  <c r="DM23" i="8"/>
  <c r="DS23" i="8"/>
  <c r="CU24" i="8"/>
  <c r="DA24" i="8"/>
  <c r="DG24" i="8"/>
  <c r="DM24" i="8"/>
  <c r="DS24" i="8"/>
  <c r="CU25" i="8"/>
  <c r="DA25" i="8"/>
  <c r="DG25" i="8"/>
  <c r="DM25" i="8"/>
  <c r="DS25" i="8"/>
  <c r="DA8" i="8"/>
  <c r="DG8" i="8"/>
  <c r="DM8" i="8"/>
  <c r="DS8" i="8"/>
  <c r="CU8" i="8"/>
  <c r="BP9" i="8"/>
  <c r="BV9" i="8"/>
  <c r="CB9" i="8"/>
  <c r="CH9" i="8"/>
  <c r="CN9" i="8"/>
  <c r="BP10" i="8"/>
  <c r="BV10" i="8"/>
  <c r="CB10" i="8"/>
  <c r="CH10" i="8"/>
  <c r="CN10" i="8"/>
  <c r="BP11" i="8"/>
  <c r="BV11" i="8"/>
  <c r="CB11" i="8"/>
  <c r="CH11" i="8"/>
  <c r="CN11" i="8"/>
  <c r="BP12" i="8"/>
  <c r="BV12" i="8"/>
  <c r="CB12" i="8"/>
  <c r="CH12" i="8"/>
  <c r="CN12" i="8"/>
  <c r="BP13" i="8"/>
  <c r="BV13" i="8"/>
  <c r="CB13" i="8"/>
  <c r="CH13" i="8"/>
  <c r="CN13" i="8"/>
  <c r="BP14" i="8"/>
  <c r="BV14" i="8"/>
  <c r="CB14" i="8"/>
  <c r="CH14" i="8"/>
  <c r="CN14" i="8"/>
  <c r="BP15" i="8"/>
  <c r="BV15" i="8"/>
  <c r="CB15" i="8"/>
  <c r="CH15" i="8"/>
  <c r="CN15" i="8"/>
  <c r="BP16" i="8"/>
  <c r="BV16" i="8"/>
  <c r="CB16" i="8"/>
  <c r="CH16" i="8"/>
  <c r="CN16" i="8"/>
  <c r="BP17" i="8"/>
  <c r="BV17" i="8"/>
  <c r="CB17" i="8"/>
  <c r="CH17" i="8"/>
  <c r="CN17" i="8"/>
  <c r="BP18" i="8"/>
  <c r="BV18" i="8"/>
  <c r="CB18" i="8"/>
  <c r="CH18" i="8"/>
  <c r="CN18" i="8"/>
  <c r="BP19" i="8"/>
  <c r="BV19" i="8"/>
  <c r="CB19" i="8"/>
  <c r="CH19" i="8"/>
  <c r="CN19" i="8"/>
  <c r="BP20" i="8"/>
  <c r="BV20" i="8"/>
  <c r="CB20" i="8"/>
  <c r="CH20" i="8"/>
  <c r="CN20" i="8"/>
  <c r="BP21" i="8"/>
  <c r="BV21" i="8"/>
  <c r="CB21" i="8"/>
  <c r="CH21" i="8"/>
  <c r="CN21" i="8"/>
  <c r="BP22" i="8"/>
  <c r="BV22" i="8"/>
  <c r="CB22" i="8"/>
  <c r="CH22" i="8"/>
  <c r="CN22" i="8"/>
  <c r="BP23" i="8"/>
  <c r="BV23" i="8"/>
  <c r="CB23" i="8"/>
  <c r="CH23" i="8"/>
  <c r="CN23" i="8"/>
  <c r="BP24" i="8"/>
  <c r="BV24" i="8"/>
  <c r="CB24" i="8"/>
  <c r="CH24" i="8"/>
  <c r="CN24" i="8"/>
  <c r="BP25" i="8"/>
  <c r="BV25" i="8"/>
  <c r="CB25" i="8"/>
  <c r="CH25" i="8"/>
  <c r="CN25" i="8"/>
  <c r="BV8" i="8"/>
  <c r="CB8" i="8"/>
  <c r="CH8" i="8"/>
  <c r="CN8" i="8"/>
  <c r="BP8" i="8"/>
  <c r="AK9" i="8"/>
  <c r="AQ9" i="8"/>
  <c r="AW9" i="8"/>
  <c r="BC9" i="8"/>
  <c r="BI9" i="8"/>
  <c r="AK10" i="8"/>
  <c r="AQ10" i="8"/>
  <c r="AW10" i="8"/>
  <c r="BC10" i="8"/>
  <c r="BI10" i="8"/>
  <c r="AK11" i="8"/>
  <c r="AQ11" i="8"/>
  <c r="AW11" i="8"/>
  <c r="BC11" i="8"/>
  <c r="BI11" i="8"/>
  <c r="AK12" i="8"/>
  <c r="AQ12" i="8"/>
  <c r="AW12" i="8"/>
  <c r="BC12" i="8"/>
  <c r="BI12" i="8"/>
  <c r="AK13" i="8"/>
  <c r="AQ13" i="8"/>
  <c r="AW13" i="8"/>
  <c r="BC13" i="8"/>
  <c r="BI13" i="8"/>
  <c r="AK14" i="8"/>
  <c r="AQ14" i="8"/>
  <c r="AW14" i="8"/>
  <c r="BC14" i="8"/>
  <c r="BI14" i="8"/>
  <c r="AK15" i="8"/>
  <c r="AQ15" i="8"/>
  <c r="AW15" i="8"/>
  <c r="BC15" i="8"/>
  <c r="BI15" i="8"/>
  <c r="AK16" i="8"/>
  <c r="AQ16" i="8"/>
  <c r="AW16" i="8"/>
  <c r="BC16" i="8"/>
  <c r="BI16" i="8"/>
  <c r="AK17" i="8"/>
  <c r="AQ17" i="8"/>
  <c r="AW17" i="8"/>
  <c r="BC17" i="8"/>
  <c r="BI17" i="8"/>
  <c r="AK18" i="8"/>
  <c r="AQ18" i="8"/>
  <c r="AW18" i="8"/>
  <c r="BC18" i="8"/>
  <c r="BI18" i="8"/>
  <c r="AK19" i="8"/>
  <c r="AQ19" i="8"/>
  <c r="AW19" i="8"/>
  <c r="BC19" i="8"/>
  <c r="BI19" i="8"/>
  <c r="AK20" i="8"/>
  <c r="AQ20" i="8"/>
  <c r="AW20" i="8"/>
  <c r="BC20" i="8"/>
  <c r="BI20" i="8"/>
  <c r="AK21" i="8"/>
  <c r="AQ21" i="8"/>
  <c r="AW21" i="8"/>
  <c r="BC21" i="8"/>
  <c r="BI21" i="8"/>
  <c r="AK22" i="8"/>
  <c r="AQ22" i="8"/>
  <c r="AW22" i="8"/>
  <c r="BC22" i="8"/>
  <c r="BI22" i="8"/>
  <c r="AK23" i="8"/>
  <c r="AQ23" i="8"/>
  <c r="AW23" i="8"/>
  <c r="BC23" i="8"/>
  <c r="BI23" i="8"/>
  <c r="AK24" i="8"/>
  <c r="AQ24" i="8"/>
  <c r="AW24" i="8"/>
  <c r="BC24" i="8"/>
  <c r="BI24" i="8"/>
  <c r="AK25" i="8"/>
  <c r="AQ25" i="8"/>
  <c r="AW25" i="8"/>
  <c r="BC25" i="8"/>
  <c r="BI25" i="8"/>
  <c r="AQ8" i="8"/>
  <c r="AW8" i="8"/>
  <c r="BC8" i="8"/>
  <c r="BI8" i="8"/>
  <c r="AK8" i="8"/>
  <c r="F9" i="8"/>
  <c r="H9" i="8"/>
  <c r="L9" i="8"/>
  <c r="R9" i="8"/>
  <c r="X9" i="8"/>
  <c r="AD9" i="8"/>
  <c r="F10" i="8"/>
  <c r="H10" i="8"/>
  <c r="L10" i="8"/>
  <c r="R10" i="8"/>
  <c r="X10" i="8"/>
  <c r="AD10" i="8"/>
  <c r="F11" i="8"/>
  <c r="H11" i="8"/>
  <c r="L11" i="8"/>
  <c r="R11" i="8"/>
  <c r="X11" i="8"/>
  <c r="AD11" i="8"/>
  <c r="F12" i="8"/>
  <c r="H12" i="8"/>
  <c r="L12" i="8"/>
  <c r="R12" i="8"/>
  <c r="X12" i="8"/>
  <c r="AD12" i="8"/>
  <c r="L13" i="8"/>
  <c r="R13" i="8"/>
  <c r="X13" i="8"/>
  <c r="AD13" i="8"/>
  <c r="F14" i="8"/>
  <c r="H14" i="8"/>
  <c r="L14" i="8"/>
  <c r="R14" i="8"/>
  <c r="X14" i="8"/>
  <c r="AD14" i="8"/>
  <c r="F15" i="8"/>
  <c r="H15" i="8"/>
  <c r="L15" i="8"/>
  <c r="R15" i="8"/>
  <c r="X15" i="8"/>
  <c r="AD15" i="8"/>
  <c r="F16" i="8"/>
  <c r="H16" i="8"/>
  <c r="L16" i="8"/>
  <c r="R16" i="8"/>
  <c r="X16" i="8"/>
  <c r="AD16" i="8"/>
  <c r="F17" i="8"/>
  <c r="H17" i="8"/>
  <c r="L17" i="8"/>
  <c r="R17" i="8"/>
  <c r="X17" i="8"/>
  <c r="AD17" i="8"/>
  <c r="F18" i="8"/>
  <c r="H18" i="8"/>
  <c r="L18" i="8"/>
  <c r="R18" i="8"/>
  <c r="X18" i="8"/>
  <c r="AD18" i="8"/>
  <c r="F19" i="8"/>
  <c r="H19" i="8"/>
  <c r="L19" i="8"/>
  <c r="R19" i="8"/>
  <c r="X19" i="8"/>
  <c r="AD19" i="8"/>
  <c r="F20" i="8"/>
  <c r="H20" i="8"/>
  <c r="L20" i="8"/>
  <c r="R20" i="8"/>
  <c r="X20" i="8"/>
  <c r="AD20" i="8"/>
  <c r="F21" i="8"/>
  <c r="H21" i="8"/>
  <c r="L21" i="8"/>
  <c r="R21" i="8"/>
  <c r="X21" i="8"/>
  <c r="AD21" i="8"/>
  <c r="F22" i="8"/>
  <c r="H22" i="8"/>
  <c r="L22" i="8"/>
  <c r="R22" i="8"/>
  <c r="X22" i="8"/>
  <c r="AD22" i="8"/>
  <c r="F23" i="8"/>
  <c r="H23" i="8"/>
  <c r="L23" i="8"/>
  <c r="R23" i="8"/>
  <c r="X23" i="8"/>
  <c r="AD23" i="8"/>
  <c r="F24" i="8"/>
  <c r="H24" i="8"/>
  <c r="L24" i="8"/>
  <c r="R24" i="8"/>
  <c r="X24" i="8"/>
  <c r="AD24" i="8"/>
  <c r="F25" i="8"/>
  <c r="H25" i="8"/>
  <c r="L25" i="8"/>
  <c r="R25" i="8"/>
  <c r="X25" i="8"/>
  <c r="AD25" i="8"/>
  <c r="L8" i="8"/>
  <c r="R8" i="8"/>
  <c r="X8" i="8"/>
  <c r="AD8" i="8"/>
  <c r="F8" i="8"/>
  <c r="H8" i="8"/>
  <c r="DZ9" i="7"/>
  <c r="EF9" i="7"/>
  <c r="EL9" i="7"/>
  <c r="ER9" i="7"/>
  <c r="EX9" i="7"/>
  <c r="DZ10" i="7"/>
  <c r="EF10" i="7"/>
  <c r="EL10" i="7"/>
  <c r="ER10" i="7"/>
  <c r="EX10" i="7"/>
  <c r="DZ11" i="7"/>
  <c r="EF11" i="7"/>
  <c r="EL11" i="7"/>
  <c r="ER11" i="7"/>
  <c r="EX11" i="7"/>
  <c r="DZ12" i="7"/>
  <c r="EF12" i="7"/>
  <c r="EL12" i="7"/>
  <c r="ER12" i="7"/>
  <c r="EX12" i="7"/>
  <c r="DZ13" i="7"/>
  <c r="EF13" i="7"/>
  <c r="EL13" i="7"/>
  <c r="ER13" i="7"/>
  <c r="EX13" i="7"/>
  <c r="DZ14" i="7"/>
  <c r="EF14" i="7"/>
  <c r="EL14" i="7"/>
  <c r="ER14" i="7"/>
  <c r="EX14" i="7"/>
  <c r="DZ15" i="7"/>
  <c r="EF15" i="7"/>
  <c r="EL15" i="7"/>
  <c r="ER15" i="7"/>
  <c r="EX15" i="7"/>
  <c r="DZ16" i="7"/>
  <c r="EF16" i="7"/>
  <c r="EL16" i="7"/>
  <c r="ER16" i="7"/>
  <c r="EX16" i="7"/>
  <c r="DZ17" i="7"/>
  <c r="EF17" i="7"/>
  <c r="EL17" i="7"/>
  <c r="ER17" i="7"/>
  <c r="EX17" i="7"/>
  <c r="DZ18" i="7"/>
  <c r="EF18" i="7"/>
  <c r="EL18" i="7"/>
  <c r="ER18" i="7"/>
  <c r="EX18" i="7"/>
  <c r="DZ19" i="7"/>
  <c r="EF19" i="7"/>
  <c r="EL19" i="7"/>
  <c r="ER19" i="7"/>
  <c r="EX19" i="7"/>
  <c r="DZ20" i="7"/>
  <c r="EF20" i="7"/>
  <c r="EL20" i="7"/>
  <c r="ER20" i="7"/>
  <c r="EX20" i="7"/>
  <c r="DZ21" i="7"/>
  <c r="EF21" i="7"/>
  <c r="EL21" i="7"/>
  <c r="ER21" i="7"/>
  <c r="EX21" i="7"/>
  <c r="EF8" i="7"/>
  <c r="EL8" i="7"/>
  <c r="ER8" i="7"/>
  <c r="EX8" i="7"/>
  <c r="DZ8" i="7"/>
  <c r="CU9" i="7"/>
  <c r="DA9" i="7"/>
  <c r="DG9" i="7"/>
  <c r="DM9" i="7"/>
  <c r="DS9" i="7"/>
  <c r="CU10" i="7"/>
  <c r="DA10" i="7"/>
  <c r="DG10" i="7"/>
  <c r="DM10" i="7"/>
  <c r="DS10" i="7"/>
  <c r="CU11" i="7"/>
  <c r="DA11" i="7"/>
  <c r="DG11" i="7"/>
  <c r="DM11" i="7"/>
  <c r="DS11" i="7"/>
  <c r="CU12" i="7"/>
  <c r="DA12" i="7"/>
  <c r="DG12" i="7"/>
  <c r="DM12" i="7"/>
  <c r="DS12" i="7"/>
  <c r="CU13" i="7"/>
  <c r="DA13" i="7"/>
  <c r="DG13" i="7"/>
  <c r="DM13" i="7"/>
  <c r="DS13" i="7"/>
  <c r="CU14" i="7"/>
  <c r="DA14" i="7"/>
  <c r="DG14" i="7"/>
  <c r="DM14" i="7"/>
  <c r="DS14" i="7"/>
  <c r="CU15" i="7"/>
  <c r="DA15" i="7"/>
  <c r="DG15" i="7"/>
  <c r="DM15" i="7"/>
  <c r="DS15" i="7"/>
  <c r="CU16" i="7"/>
  <c r="DA16" i="7"/>
  <c r="DG16" i="7"/>
  <c r="DM16" i="7"/>
  <c r="DS16" i="7"/>
  <c r="CU17" i="7"/>
  <c r="DA17" i="7"/>
  <c r="DG17" i="7"/>
  <c r="DM17" i="7"/>
  <c r="DS17" i="7"/>
  <c r="CU18" i="7"/>
  <c r="DA18" i="7"/>
  <c r="DG18" i="7"/>
  <c r="DM18" i="7"/>
  <c r="DS18" i="7"/>
  <c r="CU19" i="7"/>
  <c r="DA19" i="7"/>
  <c r="DG19" i="7"/>
  <c r="DM19" i="7"/>
  <c r="DS19" i="7"/>
  <c r="CU20" i="7"/>
  <c r="DA20" i="7"/>
  <c r="DG20" i="7"/>
  <c r="DM20" i="7"/>
  <c r="DS20" i="7"/>
  <c r="CU21" i="7"/>
  <c r="DA21" i="7"/>
  <c r="DG21" i="7"/>
  <c r="DM21" i="7"/>
  <c r="DS21" i="7"/>
  <c r="DA8" i="7"/>
  <c r="DG8" i="7"/>
  <c r="DM8" i="7"/>
  <c r="DS8" i="7"/>
  <c r="CU8" i="7"/>
  <c r="BP9" i="7"/>
  <c r="BV9" i="7"/>
  <c r="CB9" i="7"/>
  <c r="CH9" i="7"/>
  <c r="CN9" i="7"/>
  <c r="BP10" i="7"/>
  <c r="BV10" i="7"/>
  <c r="CB10" i="7"/>
  <c r="CH10" i="7"/>
  <c r="CN10" i="7"/>
  <c r="BP11" i="7"/>
  <c r="BV11" i="7"/>
  <c r="CB11" i="7"/>
  <c r="CH11" i="7"/>
  <c r="CN11" i="7"/>
  <c r="BP12" i="7"/>
  <c r="BV12" i="7"/>
  <c r="CB12" i="7"/>
  <c r="CH12" i="7"/>
  <c r="CN12" i="7"/>
  <c r="BP13" i="7"/>
  <c r="BV13" i="7"/>
  <c r="CB13" i="7"/>
  <c r="CH13" i="7"/>
  <c r="CN13" i="7"/>
  <c r="BP14" i="7"/>
  <c r="BV14" i="7"/>
  <c r="CB14" i="7"/>
  <c r="CH14" i="7"/>
  <c r="CN14" i="7"/>
  <c r="BP15" i="7"/>
  <c r="BV15" i="7"/>
  <c r="CB15" i="7"/>
  <c r="CH15" i="7"/>
  <c r="CN15" i="7"/>
  <c r="BP16" i="7"/>
  <c r="BV16" i="7"/>
  <c r="CB16" i="7"/>
  <c r="CH16" i="7"/>
  <c r="CN16" i="7"/>
  <c r="BP17" i="7"/>
  <c r="BV17" i="7"/>
  <c r="CB17" i="7"/>
  <c r="CH17" i="7"/>
  <c r="CN17" i="7"/>
  <c r="BP18" i="7"/>
  <c r="BV18" i="7"/>
  <c r="CB18" i="7"/>
  <c r="CH18" i="7"/>
  <c r="CN18" i="7"/>
  <c r="BP19" i="7"/>
  <c r="BV19" i="7"/>
  <c r="CB19" i="7"/>
  <c r="CH19" i="7"/>
  <c r="CN19" i="7"/>
  <c r="BP20" i="7"/>
  <c r="BV20" i="7"/>
  <c r="CB20" i="7"/>
  <c r="CH20" i="7"/>
  <c r="CN20" i="7"/>
  <c r="BP21" i="7"/>
  <c r="BV21" i="7"/>
  <c r="CB21" i="7"/>
  <c r="CH21" i="7"/>
  <c r="CN21" i="7"/>
  <c r="BV8" i="7"/>
  <c r="CB8" i="7"/>
  <c r="CH8" i="7"/>
  <c r="CN8" i="7"/>
  <c r="BP8" i="7"/>
  <c r="AK9" i="7"/>
  <c r="AM9" i="7"/>
  <c r="AQ9" i="7"/>
  <c r="AW9" i="7"/>
  <c r="BC9" i="7"/>
  <c r="BI9" i="7"/>
  <c r="AK10" i="7"/>
  <c r="AM10" i="7"/>
  <c r="AQ10" i="7"/>
  <c r="AW10" i="7"/>
  <c r="BC10" i="7"/>
  <c r="BI10" i="7"/>
  <c r="AK11" i="7"/>
  <c r="AM11" i="7"/>
  <c r="AQ11" i="7"/>
  <c r="AW11" i="7"/>
  <c r="BC11" i="7"/>
  <c r="BI11" i="7"/>
  <c r="AK12" i="7"/>
  <c r="AM12" i="7"/>
  <c r="AQ12" i="7"/>
  <c r="AW12" i="7"/>
  <c r="BC12" i="7"/>
  <c r="BI12" i="7"/>
  <c r="AK13" i="7"/>
  <c r="AM13" i="7"/>
  <c r="AQ13" i="7"/>
  <c r="AW13" i="7"/>
  <c r="BC13" i="7"/>
  <c r="BI13" i="7"/>
  <c r="AK14" i="7"/>
  <c r="AM14" i="7"/>
  <c r="AQ14" i="7"/>
  <c r="AW14" i="7"/>
  <c r="BC14" i="7"/>
  <c r="BI14" i="7"/>
  <c r="AK15" i="7"/>
  <c r="AM15" i="7"/>
  <c r="AQ15" i="7"/>
  <c r="AW15" i="7"/>
  <c r="BC15" i="7"/>
  <c r="BI15" i="7"/>
  <c r="AK16" i="7"/>
  <c r="AM16" i="7"/>
  <c r="AQ16" i="7"/>
  <c r="AW16" i="7"/>
  <c r="BC16" i="7"/>
  <c r="BI16" i="7"/>
  <c r="AK17" i="7"/>
  <c r="AM17" i="7"/>
  <c r="AQ17" i="7"/>
  <c r="AW17" i="7"/>
  <c r="BC17" i="7"/>
  <c r="BI17" i="7"/>
  <c r="AK18" i="7"/>
  <c r="AM18" i="7"/>
  <c r="AQ18" i="7"/>
  <c r="AW18" i="7"/>
  <c r="BC18" i="7"/>
  <c r="BI18" i="7"/>
  <c r="AK19" i="7"/>
  <c r="AM19" i="7"/>
  <c r="AQ19" i="7"/>
  <c r="AW19" i="7"/>
  <c r="BC19" i="7"/>
  <c r="BI19" i="7"/>
  <c r="AK20" i="7"/>
  <c r="AM20" i="7"/>
  <c r="AQ20" i="7"/>
  <c r="AW20" i="7"/>
  <c r="BC20" i="7"/>
  <c r="BI20" i="7"/>
  <c r="AK21" i="7"/>
  <c r="AM21" i="7"/>
  <c r="AQ21" i="7"/>
  <c r="AW21" i="7"/>
  <c r="BC21" i="7"/>
  <c r="BI21" i="7"/>
  <c r="AQ8" i="7"/>
  <c r="AW8" i="7"/>
  <c r="BC8" i="7"/>
  <c r="BI8" i="7"/>
  <c r="AM8" i="7"/>
  <c r="AK8" i="7"/>
  <c r="F9" i="7"/>
  <c r="H9" i="7"/>
  <c r="L9" i="7"/>
  <c r="R9" i="7"/>
  <c r="X9" i="7"/>
  <c r="AD9" i="7"/>
  <c r="F10" i="7"/>
  <c r="H10" i="7"/>
  <c r="L10" i="7"/>
  <c r="R10" i="7"/>
  <c r="X10" i="7"/>
  <c r="AD10" i="7"/>
  <c r="F11" i="7"/>
  <c r="H11" i="7"/>
  <c r="L11" i="7"/>
  <c r="R11" i="7"/>
  <c r="X11" i="7"/>
  <c r="AD11" i="7"/>
  <c r="F12" i="7"/>
  <c r="H12" i="7"/>
  <c r="L12" i="7"/>
  <c r="R12" i="7"/>
  <c r="X12" i="7"/>
  <c r="AD12" i="7"/>
  <c r="F13" i="7"/>
  <c r="H13" i="7"/>
  <c r="L13" i="7"/>
  <c r="R13" i="7"/>
  <c r="X13" i="7"/>
  <c r="AD13" i="7"/>
  <c r="F14" i="7"/>
  <c r="H14" i="7"/>
  <c r="L14" i="7"/>
  <c r="R14" i="7"/>
  <c r="X14" i="7"/>
  <c r="AD14" i="7"/>
  <c r="F15" i="7"/>
  <c r="H15" i="7"/>
  <c r="L15" i="7"/>
  <c r="R15" i="7"/>
  <c r="X15" i="7"/>
  <c r="AD15" i="7"/>
  <c r="F16" i="7"/>
  <c r="H16" i="7"/>
  <c r="L16" i="7"/>
  <c r="R16" i="7"/>
  <c r="X16" i="7"/>
  <c r="AD16" i="7"/>
  <c r="F17" i="7"/>
  <c r="H17" i="7"/>
  <c r="L17" i="7"/>
  <c r="R17" i="7"/>
  <c r="X17" i="7"/>
  <c r="AD17" i="7"/>
  <c r="F18" i="7"/>
  <c r="H18" i="7"/>
  <c r="L18" i="7"/>
  <c r="R18" i="7"/>
  <c r="X18" i="7"/>
  <c r="AD18" i="7"/>
  <c r="F19" i="7"/>
  <c r="H19" i="7"/>
  <c r="L19" i="7"/>
  <c r="R19" i="7"/>
  <c r="X19" i="7"/>
  <c r="AD19" i="7"/>
  <c r="F20" i="7"/>
  <c r="H20" i="7"/>
  <c r="L20" i="7"/>
  <c r="R20" i="7"/>
  <c r="X20" i="7"/>
  <c r="AD20" i="7"/>
  <c r="F21" i="7"/>
  <c r="H21" i="7"/>
  <c r="L21" i="7"/>
  <c r="R21" i="7"/>
  <c r="X21" i="7"/>
  <c r="AD21" i="7"/>
  <c r="L8" i="7"/>
  <c r="R8" i="7"/>
  <c r="X8" i="7"/>
  <c r="AD8" i="7"/>
  <c r="F8" i="7"/>
  <c r="H8" i="7"/>
  <c r="C9" i="7"/>
  <c r="C10" i="7"/>
  <c r="C11" i="7"/>
  <c r="C12" i="7"/>
  <c r="C13" i="7"/>
  <c r="C14" i="7"/>
  <c r="C15" i="7"/>
  <c r="C16" i="7"/>
  <c r="C17" i="7"/>
  <c r="C18" i="7"/>
  <c r="C19" i="7"/>
  <c r="C20" i="7"/>
  <c r="C21" i="7"/>
  <c r="C8" i="7"/>
  <c r="AJ8" i="11"/>
  <c r="C9" i="11"/>
  <c r="C10" i="11"/>
  <c r="C11" i="11"/>
  <c r="C12" i="11"/>
  <c r="C13" i="11"/>
  <c r="C14" i="11"/>
  <c r="C15" i="11"/>
  <c r="C16" i="11"/>
  <c r="C17" i="11"/>
  <c r="C8" i="11"/>
  <c r="FE58" i="1"/>
  <c r="FC56" i="1"/>
  <c r="AR58" i="1"/>
  <c r="AX58" i="1"/>
  <c r="BD58" i="1"/>
  <c r="BG58" i="1"/>
  <c r="BJ58" i="1"/>
  <c r="BP58" i="1"/>
  <c r="BW58" i="1"/>
  <c r="CC58" i="1"/>
  <c r="CI58" i="1"/>
  <c r="CO58" i="1"/>
  <c r="CU58" i="1"/>
  <c r="DB58" i="1"/>
  <c r="DH58" i="1"/>
  <c r="DK58" i="1"/>
  <c r="DN58" i="1"/>
  <c r="DT58" i="1"/>
  <c r="DZ58" i="1"/>
  <c r="EG58" i="1"/>
  <c r="EM58" i="1"/>
  <c r="ES58" i="1"/>
  <c r="EY58" i="1"/>
  <c r="J56" i="1"/>
  <c r="Q56" i="1"/>
  <c r="V56" i="1"/>
  <c r="AB56" i="1"/>
  <c r="AI56" i="1"/>
  <c r="AO56" i="1"/>
  <c r="AV56" i="1"/>
  <c r="BB56" i="1"/>
  <c r="BG56" i="1"/>
  <c r="BM56" i="1"/>
  <c r="BU56" i="1"/>
  <c r="BZ56" i="1"/>
  <c r="CF56" i="1"/>
  <c r="CM56" i="1"/>
  <c r="CR56" i="1"/>
  <c r="CY56" i="1"/>
  <c r="DF56" i="1"/>
  <c r="DK56" i="1"/>
  <c r="DQ56" i="1"/>
  <c r="DW56" i="1"/>
  <c r="EB56" i="1"/>
  <c r="EH56" i="1"/>
  <c r="EM56" i="1"/>
  <c r="EW56" i="1"/>
  <c r="DX6" i="8"/>
  <c r="DX6" i="7"/>
  <c r="DZ6" i="11"/>
  <c r="D6" i="8"/>
  <c r="D6" i="7"/>
  <c r="E6" i="11"/>
  <c r="EK59" i="1" l="1"/>
  <c r="FB58" i="1"/>
  <c r="EP58" i="1"/>
  <c r="S58" i="1"/>
  <c r="BU59" i="1"/>
  <c r="CL58" i="1"/>
  <c r="DR59" i="1"/>
  <c r="EJ58" i="1"/>
  <c r="CZ59" i="1"/>
  <c r="J58" i="1"/>
  <c r="AI59" i="1"/>
  <c r="BN59" i="1"/>
  <c r="AH58" i="1"/>
  <c r="Q59" i="1"/>
  <c r="K59" i="1"/>
  <c r="AC59" i="1"/>
  <c r="AO58" i="1"/>
  <c r="BM58" i="1"/>
  <c r="EQ59" i="1"/>
  <c r="CM59" i="1"/>
  <c r="DE58" i="1"/>
  <c r="M58" i="1"/>
  <c r="CY58" i="1"/>
  <c r="CR58" i="1"/>
  <c r="AV59" i="1"/>
  <c r="EE59" i="1"/>
  <c r="EV58" i="1"/>
  <c r="ED58" i="1"/>
  <c r="DL59" i="1"/>
  <c r="CF58" i="1"/>
  <c r="W59" i="1"/>
  <c r="AU58" i="1"/>
  <c r="CA59" i="1"/>
  <c r="DX59" i="1"/>
  <c r="Y58" i="1"/>
  <c r="BH59" i="1"/>
  <c r="BZ58" i="1"/>
  <c r="DF59" i="1"/>
  <c r="DW58" i="1"/>
  <c r="FC59" i="1"/>
  <c r="AE58" i="1"/>
  <c r="P58" i="1"/>
  <c r="BT58" i="1"/>
  <c r="DQ58" i="1"/>
  <c r="ES56" i="1"/>
  <c r="CU19" i="11"/>
  <c r="DK19" i="11"/>
  <c r="O19" i="11"/>
  <c r="AA19" i="11"/>
  <c r="M19" i="11"/>
  <c r="AC19" i="11"/>
  <c r="AV19" i="11"/>
  <c r="BH19" i="11"/>
  <c r="AR19" i="11"/>
  <c r="BD19" i="11"/>
  <c r="AN19" i="11"/>
  <c r="AL19" i="11"/>
  <c r="AZ19" i="11"/>
  <c r="BO19" i="11"/>
  <c r="CE19" i="11"/>
  <c r="BQ19" i="11"/>
  <c r="BY19" i="11"/>
  <c r="CO19" i="11"/>
  <c r="CC19" i="11"/>
  <c r="CY19" i="11"/>
  <c r="DO19" i="11"/>
  <c r="DA19" i="11"/>
  <c r="DQ19" i="11"/>
  <c r="DG19" i="11"/>
  <c r="DW19" i="11"/>
  <c r="EH19" i="11"/>
  <c r="EX19" i="11"/>
  <c r="EJ19" i="11"/>
  <c r="EZ19" i="11"/>
  <c r="EN19" i="11"/>
  <c r="EB19" i="11"/>
  <c r="ER19" i="11"/>
  <c r="AP19" i="11"/>
  <c r="BF19" i="11"/>
  <c r="AE19" i="11"/>
  <c r="S19" i="11"/>
  <c r="I19" i="11"/>
  <c r="BL19" i="11"/>
  <c r="AX19" i="11"/>
  <c r="CG19" i="11"/>
  <c r="Q19" i="11"/>
  <c r="Y19" i="11"/>
  <c r="BB19" i="11"/>
  <c r="CI19" i="11"/>
  <c r="BU19" i="11"/>
  <c r="CK19" i="11"/>
  <c r="BW19" i="11"/>
  <c r="CM19" i="11"/>
  <c r="CA19" i="11"/>
  <c r="CQ19" i="11"/>
  <c r="DC19" i="11"/>
  <c r="DS19" i="11"/>
  <c r="DE19" i="11"/>
  <c r="DU19" i="11"/>
  <c r="DI19" i="11"/>
  <c r="CW19" i="11"/>
  <c r="DM19" i="11"/>
  <c r="EL19" i="11"/>
  <c r="FB19" i="11"/>
  <c r="DZ19" i="11"/>
  <c r="EP19" i="11"/>
  <c r="ED19" i="11"/>
  <c r="ET19" i="11"/>
  <c r="EF19" i="11"/>
  <c r="EV19" i="11"/>
  <c r="H27" i="8"/>
  <c r="G19" i="11"/>
  <c r="AT19" i="11"/>
  <c r="W19" i="11"/>
  <c r="AG19" i="11"/>
  <c r="BS19" i="11"/>
  <c r="K19" i="11"/>
  <c r="U19" i="11"/>
  <c r="BJ19" i="11"/>
  <c r="AJ19" i="11"/>
  <c r="D27" i="8"/>
  <c r="DA23" i="7"/>
  <c r="DC27" i="8"/>
  <c r="E19" i="11"/>
  <c r="AW27" i="8"/>
  <c r="EJ27" i="8"/>
  <c r="EX27" i="8"/>
  <c r="AD27" i="8"/>
  <c r="F27" i="8"/>
  <c r="BE27" i="8"/>
  <c r="EP27" i="8"/>
  <c r="V27" i="8"/>
  <c r="CU27" i="8"/>
  <c r="CH23" i="7"/>
  <c r="BZ23" i="7"/>
  <c r="CY27" i="8"/>
  <c r="L23" i="7"/>
  <c r="CF23" i="7"/>
  <c r="CD23" i="7"/>
  <c r="DX23" i="7"/>
  <c r="CL27" i="8"/>
  <c r="CB23" i="7"/>
  <c r="BT23" i="7"/>
  <c r="DM23" i="7"/>
  <c r="DZ23" i="7"/>
  <c r="X27" i="8"/>
  <c r="BG27" i="8"/>
  <c r="BX27" i="8"/>
  <c r="CH27" i="8"/>
  <c r="EN27" i="8"/>
  <c r="EZ27" i="8"/>
  <c r="AB23" i="7"/>
  <c r="P23" i="7"/>
  <c r="AU23" i="7"/>
  <c r="BR23" i="7"/>
  <c r="DS23" i="7"/>
  <c r="AB27" i="8"/>
  <c r="Z27" i="8"/>
  <c r="N27" i="8"/>
  <c r="BC27" i="8"/>
  <c r="CF27" i="8"/>
  <c r="DI27" i="8"/>
  <c r="AI23" i="7"/>
  <c r="BA23" i="7"/>
  <c r="AO23" i="7"/>
  <c r="CY23" i="7"/>
  <c r="EJ23" i="7"/>
  <c r="AS27" i="8"/>
  <c r="AY27" i="8"/>
  <c r="BR27" i="8"/>
  <c r="D23" i="7"/>
  <c r="CU23" i="7"/>
  <c r="EP23" i="7"/>
  <c r="ED23" i="7"/>
  <c r="AF27" i="8"/>
  <c r="AU27" i="8"/>
  <c r="DE27" i="8"/>
  <c r="DU27" i="8"/>
  <c r="EF27" i="8"/>
  <c r="AM23" i="7"/>
  <c r="DQ23" i="7"/>
  <c r="DE23" i="7"/>
  <c r="AQ27" i="8"/>
  <c r="BP27" i="8"/>
  <c r="BZ27" i="8"/>
  <c r="DA27" i="8"/>
  <c r="ED27" i="8"/>
  <c r="AK23" i="7"/>
  <c r="AF23" i="7"/>
  <c r="X23" i="7"/>
  <c r="BG23" i="7"/>
  <c r="BC23" i="7"/>
  <c r="CL23" i="7"/>
  <c r="CW23" i="7"/>
  <c r="P27" i="8"/>
  <c r="AK27" i="8"/>
  <c r="CP27" i="8"/>
  <c r="CW27" i="8"/>
  <c r="DO27" i="8"/>
  <c r="AD23" i="7"/>
  <c r="AW23" i="7"/>
  <c r="CS23" i="7"/>
  <c r="EB23" i="7"/>
  <c r="EV23" i="7"/>
  <c r="ER23" i="7"/>
  <c r="AI27" i="8"/>
  <c r="AO27" i="8"/>
  <c r="BK27" i="8"/>
  <c r="J23" i="7"/>
  <c r="EL23" i="7"/>
  <c r="CN27" i="8"/>
  <c r="DM27" i="8"/>
  <c r="DX27" i="8"/>
  <c r="ET27" i="8"/>
  <c r="Z23" i="7"/>
  <c r="V23" i="7"/>
  <c r="AQ23" i="7"/>
  <c r="BN23" i="7"/>
  <c r="DO23" i="7"/>
  <c r="DK23" i="7"/>
  <c r="EF23" i="7"/>
  <c r="T27" i="8"/>
  <c r="AM27" i="8"/>
  <c r="BT27" i="8"/>
  <c r="CB27" i="8"/>
  <c r="CJ27" i="8"/>
  <c r="DQ27" i="8"/>
  <c r="DZ27" i="8"/>
  <c r="EH27" i="8"/>
  <c r="H23" i="7"/>
  <c r="AS23" i="7"/>
  <c r="BP23" i="7"/>
  <c r="DU23" i="7"/>
  <c r="EH23" i="7"/>
  <c r="BN27" i="8"/>
  <c r="BV27" i="8"/>
  <c r="CD27" i="8"/>
  <c r="DK27" i="8"/>
  <c r="DS27" i="8"/>
  <c r="EB27" i="8"/>
  <c r="AY23" i="7"/>
  <c r="EN23" i="7"/>
  <c r="L27" i="8"/>
  <c r="F23" i="7"/>
  <c r="BI23" i="7"/>
  <c r="BE23" i="7"/>
  <c r="BV23" i="7"/>
  <c r="EX23" i="7"/>
  <c r="ET23" i="7"/>
  <c r="R27" i="8"/>
  <c r="J27" i="8"/>
  <c r="BA27" i="8"/>
  <c r="BI27" i="8"/>
  <c r="DG27" i="8"/>
  <c r="EV27" i="8"/>
  <c r="BK23" i="7"/>
  <c r="BX23" i="7"/>
  <c r="EZ23" i="7"/>
  <c r="CS27" i="8"/>
  <c r="ER27" i="8"/>
  <c r="R23" i="7"/>
  <c r="N23" i="7"/>
  <c r="CN23" i="7"/>
  <c r="CJ23" i="7"/>
  <c r="DG23" i="7"/>
  <c r="DC23" i="7"/>
  <c r="EL27" i="8"/>
  <c r="T23" i="7"/>
  <c r="CP23" i="7"/>
  <c r="DI23" i="7"/>
</calcChain>
</file>

<file path=xl/sharedStrings.xml><?xml version="1.0" encoding="utf-8"?>
<sst xmlns="http://schemas.openxmlformats.org/spreadsheetml/2006/main" count="254" uniqueCount="68">
  <si>
    <t>Total</t>
  </si>
  <si>
    <t>Semaine 1</t>
  </si>
  <si>
    <t>Semaine 2</t>
  </si>
  <si>
    <t>Semaine 3</t>
  </si>
  <si>
    <t>Semaine 4</t>
  </si>
  <si>
    <t>Semaine 5</t>
  </si>
  <si>
    <t>BEBES</t>
  </si>
  <si>
    <t>TROTTEURS</t>
  </si>
  <si>
    <t>GRANDS</t>
  </si>
  <si>
    <t>Janvier</t>
  </si>
  <si>
    <t>Février</t>
  </si>
  <si>
    <t>Mars</t>
  </si>
  <si>
    <t>Avril</t>
  </si>
  <si>
    <t>Mai</t>
  </si>
  <si>
    <t>Juin</t>
  </si>
  <si>
    <t>Juillet</t>
  </si>
  <si>
    <t>Août</t>
  </si>
  <si>
    <t>Septembre</t>
  </si>
  <si>
    <t>Octobre</t>
  </si>
  <si>
    <t>Novembre</t>
  </si>
  <si>
    <t>Décembre</t>
  </si>
  <si>
    <t>TOTAL JOURNEE</t>
  </si>
  <si>
    <t>Colloques</t>
  </si>
  <si>
    <t>Sorties</t>
  </si>
  <si>
    <t>Notes</t>
  </si>
  <si>
    <t>Lisete</t>
  </si>
  <si>
    <t>Natacha</t>
  </si>
  <si>
    <t>Sara</t>
  </si>
  <si>
    <t>jean-marie</t>
  </si>
  <si>
    <t>SIESTE</t>
  </si>
  <si>
    <t>A</t>
  </si>
  <si>
    <t>asd</t>
  </si>
  <si>
    <t>a</t>
  </si>
  <si>
    <t>r</t>
  </si>
  <si>
    <t>b</t>
  </si>
  <si>
    <t>j</t>
  </si>
  <si>
    <t>v</t>
  </si>
  <si>
    <t>d</t>
  </si>
  <si>
    <t>lun</t>
  </si>
  <si>
    <t>mar</t>
  </si>
  <si>
    <t>mer</t>
  </si>
  <si>
    <t>jeu</t>
  </si>
  <si>
    <t>ven</t>
  </si>
  <si>
    <t>Date</t>
  </si>
  <si>
    <t>Nom</t>
  </si>
  <si>
    <t>Nouvel An</t>
  </si>
  <si>
    <t>Pâques</t>
  </si>
  <si>
    <t>Lundi de Pâques</t>
  </si>
  <si>
    <t>Fête du travail</t>
  </si>
  <si>
    <t>Victoire</t>
  </si>
  <si>
    <t>Ascension</t>
  </si>
  <si>
    <t>Pentecôte</t>
  </si>
  <si>
    <t>Lundi de pentecôte</t>
  </si>
  <si>
    <t>Fête nationale</t>
  </si>
  <si>
    <t>Assomption</t>
  </si>
  <si>
    <t>Toussaint</t>
  </si>
  <si>
    <t>Armistice</t>
  </si>
  <si>
    <t>Noël</t>
  </si>
  <si>
    <t>aaa</t>
  </si>
  <si>
    <t>=DATE(An;8;15)</t>
  </si>
  <si>
    <t>Colonne1</t>
  </si>
  <si>
    <t>Anna</t>
  </si>
  <si>
    <t>Lundi du Jeune</t>
  </si>
  <si>
    <t>SORTIES</t>
  </si>
  <si>
    <t>COLLOQUES</t>
  </si>
  <si>
    <t>J</t>
  </si>
  <si>
    <t>M</t>
  </si>
  <si>
    <t>ANNEE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</si>
</sst>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numFmt numFmtId="165" formatCode="[$-100C]d/\ mmmm\ yyyy;@"/>
    <numFmt numFmtId="166" formatCode="ddd"/>
    <numFmt numFmtId="167" formatCode="[=0]&quot;&quot;;dd"/>
    <numFmt numFmtId="168" formatCode="dd/mm/yyyy;@"/>
  </numFmts>
  <fonts count="25"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b/>
      <sz val="9"/>
      <color theme="1"/>
      <name val="Arial"/>
      <family val="2"/>
    </font>
    <font>
      <sz val="9"/>
      <color theme="1"/>
      <name val="Arial"/>
      <family val="2"/>
    </font>
    <font>
      <sz val="8"/>
      <color theme="1"/>
      <name val="Arial"/>
      <family val="2"/>
    </font>
    <font>
      <sz val="9"/>
      <color theme="0"/>
      <name val="Arial"/>
      <family val="2"/>
    </font>
    <font>
      <sz val="15"/>
      <color theme="1"/>
      <name val="Arial"/>
      <family val="2"/>
    </font>
    <font>
      <sz val="12"/>
      <color theme="1"/>
      <name val="Arial"/>
      <family val="2"/>
    </font>
    <font>
      <sz val="7"/>
      <color theme="1"/>
      <name val="Arial"/>
      <family val="2"/>
    </font>
    <font>
      <b/>
      <sz val="12"/>
      <color theme="1"/>
      <name val="Arial"/>
      <family val="2"/>
    </font>
    <font>
      <sz val="10"/>
      <color theme="1"/>
      <name val="Arial"/>
      <family val="2"/>
    </font>
    <font>
      <sz val="6"/>
      <color theme="1"/>
      <name val="Arial"/>
      <family val="2"/>
    </font>
    <font>
      <b/>
      <sz val="14"/>
      <color theme="1"/>
      <name val="Arial"/>
      <family val="2"/>
    </font>
    <font>
      <sz val="48"/>
      <color rgb="FF00B050"/>
      <name val="Arial"/>
      <family val="2"/>
    </font>
    <font>
      <sz val="48"/>
      <color rgb="FF00B0F0"/>
      <name val="Arial"/>
      <family val="2"/>
    </font>
    <font>
      <sz val="14"/>
      <color theme="1"/>
      <name val="Arial"/>
      <family val="2"/>
    </font>
    <font>
      <sz val="16"/>
      <color theme="1"/>
      <name val="Arial"/>
      <family val="2"/>
    </font>
    <font>
      <b/>
      <sz val="14"/>
      <name val="Arial"/>
      <family val="2"/>
    </font>
    <font>
      <sz val="14"/>
      <name val="Arial"/>
      <family val="2"/>
    </font>
    <font>
      <sz val="11"/>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0.249977111117893"/>
        <bgColor indexed="64"/>
      </patternFill>
    </fill>
  </fills>
  <borders count="21">
    <border>
      <left/>
      <right/>
      <top/>
      <bottom/>
      <diagonal/>
    </border>
    <border>
      <left/>
      <right/>
      <top style="thin">
        <color auto="1"/>
      </top>
      <bottom/>
      <diagonal/>
    </border>
    <border>
      <left/>
      <right style="thin">
        <color auto="1"/>
      </right>
      <top/>
      <bottom style="thin">
        <color auto="1"/>
      </bottom>
      <diagonal/>
    </border>
    <border>
      <left/>
      <right style="medium">
        <color auto="1"/>
      </right>
      <top/>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indexed="64"/>
      </left>
      <right style="medium">
        <color indexed="64"/>
      </right>
      <top/>
      <bottom/>
      <diagonal/>
    </border>
    <border>
      <left style="thin">
        <color auto="1"/>
      </left>
      <right style="thin">
        <color theme="0" tint="-0.24994659260841701"/>
      </right>
      <top style="thin">
        <color auto="1"/>
      </top>
      <bottom style="thin">
        <color auto="1"/>
      </bottom>
      <diagonal/>
    </border>
    <border>
      <left style="thin">
        <color theme="0" tint="-0.24994659260841701"/>
      </left>
      <right style="thin">
        <color theme="0" tint="-0.24994659260841701"/>
      </right>
      <top style="thin">
        <color auto="1"/>
      </top>
      <bottom style="thin">
        <color auto="1"/>
      </bottom>
      <diagonal/>
    </border>
    <border>
      <left style="thin">
        <color theme="0" tint="-0.24994659260841701"/>
      </left>
      <right style="thin">
        <color auto="1"/>
      </right>
      <top style="thin">
        <color auto="1"/>
      </top>
      <bottom style="thin">
        <color auto="1"/>
      </bottom>
      <diagonal/>
    </border>
    <border>
      <left style="thin">
        <color theme="0" tint="-0.24994659260841701"/>
      </left>
      <right style="medium">
        <color auto="1"/>
      </right>
      <top style="thin">
        <color auto="1"/>
      </top>
      <bottom style="thin">
        <color auto="1"/>
      </bottom>
      <diagonal/>
    </border>
  </borders>
  <cellStyleXfs count="1">
    <xf numFmtId="0" fontId="0" fillId="0" borderId="0"/>
  </cellStyleXfs>
  <cellXfs count="196">
    <xf numFmtId="0" fontId="0" fillId="0" borderId="0" xfId="0"/>
    <xf numFmtId="0" fontId="6" fillId="0" borderId="0" xfId="0" applyFont="1" applyProtection="1"/>
    <xf numFmtId="0" fontId="12" fillId="0" borderId="0" xfId="0" applyFont="1" applyProtection="1"/>
    <xf numFmtId="0" fontId="9" fillId="0" borderId="0" xfId="0" applyFont="1" applyProtection="1"/>
    <xf numFmtId="0" fontId="8" fillId="0" borderId="1" xfId="0" applyFont="1" applyBorder="1" applyAlignment="1" applyProtection="1">
      <alignment vertical="center"/>
    </xf>
    <xf numFmtId="0" fontId="8" fillId="0" borderId="0" xfId="0" applyFont="1" applyProtection="1"/>
    <xf numFmtId="0" fontId="7" fillId="0" borderId="0" xfId="0" applyFont="1" applyAlignment="1" applyProtection="1">
      <alignment horizontal="right" vertical="center"/>
    </xf>
    <xf numFmtId="0" fontId="8" fillId="0" borderId="0" xfId="0" applyFont="1" applyAlignment="1" applyProtection="1">
      <alignment vertical="center"/>
    </xf>
    <xf numFmtId="0" fontId="10" fillId="0" borderId="0" xfId="0" applyFont="1" applyAlignment="1" applyProtection="1">
      <alignment horizontal="center"/>
    </xf>
    <xf numFmtId="0" fontId="8" fillId="0" borderId="0" xfId="0" applyFont="1" applyAlignment="1" applyProtection="1">
      <alignment horizontal="center"/>
    </xf>
    <xf numFmtId="14" fontId="12" fillId="0" borderId="0" xfId="0" applyNumberFormat="1" applyFont="1" applyProtection="1"/>
    <xf numFmtId="165" fontId="6" fillId="0" borderId="0" xfId="0" applyNumberFormat="1" applyFont="1" applyProtection="1"/>
    <xf numFmtId="0" fontId="10" fillId="0" borderId="0" xfId="0" applyFont="1" applyAlignment="1" applyProtection="1">
      <alignment horizontal="center"/>
    </xf>
    <xf numFmtId="164" fontId="9" fillId="0" borderId="0" xfId="0" applyNumberFormat="1" applyFont="1" applyBorder="1" applyAlignment="1" applyProtection="1">
      <alignment horizontal="center" vertical="center"/>
    </xf>
    <xf numFmtId="0" fontId="6" fillId="0" borderId="0" xfId="0" applyFont="1" applyBorder="1" applyAlignment="1" applyProtection="1"/>
    <xf numFmtId="0" fontId="6" fillId="0" borderId="0" xfId="0" applyFont="1" applyBorder="1" applyProtection="1"/>
    <xf numFmtId="0" fontId="9" fillId="0" borderId="0" xfId="0" applyFont="1" applyBorder="1" applyProtection="1"/>
    <xf numFmtId="0" fontId="8" fillId="0" borderId="0" xfId="0" applyFont="1" applyBorder="1" applyProtection="1"/>
    <xf numFmtId="0" fontId="6" fillId="0" borderId="0" xfId="0" applyFont="1" applyFill="1" applyProtection="1"/>
    <xf numFmtId="0" fontId="11" fillId="0" borderId="0" xfId="0" applyFont="1" applyFill="1" applyAlignment="1" applyProtection="1">
      <protection locked="0"/>
    </xf>
    <xf numFmtId="0" fontId="6" fillId="0" borderId="0" xfId="0" applyFont="1" applyFill="1" applyAlignment="1" applyProtection="1"/>
    <xf numFmtId="0" fontId="11" fillId="0" borderId="0" xfId="0" applyFont="1" applyFill="1" applyAlignment="1" applyProtection="1">
      <alignment vertical="center"/>
      <protection locked="0"/>
    </xf>
    <xf numFmtId="0" fontId="15" fillId="0" borderId="0" xfId="0" applyFont="1" applyFill="1" applyAlignment="1" applyProtection="1">
      <alignment horizontal="center" vertical="center"/>
      <protection locked="0"/>
    </xf>
    <xf numFmtId="0" fontId="15" fillId="0" borderId="0" xfId="0" applyFont="1" applyFill="1" applyAlignment="1" applyProtection="1">
      <alignment horizontal="center"/>
      <protection locked="0"/>
    </xf>
    <xf numFmtId="0" fontId="11" fillId="0" borderId="0" xfId="0" applyFont="1" applyFill="1" applyAlignment="1" applyProtection="1">
      <alignment horizontal="center"/>
      <protection locked="0"/>
    </xf>
    <xf numFmtId="0" fontId="6" fillId="0" borderId="0" xfId="0" applyFont="1" applyFill="1" applyAlignment="1" applyProtection="1">
      <alignment horizontal="center"/>
    </xf>
    <xf numFmtId="0" fontId="11" fillId="0" borderId="0" xfId="0" applyFont="1" applyFill="1" applyAlignment="1" applyProtection="1">
      <alignment vertical="top"/>
    </xf>
    <xf numFmtId="0" fontId="6" fillId="0" borderId="0" xfId="0" applyFont="1" applyFill="1" applyBorder="1" applyProtection="1"/>
    <xf numFmtId="0" fontId="10" fillId="0" borderId="0" xfId="0" applyFont="1" applyBorder="1" applyAlignment="1" applyProtection="1"/>
    <xf numFmtId="0" fontId="10" fillId="0" borderId="0" xfId="0" applyFont="1" applyAlignment="1" applyProtection="1"/>
    <xf numFmtId="0" fontId="8" fillId="0" borderId="0" xfId="0" applyFont="1" applyFill="1" applyBorder="1" applyAlignment="1" applyProtection="1">
      <alignment horizontal="center" vertical="center"/>
      <protection locked="0"/>
    </xf>
    <xf numFmtId="0" fontId="9" fillId="0" borderId="0" xfId="0" applyFont="1" applyFill="1" applyBorder="1" applyAlignment="1" applyProtection="1">
      <alignment horizontal="center"/>
      <protection locked="0"/>
    </xf>
    <xf numFmtId="0" fontId="6" fillId="0" borderId="7" xfId="0" applyFont="1" applyBorder="1" applyProtection="1"/>
    <xf numFmtId="0" fontId="8" fillId="0" borderId="9" xfId="0" applyFont="1" applyFill="1" applyBorder="1" applyAlignment="1" applyProtection="1">
      <alignment horizontal="center" vertical="center"/>
      <protection locked="0"/>
    </xf>
    <xf numFmtId="0" fontId="9" fillId="0" borderId="9" xfId="0" applyFont="1" applyFill="1" applyBorder="1" applyAlignment="1" applyProtection="1">
      <alignment horizontal="center"/>
      <protection locked="0"/>
    </xf>
    <xf numFmtId="0" fontId="16" fillId="0" borderId="0" xfId="0" quotePrefix="1" applyFont="1" applyBorder="1" applyAlignment="1" applyProtection="1"/>
    <xf numFmtId="164" fontId="9" fillId="0" borderId="0" xfId="0" applyNumberFormat="1" applyFont="1" applyBorder="1" applyAlignment="1" applyProtection="1">
      <alignment horizontal="center" vertical="center"/>
    </xf>
    <xf numFmtId="0" fontId="10" fillId="0" borderId="0" xfId="0" applyFont="1" applyBorder="1" applyAlignment="1" applyProtection="1">
      <alignment horizontal="center"/>
    </xf>
    <xf numFmtId="164" fontId="8" fillId="0" borderId="0" xfId="0" applyNumberFormat="1" applyFont="1" applyBorder="1" applyAlignment="1" applyProtection="1">
      <alignment horizontal="center"/>
    </xf>
    <xf numFmtId="0" fontId="16" fillId="0" borderId="0" xfId="0" quotePrefix="1" applyFont="1" applyBorder="1" applyAlignment="1" applyProtection="1">
      <alignment wrapText="1"/>
    </xf>
    <xf numFmtId="0" fontId="6" fillId="0" borderId="8" xfId="0" applyFont="1" applyBorder="1" applyAlignment="1" applyProtection="1"/>
    <xf numFmtId="0" fontId="12" fillId="0" borderId="0" xfId="0" applyFont="1" applyBorder="1" applyAlignment="1" applyProtection="1"/>
    <xf numFmtId="0" fontId="12" fillId="0" borderId="0" xfId="0" applyFont="1" applyBorder="1" applyProtection="1"/>
    <xf numFmtId="0" fontId="8" fillId="0" borderId="0" xfId="0" applyFont="1" applyBorder="1" applyAlignment="1" applyProtection="1">
      <alignment horizontal="center"/>
    </xf>
    <xf numFmtId="164" fontId="15" fillId="0" borderId="9" xfId="0" applyNumberFormat="1" applyFont="1" applyBorder="1" applyAlignment="1" applyProtection="1">
      <alignment horizontal="center" vertical="center"/>
    </xf>
    <xf numFmtId="164" fontId="15" fillId="0" borderId="10" xfId="0" applyNumberFormat="1" applyFont="1" applyBorder="1" applyAlignment="1" applyProtection="1">
      <alignment horizontal="center" vertical="center"/>
    </xf>
    <xf numFmtId="0" fontId="10" fillId="0" borderId="0" xfId="0" applyFont="1" applyAlignment="1" applyProtection="1">
      <alignment horizontal="center"/>
    </xf>
    <xf numFmtId="0" fontId="10" fillId="0" borderId="0" xfId="0" applyFont="1" applyBorder="1" applyAlignment="1" applyProtection="1">
      <alignment horizontal="center"/>
    </xf>
    <xf numFmtId="0" fontId="6" fillId="0" borderId="4" xfId="0" applyFont="1" applyBorder="1" applyAlignment="1" applyProtection="1">
      <alignment vertical="center"/>
      <protection locked="0"/>
    </xf>
    <xf numFmtId="0" fontId="14" fillId="0" borderId="12" xfId="0" applyFont="1" applyBorder="1" applyAlignment="1" applyProtection="1">
      <alignment horizontal="right" vertical="center"/>
    </xf>
    <xf numFmtId="164" fontId="15" fillId="0" borderId="0" xfId="0" applyNumberFormat="1" applyFont="1" applyFill="1" applyBorder="1" applyAlignment="1" applyProtection="1">
      <alignment horizontal="center" vertical="center"/>
    </xf>
    <xf numFmtId="0" fontId="12" fillId="0" borderId="0" xfId="0" applyFont="1" applyAlignment="1" applyProtection="1">
      <alignment horizontal="right" vertical="center"/>
    </xf>
    <xf numFmtId="0" fontId="8" fillId="0" borderId="0" xfId="0" applyFont="1" applyBorder="1" applyAlignment="1" applyProtection="1">
      <alignment vertical="center"/>
    </xf>
    <xf numFmtId="0" fontId="8" fillId="0" borderId="9" xfId="0" applyFont="1" applyBorder="1" applyAlignment="1" applyProtection="1">
      <alignment horizontal="center" vertical="center"/>
      <protection locked="0"/>
    </xf>
    <xf numFmtId="0" fontId="9" fillId="0" borderId="9" xfId="0" applyFont="1" applyBorder="1" applyAlignment="1" applyProtection="1">
      <alignment horizontal="center"/>
      <protection locked="0"/>
    </xf>
    <xf numFmtId="0" fontId="6" fillId="0" borderId="0" xfId="0" applyFont="1" applyBorder="1" applyAlignment="1" applyProtection="1">
      <alignment vertical="center"/>
    </xf>
    <xf numFmtId="0" fontId="14" fillId="0" borderId="0" xfId="0" applyFont="1" applyBorder="1" applyAlignment="1" applyProtection="1">
      <alignment horizontal="center" vertical="center" textRotation="90"/>
    </xf>
    <xf numFmtId="0" fontId="8" fillId="0" borderId="8" xfId="0" applyFont="1" applyBorder="1" applyAlignment="1" applyProtection="1">
      <alignment vertical="center"/>
    </xf>
    <xf numFmtId="0" fontId="8" fillId="0" borderId="9" xfId="0" applyFont="1" applyBorder="1" applyAlignment="1" applyProtection="1">
      <alignment vertical="center"/>
    </xf>
    <xf numFmtId="0" fontId="8" fillId="0" borderId="8" xfId="0" applyFont="1" applyBorder="1" applyProtection="1"/>
    <xf numFmtId="0" fontId="8" fillId="0" borderId="9" xfId="0" applyFont="1" applyBorder="1" applyProtection="1"/>
    <xf numFmtId="0" fontId="8" fillId="0" borderId="13" xfId="0" applyFont="1" applyBorder="1" applyProtection="1"/>
    <xf numFmtId="0" fontId="8" fillId="0" borderId="5" xfId="0" applyFont="1" applyBorder="1" applyProtection="1"/>
    <xf numFmtId="0" fontId="8" fillId="0" borderId="2" xfId="0" applyFont="1" applyBorder="1" applyProtection="1"/>
    <xf numFmtId="164" fontId="15" fillId="0" borderId="10" xfId="0" applyNumberFormat="1" applyFont="1" applyBorder="1" applyAlignment="1" applyProtection="1">
      <alignment horizontal="center" vertical="center" shrinkToFit="1"/>
    </xf>
    <xf numFmtId="164" fontId="15" fillId="0" borderId="9" xfId="0" applyNumberFormat="1" applyFont="1" applyBorder="1" applyAlignment="1" applyProtection="1">
      <alignment horizontal="center" vertical="center" shrinkToFit="1"/>
    </xf>
    <xf numFmtId="0" fontId="6" fillId="0" borderId="0" xfId="0" applyFont="1" applyFill="1" applyAlignment="1" applyProtection="1">
      <alignment horizontal="center"/>
    </xf>
    <xf numFmtId="164" fontId="9" fillId="0" borderId="0" xfId="0" applyNumberFormat="1" applyFont="1" applyBorder="1" applyAlignment="1" applyProtection="1">
      <alignment horizontal="center" vertical="center"/>
    </xf>
    <xf numFmtId="0" fontId="20" fillId="0" borderId="0" xfId="0" applyFont="1" applyFill="1" applyBorder="1" applyAlignment="1" applyProtection="1">
      <alignment horizontal="center" vertical="center"/>
      <protection locked="0"/>
    </xf>
    <xf numFmtId="0" fontId="11" fillId="0" borderId="0" xfId="0" applyFont="1" applyFill="1" applyAlignment="1" applyProtection="1"/>
    <xf numFmtId="0" fontId="11" fillId="0" borderId="0" xfId="0" applyFont="1" applyFill="1" applyAlignment="1" applyProtection="1">
      <alignment vertical="center"/>
    </xf>
    <xf numFmtId="0" fontId="15" fillId="0" borderId="0" xfId="0" applyFont="1" applyFill="1" applyAlignment="1" applyProtection="1">
      <alignment horizontal="center" vertical="center"/>
    </xf>
    <xf numFmtId="0" fontId="15" fillId="0" borderId="0" xfId="0" applyFont="1" applyFill="1" applyAlignment="1" applyProtection="1">
      <alignment horizontal="center"/>
    </xf>
    <xf numFmtId="0" fontId="11" fillId="0" borderId="0" xfId="0" applyFont="1" applyFill="1" applyAlignment="1" applyProtection="1">
      <alignment horizontal="center"/>
    </xf>
    <xf numFmtId="164" fontId="12" fillId="0" borderId="0" xfId="0" applyNumberFormat="1" applyFont="1" applyBorder="1" applyAlignment="1" applyProtection="1">
      <alignment horizontal="center" vertical="center"/>
    </xf>
    <xf numFmtId="0" fontId="12" fillId="2" borderId="0" xfId="0" applyFont="1" applyFill="1" applyBorder="1" applyAlignment="1" applyProtection="1">
      <alignment vertical="center"/>
    </xf>
    <xf numFmtId="164" fontId="8" fillId="0" borderId="0" xfId="0" applyNumberFormat="1" applyFont="1" applyFill="1" applyBorder="1" applyAlignment="1" applyProtection="1">
      <alignment horizontal="center" vertical="center"/>
    </xf>
    <xf numFmtId="164" fontId="12" fillId="0" borderId="0" xfId="0" applyNumberFormat="1" applyFont="1" applyFill="1" applyBorder="1" applyAlignment="1" applyProtection="1">
      <alignment horizontal="center" vertical="center"/>
    </xf>
    <xf numFmtId="164" fontId="9" fillId="0" borderId="4" xfId="0" applyNumberFormat="1" applyFont="1" applyBorder="1" applyAlignment="1" applyProtection="1">
      <alignment vertical="center"/>
    </xf>
    <xf numFmtId="164" fontId="9" fillId="0" borderId="0" xfId="0" applyNumberFormat="1" applyFont="1" applyFill="1" applyBorder="1" applyAlignment="1" applyProtection="1">
      <alignment horizontal="center"/>
    </xf>
    <xf numFmtId="164" fontId="9" fillId="0" borderId="9" xfId="0" applyNumberFormat="1" applyFont="1" applyFill="1" applyBorder="1" applyAlignment="1" applyProtection="1">
      <alignment horizontal="center"/>
    </xf>
    <xf numFmtId="164" fontId="8" fillId="0" borderId="9" xfId="0" applyNumberFormat="1" applyFont="1" applyFill="1" applyBorder="1" applyAlignment="1" applyProtection="1">
      <alignment horizontal="center" vertical="center"/>
    </xf>
    <xf numFmtId="164" fontId="8" fillId="0" borderId="9" xfId="0" applyNumberFormat="1" applyFont="1" applyBorder="1" applyAlignment="1" applyProtection="1">
      <alignment horizontal="center" vertical="center"/>
    </xf>
    <xf numFmtId="164" fontId="9" fillId="0" borderId="9" xfId="0" applyNumberFormat="1" applyFont="1" applyBorder="1" applyAlignment="1" applyProtection="1">
      <alignment horizontal="center"/>
    </xf>
    <xf numFmtId="0" fontId="8" fillId="0" borderId="0" xfId="0" applyFont="1" applyBorder="1" applyAlignment="1" applyProtection="1">
      <alignment horizontal="center" vertical="center"/>
    </xf>
    <xf numFmtId="164" fontId="13" fillId="0" borderId="4" xfId="0" applyNumberFormat="1" applyFont="1" applyBorder="1" applyAlignment="1" applyProtection="1">
      <alignment vertical="center"/>
    </xf>
    <xf numFmtId="0" fontId="9" fillId="0" borderId="0" xfId="0" applyFont="1" applyFill="1" applyBorder="1" applyAlignment="1" applyProtection="1">
      <alignment horizontal="center"/>
    </xf>
    <xf numFmtId="164" fontId="13" fillId="0" borderId="0" xfId="0" applyNumberFormat="1" applyFont="1" applyBorder="1" applyAlignment="1" applyProtection="1">
      <alignment vertical="center"/>
    </xf>
    <xf numFmtId="164" fontId="9" fillId="0" borderId="1" xfId="0" applyNumberFormat="1" applyFont="1" applyBorder="1" applyAlignment="1" applyProtection="1">
      <alignment horizontal="center"/>
    </xf>
    <xf numFmtId="0" fontId="8" fillId="0" borderId="0" xfId="0" applyFont="1" applyFill="1" applyBorder="1" applyAlignment="1" applyProtection="1">
      <alignment horizontal="center" vertical="center"/>
    </xf>
    <xf numFmtId="0" fontId="20" fillId="0" borderId="0" xfId="0" applyFont="1" applyFill="1" applyBorder="1" applyAlignment="1" applyProtection="1">
      <alignment horizontal="center" vertical="center"/>
    </xf>
    <xf numFmtId="0" fontId="9" fillId="0" borderId="8" xfId="0" applyFont="1" applyBorder="1" applyAlignment="1" applyProtection="1">
      <alignment horizontal="center"/>
    </xf>
    <xf numFmtId="164" fontId="15" fillId="0" borderId="9" xfId="0" applyNumberFormat="1" applyFont="1" applyBorder="1" applyAlignment="1" applyProtection="1">
      <alignment horizontal="center" vertical="center" shrinkToFit="1"/>
    </xf>
    <xf numFmtId="0" fontId="14" fillId="0" borderId="0" xfId="0" applyFont="1" applyAlignment="1" applyProtection="1">
      <alignment horizontal="center" vertical="center" textRotation="90"/>
    </xf>
    <xf numFmtId="0" fontId="12" fillId="0" borderId="0" xfId="0" applyFont="1" applyFill="1" applyAlignment="1" applyProtection="1">
      <alignment horizontal="center"/>
    </xf>
    <xf numFmtId="0" fontId="12" fillId="2" borderId="0" xfId="0" applyFont="1" applyFill="1" applyAlignment="1" applyProtection="1">
      <alignment horizontal="center" vertical="center"/>
    </xf>
    <xf numFmtId="0" fontId="12" fillId="0" borderId="0" xfId="0" applyFont="1" applyBorder="1" applyAlignment="1" applyProtection="1">
      <alignment horizontal="center" vertical="center"/>
    </xf>
    <xf numFmtId="0" fontId="6" fillId="0" borderId="0" xfId="0" applyFont="1"/>
    <xf numFmtId="0" fontId="15" fillId="0" borderId="0" xfId="0" applyFont="1"/>
    <xf numFmtId="167" fontId="8" fillId="0" borderId="0" xfId="0" applyNumberFormat="1" applyFont="1"/>
    <xf numFmtId="0" fontId="12" fillId="2" borderId="0" xfId="0" applyFont="1" applyFill="1" applyAlignment="1" applyProtection="1">
      <alignment horizontal="center" vertical="center"/>
    </xf>
    <xf numFmtId="0" fontId="4" fillId="0" borderId="4" xfId="0" applyFont="1" applyBorder="1" applyAlignment="1" applyProtection="1">
      <alignment vertical="center"/>
      <protection locked="0"/>
    </xf>
    <xf numFmtId="0" fontId="16" fillId="0" borderId="0" xfId="0" applyFont="1" applyFill="1" applyBorder="1" applyAlignment="1" applyProtection="1">
      <alignment horizontal="center"/>
      <protection locked="0"/>
    </xf>
    <xf numFmtId="0" fontId="9" fillId="0" borderId="10" xfId="0" applyFont="1" applyFill="1" applyBorder="1" applyAlignment="1" applyProtection="1">
      <alignment horizontal="center"/>
      <protection locked="0"/>
    </xf>
    <xf numFmtId="0" fontId="8" fillId="0" borderId="10" xfId="0" applyFont="1" applyFill="1" applyBorder="1" applyAlignment="1" applyProtection="1">
      <alignment horizontal="center" vertical="center"/>
      <protection locked="0"/>
    </xf>
    <xf numFmtId="14" fontId="23" fillId="0" borderId="0" xfId="0" applyNumberFormat="1" applyFont="1" applyAlignment="1" applyProtection="1">
      <alignment horizontal="center" vertical="center"/>
      <protection locked="0"/>
    </xf>
    <xf numFmtId="0" fontId="23" fillId="0" borderId="0" xfId="0" applyFont="1" applyProtection="1">
      <protection locked="0"/>
    </xf>
    <xf numFmtId="0" fontId="22" fillId="5" borderId="0" xfId="0" applyFont="1" applyFill="1" applyAlignment="1" applyProtection="1">
      <alignment horizontal="center" vertical="center"/>
    </xf>
    <xf numFmtId="0" fontId="22" fillId="5" borderId="0" xfId="0" applyFont="1" applyFill="1" applyAlignment="1" applyProtection="1">
      <alignment horizontal="center"/>
    </xf>
    <xf numFmtId="0" fontId="20" fillId="0" borderId="0" xfId="0" applyFont="1" applyProtection="1"/>
    <xf numFmtId="14" fontId="23" fillId="0" borderId="0" xfId="0" applyNumberFormat="1" applyFont="1" applyAlignment="1" applyProtection="1">
      <alignment horizontal="center" vertical="center"/>
    </xf>
    <xf numFmtId="0" fontId="23" fillId="0" borderId="0" xfId="0" applyFont="1" applyProtection="1"/>
    <xf numFmtId="0" fontId="20" fillId="0" borderId="0" xfId="0" quotePrefix="1" applyFont="1" applyProtection="1"/>
    <xf numFmtId="14" fontId="23" fillId="0" borderId="0" xfId="0" applyNumberFormat="1" applyFont="1" applyFill="1" applyAlignment="1" applyProtection="1">
      <alignment horizontal="center" vertical="center"/>
    </xf>
    <xf numFmtId="0" fontId="23" fillId="0" borderId="0" xfId="0" applyFont="1" applyFill="1" applyProtection="1"/>
    <xf numFmtId="0" fontId="20" fillId="0" borderId="0" xfId="0" applyFont="1" applyAlignment="1" applyProtection="1">
      <alignment horizontal="center" vertical="center"/>
    </xf>
    <xf numFmtId="0" fontId="3" fillId="0" borderId="4" xfId="0" applyFont="1" applyBorder="1" applyAlignment="1" applyProtection="1">
      <alignment vertical="center"/>
      <protection locked="0"/>
    </xf>
    <xf numFmtId="0" fontId="21" fillId="0" borderId="0" xfId="0" applyFont="1" applyAlignment="1" applyProtection="1">
      <alignment horizontal="center" vertical="center"/>
      <protection locked="0"/>
    </xf>
    <xf numFmtId="164" fontId="15" fillId="0" borderId="9" xfId="0" applyNumberFormat="1" applyFont="1" applyBorder="1" applyAlignment="1" applyProtection="1">
      <alignment horizontal="center" vertical="center" shrinkToFit="1"/>
    </xf>
    <xf numFmtId="0" fontId="12" fillId="0" borderId="0" xfId="0" applyFont="1" applyFill="1" applyAlignment="1" applyProtection="1">
      <alignment horizontal="center"/>
    </xf>
    <xf numFmtId="164" fontId="13" fillId="0" borderId="7" xfId="0" applyNumberFormat="1" applyFont="1" applyBorder="1" applyAlignment="1" applyProtection="1">
      <alignment vertical="center"/>
    </xf>
    <xf numFmtId="168" fontId="6" fillId="0" borderId="7" xfId="0" applyNumberFormat="1" applyFont="1" applyBorder="1" applyAlignment="1" applyProtection="1">
      <alignment vertical="center"/>
      <protection locked="0"/>
    </xf>
    <xf numFmtId="168" fontId="4" fillId="0" borderId="7" xfId="0" applyNumberFormat="1" applyFont="1" applyBorder="1" applyAlignment="1" applyProtection="1">
      <alignment vertical="center"/>
      <protection locked="0"/>
    </xf>
    <xf numFmtId="168" fontId="3" fillId="0" borderId="7" xfId="0" applyNumberFormat="1" applyFont="1" applyBorder="1" applyAlignment="1" applyProtection="1">
      <alignment vertical="center"/>
      <protection locked="0"/>
    </xf>
    <xf numFmtId="0" fontId="21" fillId="0" borderId="0" xfId="0" applyFont="1" applyAlignment="1" applyProtection="1">
      <alignment horizontal="center" vertical="center"/>
      <protection locked="0"/>
    </xf>
    <xf numFmtId="0" fontId="15" fillId="3" borderId="0" xfId="0" applyFont="1" applyFill="1" applyBorder="1" applyAlignment="1" applyProtection="1">
      <alignment horizontal="center" vertical="center" wrapText="1"/>
    </xf>
    <xf numFmtId="0" fontId="15" fillId="3" borderId="0" xfId="0" applyFont="1" applyFill="1" applyAlignment="1" applyProtection="1">
      <alignment horizontal="center" vertical="center" wrapText="1"/>
    </xf>
    <xf numFmtId="0" fontId="8" fillId="0" borderId="11" xfId="0" applyFont="1" applyBorder="1" applyProtection="1"/>
    <xf numFmtId="0" fontId="8" fillId="0" borderId="1" xfId="0" applyFont="1" applyBorder="1" applyProtection="1"/>
    <xf numFmtId="0" fontId="8" fillId="0" borderId="12" xfId="0" applyFont="1" applyBorder="1" applyProtection="1"/>
    <xf numFmtId="0" fontId="8" fillId="0" borderId="0" xfId="0" applyFont="1" applyAlignment="1" applyProtection="1">
      <alignment horizontal="center"/>
    </xf>
    <xf numFmtId="0" fontId="21" fillId="0" borderId="0" xfId="0" applyFont="1" applyAlignment="1" applyProtection="1">
      <alignment horizontal="center" vertical="center"/>
      <protection locked="0"/>
    </xf>
    <xf numFmtId="0" fontId="6" fillId="0" borderId="7" xfId="0" applyFont="1" applyBorder="1" applyAlignment="1" applyProtection="1">
      <alignment vertical="center"/>
      <protection locked="0"/>
    </xf>
    <xf numFmtId="0" fontId="4" fillId="0" borderId="7" xfId="0" applyFont="1" applyBorder="1" applyAlignment="1" applyProtection="1">
      <alignment vertical="center"/>
      <protection locked="0"/>
    </xf>
    <xf numFmtId="0" fontId="24" fillId="0" borderId="0" xfId="0" applyFont="1"/>
    <xf numFmtId="0" fontId="24" fillId="0" borderId="0" xfId="0" applyFont="1" applyAlignment="1">
      <alignment horizontal="center" vertical="center"/>
    </xf>
    <xf numFmtId="168" fontId="6" fillId="0" borderId="1" xfId="0" applyNumberFormat="1" applyFont="1" applyBorder="1" applyAlignment="1" applyProtection="1">
      <alignment horizontal="center" vertical="center"/>
      <protection locked="0"/>
    </xf>
    <xf numFmtId="0" fontId="6" fillId="0" borderId="7" xfId="0" applyNumberFormat="1" applyFont="1" applyBorder="1" applyAlignment="1" applyProtection="1">
      <alignment horizontal="center" vertical="center"/>
      <protection locked="0"/>
    </xf>
    <xf numFmtId="168" fontId="6" fillId="0" borderId="7" xfId="0" applyNumberFormat="1" applyFont="1" applyBorder="1" applyAlignment="1" applyProtection="1">
      <alignment horizontal="center" vertical="center"/>
      <protection locked="0"/>
    </xf>
    <xf numFmtId="168" fontId="4" fillId="0" borderId="7" xfId="0" applyNumberFormat="1" applyFont="1" applyBorder="1" applyAlignment="1" applyProtection="1">
      <alignment horizontal="center" vertical="center"/>
      <protection locked="0"/>
    </xf>
    <xf numFmtId="168" fontId="3" fillId="0" borderId="7" xfId="0" applyNumberFormat="1" applyFont="1" applyBorder="1" applyAlignment="1" applyProtection="1">
      <alignment horizontal="center" vertical="center"/>
      <protection locked="0"/>
    </xf>
    <xf numFmtId="0" fontId="1" fillId="0" borderId="0" xfId="0" applyFont="1" applyAlignment="1" applyProtection="1">
      <alignment horizontal="center" vertical="center"/>
    </xf>
    <xf numFmtId="0" fontId="6" fillId="0" borderId="7"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7" xfId="0" applyNumberFormat="1"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 fillId="0" borderId="7" xfId="0" applyNumberFormat="1" applyFont="1" applyBorder="1" applyAlignment="1" applyProtection="1">
      <alignment horizontal="center" vertical="center"/>
      <protection locked="0"/>
    </xf>
    <xf numFmtId="0" fontId="2" fillId="2" borderId="0" xfId="0" applyFont="1" applyFill="1" applyBorder="1" applyAlignment="1" applyProtection="1">
      <alignment horizontal="center" vertical="center"/>
    </xf>
    <xf numFmtId="0" fontId="9" fillId="0" borderId="18" xfId="0" applyFont="1" applyBorder="1" applyAlignment="1" applyProtection="1">
      <alignment horizontal="center"/>
      <protection locked="0"/>
    </xf>
    <xf numFmtId="0" fontId="9" fillId="0" borderId="19" xfId="0" applyFont="1" applyBorder="1" applyAlignment="1" applyProtection="1">
      <alignment horizontal="center"/>
      <protection locked="0"/>
    </xf>
    <xf numFmtId="0" fontId="9" fillId="0" borderId="17" xfId="0" applyFont="1" applyBorder="1" applyAlignment="1" applyProtection="1">
      <alignment horizontal="center"/>
      <protection locked="0"/>
    </xf>
    <xf numFmtId="0" fontId="21" fillId="0" borderId="0" xfId="0" applyFont="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5" fillId="2" borderId="0" xfId="0" applyFont="1" applyFill="1" applyBorder="1" applyAlignment="1">
      <alignment horizontal="center" vertical="center"/>
    </xf>
    <xf numFmtId="0" fontId="6" fillId="2" borderId="0" xfId="0" applyFont="1" applyFill="1" applyBorder="1" applyAlignment="1">
      <alignment horizontal="center" vertical="center"/>
    </xf>
    <xf numFmtId="167" fontId="8" fillId="0" borderId="5" xfId="0" applyNumberFormat="1" applyFont="1" applyBorder="1" applyAlignment="1">
      <alignment horizontal="center" vertical="center"/>
    </xf>
    <xf numFmtId="166" fontId="15" fillId="0" borderId="0" xfId="0" applyNumberFormat="1" applyFont="1" applyAlignment="1">
      <alignment horizontal="center" vertical="center"/>
    </xf>
    <xf numFmtId="166" fontId="15" fillId="0" borderId="0" xfId="0" applyNumberFormat="1" applyFont="1" applyBorder="1" applyAlignment="1">
      <alignment horizontal="center" vertical="center"/>
    </xf>
    <xf numFmtId="0" fontId="20" fillId="2" borderId="0" xfId="0" applyFont="1" applyFill="1" applyAlignment="1" applyProtection="1">
      <alignment horizontal="center" vertical="center"/>
    </xf>
    <xf numFmtId="0" fontId="20" fillId="0" borderId="7" xfId="0" applyFont="1" applyBorder="1" applyAlignment="1" applyProtection="1">
      <alignment horizontal="center" vertical="center"/>
      <protection locked="0"/>
    </xf>
    <xf numFmtId="0" fontId="20" fillId="0" borderId="4" xfId="0" applyFont="1" applyBorder="1" applyAlignment="1" applyProtection="1">
      <alignment horizontal="center" vertical="center"/>
      <protection locked="0"/>
    </xf>
    <xf numFmtId="0" fontId="20" fillId="0" borderId="6" xfId="0" applyFont="1" applyBorder="1" applyAlignment="1" applyProtection="1">
      <alignment horizontal="center" vertical="center"/>
      <protection locked="0"/>
    </xf>
    <xf numFmtId="164" fontId="6" fillId="0" borderId="14" xfId="0" applyNumberFormat="1" applyFont="1" applyBorder="1" applyAlignment="1">
      <alignment horizontal="center" vertical="center" shrinkToFit="1"/>
    </xf>
    <xf numFmtId="164" fontId="6" fillId="0" borderId="15" xfId="0" applyNumberFormat="1" applyFont="1" applyBorder="1" applyAlignment="1">
      <alignment horizontal="center" vertical="center" shrinkToFit="1"/>
    </xf>
    <xf numFmtId="0" fontId="10" fillId="0" borderId="0" xfId="0" applyFont="1" applyAlignment="1" applyProtection="1">
      <alignment horizontal="center"/>
    </xf>
    <xf numFmtId="0" fontId="10" fillId="0" borderId="0" xfId="0" applyFont="1" applyBorder="1" applyAlignment="1" applyProtection="1">
      <alignment horizontal="center"/>
    </xf>
    <xf numFmtId="164" fontId="6" fillId="4" borderId="0" xfId="0" applyNumberFormat="1" applyFont="1" applyFill="1" applyBorder="1" applyAlignment="1" applyProtection="1">
      <alignment horizontal="center" vertical="center" shrinkToFit="1"/>
    </xf>
    <xf numFmtId="164" fontId="6" fillId="4" borderId="9" xfId="0" applyNumberFormat="1" applyFont="1" applyFill="1" applyBorder="1" applyAlignment="1" applyProtection="1">
      <alignment horizontal="center" vertical="center" shrinkToFit="1"/>
    </xf>
    <xf numFmtId="0" fontId="17" fillId="0" borderId="0" xfId="0" applyFont="1" applyAlignment="1" applyProtection="1">
      <alignment horizontal="right" vertical="center" textRotation="90"/>
    </xf>
    <xf numFmtId="164" fontId="15" fillId="0" borderId="5" xfId="0" applyNumberFormat="1" applyFont="1" applyBorder="1" applyAlignment="1" applyProtection="1">
      <alignment horizontal="center" vertical="center"/>
    </xf>
    <xf numFmtId="0" fontId="15" fillId="3" borderId="0" xfId="0" applyFont="1" applyFill="1" applyBorder="1" applyAlignment="1" applyProtection="1">
      <alignment horizontal="center" vertical="center" wrapText="1"/>
    </xf>
    <xf numFmtId="0" fontId="15" fillId="3" borderId="0" xfId="0" applyFont="1" applyFill="1" applyAlignment="1" applyProtection="1">
      <alignment horizontal="center" vertical="center" wrapText="1"/>
    </xf>
    <xf numFmtId="0" fontId="8" fillId="0" borderId="0" xfId="0" applyFont="1" applyAlignment="1" applyProtection="1">
      <alignment horizontal="center"/>
    </xf>
    <xf numFmtId="164" fontId="8" fillId="0" borderId="6" xfId="0" applyNumberFormat="1" applyFont="1" applyBorder="1" applyAlignment="1" applyProtection="1">
      <alignment horizontal="center" vertical="center"/>
    </xf>
    <xf numFmtId="164" fontId="8" fillId="0" borderId="7" xfId="0" applyNumberFormat="1" applyFont="1" applyBorder="1" applyAlignment="1" applyProtection="1">
      <alignment horizontal="center" vertical="center"/>
    </xf>
    <xf numFmtId="164" fontId="8" fillId="0" borderId="4" xfId="0" applyNumberFormat="1" applyFont="1" applyBorder="1" applyAlignment="1" applyProtection="1">
      <alignment horizontal="center" vertical="center"/>
    </xf>
    <xf numFmtId="164" fontId="9" fillId="0" borderId="18" xfId="0" applyNumberFormat="1" applyFont="1" applyBorder="1" applyAlignment="1" applyProtection="1">
      <alignment horizontal="center"/>
    </xf>
    <xf numFmtId="164" fontId="9" fillId="0" borderId="20" xfId="0" applyNumberFormat="1" applyFont="1" applyBorder="1" applyAlignment="1" applyProtection="1">
      <alignment horizontal="center"/>
    </xf>
    <xf numFmtId="164" fontId="12" fillId="0" borderId="6" xfId="0" applyNumberFormat="1" applyFont="1" applyBorder="1" applyAlignment="1" applyProtection="1">
      <alignment horizontal="center" vertical="center"/>
    </xf>
    <xf numFmtId="164" fontId="12" fillId="0" borderId="7" xfId="0" applyNumberFormat="1" applyFont="1" applyBorder="1" applyAlignment="1" applyProtection="1">
      <alignment horizontal="center" vertical="center"/>
    </xf>
    <xf numFmtId="164" fontId="12" fillId="0" borderId="4" xfId="0" applyNumberFormat="1" applyFont="1" applyBorder="1" applyAlignment="1" applyProtection="1">
      <alignment horizontal="center" vertical="center"/>
    </xf>
    <xf numFmtId="164" fontId="9" fillId="0" borderId="17" xfId="0" applyNumberFormat="1" applyFont="1" applyBorder="1" applyAlignment="1" applyProtection="1">
      <alignment horizontal="center"/>
    </xf>
    <xf numFmtId="164" fontId="15" fillId="0" borderId="9" xfId="0" applyNumberFormat="1" applyFont="1" applyBorder="1" applyAlignment="1" applyProtection="1">
      <alignment horizontal="center" vertical="center" shrinkToFit="1"/>
    </xf>
    <xf numFmtId="164" fontId="15" fillId="0" borderId="10" xfId="0" applyNumberFormat="1" applyFont="1" applyBorder="1" applyAlignment="1" applyProtection="1">
      <alignment horizontal="center" vertical="center" shrinkToFit="1"/>
    </xf>
    <xf numFmtId="164" fontId="15" fillId="0" borderId="16" xfId="0" applyNumberFormat="1" applyFont="1" applyBorder="1" applyAlignment="1" applyProtection="1">
      <alignment horizontal="center" vertical="center" shrinkToFit="1"/>
    </xf>
    <xf numFmtId="164" fontId="15" fillId="0" borderId="8" xfId="0" applyNumberFormat="1" applyFont="1" applyBorder="1" applyAlignment="1" applyProtection="1">
      <alignment horizontal="center" vertical="center" shrinkToFit="1"/>
    </xf>
    <xf numFmtId="0" fontId="12" fillId="0" borderId="0" xfId="0" applyFont="1" applyFill="1" applyAlignment="1" applyProtection="1">
      <alignment horizontal="center"/>
    </xf>
    <xf numFmtId="0" fontId="12" fillId="2" borderId="0" xfId="0" applyFont="1" applyFill="1" applyAlignment="1" applyProtection="1">
      <alignment horizontal="center" vertical="center"/>
    </xf>
    <xf numFmtId="0" fontId="14" fillId="0" borderId="0" xfId="0" applyFont="1" applyAlignment="1" applyProtection="1">
      <alignment horizontal="center" vertical="center" textRotation="90"/>
    </xf>
    <xf numFmtId="0" fontId="18" fillId="0" borderId="0" xfId="0" applyFont="1" applyFill="1" applyAlignment="1" applyProtection="1">
      <alignment horizontal="center" vertical="center"/>
    </xf>
    <xf numFmtId="164" fontId="15" fillId="0" borderId="0" xfId="0" applyNumberFormat="1" applyFont="1" applyBorder="1" applyAlignment="1" applyProtection="1">
      <alignment horizontal="center" vertical="center" shrinkToFit="1"/>
    </xf>
    <xf numFmtId="164" fontId="15" fillId="0" borderId="3" xfId="0" applyNumberFormat="1" applyFont="1" applyBorder="1" applyAlignment="1" applyProtection="1">
      <alignment horizontal="center" vertical="center" shrinkToFit="1"/>
    </xf>
    <xf numFmtId="164" fontId="8" fillId="0" borderId="1" xfId="0" applyNumberFormat="1" applyFont="1" applyBorder="1" applyAlignment="1" applyProtection="1">
      <alignment horizontal="center"/>
    </xf>
    <xf numFmtId="0" fontId="19" fillId="0" borderId="0" xfId="0" applyFont="1" applyFill="1" applyAlignment="1" applyProtection="1">
      <alignment horizontal="center" vertical="center"/>
    </xf>
  </cellXfs>
  <cellStyles count="1">
    <cellStyle name="Normal" xfId="0" builtinId="0"/>
  </cellStyles>
  <dxfs count="1237">
    <dxf>
      <fill>
        <patternFill>
          <bgColor rgb="FFFF0000"/>
        </patternFill>
      </fill>
    </dxf>
    <dxf>
      <fill>
        <patternFill>
          <bgColor rgb="FFFFC000"/>
        </patternFill>
      </fill>
    </dxf>
    <dxf>
      <fill>
        <patternFill>
          <bgColor rgb="FF00B05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theme="9" tint="0.59996337778862885"/>
      </font>
      <fill>
        <patternFill>
          <bgColor theme="9"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b/>
        <i val="0"/>
        <color rgb="FF00B050"/>
      </font>
      <fill>
        <patternFill patternType="none">
          <bgColor auto="1"/>
        </patternFill>
      </fill>
    </dxf>
    <dxf>
      <font>
        <b/>
        <i val="0"/>
        <color rgb="FFFFC000"/>
      </font>
    </dxf>
    <dxf>
      <font>
        <b/>
        <i val="0"/>
        <color rgb="FFFF000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ill>
        <patternFill>
          <bgColor rgb="FF00B050"/>
        </patternFill>
      </fill>
    </dxf>
    <dxf>
      <fill>
        <patternFill>
          <bgColor rgb="FFFFC000"/>
        </patternFill>
      </fill>
    </dxf>
    <dxf>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ill>
        <patternFill>
          <bgColor theme="8" tint="0.59996337778862885"/>
        </patternFill>
      </fill>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b/>
        <i val="0"/>
        <color rgb="FF00B050"/>
      </font>
      <fill>
        <patternFill patternType="none">
          <bgColor auto="1"/>
        </patternFill>
      </fill>
    </dxf>
    <dxf>
      <font>
        <b/>
        <i val="0"/>
        <color rgb="FFFFC000"/>
      </font>
    </dxf>
    <dxf>
      <font>
        <b/>
        <i val="0"/>
        <color rgb="FFFF0000"/>
      </font>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theme="9" tint="0.59996337778862885"/>
      </font>
      <fill>
        <patternFill>
          <bgColor theme="9"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b/>
        <i val="0"/>
        <color rgb="FF00B050"/>
      </font>
      <fill>
        <patternFill patternType="none">
          <bgColor auto="1"/>
        </patternFill>
      </fill>
    </dxf>
    <dxf>
      <font>
        <b/>
        <i val="0"/>
        <color rgb="FFFFC000"/>
      </font>
    </dxf>
    <dxf>
      <font>
        <b/>
        <i val="0"/>
        <color rgb="FFFF000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b/>
        <i val="0"/>
        <color rgb="FFFF0000"/>
      </font>
    </dxf>
    <dxf>
      <font>
        <b/>
        <i val="0"/>
        <color rgb="FFFFC000"/>
      </font>
    </dxf>
    <dxf>
      <font>
        <b/>
        <i val="0"/>
        <color rgb="FF00B050"/>
      </font>
    </dxf>
    <dxf>
      <font>
        <strike val="0"/>
        <outline val="0"/>
        <shadow val="0"/>
        <u val="none"/>
        <vertAlign val="baseline"/>
        <sz val="14"/>
        <name val="Arial"/>
        <family val="2"/>
        <scheme val="none"/>
      </font>
      <protection locked="1" hidden="0"/>
    </dxf>
    <dxf>
      <font>
        <b val="0"/>
        <i val="0"/>
        <strike val="0"/>
        <condense val="0"/>
        <extend val="0"/>
        <outline val="0"/>
        <shadow val="0"/>
        <u val="none"/>
        <vertAlign val="baseline"/>
        <sz val="14"/>
        <color auto="1"/>
        <name val="Arial"/>
        <family val="2"/>
        <scheme val="none"/>
      </font>
      <fill>
        <patternFill patternType="none">
          <fgColor indexed="64"/>
          <bgColor indexed="65"/>
        </patternFill>
      </fill>
      <protection locked="1" hidden="0"/>
    </dxf>
    <dxf>
      <font>
        <b val="0"/>
        <i val="0"/>
        <strike val="0"/>
        <condense val="0"/>
        <extend val="0"/>
        <outline val="0"/>
        <shadow val="0"/>
        <u val="none"/>
        <vertAlign val="baseline"/>
        <sz val="14"/>
        <color auto="1"/>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4"/>
        <name val="Arial"/>
        <family val="2"/>
        <scheme val="none"/>
      </font>
      <protection locked="1" hidden="0"/>
    </dxf>
    <dxf>
      <font>
        <b/>
        <i val="0"/>
        <strike val="0"/>
        <condense val="0"/>
        <extend val="0"/>
        <outline val="0"/>
        <shadow val="0"/>
        <u val="none"/>
        <vertAlign val="baseline"/>
        <sz val="14"/>
        <color auto="1"/>
        <name val="Arial"/>
        <family val="2"/>
        <scheme val="none"/>
      </font>
      <fill>
        <patternFill patternType="solid">
          <fgColor indexed="64"/>
          <bgColor theme="2" tint="-0.249977111117893"/>
        </patternFill>
      </fill>
      <alignment horizontal="center" vertical="bottom" textRotation="0" wrapText="0" indent="0" justifyLastLine="0" shrinkToFit="0" readingOrder="0"/>
      <protection locked="1" hidden="0"/>
    </dxf>
    <dxf>
      <font>
        <color rgb="FFFF0000"/>
      </font>
      <fill>
        <patternFill>
          <bgColor rgb="FFFFFF0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theme="9" tint="0.59996337778862885"/>
      </font>
      <fill>
        <patternFill>
          <bgColor theme="9" tint="0.59996337778862885"/>
        </patternFill>
      </fill>
    </dxf>
    <dxf>
      <font>
        <color theme="4" tint="0.59996337778862885"/>
      </font>
      <fill>
        <patternFill>
          <bgColor theme="8" tint="0.59996337778862885"/>
        </patternFill>
      </fill>
    </dxf>
    <dxf>
      <font>
        <color theme="5" tint="0.39994506668294322"/>
      </font>
      <fill>
        <patternFill>
          <bgColor theme="5" tint="0.39994506668294322"/>
        </patternFill>
      </fill>
    </dxf>
    <dxf>
      <font>
        <color rgb="FF00B050"/>
      </font>
      <fill>
        <patternFill>
          <bgColor rgb="FF00B050"/>
        </patternFill>
      </fill>
    </dxf>
    <dxf>
      <font>
        <color rgb="FFFF0000"/>
      </font>
      <fill>
        <patternFill>
          <bgColor rgb="FFFF0000"/>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color rgb="FF00B0F0"/>
      </font>
      <fill>
        <patternFill>
          <bgColor rgb="FF00B0F0"/>
        </patternFill>
      </fill>
    </dxf>
    <dxf>
      <font>
        <color rgb="FFCC99FF"/>
      </font>
      <fill>
        <patternFill>
          <bgColor rgb="FFCC99FF"/>
        </patternFill>
      </fill>
    </dxf>
    <dxf>
      <font>
        <color rgb="FFFFFF00"/>
      </font>
      <fill>
        <patternFill>
          <bgColor rgb="FFFFFF00"/>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theme="9" tint="0.59996337778862885"/>
      </font>
      <fill>
        <patternFill>
          <bgColor theme="9" tint="0.59996337778862885"/>
        </patternFill>
      </fill>
    </dxf>
    <dxf>
      <font>
        <color rgb="FFCC99FF"/>
      </font>
      <fill>
        <patternFill>
          <bgColor rgb="FFCC99FF"/>
        </patternFill>
      </fill>
    </dxf>
    <dxf>
      <font>
        <color rgb="FFFFFF00"/>
      </font>
      <fill>
        <patternFill>
          <bgColor rgb="FFFFFF00"/>
        </patternFill>
      </fill>
    </dxf>
    <dxf>
      <font>
        <color rgb="FF00B0F0"/>
      </font>
      <fill>
        <patternFill>
          <bgColor rgb="FF00B0F0"/>
        </patternFill>
      </fill>
    </dxf>
    <dxf>
      <font>
        <color rgb="FF00B050"/>
      </font>
      <fill>
        <patternFill>
          <bgColor rgb="FF00B050"/>
        </patternFill>
      </fill>
    </dxf>
    <dxf>
      <font>
        <color rgb="FFFFC000"/>
      </font>
      <fill>
        <patternFill>
          <bgColor rgb="FFFFC000"/>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color theme="4" tint="0.59996337778862885"/>
      </font>
      <fill>
        <patternFill>
          <bgColor theme="8" tint="0.59996337778862885"/>
        </patternFill>
      </fill>
    </dxf>
    <dxf>
      <font>
        <color rgb="FFFF0000"/>
      </font>
      <fill>
        <patternFill>
          <bgColor rgb="FFFF0000"/>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ont>
        <color rgb="FFFF0000"/>
      </font>
      <fill>
        <patternFill>
          <bgColor rgb="FFFF0000"/>
        </patternFill>
      </fill>
    </dxf>
    <dxf>
      <font>
        <color rgb="FFFFFF00"/>
      </font>
      <fill>
        <patternFill>
          <bgColor rgb="FFFFFF00"/>
        </patternFill>
      </fill>
    </dxf>
    <dxf>
      <font>
        <color rgb="FF00B0F0"/>
      </font>
      <fill>
        <patternFill>
          <bgColor rgb="FF00B0F0"/>
        </patternFill>
      </fill>
    </dxf>
    <dxf>
      <font>
        <color rgb="FFCC99FF"/>
      </font>
      <fill>
        <patternFill>
          <bgColor rgb="FFCC99FF"/>
        </patternFill>
      </fill>
    </dxf>
    <dxf>
      <font>
        <color rgb="FFCC99FF"/>
      </font>
      <fill>
        <patternFill>
          <bgColor rgb="FFCC99FF"/>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theme="9" tint="0.59996337778862885"/>
      </font>
      <fill>
        <patternFill>
          <bgColor theme="9" tint="0.59996337778862885"/>
        </patternFill>
      </fill>
    </dxf>
    <dxf>
      <font>
        <color rgb="FFCC66FF"/>
      </font>
      <fill>
        <patternFill>
          <bgColor rgb="FFCC66FF"/>
        </patternFill>
      </fill>
    </dxf>
    <dxf>
      <font>
        <color rgb="FFFFFF00"/>
      </font>
      <fill>
        <patternFill>
          <bgColor rgb="FFFFFF00"/>
        </patternFill>
      </fill>
    </dxf>
    <dxf>
      <font>
        <color rgb="FF00B0F0"/>
      </font>
      <fill>
        <patternFill>
          <bgColor rgb="FF00B0F0"/>
        </patternFill>
      </fill>
    </dxf>
    <dxf>
      <font>
        <color theme="4" tint="0.59996337778862885"/>
      </font>
      <fill>
        <patternFill>
          <bgColor theme="8" tint="0.59996337778862885"/>
        </patternFill>
      </fill>
    </dxf>
    <dxf>
      <font>
        <color rgb="FF00B050"/>
      </font>
      <fill>
        <patternFill>
          <bgColor rgb="FF00B050"/>
        </patternFill>
      </fill>
    </dxf>
    <dxf>
      <font>
        <color rgb="FFFFC000"/>
      </font>
      <fill>
        <patternFill>
          <bgColor rgb="FFFFC000"/>
        </patternFill>
      </fill>
    </dxf>
    <dxf>
      <font>
        <color rgb="FFFF0000"/>
      </font>
      <fill>
        <patternFill>
          <bgColor rgb="FFFF0000"/>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
      <font>
        <b/>
        <i val="0"/>
        <color rgb="FF00B050"/>
      </font>
      <fill>
        <patternFill patternType="none">
          <bgColor auto="1"/>
        </patternFill>
      </fill>
    </dxf>
    <dxf>
      <font>
        <b/>
        <i val="0"/>
        <color rgb="FFFFC000"/>
      </font>
      <fill>
        <patternFill patternType="none">
          <bgColor auto="1"/>
        </patternFill>
      </fill>
    </dxf>
    <dxf>
      <font>
        <b/>
        <i val="0"/>
        <color rgb="FFFF0000"/>
      </font>
      <fill>
        <patternFill patternType="none">
          <bgColor auto="1"/>
        </patternFill>
      </fill>
    </dxf>
  </dxfs>
  <tableStyles count="0" defaultTableStyle="TableStyleMedium2" defaultPivotStyle="PivotStyleLight16"/>
  <colors>
    <mruColors>
      <color rgb="FFCC66FF"/>
      <color rgb="FFFF00FF"/>
      <color rgb="FFCC99FF"/>
      <color rgb="FF4472C4"/>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xdr:row>
      <xdr:rowOff>9722</xdr:rowOff>
    </xdr:from>
    <xdr:to>
      <xdr:col>0</xdr:col>
      <xdr:colOff>180000</xdr:colOff>
      <xdr:row>7</xdr:row>
      <xdr:rowOff>158228</xdr:rowOff>
    </xdr:to>
    <xdr:pic macro="[0]!sup_8">
      <xdr:nvPicPr>
        <xdr:cNvPr id="4" name="Image 3">
          <a:extLst>
            <a:ext uri="{FF2B5EF4-FFF2-40B4-BE49-F238E27FC236}">
              <a16:creationId xmlns:a16="http://schemas.microsoft.com/office/drawing/2014/main" id="{E8EEF4B2-E2B8-4CC9-8376-DA524482DB9B}"/>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50145"/>
          <a:ext cx="180000" cy="177814"/>
        </a:xfrm>
        <a:prstGeom prst="rect">
          <a:avLst/>
        </a:prstGeom>
      </xdr:spPr>
    </xdr:pic>
    <xdr:clientData fPrintsWithSheet="0"/>
  </xdr:twoCellAnchor>
  <xdr:twoCellAnchor editAs="oneCell">
    <xdr:from>
      <xdr:col>0</xdr:col>
      <xdr:colOff>0</xdr:colOff>
      <xdr:row>7</xdr:row>
      <xdr:rowOff>142658</xdr:rowOff>
    </xdr:from>
    <xdr:to>
      <xdr:col>0</xdr:col>
      <xdr:colOff>180000</xdr:colOff>
      <xdr:row>9</xdr:row>
      <xdr:rowOff>963</xdr:rowOff>
    </xdr:to>
    <xdr:pic macro="[0]!sup_9">
      <xdr:nvPicPr>
        <xdr:cNvPr id="18" name="Image 17">
          <a:extLst>
            <a:ext uri="{FF2B5EF4-FFF2-40B4-BE49-F238E27FC236}">
              <a16:creationId xmlns:a16="http://schemas.microsoft.com/office/drawing/2014/main" id="{757F81F5-B09B-479B-99E2-52CEE1833A0E}"/>
            </a:ext>
          </a:extLst>
        </xdr:cNvPr>
        <xdr:cNvPicPr preferRelativeResize="0">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99799"/>
          <a:ext cx="180000" cy="180277"/>
        </a:xfrm>
        <a:prstGeom prst="rect">
          <a:avLst/>
        </a:prstGeom>
      </xdr:spPr>
    </xdr:pic>
    <xdr:clientData fPrintsWithSheet="0"/>
  </xdr:twoCellAnchor>
  <xdr:twoCellAnchor editAs="oneCell">
    <xdr:from>
      <xdr:col>0</xdr:col>
      <xdr:colOff>0</xdr:colOff>
      <xdr:row>8</xdr:row>
      <xdr:rowOff>141741</xdr:rowOff>
    </xdr:from>
    <xdr:to>
      <xdr:col>0</xdr:col>
      <xdr:colOff>180000</xdr:colOff>
      <xdr:row>10</xdr:row>
      <xdr:rowOff>46</xdr:rowOff>
    </xdr:to>
    <xdr:pic macro="[0]!sup_10">
      <xdr:nvPicPr>
        <xdr:cNvPr id="19" name="Image 18">
          <a:extLst>
            <a:ext uri="{FF2B5EF4-FFF2-40B4-BE49-F238E27FC236}">
              <a16:creationId xmlns:a16="http://schemas.microsoft.com/office/drawing/2014/main" id="{001A0C25-4974-402B-BFF6-EFEF6B548C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359868"/>
          <a:ext cx="180000" cy="180277"/>
        </a:xfrm>
        <a:prstGeom prst="rect">
          <a:avLst/>
        </a:prstGeom>
      </xdr:spPr>
    </xdr:pic>
    <xdr:clientData fPrintsWithSheet="0"/>
  </xdr:twoCellAnchor>
  <xdr:twoCellAnchor editAs="oneCell">
    <xdr:from>
      <xdr:col>0</xdr:col>
      <xdr:colOff>0</xdr:colOff>
      <xdr:row>9</xdr:row>
      <xdr:rowOff>141433</xdr:rowOff>
    </xdr:from>
    <xdr:to>
      <xdr:col>0</xdr:col>
      <xdr:colOff>180000</xdr:colOff>
      <xdr:row>11</xdr:row>
      <xdr:rowOff>404</xdr:rowOff>
    </xdr:to>
    <xdr:pic macro="[0]!sup_11">
      <xdr:nvPicPr>
        <xdr:cNvPr id="20" name="Image 19">
          <a:extLst>
            <a:ext uri="{FF2B5EF4-FFF2-40B4-BE49-F238E27FC236}">
              <a16:creationId xmlns:a16="http://schemas.microsoft.com/office/drawing/2014/main" id="{DACDE3A5-D5B0-484C-8169-E7DB4498349E}"/>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520546"/>
          <a:ext cx="180000" cy="180278"/>
        </a:xfrm>
        <a:prstGeom prst="rect">
          <a:avLst/>
        </a:prstGeom>
      </xdr:spPr>
    </xdr:pic>
    <xdr:clientData fPrintsWithSheet="0"/>
  </xdr:twoCellAnchor>
  <xdr:twoCellAnchor editAs="oneCell">
    <xdr:from>
      <xdr:col>0</xdr:col>
      <xdr:colOff>0</xdr:colOff>
      <xdr:row>10</xdr:row>
      <xdr:rowOff>142896</xdr:rowOff>
    </xdr:from>
    <xdr:to>
      <xdr:col>0</xdr:col>
      <xdr:colOff>180000</xdr:colOff>
      <xdr:row>12</xdr:row>
      <xdr:rowOff>1201</xdr:rowOff>
    </xdr:to>
    <xdr:pic macro="[0]!sup_12">
      <xdr:nvPicPr>
        <xdr:cNvPr id="21" name="Image 20">
          <a:extLst>
            <a:ext uri="{FF2B5EF4-FFF2-40B4-BE49-F238E27FC236}">
              <a16:creationId xmlns:a16="http://schemas.microsoft.com/office/drawing/2014/main" id="{E1D5B170-119F-488B-BC7E-320DFAD6D09A}"/>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682995"/>
          <a:ext cx="180000" cy="180276"/>
        </a:xfrm>
        <a:prstGeom prst="rect">
          <a:avLst/>
        </a:prstGeom>
      </xdr:spPr>
    </xdr:pic>
    <xdr:clientData fPrintsWithSheet="0"/>
  </xdr:twoCellAnchor>
  <xdr:twoCellAnchor editAs="oneCell">
    <xdr:from>
      <xdr:col>0</xdr:col>
      <xdr:colOff>0</xdr:colOff>
      <xdr:row>11</xdr:row>
      <xdr:rowOff>141978</xdr:rowOff>
    </xdr:from>
    <xdr:to>
      <xdr:col>0</xdr:col>
      <xdr:colOff>180000</xdr:colOff>
      <xdr:row>13</xdr:row>
      <xdr:rowOff>284</xdr:rowOff>
    </xdr:to>
    <xdr:pic macro="[0]!sup_13">
      <xdr:nvPicPr>
        <xdr:cNvPr id="22" name="Image 21">
          <a:extLst>
            <a:ext uri="{FF2B5EF4-FFF2-40B4-BE49-F238E27FC236}">
              <a16:creationId xmlns:a16="http://schemas.microsoft.com/office/drawing/2014/main" id="{7EB2059F-33E1-467A-8EB2-FABE76C29A98}"/>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843063"/>
          <a:ext cx="180000" cy="180277"/>
        </a:xfrm>
        <a:prstGeom prst="rect">
          <a:avLst/>
        </a:prstGeom>
      </xdr:spPr>
    </xdr:pic>
    <xdr:clientData fPrintsWithSheet="0"/>
  </xdr:twoCellAnchor>
  <xdr:twoCellAnchor editAs="oneCell">
    <xdr:from>
      <xdr:col>0</xdr:col>
      <xdr:colOff>0</xdr:colOff>
      <xdr:row>12</xdr:row>
      <xdr:rowOff>141062</xdr:rowOff>
    </xdr:from>
    <xdr:to>
      <xdr:col>0</xdr:col>
      <xdr:colOff>180000</xdr:colOff>
      <xdr:row>14</xdr:row>
      <xdr:rowOff>31</xdr:rowOff>
    </xdr:to>
    <xdr:pic macro="[0]!sup_14">
      <xdr:nvPicPr>
        <xdr:cNvPr id="23" name="Image 22">
          <a:extLst>
            <a:ext uri="{FF2B5EF4-FFF2-40B4-BE49-F238E27FC236}">
              <a16:creationId xmlns:a16="http://schemas.microsoft.com/office/drawing/2014/main" id="{8E7E85F1-1E03-4AB6-B48D-ADF6EB509899}"/>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003132"/>
          <a:ext cx="180000" cy="180277"/>
        </a:xfrm>
        <a:prstGeom prst="rect">
          <a:avLst/>
        </a:prstGeom>
      </xdr:spPr>
    </xdr:pic>
    <xdr:clientData fPrintsWithSheet="0"/>
  </xdr:twoCellAnchor>
  <xdr:twoCellAnchor editAs="oneCell">
    <xdr:from>
      <xdr:col>0</xdr:col>
      <xdr:colOff>0</xdr:colOff>
      <xdr:row>13</xdr:row>
      <xdr:rowOff>142526</xdr:rowOff>
    </xdr:from>
    <xdr:to>
      <xdr:col>0</xdr:col>
      <xdr:colOff>180000</xdr:colOff>
      <xdr:row>15</xdr:row>
      <xdr:rowOff>831</xdr:rowOff>
    </xdr:to>
    <xdr:pic macro="[0]!sup_15">
      <xdr:nvPicPr>
        <xdr:cNvPr id="24" name="Image 23">
          <a:extLst>
            <a:ext uri="{FF2B5EF4-FFF2-40B4-BE49-F238E27FC236}">
              <a16:creationId xmlns:a16="http://schemas.microsoft.com/office/drawing/2014/main" id="{3DB47389-6A3F-4556-8DD4-4041FB24A208}"/>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165582"/>
          <a:ext cx="180000" cy="180277"/>
        </a:xfrm>
        <a:prstGeom prst="rect">
          <a:avLst/>
        </a:prstGeom>
      </xdr:spPr>
    </xdr:pic>
    <xdr:clientData fPrintsWithSheet="0"/>
  </xdr:twoCellAnchor>
  <xdr:twoCellAnchor editAs="oneCell">
    <xdr:from>
      <xdr:col>0</xdr:col>
      <xdr:colOff>0</xdr:colOff>
      <xdr:row>14</xdr:row>
      <xdr:rowOff>141609</xdr:rowOff>
    </xdr:from>
    <xdr:to>
      <xdr:col>0</xdr:col>
      <xdr:colOff>180000</xdr:colOff>
      <xdr:row>16</xdr:row>
      <xdr:rowOff>166</xdr:rowOff>
    </xdr:to>
    <xdr:pic macro="[0]!sup_16">
      <xdr:nvPicPr>
        <xdr:cNvPr id="25" name="Image 24">
          <a:extLst>
            <a:ext uri="{FF2B5EF4-FFF2-40B4-BE49-F238E27FC236}">
              <a16:creationId xmlns:a16="http://schemas.microsoft.com/office/drawing/2014/main" id="{A60DB181-4C65-4F93-961F-216243711F46}"/>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325651"/>
          <a:ext cx="180000" cy="180278"/>
        </a:xfrm>
        <a:prstGeom prst="rect">
          <a:avLst/>
        </a:prstGeom>
      </xdr:spPr>
    </xdr:pic>
    <xdr:clientData fPrintsWithSheet="0"/>
  </xdr:twoCellAnchor>
  <xdr:twoCellAnchor editAs="oneCell">
    <xdr:from>
      <xdr:col>0</xdr:col>
      <xdr:colOff>0</xdr:colOff>
      <xdr:row>15</xdr:row>
      <xdr:rowOff>140689</xdr:rowOff>
    </xdr:from>
    <xdr:to>
      <xdr:col>0</xdr:col>
      <xdr:colOff>180000</xdr:colOff>
      <xdr:row>16</xdr:row>
      <xdr:rowOff>159980</xdr:rowOff>
    </xdr:to>
    <xdr:pic macro="[0]!sup_17">
      <xdr:nvPicPr>
        <xdr:cNvPr id="26" name="Image 25">
          <a:extLst>
            <a:ext uri="{FF2B5EF4-FFF2-40B4-BE49-F238E27FC236}">
              <a16:creationId xmlns:a16="http://schemas.microsoft.com/office/drawing/2014/main" id="{6DFB30CE-1CB6-4AB6-B299-1CEC36503938}"/>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485717"/>
          <a:ext cx="180000" cy="180277"/>
        </a:xfrm>
        <a:prstGeom prst="rect">
          <a:avLst/>
        </a:prstGeom>
      </xdr:spPr>
    </xdr:pic>
    <xdr:clientData fPrintsWithSheet="0"/>
  </xdr:twoCellAnchor>
  <xdr:twoCellAnchor editAs="oneCell">
    <xdr:from>
      <xdr:col>0</xdr:col>
      <xdr:colOff>0</xdr:colOff>
      <xdr:row>18</xdr:row>
      <xdr:rowOff>124207</xdr:rowOff>
    </xdr:from>
    <xdr:to>
      <xdr:col>0</xdr:col>
      <xdr:colOff>180000</xdr:colOff>
      <xdr:row>20</xdr:row>
      <xdr:rowOff>1294</xdr:rowOff>
    </xdr:to>
    <xdr:pic macro="[0]!sup_20">
      <xdr:nvPicPr>
        <xdr:cNvPr id="27" name="Image 26">
          <a:extLst>
            <a:ext uri="{FF2B5EF4-FFF2-40B4-BE49-F238E27FC236}">
              <a16:creationId xmlns:a16="http://schemas.microsoft.com/office/drawing/2014/main" id="{7456D792-21A2-45AF-8124-D250CC356534}"/>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2981707"/>
          <a:ext cx="180000" cy="180277"/>
        </a:xfrm>
        <a:prstGeom prst="rect">
          <a:avLst/>
        </a:prstGeom>
      </xdr:spPr>
    </xdr:pic>
    <xdr:clientData fPrintsWithSheet="0"/>
  </xdr:twoCellAnchor>
  <xdr:twoCellAnchor editAs="oneCell">
    <xdr:from>
      <xdr:col>0</xdr:col>
      <xdr:colOff>0</xdr:colOff>
      <xdr:row>19</xdr:row>
      <xdr:rowOff>140985</xdr:rowOff>
    </xdr:from>
    <xdr:to>
      <xdr:col>0</xdr:col>
      <xdr:colOff>180000</xdr:colOff>
      <xdr:row>20</xdr:row>
      <xdr:rowOff>160275</xdr:rowOff>
    </xdr:to>
    <xdr:pic macro="[0]!sup_21">
      <xdr:nvPicPr>
        <xdr:cNvPr id="28" name="Image 27">
          <a:extLst>
            <a:ext uri="{FF2B5EF4-FFF2-40B4-BE49-F238E27FC236}">
              <a16:creationId xmlns:a16="http://schemas.microsoft.com/office/drawing/2014/main" id="{BA2E5FC5-4BEA-4BC7-BAEF-FE479A0067A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140689"/>
          <a:ext cx="180000" cy="180276"/>
        </a:xfrm>
        <a:prstGeom prst="rect">
          <a:avLst/>
        </a:prstGeom>
      </xdr:spPr>
    </xdr:pic>
    <xdr:clientData fPrintsWithSheet="0"/>
  </xdr:twoCellAnchor>
  <xdr:twoCellAnchor editAs="oneCell">
    <xdr:from>
      <xdr:col>0</xdr:col>
      <xdr:colOff>0</xdr:colOff>
      <xdr:row>20</xdr:row>
      <xdr:rowOff>142751</xdr:rowOff>
    </xdr:from>
    <xdr:to>
      <xdr:col>0</xdr:col>
      <xdr:colOff>180000</xdr:colOff>
      <xdr:row>22</xdr:row>
      <xdr:rowOff>1057</xdr:rowOff>
    </xdr:to>
    <xdr:pic macro="[0]!sup_22">
      <xdr:nvPicPr>
        <xdr:cNvPr id="29" name="Image 28">
          <a:extLst>
            <a:ext uri="{FF2B5EF4-FFF2-40B4-BE49-F238E27FC236}">
              <a16:creationId xmlns:a16="http://schemas.microsoft.com/office/drawing/2014/main" id="{62BFBC60-3FD9-40F2-B07E-629E0C5D9266}"/>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303441"/>
          <a:ext cx="180000" cy="180278"/>
        </a:xfrm>
        <a:prstGeom prst="rect">
          <a:avLst/>
        </a:prstGeom>
      </xdr:spPr>
    </xdr:pic>
    <xdr:clientData fPrintsWithSheet="0"/>
  </xdr:twoCellAnchor>
  <xdr:twoCellAnchor editAs="oneCell">
    <xdr:from>
      <xdr:col>0</xdr:col>
      <xdr:colOff>0</xdr:colOff>
      <xdr:row>21</xdr:row>
      <xdr:rowOff>142442</xdr:rowOff>
    </xdr:from>
    <xdr:to>
      <xdr:col>0</xdr:col>
      <xdr:colOff>180000</xdr:colOff>
      <xdr:row>23</xdr:row>
      <xdr:rowOff>747</xdr:rowOff>
    </xdr:to>
    <xdr:pic macro="[0]!sup_23">
      <xdr:nvPicPr>
        <xdr:cNvPr id="30" name="Image 29">
          <a:extLst>
            <a:ext uri="{FF2B5EF4-FFF2-40B4-BE49-F238E27FC236}">
              <a16:creationId xmlns:a16="http://schemas.microsoft.com/office/drawing/2014/main" id="{87983313-A5E2-4033-9E7F-021AFD619A4D}"/>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3464118"/>
          <a:ext cx="180000" cy="180277"/>
        </a:xfrm>
        <a:prstGeom prst="rect">
          <a:avLst/>
        </a:prstGeom>
      </xdr:spPr>
    </xdr:pic>
    <xdr:clientData fPrintsWithSheet="0"/>
  </xdr:twoCellAnchor>
  <xdr:twoCellAnchor editAs="oneCell">
    <xdr:from>
      <xdr:col>0</xdr:col>
      <xdr:colOff>0</xdr:colOff>
      <xdr:row>22</xdr:row>
      <xdr:rowOff>141224</xdr:rowOff>
    </xdr:from>
    <xdr:to>
      <xdr:col>0</xdr:col>
      <xdr:colOff>180000</xdr:colOff>
      <xdr:row>24</xdr:row>
      <xdr:rowOff>194</xdr:rowOff>
    </xdr:to>
    <xdr:pic macro="[0]!sup_24">
      <xdr:nvPicPr>
        <xdr:cNvPr id="31" name="Image 30">
          <a:extLst>
            <a:ext uri="{FF2B5EF4-FFF2-40B4-BE49-F238E27FC236}">
              <a16:creationId xmlns:a16="http://schemas.microsoft.com/office/drawing/2014/main" id="{71E6B308-EBF5-42C6-B63B-3AFF13A9CD0F}"/>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3623886"/>
          <a:ext cx="180000" cy="180278"/>
        </a:xfrm>
        <a:prstGeom prst="rect">
          <a:avLst/>
        </a:prstGeom>
      </xdr:spPr>
    </xdr:pic>
    <xdr:clientData fPrintsWithSheet="0"/>
  </xdr:twoCellAnchor>
  <xdr:twoCellAnchor editAs="oneCell">
    <xdr:from>
      <xdr:col>0</xdr:col>
      <xdr:colOff>0</xdr:colOff>
      <xdr:row>23</xdr:row>
      <xdr:rowOff>142989</xdr:rowOff>
    </xdr:from>
    <xdr:to>
      <xdr:col>0</xdr:col>
      <xdr:colOff>180000</xdr:colOff>
      <xdr:row>25</xdr:row>
      <xdr:rowOff>1294</xdr:rowOff>
    </xdr:to>
    <xdr:pic macro="[0]!sup_25">
      <xdr:nvPicPr>
        <xdr:cNvPr id="32" name="Image 31">
          <a:extLst>
            <a:ext uri="{FF2B5EF4-FFF2-40B4-BE49-F238E27FC236}">
              <a16:creationId xmlns:a16="http://schemas.microsoft.com/office/drawing/2014/main" id="{3F5133E4-A55A-4E16-9668-C36625F7707C}"/>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3786637"/>
          <a:ext cx="180000" cy="180277"/>
        </a:xfrm>
        <a:prstGeom prst="rect">
          <a:avLst/>
        </a:prstGeom>
      </xdr:spPr>
    </xdr:pic>
    <xdr:clientData fPrintsWithSheet="0"/>
  </xdr:twoCellAnchor>
  <xdr:twoCellAnchor editAs="oneCell">
    <xdr:from>
      <xdr:col>0</xdr:col>
      <xdr:colOff>0</xdr:colOff>
      <xdr:row>24</xdr:row>
      <xdr:rowOff>138800</xdr:rowOff>
    </xdr:from>
    <xdr:to>
      <xdr:col>0</xdr:col>
      <xdr:colOff>180000</xdr:colOff>
      <xdr:row>26</xdr:row>
      <xdr:rowOff>1209</xdr:rowOff>
    </xdr:to>
    <xdr:pic macro="[0]!sup_26">
      <xdr:nvPicPr>
        <xdr:cNvPr id="33" name="Image 32">
          <a:extLst>
            <a:ext uri="{FF2B5EF4-FFF2-40B4-BE49-F238E27FC236}">
              <a16:creationId xmlns:a16="http://schemas.microsoft.com/office/drawing/2014/main" id="{4F77D980-82D4-4A69-9B19-5D983462BB1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3943434"/>
          <a:ext cx="180000" cy="184381"/>
        </a:xfrm>
        <a:prstGeom prst="rect">
          <a:avLst/>
        </a:prstGeom>
      </xdr:spPr>
    </xdr:pic>
    <xdr:clientData fPrintsWithSheet="0"/>
  </xdr:twoCellAnchor>
  <xdr:twoCellAnchor editAs="oneCell">
    <xdr:from>
      <xdr:col>0</xdr:col>
      <xdr:colOff>0</xdr:colOff>
      <xdr:row>25</xdr:row>
      <xdr:rowOff>140853</xdr:rowOff>
    </xdr:from>
    <xdr:to>
      <xdr:col>0</xdr:col>
      <xdr:colOff>180000</xdr:colOff>
      <xdr:row>26</xdr:row>
      <xdr:rowOff>160145</xdr:rowOff>
    </xdr:to>
    <xdr:pic macro="[0]!sup_27">
      <xdr:nvPicPr>
        <xdr:cNvPr id="34" name="Image 33">
          <a:extLst>
            <a:ext uri="{FF2B5EF4-FFF2-40B4-BE49-F238E27FC236}">
              <a16:creationId xmlns:a16="http://schemas.microsoft.com/office/drawing/2014/main" id="{6DD8F23C-C358-4B0C-926C-0A56A9D1BBFD}"/>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4106473"/>
          <a:ext cx="180000" cy="180278"/>
        </a:xfrm>
        <a:prstGeom prst="rect">
          <a:avLst/>
        </a:prstGeom>
      </xdr:spPr>
    </xdr:pic>
    <xdr:clientData fPrintsWithSheet="0"/>
  </xdr:twoCellAnchor>
  <xdr:twoCellAnchor editAs="oneCell">
    <xdr:from>
      <xdr:col>0</xdr:col>
      <xdr:colOff>0</xdr:colOff>
      <xdr:row>26</xdr:row>
      <xdr:rowOff>142619</xdr:rowOff>
    </xdr:from>
    <xdr:to>
      <xdr:col>0</xdr:col>
      <xdr:colOff>180000</xdr:colOff>
      <xdr:row>28</xdr:row>
      <xdr:rowOff>925</xdr:rowOff>
    </xdr:to>
    <xdr:pic macro="[0]!sup_28">
      <xdr:nvPicPr>
        <xdr:cNvPr id="35" name="Image 34">
          <a:extLst>
            <a:ext uri="{FF2B5EF4-FFF2-40B4-BE49-F238E27FC236}">
              <a16:creationId xmlns:a16="http://schemas.microsoft.com/office/drawing/2014/main" id="{65D07585-244A-4F83-B081-2883572637D8}"/>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4269225"/>
          <a:ext cx="180000" cy="180277"/>
        </a:xfrm>
        <a:prstGeom prst="rect">
          <a:avLst/>
        </a:prstGeom>
      </xdr:spPr>
    </xdr:pic>
    <xdr:clientData fPrintsWithSheet="0"/>
  </xdr:twoCellAnchor>
  <xdr:twoCellAnchor editAs="oneCell">
    <xdr:from>
      <xdr:col>0</xdr:col>
      <xdr:colOff>0</xdr:colOff>
      <xdr:row>27</xdr:row>
      <xdr:rowOff>141438</xdr:rowOff>
    </xdr:from>
    <xdr:to>
      <xdr:col>0</xdr:col>
      <xdr:colOff>180000</xdr:colOff>
      <xdr:row>29</xdr:row>
      <xdr:rowOff>407</xdr:rowOff>
    </xdr:to>
    <xdr:pic macro="[0]!sup_29">
      <xdr:nvPicPr>
        <xdr:cNvPr id="36" name="Image 35">
          <a:extLst>
            <a:ext uri="{FF2B5EF4-FFF2-40B4-BE49-F238E27FC236}">
              <a16:creationId xmlns:a16="http://schemas.microsoft.com/office/drawing/2014/main" id="{DDB026ED-CFAC-4E39-93EB-031EE69CDAD8}"/>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4429030"/>
          <a:ext cx="180000" cy="180276"/>
        </a:xfrm>
        <a:prstGeom prst="rect">
          <a:avLst/>
        </a:prstGeom>
      </xdr:spPr>
    </xdr:pic>
    <xdr:clientData fPrintsWithSheet="0"/>
  </xdr:twoCellAnchor>
  <xdr:twoCellAnchor editAs="oneCell">
    <xdr:from>
      <xdr:col>0</xdr:col>
      <xdr:colOff>0</xdr:colOff>
      <xdr:row>34</xdr:row>
      <xdr:rowOff>119952</xdr:rowOff>
    </xdr:from>
    <xdr:to>
      <xdr:col>0</xdr:col>
      <xdr:colOff>180000</xdr:colOff>
      <xdr:row>36</xdr:row>
      <xdr:rowOff>117</xdr:rowOff>
    </xdr:to>
    <xdr:pic macro="[0]!sup_36">
      <xdr:nvPicPr>
        <xdr:cNvPr id="37" name="Image 36">
          <a:extLst>
            <a:ext uri="{FF2B5EF4-FFF2-40B4-BE49-F238E27FC236}">
              <a16:creationId xmlns:a16="http://schemas.microsoft.com/office/drawing/2014/main" id="{7EAB7B51-BC8E-482C-AED0-A0C2E246D0D1}"/>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5563959"/>
          <a:ext cx="180000" cy="183104"/>
        </a:xfrm>
        <a:prstGeom prst="rect">
          <a:avLst/>
        </a:prstGeom>
      </xdr:spPr>
    </xdr:pic>
    <xdr:clientData fPrintsWithSheet="0"/>
  </xdr:twoCellAnchor>
  <xdr:twoCellAnchor editAs="oneCell">
    <xdr:from>
      <xdr:col>0</xdr:col>
      <xdr:colOff>0</xdr:colOff>
      <xdr:row>35</xdr:row>
      <xdr:rowOff>142782</xdr:rowOff>
    </xdr:from>
    <xdr:to>
      <xdr:col>0</xdr:col>
      <xdr:colOff>180000</xdr:colOff>
      <xdr:row>37</xdr:row>
      <xdr:rowOff>1087</xdr:rowOff>
    </xdr:to>
    <xdr:pic macro="[0]!sup_37">
      <xdr:nvPicPr>
        <xdr:cNvPr id="38" name="Image 37">
          <a:extLst>
            <a:ext uri="{FF2B5EF4-FFF2-40B4-BE49-F238E27FC236}">
              <a16:creationId xmlns:a16="http://schemas.microsoft.com/office/drawing/2014/main" id="{ADE45876-2ECE-4D87-BFF0-04A5B90FB3EE}"/>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728993"/>
          <a:ext cx="180000" cy="180277"/>
        </a:xfrm>
        <a:prstGeom prst="rect">
          <a:avLst/>
        </a:prstGeom>
      </xdr:spPr>
    </xdr:pic>
    <xdr:clientData fPrintsWithSheet="0"/>
  </xdr:twoCellAnchor>
  <xdr:twoCellAnchor editAs="oneCell">
    <xdr:from>
      <xdr:col>0</xdr:col>
      <xdr:colOff>0</xdr:colOff>
      <xdr:row>36</xdr:row>
      <xdr:rowOff>138637</xdr:rowOff>
    </xdr:from>
    <xdr:to>
      <xdr:col>0</xdr:col>
      <xdr:colOff>180000</xdr:colOff>
      <xdr:row>37</xdr:row>
      <xdr:rowOff>157928</xdr:rowOff>
    </xdr:to>
    <xdr:pic macro="[0]!sup_38">
      <xdr:nvPicPr>
        <xdr:cNvPr id="39" name="Image 38">
          <a:extLst>
            <a:ext uri="{FF2B5EF4-FFF2-40B4-BE49-F238E27FC236}">
              <a16:creationId xmlns:a16="http://schemas.microsoft.com/office/drawing/2014/main" id="{6758BC57-7118-4673-AFC7-A48C3A788B3D}"/>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885834"/>
          <a:ext cx="180000" cy="180277"/>
        </a:xfrm>
        <a:prstGeom prst="rect">
          <a:avLst/>
        </a:prstGeom>
      </xdr:spPr>
    </xdr:pic>
    <xdr:clientData fPrintsWithSheet="0"/>
  </xdr:twoCellAnchor>
  <xdr:twoCellAnchor editAs="oneCell">
    <xdr:from>
      <xdr:col>0</xdr:col>
      <xdr:colOff>0</xdr:colOff>
      <xdr:row>37</xdr:row>
      <xdr:rowOff>142541</xdr:rowOff>
    </xdr:from>
    <xdr:to>
      <xdr:col>0</xdr:col>
      <xdr:colOff>180000</xdr:colOff>
      <xdr:row>39</xdr:row>
      <xdr:rowOff>845</xdr:rowOff>
    </xdr:to>
    <xdr:pic macro="[0]!sup_39">
      <xdr:nvPicPr>
        <xdr:cNvPr id="40" name="Image 39">
          <a:extLst>
            <a:ext uri="{FF2B5EF4-FFF2-40B4-BE49-F238E27FC236}">
              <a16:creationId xmlns:a16="http://schemas.microsoft.com/office/drawing/2014/main" id="{E1518705-BB11-4FE9-9299-D1A96CB4512C}"/>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6050724"/>
          <a:ext cx="180000" cy="180276"/>
        </a:xfrm>
        <a:prstGeom prst="rect">
          <a:avLst/>
        </a:prstGeom>
      </xdr:spPr>
    </xdr:pic>
    <xdr:clientData fPrintsWithSheet="0"/>
  </xdr:twoCellAnchor>
  <xdr:twoCellAnchor editAs="oneCell">
    <xdr:from>
      <xdr:col>0</xdr:col>
      <xdr:colOff>0</xdr:colOff>
      <xdr:row>38</xdr:row>
      <xdr:rowOff>141078</xdr:rowOff>
    </xdr:from>
    <xdr:to>
      <xdr:col>0</xdr:col>
      <xdr:colOff>180000</xdr:colOff>
      <xdr:row>40</xdr:row>
      <xdr:rowOff>49</xdr:rowOff>
    </xdr:to>
    <xdr:pic macro="[0]!sup_40">
      <xdr:nvPicPr>
        <xdr:cNvPr id="41" name="Image 40">
          <a:extLst>
            <a:ext uri="{FF2B5EF4-FFF2-40B4-BE49-F238E27FC236}">
              <a16:creationId xmlns:a16="http://schemas.microsoft.com/office/drawing/2014/main" id="{136A851A-D2CB-4052-9675-1452C37C0A7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6210247"/>
          <a:ext cx="180000" cy="180278"/>
        </a:xfrm>
        <a:prstGeom prst="rect">
          <a:avLst/>
        </a:prstGeom>
      </xdr:spPr>
    </xdr:pic>
    <xdr:clientData fPrintsWithSheet="0"/>
  </xdr:twoCellAnchor>
  <xdr:twoCellAnchor editAs="oneCell">
    <xdr:from>
      <xdr:col>0</xdr:col>
      <xdr:colOff>0</xdr:colOff>
      <xdr:row>39</xdr:row>
      <xdr:rowOff>142300</xdr:rowOff>
    </xdr:from>
    <xdr:to>
      <xdr:col>0</xdr:col>
      <xdr:colOff>180000</xdr:colOff>
      <xdr:row>41</xdr:row>
      <xdr:rowOff>606</xdr:rowOff>
    </xdr:to>
    <xdr:pic macro="[0]!sup_41">
      <xdr:nvPicPr>
        <xdr:cNvPr id="42" name="Image 41">
          <a:extLst>
            <a:ext uri="{FF2B5EF4-FFF2-40B4-BE49-F238E27FC236}">
              <a16:creationId xmlns:a16="http://schemas.microsoft.com/office/drawing/2014/main" id="{4900257E-B94F-4B6C-8C25-2A3E8419700F}"/>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6372455"/>
          <a:ext cx="180000" cy="180278"/>
        </a:xfrm>
        <a:prstGeom prst="rect">
          <a:avLst/>
        </a:prstGeom>
      </xdr:spPr>
    </xdr:pic>
    <xdr:clientData fPrintsWithSheet="0"/>
  </xdr:twoCellAnchor>
  <xdr:twoCellAnchor editAs="oneCell">
    <xdr:from>
      <xdr:col>0</xdr:col>
      <xdr:colOff>0</xdr:colOff>
      <xdr:row>40</xdr:row>
      <xdr:rowOff>140839</xdr:rowOff>
    </xdr:from>
    <xdr:to>
      <xdr:col>0</xdr:col>
      <xdr:colOff>180000</xdr:colOff>
      <xdr:row>41</xdr:row>
      <xdr:rowOff>160129</xdr:rowOff>
    </xdr:to>
    <xdr:pic macro="[0]!sup_42">
      <xdr:nvPicPr>
        <xdr:cNvPr id="43" name="Image 42">
          <a:extLst>
            <a:ext uri="{FF2B5EF4-FFF2-40B4-BE49-F238E27FC236}">
              <a16:creationId xmlns:a16="http://schemas.microsoft.com/office/drawing/2014/main" id="{CF0D125C-2941-44CE-B485-77CB8025D0A9}"/>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6531980"/>
          <a:ext cx="180000" cy="180276"/>
        </a:xfrm>
        <a:prstGeom prst="rect">
          <a:avLst/>
        </a:prstGeom>
      </xdr:spPr>
    </xdr:pic>
    <xdr:clientData fPrintsWithSheet="0"/>
  </xdr:twoCellAnchor>
  <xdr:twoCellAnchor editAs="oneCell">
    <xdr:from>
      <xdr:col>0</xdr:col>
      <xdr:colOff>0</xdr:colOff>
      <xdr:row>41</xdr:row>
      <xdr:rowOff>142059</xdr:rowOff>
    </xdr:from>
    <xdr:to>
      <xdr:col>0</xdr:col>
      <xdr:colOff>180000</xdr:colOff>
      <xdr:row>43</xdr:row>
      <xdr:rowOff>364</xdr:rowOff>
    </xdr:to>
    <xdr:pic macro="[0]!sup_43">
      <xdr:nvPicPr>
        <xdr:cNvPr id="44" name="Image 43">
          <a:extLst>
            <a:ext uri="{FF2B5EF4-FFF2-40B4-BE49-F238E27FC236}">
              <a16:creationId xmlns:a16="http://schemas.microsoft.com/office/drawing/2014/main" id="{A330C9D7-4CB6-40C9-9B00-7DC96645F117}"/>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6694186"/>
          <a:ext cx="180000" cy="180277"/>
        </a:xfrm>
        <a:prstGeom prst="rect">
          <a:avLst/>
        </a:prstGeom>
      </xdr:spPr>
    </xdr:pic>
    <xdr:clientData fPrintsWithSheet="0"/>
  </xdr:twoCellAnchor>
  <xdr:twoCellAnchor editAs="oneCell">
    <xdr:from>
      <xdr:col>0</xdr:col>
      <xdr:colOff>0</xdr:colOff>
      <xdr:row>42</xdr:row>
      <xdr:rowOff>140597</xdr:rowOff>
    </xdr:from>
    <xdr:to>
      <xdr:col>0</xdr:col>
      <xdr:colOff>180000</xdr:colOff>
      <xdr:row>43</xdr:row>
      <xdr:rowOff>159889</xdr:rowOff>
    </xdr:to>
    <xdr:pic macro="[0]!sup_44">
      <xdr:nvPicPr>
        <xdr:cNvPr id="45" name="Image 44">
          <a:extLst>
            <a:ext uri="{FF2B5EF4-FFF2-40B4-BE49-F238E27FC236}">
              <a16:creationId xmlns:a16="http://schemas.microsoft.com/office/drawing/2014/main" id="{48575315-5BD0-4933-BA12-29A989FC387F}"/>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6853710"/>
          <a:ext cx="180000" cy="180278"/>
        </a:xfrm>
        <a:prstGeom prst="rect">
          <a:avLst/>
        </a:prstGeom>
      </xdr:spPr>
    </xdr:pic>
    <xdr:clientData fPrintsWithSheet="0"/>
  </xdr:twoCellAnchor>
  <xdr:twoCellAnchor editAs="oneCell">
    <xdr:from>
      <xdr:col>0</xdr:col>
      <xdr:colOff>0</xdr:colOff>
      <xdr:row>43</xdr:row>
      <xdr:rowOff>141819</xdr:rowOff>
    </xdr:from>
    <xdr:to>
      <xdr:col>0</xdr:col>
      <xdr:colOff>180000</xdr:colOff>
      <xdr:row>45</xdr:row>
      <xdr:rowOff>125</xdr:rowOff>
    </xdr:to>
    <xdr:pic macro="[0]!sup_45">
      <xdr:nvPicPr>
        <xdr:cNvPr id="46" name="Image 45">
          <a:extLst>
            <a:ext uri="{FF2B5EF4-FFF2-40B4-BE49-F238E27FC236}">
              <a16:creationId xmlns:a16="http://schemas.microsoft.com/office/drawing/2014/main" id="{593B2991-59C2-4888-B796-45CACCB148A1}"/>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7015918"/>
          <a:ext cx="180000" cy="180277"/>
        </a:xfrm>
        <a:prstGeom prst="rect">
          <a:avLst/>
        </a:prstGeom>
      </xdr:spPr>
    </xdr:pic>
    <xdr:clientData fPrintsWithSheet="0"/>
  </xdr:twoCellAnchor>
  <xdr:twoCellAnchor editAs="oneCell">
    <xdr:from>
      <xdr:col>0</xdr:col>
      <xdr:colOff>0</xdr:colOff>
      <xdr:row>44</xdr:row>
      <xdr:rowOff>140357</xdr:rowOff>
    </xdr:from>
    <xdr:to>
      <xdr:col>0</xdr:col>
      <xdr:colOff>180000</xdr:colOff>
      <xdr:row>45</xdr:row>
      <xdr:rowOff>159648</xdr:rowOff>
    </xdr:to>
    <xdr:pic macro="[0]!sup_46">
      <xdr:nvPicPr>
        <xdr:cNvPr id="47" name="Image 46">
          <a:extLst>
            <a:ext uri="{FF2B5EF4-FFF2-40B4-BE49-F238E27FC236}">
              <a16:creationId xmlns:a16="http://schemas.microsoft.com/office/drawing/2014/main" id="{E4979FAE-28DF-48E0-AAFE-D3B9CE592616}"/>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175442"/>
          <a:ext cx="180000" cy="180276"/>
        </a:xfrm>
        <a:prstGeom prst="rect">
          <a:avLst/>
        </a:prstGeom>
      </xdr:spPr>
    </xdr:pic>
    <xdr:clientData fPrintsWithSheet="0"/>
  </xdr:twoCellAnchor>
  <xdr:twoCellAnchor editAs="oneCell">
    <xdr:from>
      <xdr:col>0</xdr:col>
      <xdr:colOff>0</xdr:colOff>
      <xdr:row>45</xdr:row>
      <xdr:rowOff>141578</xdr:rowOff>
    </xdr:from>
    <xdr:to>
      <xdr:col>0</xdr:col>
      <xdr:colOff>180000</xdr:colOff>
      <xdr:row>47</xdr:row>
      <xdr:rowOff>135</xdr:rowOff>
    </xdr:to>
    <xdr:pic macro="[0]!sup_47">
      <xdr:nvPicPr>
        <xdr:cNvPr id="48" name="Image 47">
          <a:extLst>
            <a:ext uri="{FF2B5EF4-FFF2-40B4-BE49-F238E27FC236}">
              <a16:creationId xmlns:a16="http://schemas.microsoft.com/office/drawing/2014/main" id="{B3F2B0CE-89B1-45D2-88CA-9C202869E04C}"/>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337648"/>
          <a:ext cx="180000" cy="180278"/>
        </a:xfrm>
        <a:prstGeom prst="rect">
          <a:avLst/>
        </a:prstGeom>
      </xdr:spPr>
    </xdr:pic>
    <xdr:clientData fPrintsWithSheet="0"/>
  </xdr:twoCellAnchor>
  <xdr:twoCellAnchor editAs="oneCell">
    <xdr:from>
      <xdr:col>0</xdr:col>
      <xdr:colOff>0</xdr:colOff>
      <xdr:row>46</xdr:row>
      <xdr:rowOff>142800</xdr:rowOff>
    </xdr:from>
    <xdr:to>
      <xdr:col>0</xdr:col>
      <xdr:colOff>180000</xdr:colOff>
      <xdr:row>48</xdr:row>
      <xdr:rowOff>1105</xdr:rowOff>
    </xdr:to>
    <xdr:pic macro="[0]!sup_48">
      <xdr:nvPicPr>
        <xdr:cNvPr id="51" name="Image 50">
          <a:extLst>
            <a:ext uri="{FF2B5EF4-FFF2-40B4-BE49-F238E27FC236}">
              <a16:creationId xmlns:a16="http://schemas.microsoft.com/office/drawing/2014/main" id="{829CEB4A-46AB-42B0-BDB4-5912CB32B031}"/>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499856"/>
          <a:ext cx="180000" cy="180277"/>
        </a:xfrm>
        <a:prstGeom prst="rect">
          <a:avLst/>
        </a:prstGeom>
      </xdr:spPr>
    </xdr:pic>
    <xdr:clientData fPrintsWithSheet="0"/>
  </xdr:twoCellAnchor>
  <xdr:twoCellAnchor editAs="oneCell">
    <xdr:from>
      <xdr:col>0</xdr:col>
      <xdr:colOff>0</xdr:colOff>
      <xdr:row>47</xdr:row>
      <xdr:rowOff>141338</xdr:rowOff>
    </xdr:from>
    <xdr:to>
      <xdr:col>0</xdr:col>
      <xdr:colOff>180000</xdr:colOff>
      <xdr:row>49</xdr:row>
      <xdr:rowOff>308</xdr:rowOff>
    </xdr:to>
    <xdr:pic macro="[0]!sup_49">
      <xdr:nvPicPr>
        <xdr:cNvPr id="52" name="Image 51">
          <a:extLst>
            <a:ext uri="{FF2B5EF4-FFF2-40B4-BE49-F238E27FC236}">
              <a16:creationId xmlns:a16="http://schemas.microsoft.com/office/drawing/2014/main" id="{85186AAF-BA30-4A38-A1FB-E370B5129427}"/>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7659380"/>
          <a:ext cx="180000" cy="180278"/>
        </a:xfrm>
        <a:prstGeom prst="rect">
          <a:avLst/>
        </a:prstGeom>
      </xdr:spPr>
    </xdr:pic>
    <xdr:clientData fPrintsWithSheet="0"/>
  </xdr:twoCellAnchor>
  <xdr:twoCellAnchor editAs="oneCell">
    <xdr:from>
      <xdr:col>0</xdr:col>
      <xdr:colOff>0</xdr:colOff>
      <xdr:row>48</xdr:row>
      <xdr:rowOff>142560</xdr:rowOff>
    </xdr:from>
    <xdr:to>
      <xdr:col>0</xdr:col>
      <xdr:colOff>180000</xdr:colOff>
      <xdr:row>50</xdr:row>
      <xdr:rowOff>865</xdr:rowOff>
    </xdr:to>
    <xdr:pic macro="[0]!sup_50">
      <xdr:nvPicPr>
        <xdr:cNvPr id="53" name="Image 52">
          <a:extLst>
            <a:ext uri="{FF2B5EF4-FFF2-40B4-BE49-F238E27FC236}">
              <a16:creationId xmlns:a16="http://schemas.microsoft.com/office/drawing/2014/main" id="{E57DE769-82D1-49A5-98C7-C20B8401F14F}"/>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7821588"/>
          <a:ext cx="180000" cy="180277"/>
        </a:xfrm>
        <a:prstGeom prst="rect">
          <a:avLst/>
        </a:prstGeom>
      </xdr:spPr>
    </xdr:pic>
    <xdr:clientData fPrintsWithSheet="0"/>
  </xdr:twoCellAnchor>
  <xdr:twoCellAnchor editAs="oneCell">
    <xdr:from>
      <xdr:col>0</xdr:col>
      <xdr:colOff>0</xdr:colOff>
      <xdr:row>49</xdr:row>
      <xdr:rowOff>141098</xdr:rowOff>
    </xdr:from>
    <xdr:to>
      <xdr:col>0</xdr:col>
      <xdr:colOff>180000</xdr:colOff>
      <xdr:row>51</xdr:row>
      <xdr:rowOff>66</xdr:rowOff>
    </xdr:to>
    <xdr:pic macro="[0]!sup_51">
      <xdr:nvPicPr>
        <xdr:cNvPr id="54" name="Image 53">
          <a:extLst>
            <a:ext uri="{FF2B5EF4-FFF2-40B4-BE49-F238E27FC236}">
              <a16:creationId xmlns:a16="http://schemas.microsoft.com/office/drawing/2014/main" id="{2C6BF9D3-B515-411F-A576-1332B9A73AB7}"/>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7981112"/>
          <a:ext cx="180000" cy="180276"/>
        </a:xfrm>
        <a:prstGeom prst="rect">
          <a:avLst/>
        </a:prstGeom>
      </xdr:spPr>
    </xdr:pic>
    <xdr:clientData fPrintsWithSheet="0"/>
  </xdr:twoCellAnchor>
  <xdr:twoCellAnchor editAs="oneCell">
    <xdr:from>
      <xdr:col>0</xdr:col>
      <xdr:colOff>0</xdr:colOff>
      <xdr:row>50</xdr:row>
      <xdr:rowOff>142318</xdr:rowOff>
    </xdr:from>
    <xdr:to>
      <xdr:col>0</xdr:col>
      <xdr:colOff>180000</xdr:colOff>
      <xdr:row>52</xdr:row>
      <xdr:rowOff>624</xdr:rowOff>
    </xdr:to>
    <xdr:pic macro="[0]!sup_52">
      <xdr:nvPicPr>
        <xdr:cNvPr id="55" name="Image 54">
          <a:extLst>
            <a:ext uri="{FF2B5EF4-FFF2-40B4-BE49-F238E27FC236}">
              <a16:creationId xmlns:a16="http://schemas.microsoft.com/office/drawing/2014/main" id="{8999E70D-2FBC-4CF1-B7A8-88D404498296}"/>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8143318"/>
          <a:ext cx="180000" cy="180278"/>
        </a:xfrm>
        <a:prstGeom prst="rect">
          <a:avLst/>
        </a:prstGeom>
      </xdr:spPr>
    </xdr:pic>
    <xdr:clientData fPrintsWithSheet="0"/>
  </xdr:twoCellAnchor>
  <xdr:twoCellAnchor editAs="oneCell">
    <xdr:from>
      <xdr:col>0</xdr:col>
      <xdr:colOff>0</xdr:colOff>
      <xdr:row>51</xdr:row>
      <xdr:rowOff>140853</xdr:rowOff>
    </xdr:from>
    <xdr:to>
      <xdr:col>0</xdr:col>
      <xdr:colOff>180000</xdr:colOff>
      <xdr:row>52</xdr:row>
      <xdr:rowOff>160146</xdr:rowOff>
    </xdr:to>
    <xdr:pic macro="[0]!sup_53">
      <xdr:nvPicPr>
        <xdr:cNvPr id="56" name="Image 55">
          <a:extLst>
            <a:ext uri="{FF2B5EF4-FFF2-40B4-BE49-F238E27FC236}">
              <a16:creationId xmlns:a16="http://schemas.microsoft.com/office/drawing/2014/main" id="{AC3D192C-B863-49C6-9E49-6DA0394C6B0F}"/>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8302839"/>
          <a:ext cx="180000" cy="180279"/>
        </a:xfrm>
        <a:prstGeom prst="rect">
          <a:avLst/>
        </a:prstGeom>
      </xdr:spPr>
    </xdr:pic>
    <xdr:clientData fPrintsWithSheet="0"/>
  </xdr:twoCellAnchor>
  <xdr:twoCellAnchor editAs="oneCell">
    <xdr:from>
      <xdr:col>0</xdr:col>
      <xdr:colOff>0</xdr:colOff>
      <xdr:row>28</xdr:row>
      <xdr:rowOff>143840</xdr:rowOff>
    </xdr:from>
    <xdr:to>
      <xdr:col>0</xdr:col>
      <xdr:colOff>180000</xdr:colOff>
      <xdr:row>30</xdr:row>
      <xdr:rowOff>511</xdr:rowOff>
    </xdr:to>
    <xdr:pic macro="[0]!sup_30">
      <xdr:nvPicPr>
        <xdr:cNvPr id="59" name="Image 58">
          <a:extLst>
            <a:ext uri="{FF2B5EF4-FFF2-40B4-BE49-F238E27FC236}">
              <a16:creationId xmlns:a16="http://schemas.microsoft.com/office/drawing/2014/main" id="{2445FAE4-3704-4F01-8F98-E0081FB49FAD}"/>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4592417"/>
          <a:ext cx="180000" cy="178643"/>
        </a:xfrm>
        <a:prstGeom prst="rect">
          <a:avLst/>
        </a:prstGeom>
      </xdr:spPr>
    </xdr:pic>
    <xdr:clientData fPrintsWithSheet="0"/>
  </xdr:twoCellAnchor>
  <xdr:twoCellAnchor editAs="oneCell">
    <xdr:from>
      <xdr:col>0</xdr:col>
      <xdr:colOff>0</xdr:colOff>
      <xdr:row>29</xdr:row>
      <xdr:rowOff>140985</xdr:rowOff>
    </xdr:from>
    <xdr:to>
      <xdr:col>0</xdr:col>
      <xdr:colOff>180000</xdr:colOff>
      <xdr:row>30</xdr:row>
      <xdr:rowOff>160276</xdr:rowOff>
    </xdr:to>
    <xdr:pic macro="[0]!sup_31">
      <xdr:nvPicPr>
        <xdr:cNvPr id="60" name="Image 59">
          <a:extLst>
            <a:ext uri="{FF2B5EF4-FFF2-40B4-BE49-F238E27FC236}">
              <a16:creationId xmlns:a16="http://schemas.microsoft.com/office/drawing/2014/main" id="{AA53EAB1-B42C-4F29-9E96-5FABE4FE4BCE}"/>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4750548"/>
          <a:ext cx="180000" cy="180277"/>
        </a:xfrm>
        <a:prstGeom prst="rect">
          <a:avLst/>
        </a:prstGeom>
      </xdr:spPr>
    </xdr:pic>
    <xdr:clientData fPrintsWithSheet="0"/>
  </xdr:twoCellAnchor>
  <xdr:twoCellAnchor editAs="oneCell">
    <xdr:from>
      <xdr:col>0</xdr:col>
      <xdr:colOff>2683</xdr:colOff>
      <xdr:row>30</xdr:row>
      <xdr:rowOff>142751</xdr:rowOff>
    </xdr:from>
    <xdr:to>
      <xdr:col>0</xdr:col>
      <xdr:colOff>182683</xdr:colOff>
      <xdr:row>32</xdr:row>
      <xdr:rowOff>1057</xdr:rowOff>
    </xdr:to>
    <xdr:pic macro="[0]!sup_32">
      <xdr:nvPicPr>
        <xdr:cNvPr id="61" name="Image 60">
          <a:extLst>
            <a:ext uri="{FF2B5EF4-FFF2-40B4-BE49-F238E27FC236}">
              <a16:creationId xmlns:a16="http://schemas.microsoft.com/office/drawing/2014/main" id="{99712E8B-B737-46B0-85BB-CA521764F701}"/>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683" y="4913300"/>
          <a:ext cx="180000" cy="180278"/>
        </a:xfrm>
        <a:prstGeom prst="rect">
          <a:avLst/>
        </a:prstGeom>
      </xdr:spPr>
    </xdr:pic>
    <xdr:clientData fPrintsWithSheet="0"/>
  </xdr:twoCellAnchor>
  <xdr:twoCellAnchor editAs="oneCell">
    <xdr:from>
      <xdr:col>0</xdr:col>
      <xdr:colOff>4646</xdr:colOff>
      <xdr:row>31</xdr:row>
      <xdr:rowOff>142813</xdr:rowOff>
    </xdr:from>
    <xdr:to>
      <xdr:col>0</xdr:col>
      <xdr:colOff>184646</xdr:colOff>
      <xdr:row>33</xdr:row>
      <xdr:rowOff>1118</xdr:rowOff>
    </xdr:to>
    <xdr:pic macro="[0]!sup_33">
      <xdr:nvPicPr>
        <xdr:cNvPr id="62" name="Image 61">
          <a:extLst>
            <a:ext uri="{FF2B5EF4-FFF2-40B4-BE49-F238E27FC236}">
              <a16:creationId xmlns:a16="http://schemas.microsoft.com/office/drawing/2014/main" id="{21498088-BC37-4AB4-A113-D755851A203B}"/>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46" y="5074348"/>
          <a:ext cx="180000" cy="180277"/>
        </a:xfrm>
        <a:prstGeom prst="rect">
          <a:avLst/>
        </a:prstGeom>
      </xdr:spPr>
    </xdr:pic>
    <xdr:clientData fPrintsWithSheet="0"/>
  </xdr:twoCellAnchor>
  <xdr:twoCellAnchor editAs="oneCell">
    <xdr:from>
      <xdr:col>0</xdr:col>
      <xdr:colOff>220762</xdr:colOff>
      <xdr:row>10</xdr:row>
      <xdr:rowOff>122605</xdr:rowOff>
    </xdr:from>
    <xdr:to>
      <xdr:col>1</xdr:col>
      <xdr:colOff>279775</xdr:colOff>
      <xdr:row>13</xdr:row>
      <xdr:rowOff>35351</xdr:rowOff>
    </xdr:to>
    <xdr:pic macro="[0]!Module1.Planning_enfants_v3">
      <xdr:nvPicPr>
        <xdr:cNvPr id="8" name="Image 7">
          <a:extLst>
            <a:ext uri="{FF2B5EF4-FFF2-40B4-BE49-F238E27FC236}">
              <a16:creationId xmlns:a16="http://schemas.microsoft.com/office/drawing/2014/main" id="{E5331BF4-AFDE-4FAB-839B-1A4ED6656A3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986" t="6786" r="2998" b="7088"/>
        <a:stretch/>
      </xdr:blipFill>
      <xdr:spPr>
        <a:xfrm>
          <a:off x="220762" y="1656410"/>
          <a:ext cx="346164" cy="396000"/>
        </a:xfrm>
        <a:prstGeom prst="rect">
          <a:avLst/>
        </a:prstGeom>
      </xdr:spPr>
    </xdr:pic>
    <xdr:clientData fPrintsWithSheet="0"/>
  </xdr:twoCellAnchor>
  <xdr:twoCellAnchor editAs="oneCell">
    <xdr:from>
      <xdr:col>0</xdr:col>
      <xdr:colOff>220762</xdr:colOff>
      <xdr:row>24</xdr:row>
      <xdr:rowOff>127926</xdr:rowOff>
    </xdr:from>
    <xdr:to>
      <xdr:col>1</xdr:col>
      <xdr:colOff>279775</xdr:colOff>
      <xdr:row>27</xdr:row>
      <xdr:rowOff>40673</xdr:rowOff>
    </xdr:to>
    <xdr:pic macro="[0]!Module2.Planning_enfants_v3">
      <xdr:nvPicPr>
        <xdr:cNvPr id="57" name="Image 56">
          <a:extLst>
            <a:ext uri="{FF2B5EF4-FFF2-40B4-BE49-F238E27FC236}">
              <a16:creationId xmlns:a16="http://schemas.microsoft.com/office/drawing/2014/main" id="{9F19DB12-CC90-4654-BB9D-F3A307193566}"/>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986" t="6786" r="2998" b="7088"/>
        <a:stretch/>
      </xdr:blipFill>
      <xdr:spPr>
        <a:xfrm>
          <a:off x="220762" y="3923919"/>
          <a:ext cx="346164" cy="396000"/>
        </a:xfrm>
        <a:prstGeom prst="rect">
          <a:avLst/>
        </a:prstGeom>
      </xdr:spPr>
    </xdr:pic>
    <xdr:clientData fPrintsWithSheet="0"/>
  </xdr:twoCellAnchor>
  <xdr:twoCellAnchor editAs="oneCell">
    <xdr:from>
      <xdr:col>0</xdr:col>
      <xdr:colOff>220762</xdr:colOff>
      <xdr:row>42</xdr:row>
      <xdr:rowOff>140256</xdr:rowOff>
    </xdr:from>
    <xdr:to>
      <xdr:col>1</xdr:col>
      <xdr:colOff>279775</xdr:colOff>
      <xdr:row>45</xdr:row>
      <xdr:rowOff>53002</xdr:rowOff>
    </xdr:to>
    <xdr:pic macro="[0]!Module3.Planning_enfants_v3">
      <xdr:nvPicPr>
        <xdr:cNvPr id="58" name="Image 57">
          <a:extLst>
            <a:ext uri="{FF2B5EF4-FFF2-40B4-BE49-F238E27FC236}">
              <a16:creationId xmlns:a16="http://schemas.microsoft.com/office/drawing/2014/main" id="{D96ADB69-8B47-47D0-B5EA-B23D2CB381B2}"/>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986" t="6786" r="2998" b="7088"/>
        <a:stretch/>
      </xdr:blipFill>
      <xdr:spPr>
        <a:xfrm>
          <a:off x="220762" y="6842774"/>
          <a:ext cx="346164" cy="396000"/>
        </a:xfrm>
        <a:prstGeom prst="rect">
          <a:avLst/>
        </a:prstGeom>
      </xdr:spPr>
    </xdr:pic>
    <xdr:clientData fPrintsWithSheet="0"/>
  </xdr:twoCellAnchor>
  <xdr:twoCellAnchor editAs="oneCell">
    <xdr:from>
      <xdr:col>1</xdr:col>
      <xdr:colOff>271464</xdr:colOff>
      <xdr:row>5</xdr:row>
      <xdr:rowOff>25201</xdr:rowOff>
    </xdr:from>
    <xdr:to>
      <xdr:col>1</xdr:col>
      <xdr:colOff>451464</xdr:colOff>
      <xdr:row>5</xdr:row>
      <xdr:rowOff>203472</xdr:rowOff>
    </xdr:to>
    <xdr:pic macro="[0]!sup_4">
      <xdr:nvPicPr>
        <xdr:cNvPr id="49" name="Image 48">
          <a:extLst>
            <a:ext uri="{FF2B5EF4-FFF2-40B4-BE49-F238E27FC236}">
              <a16:creationId xmlns:a16="http://schemas.microsoft.com/office/drawing/2014/main" id="{93B7D669-4C56-4C68-86FB-7C446031D95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7214" y="840779"/>
          <a:ext cx="180000" cy="178271"/>
        </a:xfrm>
        <a:prstGeom prst="rect">
          <a:avLst/>
        </a:prstGeom>
      </xdr:spPr>
    </xdr:pic>
    <xdr:clientData fPrintsWithSheet="0"/>
  </xdr:twoCellAnchor>
  <xdr:twoCellAnchor editAs="oneCell">
    <xdr:from>
      <xdr:col>1</xdr:col>
      <xdr:colOff>275035</xdr:colOff>
      <xdr:row>4</xdr:row>
      <xdr:rowOff>16867</xdr:rowOff>
    </xdr:from>
    <xdr:to>
      <xdr:col>1</xdr:col>
      <xdr:colOff>455035</xdr:colOff>
      <xdr:row>4</xdr:row>
      <xdr:rowOff>195138</xdr:rowOff>
    </xdr:to>
    <xdr:pic macro="[0]!sup_5">
      <xdr:nvPicPr>
        <xdr:cNvPr id="50" name="Image 49">
          <a:extLst>
            <a:ext uri="{FF2B5EF4-FFF2-40B4-BE49-F238E27FC236}">
              <a16:creationId xmlns:a16="http://schemas.microsoft.com/office/drawing/2014/main" id="{091AAE58-684E-40C2-8340-6C5107F7E242}"/>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785" y="624086"/>
          <a:ext cx="180000" cy="178271"/>
        </a:xfrm>
        <a:prstGeom prst="rect">
          <a:avLst/>
        </a:prstGeom>
      </xdr:spPr>
    </xdr:pic>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25</xdr:col>
      <xdr:colOff>52550</xdr:colOff>
      <xdr:row>0</xdr:row>
      <xdr:rowOff>748862</xdr:rowOff>
    </xdr:from>
    <xdr:to>
      <xdr:col>102</xdr:col>
      <xdr:colOff>14384</xdr:colOff>
      <xdr:row>0</xdr:row>
      <xdr:rowOff>1071978</xdr:rowOff>
    </xdr:to>
    <xdr:pic>
      <xdr:nvPicPr>
        <xdr:cNvPr id="4" name="Image 3">
          <a:extLst>
            <a:ext uri="{FF2B5EF4-FFF2-40B4-BE49-F238E27FC236}">
              <a16:creationId xmlns:a16="http://schemas.microsoft.com/office/drawing/2014/main" id="{D42811AF-0F37-4DAD-8DF5-BE8D86B6D4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61188" y="748862"/>
          <a:ext cx="5803895" cy="3231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24</xdr:col>
      <xdr:colOff>52553</xdr:colOff>
      <xdr:row>0</xdr:row>
      <xdr:rowOff>748861</xdr:rowOff>
    </xdr:from>
    <xdr:to>
      <xdr:col>123</xdr:col>
      <xdr:colOff>3500</xdr:colOff>
      <xdr:row>0</xdr:row>
      <xdr:rowOff>1071977</xdr:rowOff>
    </xdr:to>
    <xdr:pic>
      <xdr:nvPicPr>
        <xdr:cNvPr id="4" name="Image 3">
          <a:extLst>
            <a:ext uri="{FF2B5EF4-FFF2-40B4-BE49-F238E27FC236}">
              <a16:creationId xmlns:a16="http://schemas.microsoft.com/office/drawing/2014/main" id="{135D07B8-AF76-434D-8468-50E494E42F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61191" y="748861"/>
          <a:ext cx="5803895" cy="32311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24</xdr:col>
      <xdr:colOff>52550</xdr:colOff>
      <xdr:row>0</xdr:row>
      <xdr:rowOff>387569</xdr:rowOff>
    </xdr:from>
    <xdr:to>
      <xdr:col>123</xdr:col>
      <xdr:colOff>3497</xdr:colOff>
      <xdr:row>0</xdr:row>
      <xdr:rowOff>710685</xdr:rowOff>
    </xdr:to>
    <xdr:pic>
      <xdr:nvPicPr>
        <xdr:cNvPr id="4" name="Image 3">
          <a:extLst>
            <a:ext uri="{FF2B5EF4-FFF2-40B4-BE49-F238E27FC236}">
              <a16:creationId xmlns:a16="http://schemas.microsoft.com/office/drawing/2014/main" id="{0F3BA406-7189-42AF-82BB-1F53951A7C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61188" y="387569"/>
          <a:ext cx="5803895" cy="32311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533400</xdr:colOff>
      <xdr:row>3</xdr:row>
      <xdr:rowOff>57150</xdr:rowOff>
    </xdr:from>
    <xdr:to>
      <xdr:col>5</xdr:col>
      <xdr:colOff>809625</xdr:colOff>
      <xdr:row>4</xdr:row>
      <xdr:rowOff>209550</xdr:rowOff>
    </xdr:to>
    <xdr:cxnSp macro="">
      <xdr:nvCxnSpPr>
        <xdr:cNvPr id="3" name="Connecteur droit avec flèche 2">
          <a:extLst>
            <a:ext uri="{FF2B5EF4-FFF2-40B4-BE49-F238E27FC236}">
              <a16:creationId xmlns:a16="http://schemas.microsoft.com/office/drawing/2014/main" id="{B161DBBE-ED17-44AC-A460-1AB89ECDBE73}"/>
            </a:ext>
          </a:extLst>
        </xdr:cNvPr>
        <xdr:cNvCxnSpPr/>
      </xdr:nvCxnSpPr>
      <xdr:spPr>
        <a:xfrm flipV="1">
          <a:off x="5819775" y="742950"/>
          <a:ext cx="276225" cy="381000"/>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1019175</xdr:colOff>
      <xdr:row>3</xdr:row>
      <xdr:rowOff>38101</xdr:rowOff>
    </xdr:from>
    <xdr:to>
      <xdr:col>5</xdr:col>
      <xdr:colOff>1028700</xdr:colOff>
      <xdr:row>7</xdr:row>
      <xdr:rowOff>47625</xdr:rowOff>
    </xdr:to>
    <xdr:cxnSp macro="">
      <xdr:nvCxnSpPr>
        <xdr:cNvPr id="4" name="Connecteur droit avec flèche 3">
          <a:extLst>
            <a:ext uri="{FF2B5EF4-FFF2-40B4-BE49-F238E27FC236}">
              <a16:creationId xmlns:a16="http://schemas.microsoft.com/office/drawing/2014/main" id="{1458A51E-A1A5-482E-9919-A233D095F81D}"/>
            </a:ext>
          </a:extLst>
        </xdr:cNvPr>
        <xdr:cNvCxnSpPr/>
      </xdr:nvCxnSpPr>
      <xdr:spPr>
        <a:xfrm flipH="1" flipV="1">
          <a:off x="6305550" y="723901"/>
          <a:ext cx="9525" cy="923924"/>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1266825</xdr:colOff>
      <xdr:row>3</xdr:row>
      <xdr:rowOff>47625</xdr:rowOff>
    </xdr:from>
    <xdr:to>
      <xdr:col>6</xdr:col>
      <xdr:colOff>19050</xdr:colOff>
      <xdr:row>4</xdr:row>
      <xdr:rowOff>200025</xdr:rowOff>
    </xdr:to>
    <xdr:cxnSp macro="">
      <xdr:nvCxnSpPr>
        <xdr:cNvPr id="6" name="Connecteur droit avec flèche 5">
          <a:extLst>
            <a:ext uri="{FF2B5EF4-FFF2-40B4-BE49-F238E27FC236}">
              <a16:creationId xmlns:a16="http://schemas.microsoft.com/office/drawing/2014/main" id="{DF431111-7B09-4332-955F-0B62169AD468}"/>
            </a:ext>
          </a:extLst>
        </xdr:cNvPr>
        <xdr:cNvCxnSpPr/>
      </xdr:nvCxnSpPr>
      <xdr:spPr>
        <a:xfrm flipH="1" flipV="1">
          <a:off x="6553200" y="733425"/>
          <a:ext cx="276225" cy="381000"/>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190500</xdr:colOff>
      <xdr:row>5</xdr:row>
      <xdr:rowOff>47625</xdr:rowOff>
    </xdr:from>
    <xdr:to>
      <xdr:col>5</xdr:col>
      <xdr:colOff>800100</xdr:colOff>
      <xdr:row>6</xdr:row>
      <xdr:rowOff>133350</xdr:rowOff>
    </xdr:to>
    <xdr:sp macro="" textlink="">
      <xdr:nvSpPr>
        <xdr:cNvPr id="8" name="ZoneTexte 7">
          <a:extLst>
            <a:ext uri="{FF2B5EF4-FFF2-40B4-BE49-F238E27FC236}">
              <a16:creationId xmlns:a16="http://schemas.microsoft.com/office/drawing/2014/main" id="{0CB6229E-B9AD-45C7-960C-828F0870B438}"/>
            </a:ext>
          </a:extLst>
        </xdr:cNvPr>
        <xdr:cNvSpPr txBox="1"/>
      </xdr:nvSpPr>
      <xdr:spPr>
        <a:xfrm>
          <a:off x="5476875" y="1190625"/>
          <a:ext cx="609600" cy="314325"/>
        </a:xfrm>
        <a:prstGeom prst="rect">
          <a:avLst/>
        </a:prstGeom>
        <a:solidFill>
          <a:schemeClr val="lt1"/>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200">
              <a:latin typeface="Arial" panose="020B0604020202020204" pitchFamily="34" charset="0"/>
              <a:cs typeface="Arial" panose="020B0604020202020204" pitchFamily="34" charset="0"/>
            </a:rPr>
            <a:t>année</a:t>
          </a:r>
        </a:p>
      </xdr:txBody>
    </xdr:sp>
    <xdr:clientData/>
  </xdr:twoCellAnchor>
  <xdr:twoCellAnchor>
    <xdr:from>
      <xdr:col>5</xdr:col>
      <xdr:colOff>714375</xdr:colOff>
      <xdr:row>7</xdr:row>
      <xdr:rowOff>104775</xdr:rowOff>
    </xdr:from>
    <xdr:to>
      <xdr:col>5</xdr:col>
      <xdr:colOff>1323975</xdr:colOff>
      <xdr:row>8</xdr:row>
      <xdr:rowOff>190500</xdr:rowOff>
    </xdr:to>
    <xdr:sp macro="" textlink="">
      <xdr:nvSpPr>
        <xdr:cNvPr id="9" name="ZoneTexte 8">
          <a:extLst>
            <a:ext uri="{FF2B5EF4-FFF2-40B4-BE49-F238E27FC236}">
              <a16:creationId xmlns:a16="http://schemas.microsoft.com/office/drawing/2014/main" id="{2766B49D-B066-47AE-A6CD-0D34F26B2CB9}"/>
            </a:ext>
          </a:extLst>
        </xdr:cNvPr>
        <xdr:cNvSpPr txBox="1"/>
      </xdr:nvSpPr>
      <xdr:spPr>
        <a:xfrm>
          <a:off x="6000750" y="1704975"/>
          <a:ext cx="609600" cy="314325"/>
        </a:xfrm>
        <a:prstGeom prst="rect">
          <a:avLst/>
        </a:prstGeom>
        <a:solidFill>
          <a:schemeClr val="lt1"/>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200">
              <a:latin typeface="Arial" panose="020B0604020202020204" pitchFamily="34" charset="0"/>
              <a:cs typeface="Arial" panose="020B0604020202020204" pitchFamily="34" charset="0"/>
            </a:rPr>
            <a:t>  mois</a:t>
          </a:r>
        </a:p>
      </xdr:txBody>
    </xdr:sp>
    <xdr:clientData/>
  </xdr:twoCellAnchor>
  <xdr:twoCellAnchor>
    <xdr:from>
      <xdr:col>5</xdr:col>
      <xdr:colOff>1266825</xdr:colOff>
      <xdr:row>5</xdr:row>
      <xdr:rowOff>47625</xdr:rowOff>
    </xdr:from>
    <xdr:to>
      <xdr:col>6</xdr:col>
      <xdr:colOff>352425</xdr:colOff>
      <xdr:row>6</xdr:row>
      <xdr:rowOff>133350</xdr:rowOff>
    </xdr:to>
    <xdr:sp macro="" textlink="">
      <xdr:nvSpPr>
        <xdr:cNvPr id="10" name="ZoneTexte 9">
          <a:extLst>
            <a:ext uri="{FF2B5EF4-FFF2-40B4-BE49-F238E27FC236}">
              <a16:creationId xmlns:a16="http://schemas.microsoft.com/office/drawing/2014/main" id="{44FB24AF-6095-4DE4-812C-6E049ED33ED1}"/>
            </a:ext>
          </a:extLst>
        </xdr:cNvPr>
        <xdr:cNvSpPr txBox="1"/>
      </xdr:nvSpPr>
      <xdr:spPr>
        <a:xfrm>
          <a:off x="6553200" y="1190625"/>
          <a:ext cx="609600" cy="314325"/>
        </a:xfrm>
        <a:prstGeom prst="rect">
          <a:avLst/>
        </a:prstGeom>
        <a:solidFill>
          <a:schemeClr val="lt1"/>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200">
              <a:latin typeface="Arial" panose="020B0604020202020204" pitchFamily="34" charset="0"/>
              <a:cs typeface="Arial" panose="020B0604020202020204" pitchFamily="34" charset="0"/>
            </a:rPr>
            <a:t>  jour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A9E7BE-6A62-413F-93D7-B476A649A686}" name="Tableau1" displayName="Tableau1" ref="A1:C22" totalsRowShown="0" headerRowDxfId="908" dataDxfId="907">
  <autoFilter ref="A1:C22" xr:uid="{00000000-0009-0000-0100-000001000000}"/>
  <sortState xmlns:xlrd2="http://schemas.microsoft.com/office/spreadsheetml/2017/richdata2" ref="A2:C22">
    <sortCondition ref="B1:B22"/>
  </sortState>
  <tableColumns count="3">
    <tableColumn id="1" xr3:uid="{293C175A-6C42-49D6-A617-4109800DD939}" name="Date" dataDxfId="906"/>
    <tableColumn id="2" xr3:uid="{3F3C3E49-6C98-47D2-8AFC-6F5D55ECBD1D}" name="Nom" dataDxfId="905"/>
    <tableColumn id="3" xr3:uid="{EF02448B-55FD-4255-8AD4-A092647FDC66}" name="Colonne1" dataDxfId="904"/>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8C4E9-F28F-4C15-8724-1075D9EE679E}">
  <sheetPr codeName="Feuil1">
    <tabColor theme="0" tint="-0.499984740745262"/>
  </sheetPr>
  <dimension ref="A1:FK66"/>
  <sheetViews>
    <sheetView tabSelected="1" showRuler="0" view="pageLayout" zoomScale="118" zoomScaleNormal="130" zoomScalePageLayoutView="118" workbookViewId="0">
      <selection activeCell="I8" sqref="I8"/>
    </sheetView>
  </sheetViews>
  <sheetFormatPr baseColWidth="10" defaultColWidth="11.28515625" defaultRowHeight="15" x14ac:dyDescent="0.2"/>
  <cols>
    <col min="1" max="1" width="4" style="1" customWidth="1"/>
    <col min="2" max="2" width="7" style="2" customWidth="1"/>
    <col min="3" max="3" width="10.85546875" style="1" customWidth="1"/>
    <col min="4" max="5" width="5" style="1" customWidth="1"/>
    <col min="6" max="6" width="7.28515625" style="1" customWidth="1"/>
    <col min="7" max="8" width="13" style="1" customWidth="1"/>
    <col min="9" max="9" width="1.85546875" style="1" customWidth="1"/>
    <col min="10" max="70" width="0.85546875" style="1" customWidth="1"/>
    <col min="71" max="71" width="1" style="1" customWidth="1"/>
    <col min="72" max="132" width="0.85546875" style="1" customWidth="1"/>
    <col min="133" max="133" width="6.7109375" style="1" customWidth="1"/>
    <col min="134" max="164" width="0.85546875" style="1" customWidth="1"/>
    <col min="165" max="165" width="10" style="1" customWidth="1"/>
    <col min="166" max="16384" width="11.28515625" style="1"/>
  </cols>
  <sheetData>
    <row r="1" spans="1:167" s="18" customFormat="1" ht="3" customHeight="1" x14ac:dyDescent="0.25">
      <c r="B1" s="19"/>
      <c r="J1" s="20"/>
      <c r="K1" s="20"/>
      <c r="L1" s="20"/>
      <c r="M1" s="20"/>
      <c r="N1" s="21"/>
      <c r="O1" s="21"/>
      <c r="P1" s="22"/>
      <c r="Q1" s="22"/>
      <c r="R1" s="22"/>
      <c r="S1" s="22"/>
      <c r="T1" s="22"/>
      <c r="U1" s="22"/>
      <c r="V1" s="22"/>
      <c r="W1" s="22"/>
      <c r="X1" s="22"/>
      <c r="Y1" s="22"/>
      <c r="Z1" s="22"/>
      <c r="AA1" s="22"/>
      <c r="AB1" s="23"/>
      <c r="AC1" s="23"/>
      <c r="AD1" s="23"/>
      <c r="AE1" s="23"/>
      <c r="AF1" s="23"/>
      <c r="AG1" s="23"/>
      <c r="AH1" s="23"/>
      <c r="AI1" s="23"/>
      <c r="AJ1" s="23"/>
      <c r="AK1" s="23"/>
      <c r="AL1" s="23"/>
      <c r="AM1" s="23"/>
      <c r="AN1" s="23"/>
      <c r="AO1" s="23"/>
      <c r="AP1" s="23"/>
      <c r="AQ1" s="23"/>
      <c r="AR1" s="23"/>
      <c r="AS1" s="23"/>
      <c r="AT1" s="23"/>
      <c r="AU1" s="19"/>
      <c r="AV1" s="19"/>
      <c r="AW1" s="19"/>
      <c r="AX1" s="19"/>
      <c r="AY1" s="19"/>
      <c r="AZ1" s="19"/>
      <c r="BA1" s="24"/>
      <c r="BB1" s="24"/>
      <c r="BC1" s="24"/>
      <c r="BD1" s="24"/>
      <c r="BE1" s="24"/>
      <c r="BF1" s="24"/>
      <c r="BG1" s="23"/>
      <c r="BH1" s="23"/>
      <c r="BI1" s="23"/>
      <c r="BJ1" s="23"/>
      <c r="BK1" s="23"/>
      <c r="BL1" s="23"/>
      <c r="BM1" s="23"/>
      <c r="BN1" s="23"/>
      <c r="BO1" s="23"/>
      <c r="BP1" s="23"/>
      <c r="BQ1" s="23"/>
      <c r="BR1" s="23"/>
      <c r="BS1" s="23"/>
      <c r="BZ1" s="25"/>
      <c r="CA1" s="25"/>
      <c r="CB1" s="25"/>
      <c r="CC1" s="25"/>
      <c r="CD1" s="25"/>
      <c r="CE1" s="25"/>
      <c r="CF1" s="25"/>
      <c r="CG1" s="25"/>
      <c r="CH1" s="25"/>
      <c r="CI1" s="25"/>
      <c r="CJ1" s="25"/>
      <c r="CK1" s="25"/>
      <c r="CL1" s="25"/>
      <c r="CM1" s="25"/>
      <c r="CN1" s="25"/>
      <c r="CO1" s="25"/>
      <c r="CP1" s="25"/>
      <c r="CV1" s="21"/>
      <c r="CW1" s="21"/>
      <c r="CX1" s="21"/>
      <c r="CY1" s="21"/>
      <c r="CZ1" s="21"/>
      <c r="DA1" s="21"/>
      <c r="DB1" s="21"/>
      <c r="DD1" s="26"/>
      <c r="DF1" s="21"/>
      <c r="DG1" s="21"/>
      <c r="DH1" s="21"/>
      <c r="DI1" s="21"/>
      <c r="DJ1" s="21"/>
      <c r="DL1" s="21"/>
      <c r="DM1" s="21"/>
      <c r="DN1" s="21"/>
      <c r="DO1" s="21"/>
      <c r="DP1" s="21"/>
      <c r="DQ1" s="21"/>
      <c r="DR1" s="21"/>
      <c r="DS1" s="21"/>
      <c r="DT1" s="21"/>
      <c r="DU1" s="21"/>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row>
    <row r="2" spans="1:167" ht="22.5" customHeight="1" x14ac:dyDescent="0.2">
      <c r="A2" s="151" t="s">
        <v>17</v>
      </c>
      <c r="B2" s="151"/>
      <c r="C2" s="151"/>
      <c r="D2" s="131"/>
      <c r="E2" s="131"/>
      <c r="F2" s="117"/>
      <c r="G2" s="124"/>
      <c r="H2" s="124"/>
      <c r="I2" s="124"/>
      <c r="J2" s="155" t="s">
        <v>1</v>
      </c>
      <c r="K2" s="156"/>
      <c r="L2" s="156"/>
      <c r="M2" s="156"/>
      <c r="N2" s="156"/>
      <c r="O2" s="156"/>
      <c r="P2" s="156"/>
      <c r="Q2" s="156"/>
      <c r="R2" s="156"/>
      <c r="S2" s="156"/>
      <c r="T2" s="156"/>
      <c r="U2" s="156"/>
      <c r="V2" s="156"/>
      <c r="W2" s="156"/>
      <c r="X2" s="156"/>
      <c r="Y2" s="156"/>
      <c r="Z2" s="156"/>
      <c r="AA2" s="156"/>
      <c r="AB2" s="156"/>
      <c r="AC2" s="156"/>
      <c r="AD2" s="156"/>
      <c r="AE2" s="156"/>
      <c r="AF2" s="156"/>
      <c r="AG2" s="156"/>
      <c r="AH2" s="156"/>
      <c r="AI2" s="156"/>
      <c r="AJ2" s="156"/>
      <c r="AK2" s="156"/>
      <c r="AL2" s="156"/>
      <c r="AM2" s="156"/>
      <c r="AN2" s="97"/>
      <c r="AO2" s="155" t="s">
        <v>2</v>
      </c>
      <c r="AP2" s="156"/>
      <c r="AQ2" s="156"/>
      <c r="AR2" s="156"/>
      <c r="AS2" s="156"/>
      <c r="AT2" s="156"/>
      <c r="AU2" s="156"/>
      <c r="AV2" s="156"/>
      <c r="AW2" s="156"/>
      <c r="AX2" s="156"/>
      <c r="AY2" s="156"/>
      <c r="AZ2" s="156"/>
      <c r="BA2" s="156"/>
      <c r="BB2" s="156"/>
      <c r="BC2" s="156"/>
      <c r="BD2" s="156"/>
      <c r="BE2" s="156"/>
      <c r="BF2" s="156"/>
      <c r="BG2" s="156"/>
      <c r="BH2" s="156"/>
      <c r="BI2" s="156"/>
      <c r="BJ2" s="156"/>
      <c r="BK2" s="156"/>
      <c r="BL2" s="156"/>
      <c r="BM2" s="156"/>
      <c r="BN2" s="156"/>
      <c r="BO2" s="156"/>
      <c r="BP2" s="156"/>
      <c r="BQ2" s="156"/>
      <c r="BR2" s="156"/>
      <c r="BS2" s="97"/>
      <c r="BT2" s="155" t="s">
        <v>3</v>
      </c>
      <c r="BU2" s="156"/>
      <c r="BV2" s="156"/>
      <c r="BW2" s="156"/>
      <c r="BX2" s="156"/>
      <c r="BY2" s="156"/>
      <c r="BZ2" s="156"/>
      <c r="CA2" s="156"/>
      <c r="CB2" s="156"/>
      <c r="CC2" s="156"/>
      <c r="CD2" s="156"/>
      <c r="CE2" s="156"/>
      <c r="CF2" s="156"/>
      <c r="CG2" s="156"/>
      <c r="CH2" s="156"/>
      <c r="CI2" s="156"/>
      <c r="CJ2" s="156"/>
      <c r="CK2" s="156"/>
      <c r="CL2" s="156"/>
      <c r="CM2" s="156"/>
      <c r="CN2" s="156"/>
      <c r="CO2" s="156"/>
      <c r="CP2" s="156"/>
      <c r="CQ2" s="156"/>
      <c r="CR2" s="156"/>
      <c r="CS2" s="156"/>
      <c r="CT2" s="156"/>
      <c r="CU2" s="156"/>
      <c r="CV2" s="156"/>
      <c r="CW2" s="156"/>
      <c r="CX2" s="97"/>
      <c r="CY2" s="155" t="s">
        <v>4</v>
      </c>
      <c r="CZ2" s="156"/>
      <c r="DA2" s="156"/>
      <c r="DB2" s="156"/>
      <c r="DC2" s="156"/>
      <c r="DD2" s="156"/>
      <c r="DE2" s="156"/>
      <c r="DF2" s="156"/>
      <c r="DG2" s="156"/>
      <c r="DH2" s="156"/>
      <c r="DI2" s="156"/>
      <c r="DJ2" s="156"/>
      <c r="DK2" s="156"/>
      <c r="DL2" s="156"/>
      <c r="DM2" s="156"/>
      <c r="DN2" s="156"/>
      <c r="DO2" s="156"/>
      <c r="DP2" s="156"/>
      <c r="DQ2" s="156"/>
      <c r="DR2" s="156"/>
      <c r="DS2" s="156"/>
      <c r="DT2" s="156"/>
      <c r="DU2" s="156"/>
      <c r="DV2" s="156"/>
      <c r="DW2" s="156"/>
      <c r="DX2" s="156"/>
      <c r="DY2" s="156"/>
      <c r="DZ2" s="156"/>
      <c r="EA2" s="156"/>
      <c r="EB2" s="156"/>
      <c r="EC2" s="97"/>
      <c r="ED2" s="155" t="s">
        <v>5</v>
      </c>
      <c r="EE2" s="156"/>
      <c r="EF2" s="156"/>
      <c r="EG2" s="156"/>
      <c r="EH2" s="156"/>
      <c r="EI2" s="156"/>
      <c r="EJ2" s="156"/>
      <c r="EK2" s="156"/>
      <c r="EL2" s="156"/>
      <c r="EM2" s="156"/>
      <c r="EN2" s="156"/>
      <c r="EO2" s="156"/>
      <c r="EP2" s="156"/>
      <c r="EQ2" s="156"/>
      <c r="ER2" s="156"/>
      <c r="ES2" s="156"/>
      <c r="ET2" s="156"/>
      <c r="EU2" s="156"/>
      <c r="EV2" s="156"/>
      <c r="EW2" s="156"/>
      <c r="EX2" s="156"/>
      <c r="EY2" s="156"/>
      <c r="EZ2" s="156"/>
      <c r="FA2" s="156"/>
      <c r="FB2" s="156"/>
      <c r="FC2" s="156"/>
      <c r="FD2" s="156"/>
      <c r="FE2" s="156"/>
      <c r="FF2" s="156"/>
      <c r="FG2" s="156"/>
      <c r="FH2" s="14"/>
      <c r="FI2" s="160" t="s">
        <v>24</v>
      </c>
      <c r="FJ2" s="160"/>
      <c r="FK2" s="160"/>
    </row>
    <row r="3" spans="1:167" ht="11.25" customHeight="1" x14ac:dyDescent="0.2">
      <c r="A3" s="151">
        <v>2019</v>
      </c>
      <c r="B3" s="151"/>
      <c r="C3" s="151"/>
      <c r="D3" s="131"/>
      <c r="E3" s="131"/>
      <c r="F3" s="117"/>
      <c r="G3" s="124"/>
      <c r="H3" s="124"/>
      <c r="I3" s="124"/>
      <c r="J3" s="159" t="s">
        <v>38</v>
      </c>
      <c r="K3" s="159"/>
      <c r="L3" s="159"/>
      <c r="M3" s="159"/>
      <c r="N3" s="159"/>
      <c r="O3" s="159"/>
      <c r="P3" s="158" t="s">
        <v>39</v>
      </c>
      <c r="Q3" s="158"/>
      <c r="R3" s="158"/>
      <c r="S3" s="158"/>
      <c r="T3" s="158"/>
      <c r="U3" s="158"/>
      <c r="V3" s="158" t="s">
        <v>40</v>
      </c>
      <c r="W3" s="158"/>
      <c r="X3" s="158"/>
      <c r="Y3" s="158"/>
      <c r="Z3" s="158"/>
      <c r="AA3" s="158"/>
      <c r="AB3" s="158" t="s">
        <v>41</v>
      </c>
      <c r="AC3" s="158"/>
      <c r="AD3" s="158"/>
      <c r="AE3" s="158"/>
      <c r="AF3" s="158"/>
      <c r="AG3" s="158"/>
      <c r="AH3" s="158" t="s">
        <v>42</v>
      </c>
      <c r="AI3" s="158"/>
      <c r="AJ3" s="158"/>
      <c r="AK3" s="158"/>
      <c r="AL3" s="158"/>
      <c r="AM3" s="158"/>
      <c r="AN3" s="98"/>
      <c r="AO3" s="159" t="s">
        <v>38</v>
      </c>
      <c r="AP3" s="159"/>
      <c r="AQ3" s="159"/>
      <c r="AR3" s="159"/>
      <c r="AS3" s="159"/>
      <c r="AT3" s="159"/>
      <c r="AU3" s="158" t="s">
        <v>39</v>
      </c>
      <c r="AV3" s="158"/>
      <c r="AW3" s="158"/>
      <c r="AX3" s="158"/>
      <c r="AY3" s="158"/>
      <c r="AZ3" s="158"/>
      <c r="BA3" s="158" t="s">
        <v>40</v>
      </c>
      <c r="BB3" s="158"/>
      <c r="BC3" s="158"/>
      <c r="BD3" s="158"/>
      <c r="BE3" s="158"/>
      <c r="BF3" s="158"/>
      <c r="BG3" s="158" t="s">
        <v>41</v>
      </c>
      <c r="BH3" s="158"/>
      <c r="BI3" s="158"/>
      <c r="BJ3" s="158"/>
      <c r="BK3" s="158"/>
      <c r="BL3" s="158"/>
      <c r="BM3" s="158" t="s">
        <v>42</v>
      </c>
      <c r="BN3" s="158"/>
      <c r="BO3" s="158"/>
      <c r="BP3" s="158"/>
      <c r="BQ3" s="158"/>
      <c r="BR3" s="158"/>
      <c r="BS3" s="98"/>
      <c r="BT3" s="159" t="s">
        <v>38</v>
      </c>
      <c r="BU3" s="159"/>
      <c r="BV3" s="159"/>
      <c r="BW3" s="159"/>
      <c r="BX3" s="159"/>
      <c r="BY3" s="159"/>
      <c r="BZ3" s="158" t="s">
        <v>39</v>
      </c>
      <c r="CA3" s="158"/>
      <c r="CB3" s="158"/>
      <c r="CC3" s="158"/>
      <c r="CD3" s="158"/>
      <c r="CE3" s="158"/>
      <c r="CF3" s="158" t="s">
        <v>40</v>
      </c>
      <c r="CG3" s="158"/>
      <c r="CH3" s="158"/>
      <c r="CI3" s="158"/>
      <c r="CJ3" s="158"/>
      <c r="CK3" s="158"/>
      <c r="CL3" s="158" t="s">
        <v>41</v>
      </c>
      <c r="CM3" s="158"/>
      <c r="CN3" s="158"/>
      <c r="CO3" s="158"/>
      <c r="CP3" s="158"/>
      <c r="CQ3" s="158"/>
      <c r="CR3" s="158" t="s">
        <v>42</v>
      </c>
      <c r="CS3" s="158"/>
      <c r="CT3" s="158"/>
      <c r="CU3" s="158"/>
      <c r="CV3" s="158"/>
      <c r="CW3" s="158"/>
      <c r="CX3" s="98"/>
      <c r="CY3" s="159" t="s">
        <v>38</v>
      </c>
      <c r="CZ3" s="159"/>
      <c r="DA3" s="159"/>
      <c r="DB3" s="159"/>
      <c r="DC3" s="159"/>
      <c r="DD3" s="159"/>
      <c r="DE3" s="158" t="s">
        <v>39</v>
      </c>
      <c r="DF3" s="158"/>
      <c r="DG3" s="158"/>
      <c r="DH3" s="158"/>
      <c r="DI3" s="158"/>
      <c r="DJ3" s="158"/>
      <c r="DK3" s="158" t="s">
        <v>40</v>
      </c>
      <c r="DL3" s="158"/>
      <c r="DM3" s="158"/>
      <c r="DN3" s="158"/>
      <c r="DO3" s="158"/>
      <c r="DP3" s="158"/>
      <c r="DQ3" s="158" t="s">
        <v>41</v>
      </c>
      <c r="DR3" s="158"/>
      <c r="DS3" s="158"/>
      <c r="DT3" s="158"/>
      <c r="DU3" s="158"/>
      <c r="DV3" s="158"/>
      <c r="DW3" s="158" t="s">
        <v>42</v>
      </c>
      <c r="DX3" s="158"/>
      <c r="DY3" s="158"/>
      <c r="DZ3" s="158"/>
      <c r="EA3" s="158"/>
      <c r="EB3" s="158"/>
      <c r="EC3" s="98"/>
      <c r="ED3" s="159" t="s">
        <v>38</v>
      </c>
      <c r="EE3" s="159"/>
      <c r="EF3" s="159"/>
      <c r="EG3" s="159"/>
      <c r="EH3" s="159"/>
      <c r="EI3" s="159"/>
      <c r="EJ3" s="158" t="s">
        <v>39</v>
      </c>
      <c r="EK3" s="158"/>
      <c r="EL3" s="158"/>
      <c r="EM3" s="158"/>
      <c r="EN3" s="158"/>
      <c r="EO3" s="158"/>
      <c r="EP3" s="158" t="s">
        <v>40</v>
      </c>
      <c r="EQ3" s="158"/>
      <c r="ER3" s="158"/>
      <c r="ES3" s="158"/>
      <c r="ET3" s="158"/>
      <c r="EU3" s="158"/>
      <c r="EV3" s="158" t="s">
        <v>41</v>
      </c>
      <c r="EW3" s="158"/>
      <c r="EX3" s="158"/>
      <c r="EY3" s="158"/>
      <c r="EZ3" s="158"/>
      <c r="FA3" s="158"/>
      <c r="FB3" s="159" t="s">
        <v>42</v>
      </c>
      <c r="FC3" s="159"/>
      <c r="FD3" s="159"/>
      <c r="FE3" s="159"/>
      <c r="FF3" s="159"/>
      <c r="FG3" s="159"/>
      <c r="FH3" s="14"/>
    </row>
    <row r="4" spans="1:167" ht="11.25" customHeight="1" x14ac:dyDescent="0.2">
      <c r="A4" s="151"/>
      <c r="B4" s="151"/>
      <c r="C4" s="151"/>
      <c r="D4" s="131"/>
      <c r="E4" s="131"/>
      <c r="F4" s="117"/>
      <c r="G4" s="124"/>
      <c r="H4" s="124"/>
      <c r="I4" s="124"/>
      <c r="J4" s="157">
        <f>IF(WEEKDAY(WORKDAY.INTL(Choix-1,1,1),2)=COLUMNS($A:A),WORKDAY.INTL(Choix-1,1,1),IF(B4="","",WORKDAY.INTL(B4,1,1)))</f>
        <v>43710</v>
      </c>
      <c r="K4" s="157"/>
      <c r="L4" s="157"/>
      <c r="M4" s="157"/>
      <c r="N4" s="157"/>
      <c r="O4" s="157"/>
      <c r="P4" s="157">
        <f>IF(WEEKDAY(WORKDAY.INTL(Choix-1,1,1),2)=COLUMNS($A:B),WORKDAY.INTL(Choix-1,1,1),IF(J4="","",IF(MONTH(WORKDAY.INTL(J4,1,1))&lt;&gt;MONTH(Choix),"",WORKDAY.INTL(J4,1,1))))</f>
        <v>43711</v>
      </c>
      <c r="Q4" s="157"/>
      <c r="R4" s="157"/>
      <c r="S4" s="157"/>
      <c r="T4" s="157"/>
      <c r="U4" s="157"/>
      <c r="V4" s="157">
        <f>IF(WEEKDAY(WORKDAY.INTL(Choix-1,1,1),2)=COLUMNS($A:C),WORKDAY.INTL(Choix-1,1,1),IF(P4="","",IF(MONTH(WORKDAY.INTL(P4,1,1))&lt;&gt;MONTH(Choix),"",WORKDAY.INTL(P4,1,1))))</f>
        <v>43712</v>
      </c>
      <c r="W4" s="157"/>
      <c r="X4" s="157"/>
      <c r="Y4" s="157"/>
      <c r="Z4" s="157"/>
      <c r="AA4" s="157"/>
      <c r="AB4" s="157">
        <f>IF(WEEKDAY(WORKDAY.INTL(Choix-1,1,1),2)=COLUMNS($A:J),WORKDAY.INTL(Choix-1,1,1),IF(V4="","",IF(MONTH(WORKDAY.INTL(V4,1,1))&lt;&gt;MONTH(Choix),"",WORKDAY.INTL(V4,1,1))))</f>
        <v>43713</v>
      </c>
      <c r="AC4" s="157"/>
      <c r="AD4" s="157"/>
      <c r="AE4" s="157"/>
      <c r="AF4" s="157"/>
      <c r="AG4" s="157"/>
      <c r="AH4" s="157">
        <f>IF(WEEKDAY(WORKDAY.INTL(Choix-1,1,1),2)=COLUMNS($A:K),WORKDAY.INTL(Choix-1,1,1),IF(AB4="","",IF(MONTH(WORKDAY.INTL(AB4,1,1))&lt;&gt;MONTH(Choix),"",WORKDAY.INTL(AB4,1,1))))</f>
        <v>43714</v>
      </c>
      <c r="AI4" s="157"/>
      <c r="AJ4" s="157"/>
      <c r="AK4" s="157"/>
      <c r="AL4" s="157"/>
      <c r="AM4" s="157"/>
      <c r="AN4" s="99"/>
      <c r="AO4" s="157">
        <f>IF(WEEKDAY(WORKDAY.INTL(Choix-1,1,1),2)=COLUMNS($A:L),WORKDAY.INTL(Choix-1,1,1),IF(AH4="","",IF(MONTH(WORKDAY.INTL(AH4,1,1))&lt;&gt;MONTH(Choix),"",WORKDAY.INTL(AH4,1,1))))</f>
        <v>43717</v>
      </c>
      <c r="AP4" s="157"/>
      <c r="AQ4" s="157"/>
      <c r="AR4" s="157"/>
      <c r="AS4" s="157"/>
      <c r="AT4" s="157"/>
      <c r="AU4" s="157">
        <f>IF(WEEKDAY(WORKDAY.INTL(Choix-1,1,1),2)=COLUMNS($A:M),WORKDAY.INTL(Choix-1,1,1),IF(AO4="","",IF(MONTH(WORKDAY.INTL(AO4,1,1))&lt;&gt;MONTH(Choix),"",WORKDAY.INTL(AO4,1,1))))</f>
        <v>43718</v>
      </c>
      <c r="AV4" s="157"/>
      <c r="AW4" s="157"/>
      <c r="AX4" s="157"/>
      <c r="AY4" s="157"/>
      <c r="AZ4" s="157"/>
      <c r="BA4" s="157">
        <f>IF(WEEKDAY(WORKDAY.INTL(Choix-1,1,1),2)=COLUMNS($A:N),WORKDAY.INTL(Choix-1,1,1),IF(AU4="","",IF(MONTH(WORKDAY.INTL(AU4,1,1))&lt;&gt;MONTH(Choix),"",WORKDAY.INTL(AU4,1,1))))</f>
        <v>43719</v>
      </c>
      <c r="BB4" s="157"/>
      <c r="BC4" s="157"/>
      <c r="BD4" s="157"/>
      <c r="BE4" s="157"/>
      <c r="BF4" s="157"/>
      <c r="BG4" s="157">
        <f>IF(WEEKDAY(WORKDAY.INTL(Choix-1,1,1),2)=COLUMNS($A:O),WORKDAY.INTL(Choix-1,1,1),IF(BA4="","",IF(MONTH(WORKDAY.INTL(BA4,1,1))&lt;&gt;MONTH(Choix),"",WORKDAY.INTL(BA4,1,1))))</f>
        <v>43720</v>
      </c>
      <c r="BH4" s="157"/>
      <c r="BI4" s="157"/>
      <c r="BJ4" s="157"/>
      <c r="BK4" s="157"/>
      <c r="BL4" s="157"/>
      <c r="BM4" s="157">
        <f>IF(WEEKDAY(WORKDAY.INTL(Choix-1,1,1),2)=COLUMNS($A:P),WORKDAY.INTL(Choix-1,1,1),IF(BG4="","",IF(MONTH(WORKDAY.INTL(BG4,1,1))&lt;&gt;MONTH(Choix),"",WORKDAY.INTL(BG4,1,1))))</f>
        <v>43721</v>
      </c>
      <c r="BN4" s="157"/>
      <c r="BO4" s="157"/>
      <c r="BP4" s="157"/>
      <c r="BQ4" s="157"/>
      <c r="BR4" s="157"/>
      <c r="BS4" s="99"/>
      <c r="BT4" s="157">
        <f>IF(WEEKDAY(WORKDAY.INTL(Choix-1,1,1),2)=COLUMNS($A:Q),WORKDAY.INTL(Choix-1,1,1),IF(BM4="","",IF(MONTH(WORKDAY.INTL(BM4,1,1))&lt;&gt;MONTH(Choix),"",WORKDAY.INTL(BM4,1,1))))</f>
        <v>43724</v>
      </c>
      <c r="BU4" s="157"/>
      <c r="BV4" s="157"/>
      <c r="BW4" s="157"/>
      <c r="BX4" s="157"/>
      <c r="BY4" s="157"/>
      <c r="BZ4" s="157">
        <f>IF(WEEKDAY(WORKDAY.INTL(Choix-1,1,1),2)=COLUMNS($A:R),WORKDAY.INTL(Choix-1,1,1),IF(BT4="","",IF(MONTH(WORKDAY.INTL(BT4,1,1))&lt;&gt;MONTH(Choix),"",WORKDAY.INTL(BT4,1,1))))</f>
        <v>43725</v>
      </c>
      <c r="CA4" s="157"/>
      <c r="CB4" s="157"/>
      <c r="CC4" s="157"/>
      <c r="CD4" s="157"/>
      <c r="CE4" s="157"/>
      <c r="CF4" s="157">
        <f>IF(WEEKDAY(WORKDAY.INTL(Choix-1,1,1),2)=COLUMNS($A:S),WORKDAY.INTL(Choix-1,1,1),IF(BZ4="","",IF(MONTH(WORKDAY.INTL(BZ4,1,1))&lt;&gt;MONTH(Choix),"",WORKDAY.INTL(BZ4,1,1))))</f>
        <v>43726</v>
      </c>
      <c r="CG4" s="157"/>
      <c r="CH4" s="157"/>
      <c r="CI4" s="157"/>
      <c r="CJ4" s="157"/>
      <c r="CK4" s="157"/>
      <c r="CL4" s="157">
        <f>IF(WEEKDAY(WORKDAY.INTL(Choix-1,1,1),2)=COLUMNS($A:T),WORKDAY.INTL(Choix-1,1,1),IF(CF4="","",IF(MONTH(WORKDAY.INTL(CF4,1,1))&lt;&gt;MONTH(Choix),"",WORKDAY.INTL(CF4,1,1))))</f>
        <v>43727</v>
      </c>
      <c r="CM4" s="157"/>
      <c r="CN4" s="157"/>
      <c r="CO4" s="157"/>
      <c r="CP4" s="157"/>
      <c r="CQ4" s="157"/>
      <c r="CR4" s="157">
        <f>IF(WEEKDAY(WORKDAY.INTL(Choix-1,1,1),2)=COLUMNS($A:U),WORKDAY.INTL(Choix-1,1,1),IF(CL4="","",IF(MONTH(WORKDAY.INTL(CL4,1,1))&lt;&gt;MONTH(Choix),"",WORKDAY.INTL(CL4,1,1))))</f>
        <v>43728</v>
      </c>
      <c r="CS4" s="157"/>
      <c r="CT4" s="157"/>
      <c r="CU4" s="157"/>
      <c r="CV4" s="157"/>
      <c r="CW4" s="157"/>
      <c r="CX4" s="99"/>
      <c r="CY4" s="157">
        <f>IF(WEEKDAY(WORKDAY.INTL(Choix-1,1,1),2)=COLUMNS($A$2:V$4),WORKDAY.INTL(Choix-1,1,1),IF(CR4="","",IF(MONTH(WORKDAY.INTL(CR4,1,1))&lt;&gt;MONTH(Choix),"",WORKDAY.INTL(CR4,1,1))))</f>
        <v>43731</v>
      </c>
      <c r="CZ4" s="157"/>
      <c r="DA4" s="157"/>
      <c r="DB4" s="157"/>
      <c r="DC4" s="157"/>
      <c r="DD4" s="157"/>
      <c r="DE4" s="157">
        <f>IF(WEEKDAY(WORKDAY.INTL(Choix-1,1,1),2)=COLUMNS($A$2:W$4),WORKDAY.INTL(Choix-1,1,1),IF(CY4="","",IF(MONTH(WORKDAY.INTL(CY4,1,1))&lt;&gt;MONTH(Choix),"",WORKDAY.INTL(CY4,1,1))))</f>
        <v>43732</v>
      </c>
      <c r="DF4" s="157"/>
      <c r="DG4" s="157"/>
      <c r="DH4" s="157"/>
      <c r="DI4" s="157"/>
      <c r="DJ4" s="157"/>
      <c r="DK4" s="157">
        <f>IF(WEEKDAY(WORKDAY.INTL(Choix-1,1,1),2)=COLUMNS($A$2:X$4),WORKDAY.INTL(Choix-1,1,1),IF(DE4="","",IF(MONTH(WORKDAY.INTL(DE4,1,1))&lt;&gt;MONTH(Choix),"",WORKDAY.INTL(DE4,1,1))))</f>
        <v>43733</v>
      </c>
      <c r="DL4" s="157"/>
      <c r="DM4" s="157"/>
      <c r="DN4" s="157"/>
      <c r="DO4" s="157"/>
      <c r="DP4" s="157"/>
      <c r="DQ4" s="157">
        <f>IF(WEEKDAY(WORKDAY.INTL(Choix-1,1,1),2)=COLUMNS($A$2:Y$4),WORKDAY.INTL(Choix-1,1,1),IF(DK4="","",IF(MONTH(WORKDAY.INTL(DK4,1,1))&lt;&gt;MONTH(Choix),"",WORKDAY.INTL(DK4,1,1))))</f>
        <v>43734</v>
      </c>
      <c r="DR4" s="157"/>
      <c r="DS4" s="157"/>
      <c r="DT4" s="157"/>
      <c r="DU4" s="157"/>
      <c r="DV4" s="157"/>
      <c r="DW4" s="157">
        <f>IF(WEEKDAY(WORKDAY.INTL(Choix-1,1,1),2)=COLUMNS($A$2:Z$4),WORKDAY.INTL(Choix-1,1,1),IF(DQ4="","",IF(MONTH(WORKDAY.INTL(DQ4,1,1))&lt;&gt;MONTH(Choix),"",WORKDAY.INTL(DQ4,1,1))))</f>
        <v>43735</v>
      </c>
      <c r="DX4" s="157"/>
      <c r="DY4" s="157"/>
      <c r="DZ4" s="157"/>
      <c r="EA4" s="157"/>
      <c r="EB4" s="157"/>
      <c r="EC4" s="99"/>
      <c r="ED4" s="157">
        <f>IF(WEEKDAY(WORKDAY.INTL(Choix-1,1,1),2)=COLUMNS($A$2:AA$4),WORKDAY.INTL(Choix-1,1,1),IF(DW4="","",IF(MONTH(WORKDAY.INTL(DW4,1,1))&lt;&gt;MONTH(Choix),"",WORKDAY.INTL(DW4,1,1))))</f>
        <v>43738</v>
      </c>
      <c r="EE4" s="157"/>
      <c r="EF4" s="157"/>
      <c r="EG4" s="157"/>
      <c r="EH4" s="157"/>
      <c r="EI4" s="157"/>
      <c r="EJ4" s="157" t="str">
        <f>IF(WEEKDAY(WORKDAY.INTL(Choix-1,1,1),2)=COLUMNS($A$2:AB$4),WORKDAY.INTL(Choix-1,1,1),IF(ED4="","",IF(MONTH(WORKDAY.INTL(ED4,1,1))&lt;&gt;MONTH(Choix),"",WORKDAY.INTL(ED4,1,1))))</f>
        <v/>
      </c>
      <c r="EK4" s="157"/>
      <c r="EL4" s="157"/>
      <c r="EM4" s="157"/>
      <c r="EN4" s="157"/>
      <c r="EO4" s="157"/>
      <c r="EP4" s="157" t="str">
        <f>IF(WEEKDAY(WORKDAY.INTL(Choix-1,1,1),2)=COLUMNS($A$2:AC$4),WORKDAY.INTL(Choix-1,1,1),IF(EJ4="","",IF(MONTH(WORKDAY.INTL(EJ4,1,1))&lt;&gt;MONTH(Choix),"",WORKDAY.INTL(EJ4,1,1))))</f>
        <v/>
      </c>
      <c r="EQ4" s="157"/>
      <c r="ER4" s="157"/>
      <c r="ES4" s="157"/>
      <c r="ET4" s="157"/>
      <c r="EU4" s="157"/>
      <c r="EV4" s="157" t="str">
        <f>IF(WEEKDAY(WORKDAY.INTL(Choix-1,1,1),2)=COLUMNS($A$2:AD$4),WORKDAY.INTL(Choix-1,1,1),IF(EP4="","",IF(MONTH(WORKDAY.INTL(EP4,1,1))&lt;&gt;MONTH(Choix),"",WORKDAY.INTL(EP4,1,1))))</f>
        <v/>
      </c>
      <c r="EW4" s="157"/>
      <c r="EX4" s="157"/>
      <c r="EY4" s="157"/>
      <c r="EZ4" s="157"/>
      <c r="FA4" s="157"/>
      <c r="FB4" s="157" t="str">
        <f>IF(WEEKDAY(WORKDAY.INTL(Choix-1,1,1),2)=COLUMNS($A$2:AE$4),WORKDAY.INTL(Choix-1,1,1),IF(EV4="","",IF(MONTH(WORKDAY.INTL(EV4,1,1))&lt;&gt;MONTH(Choix),"",WORKDAY.INTL(EV4,1,1))))</f>
        <v/>
      </c>
      <c r="FC4" s="157"/>
      <c r="FD4" s="157"/>
      <c r="FE4" s="157"/>
      <c r="FF4" s="157"/>
      <c r="FG4" s="157"/>
      <c r="FH4" s="14"/>
    </row>
    <row r="5" spans="1:167" ht="17.100000000000001" customHeight="1" x14ac:dyDescent="0.2">
      <c r="H5" s="147" t="s">
        <v>64</v>
      </c>
      <c r="I5" s="147"/>
      <c r="J5" s="153"/>
      <c r="K5" s="153"/>
      <c r="L5" s="153"/>
      <c r="M5" s="153"/>
      <c r="N5" s="153"/>
      <c r="O5" s="154"/>
      <c r="P5" s="153"/>
      <c r="Q5" s="153"/>
      <c r="R5" s="153"/>
      <c r="S5" s="153"/>
      <c r="T5" s="153"/>
      <c r="U5" s="154"/>
      <c r="V5" s="153"/>
      <c r="W5" s="153"/>
      <c r="X5" s="153"/>
      <c r="Y5" s="153"/>
      <c r="Z5" s="153"/>
      <c r="AA5" s="154"/>
      <c r="AB5" s="153"/>
      <c r="AC5" s="153"/>
      <c r="AD5" s="153"/>
      <c r="AE5" s="153"/>
      <c r="AF5" s="153"/>
      <c r="AG5" s="154"/>
      <c r="AH5" s="153"/>
      <c r="AI5" s="153"/>
      <c r="AJ5" s="153"/>
      <c r="AK5" s="153"/>
      <c r="AL5" s="153"/>
      <c r="AM5" s="154"/>
      <c r="AN5" s="89"/>
      <c r="AO5" s="152"/>
      <c r="AP5" s="153"/>
      <c r="AQ5" s="153"/>
      <c r="AR5" s="153"/>
      <c r="AS5" s="153"/>
      <c r="AT5" s="154"/>
      <c r="AU5" s="152"/>
      <c r="AV5" s="153"/>
      <c r="AW5" s="153"/>
      <c r="AX5" s="153"/>
      <c r="AY5" s="153"/>
      <c r="AZ5" s="154"/>
      <c r="BA5" s="152"/>
      <c r="BB5" s="153"/>
      <c r="BC5" s="153"/>
      <c r="BD5" s="153"/>
      <c r="BE5" s="153"/>
      <c r="BF5" s="154"/>
      <c r="BG5" s="152"/>
      <c r="BH5" s="153"/>
      <c r="BI5" s="153"/>
      <c r="BJ5" s="153"/>
      <c r="BK5" s="153"/>
      <c r="BL5" s="154"/>
      <c r="BM5" s="152"/>
      <c r="BN5" s="153"/>
      <c r="BO5" s="153"/>
      <c r="BP5" s="153"/>
      <c r="BQ5" s="153"/>
      <c r="BR5" s="154"/>
      <c r="BS5" s="89"/>
      <c r="BT5" s="152"/>
      <c r="BU5" s="153"/>
      <c r="BV5" s="153"/>
      <c r="BW5" s="153"/>
      <c r="BX5" s="153"/>
      <c r="BY5" s="154"/>
      <c r="BZ5" s="152"/>
      <c r="CA5" s="153"/>
      <c r="CB5" s="153"/>
      <c r="CC5" s="153"/>
      <c r="CD5" s="153"/>
      <c r="CE5" s="154"/>
      <c r="CF5" s="152"/>
      <c r="CG5" s="153"/>
      <c r="CH5" s="153"/>
      <c r="CI5" s="153"/>
      <c r="CJ5" s="153"/>
      <c r="CK5" s="154"/>
      <c r="CL5" s="152"/>
      <c r="CM5" s="153"/>
      <c r="CN5" s="153"/>
      <c r="CO5" s="153"/>
      <c r="CP5" s="153"/>
      <c r="CQ5" s="154"/>
      <c r="CR5" s="152"/>
      <c r="CS5" s="153"/>
      <c r="CT5" s="153"/>
      <c r="CU5" s="153"/>
      <c r="CV5" s="153"/>
      <c r="CW5" s="154"/>
      <c r="CX5" s="30"/>
      <c r="CY5" s="152"/>
      <c r="CZ5" s="153"/>
      <c r="DA5" s="153"/>
      <c r="DB5" s="153"/>
      <c r="DC5" s="153"/>
      <c r="DD5" s="154"/>
      <c r="DE5" s="152"/>
      <c r="DF5" s="153"/>
      <c r="DG5" s="153"/>
      <c r="DH5" s="153"/>
      <c r="DI5" s="153"/>
      <c r="DJ5" s="154"/>
      <c r="DK5" s="152"/>
      <c r="DL5" s="153"/>
      <c r="DM5" s="153"/>
      <c r="DN5" s="153"/>
      <c r="DO5" s="153"/>
      <c r="DP5" s="154"/>
      <c r="DQ5" s="152"/>
      <c r="DR5" s="153"/>
      <c r="DS5" s="153"/>
      <c r="DT5" s="153"/>
      <c r="DU5" s="153"/>
      <c r="DV5" s="154"/>
      <c r="DW5" s="152"/>
      <c r="DX5" s="153"/>
      <c r="DY5" s="153"/>
      <c r="DZ5" s="153"/>
      <c r="EA5" s="153"/>
      <c r="EB5" s="154"/>
      <c r="EC5" s="89"/>
      <c r="ED5" s="152"/>
      <c r="EE5" s="153"/>
      <c r="EF5" s="153"/>
      <c r="EG5" s="153"/>
      <c r="EH5" s="153"/>
      <c r="EI5" s="154"/>
      <c r="EJ5" s="152"/>
      <c r="EK5" s="153"/>
      <c r="EL5" s="153"/>
      <c r="EM5" s="153"/>
      <c r="EN5" s="153"/>
      <c r="EO5" s="154"/>
      <c r="EP5" s="152"/>
      <c r="EQ5" s="153"/>
      <c r="ER5" s="153"/>
      <c r="ES5" s="153"/>
      <c r="ET5" s="153"/>
      <c r="EU5" s="154"/>
      <c r="EV5" s="152"/>
      <c r="EW5" s="153"/>
      <c r="EX5" s="153"/>
      <c r="EY5" s="153"/>
      <c r="EZ5" s="153"/>
      <c r="FA5" s="154"/>
      <c r="FB5" s="152"/>
      <c r="FC5" s="153"/>
      <c r="FD5" s="153"/>
      <c r="FE5" s="153"/>
      <c r="FF5" s="153"/>
      <c r="FG5" s="154"/>
      <c r="FH5" s="40"/>
      <c r="FI5" s="127"/>
      <c r="FJ5" s="128"/>
      <c r="FK5" s="129"/>
    </row>
    <row r="6" spans="1:167" ht="17.100000000000001" customHeight="1" x14ac:dyDescent="0.2">
      <c r="D6" s="141" t="s">
        <v>65</v>
      </c>
      <c r="E6" s="141" t="s">
        <v>66</v>
      </c>
      <c r="F6" s="141" t="s">
        <v>67</v>
      </c>
      <c r="H6" s="147" t="s">
        <v>63</v>
      </c>
      <c r="I6" s="147"/>
      <c r="J6" s="161"/>
      <c r="K6" s="161"/>
      <c r="L6" s="162"/>
      <c r="M6" s="161"/>
      <c r="N6" s="161"/>
      <c r="O6" s="162"/>
      <c r="P6" s="161"/>
      <c r="Q6" s="161"/>
      <c r="R6" s="162"/>
      <c r="S6" s="161"/>
      <c r="T6" s="161"/>
      <c r="U6" s="162"/>
      <c r="V6" s="161"/>
      <c r="W6" s="161"/>
      <c r="X6" s="162"/>
      <c r="Y6" s="161"/>
      <c r="Z6" s="161"/>
      <c r="AA6" s="162"/>
      <c r="AB6" s="161"/>
      <c r="AC6" s="161"/>
      <c r="AD6" s="162"/>
      <c r="AE6" s="161"/>
      <c r="AF6" s="161"/>
      <c r="AG6" s="162"/>
      <c r="AH6" s="161"/>
      <c r="AI6" s="161"/>
      <c r="AJ6" s="162"/>
      <c r="AK6" s="161"/>
      <c r="AL6" s="161"/>
      <c r="AM6" s="162"/>
      <c r="AN6" s="90"/>
      <c r="AO6" s="163"/>
      <c r="AP6" s="161"/>
      <c r="AQ6" s="162"/>
      <c r="AR6" s="161"/>
      <c r="AS6" s="161"/>
      <c r="AT6" s="162"/>
      <c r="AU6" s="161"/>
      <c r="AV6" s="161"/>
      <c r="AW6" s="162"/>
      <c r="AX6" s="161"/>
      <c r="AY6" s="161"/>
      <c r="AZ6" s="162"/>
      <c r="BA6" s="161"/>
      <c r="BB6" s="161"/>
      <c r="BC6" s="162"/>
      <c r="BD6" s="161"/>
      <c r="BE6" s="161"/>
      <c r="BF6" s="162"/>
      <c r="BG6" s="161"/>
      <c r="BH6" s="161"/>
      <c r="BI6" s="162"/>
      <c r="BJ6" s="161"/>
      <c r="BK6" s="161"/>
      <c r="BL6" s="162"/>
      <c r="BM6" s="161"/>
      <c r="BN6" s="161"/>
      <c r="BO6" s="162"/>
      <c r="BP6" s="161"/>
      <c r="BQ6" s="161"/>
      <c r="BR6" s="162"/>
      <c r="BS6" s="90"/>
      <c r="BT6" s="163"/>
      <c r="BU6" s="161"/>
      <c r="BV6" s="162"/>
      <c r="BW6" s="161"/>
      <c r="BX6" s="161"/>
      <c r="BY6" s="162"/>
      <c r="BZ6" s="161"/>
      <c r="CA6" s="161"/>
      <c r="CB6" s="162"/>
      <c r="CC6" s="161"/>
      <c r="CD6" s="161"/>
      <c r="CE6" s="162"/>
      <c r="CF6" s="161"/>
      <c r="CG6" s="161"/>
      <c r="CH6" s="162"/>
      <c r="CI6" s="161"/>
      <c r="CJ6" s="161"/>
      <c r="CK6" s="162"/>
      <c r="CL6" s="161"/>
      <c r="CM6" s="161"/>
      <c r="CN6" s="162"/>
      <c r="CO6" s="161"/>
      <c r="CP6" s="161"/>
      <c r="CQ6" s="162"/>
      <c r="CR6" s="161"/>
      <c r="CS6" s="161"/>
      <c r="CT6" s="162"/>
      <c r="CU6" s="161"/>
      <c r="CV6" s="161"/>
      <c r="CW6" s="162"/>
      <c r="CX6" s="68"/>
      <c r="CY6" s="163"/>
      <c r="CZ6" s="161"/>
      <c r="DA6" s="162"/>
      <c r="DB6" s="161"/>
      <c r="DC6" s="161"/>
      <c r="DD6" s="162"/>
      <c r="DE6" s="161"/>
      <c r="DF6" s="161"/>
      <c r="DG6" s="162"/>
      <c r="DH6" s="161"/>
      <c r="DI6" s="161"/>
      <c r="DJ6" s="162"/>
      <c r="DK6" s="161"/>
      <c r="DL6" s="161"/>
      <c r="DM6" s="162"/>
      <c r="DN6" s="161"/>
      <c r="DO6" s="161"/>
      <c r="DP6" s="162"/>
      <c r="DQ6" s="161"/>
      <c r="DR6" s="161"/>
      <c r="DS6" s="162"/>
      <c r="DT6" s="161"/>
      <c r="DU6" s="161"/>
      <c r="DV6" s="162"/>
      <c r="DW6" s="161"/>
      <c r="DX6" s="161"/>
      <c r="DY6" s="162"/>
      <c r="DZ6" s="161"/>
      <c r="EA6" s="161"/>
      <c r="EB6" s="162"/>
      <c r="EC6" s="90"/>
      <c r="ED6" s="163"/>
      <c r="EE6" s="161"/>
      <c r="EF6" s="162"/>
      <c r="EG6" s="161"/>
      <c r="EH6" s="161"/>
      <c r="EI6" s="162"/>
      <c r="EJ6" s="161"/>
      <c r="EK6" s="161"/>
      <c r="EL6" s="162"/>
      <c r="EM6" s="161"/>
      <c r="EN6" s="161"/>
      <c r="EO6" s="162"/>
      <c r="EP6" s="161"/>
      <c r="EQ6" s="161"/>
      <c r="ER6" s="162"/>
      <c r="ES6" s="161"/>
      <c r="ET6" s="161"/>
      <c r="EU6" s="162"/>
      <c r="EV6" s="161"/>
      <c r="EW6" s="161"/>
      <c r="EX6" s="162"/>
      <c r="EY6" s="161"/>
      <c r="EZ6" s="161"/>
      <c r="FA6" s="162"/>
      <c r="FB6" s="161"/>
      <c r="FC6" s="161"/>
      <c r="FD6" s="162"/>
      <c r="FE6" s="161"/>
      <c r="FF6" s="161"/>
      <c r="FG6" s="162"/>
      <c r="FH6" s="40"/>
      <c r="FI6" s="59"/>
      <c r="FJ6" s="17"/>
      <c r="FK6" s="60"/>
    </row>
    <row r="7" spans="1:167" ht="2.85" customHeight="1" x14ac:dyDescent="0.2">
      <c r="AL7" s="15"/>
      <c r="AM7" s="32"/>
      <c r="AN7" s="27"/>
      <c r="AO7" s="32"/>
      <c r="AP7" s="15"/>
      <c r="BS7" s="27"/>
      <c r="CX7" s="27"/>
      <c r="EC7" s="27"/>
      <c r="FG7" s="32"/>
      <c r="FH7" s="14"/>
      <c r="FI7" s="59"/>
      <c r="FJ7" s="17"/>
      <c r="FK7" s="60"/>
    </row>
    <row r="8" spans="1:167" s="3" customFormat="1" ht="12.75" customHeight="1" x14ac:dyDescent="0.2">
      <c r="B8" s="170" t="s">
        <v>6</v>
      </c>
      <c r="C8" s="48" t="s">
        <v>30</v>
      </c>
      <c r="D8" s="142">
        <v>12</v>
      </c>
      <c r="E8" s="142">
        <v>2</v>
      </c>
      <c r="F8" s="137">
        <v>2018</v>
      </c>
      <c r="G8" s="136">
        <f ca="1">TODAY()</f>
        <v>43710</v>
      </c>
      <c r="H8" s="137">
        <f ca="1">IFERROR(DATEDIF(DATE(F8,E8,D8),$G$8,"M"),"")</f>
        <v>18</v>
      </c>
      <c r="I8" s="121"/>
      <c r="J8" s="150"/>
      <c r="K8" s="148"/>
      <c r="L8" s="148"/>
      <c r="M8" s="148"/>
      <c r="N8" s="148"/>
      <c r="O8" s="149"/>
      <c r="P8" s="150"/>
      <c r="Q8" s="148"/>
      <c r="R8" s="148"/>
      <c r="S8" s="148"/>
      <c r="T8" s="148"/>
      <c r="U8" s="149"/>
      <c r="V8" s="150"/>
      <c r="W8" s="148"/>
      <c r="X8" s="148"/>
      <c r="Y8" s="148"/>
      <c r="Z8" s="148"/>
      <c r="AA8" s="149"/>
      <c r="AB8" s="150"/>
      <c r="AC8" s="148"/>
      <c r="AD8" s="148"/>
      <c r="AE8" s="148"/>
      <c r="AF8" s="148"/>
      <c r="AG8" s="149"/>
      <c r="AH8" s="150"/>
      <c r="AI8" s="148"/>
      <c r="AJ8" s="148"/>
      <c r="AK8" s="148"/>
      <c r="AL8" s="148"/>
      <c r="AM8" s="149"/>
      <c r="AN8" s="31"/>
      <c r="AO8" s="150"/>
      <c r="AP8" s="148"/>
      <c r="AQ8" s="148"/>
      <c r="AR8" s="148"/>
      <c r="AS8" s="148"/>
      <c r="AT8" s="149"/>
      <c r="AU8" s="150"/>
      <c r="AV8" s="148"/>
      <c r="AW8" s="148"/>
      <c r="AX8" s="148"/>
      <c r="AY8" s="148"/>
      <c r="AZ8" s="149"/>
      <c r="BA8" s="150"/>
      <c r="BB8" s="148"/>
      <c r="BC8" s="148"/>
      <c r="BD8" s="148"/>
      <c r="BE8" s="148"/>
      <c r="BF8" s="149"/>
      <c r="BG8" s="150"/>
      <c r="BH8" s="148"/>
      <c r="BI8" s="148"/>
      <c r="BJ8" s="148"/>
      <c r="BK8" s="148"/>
      <c r="BL8" s="149"/>
      <c r="BM8" s="150"/>
      <c r="BN8" s="148"/>
      <c r="BO8" s="148"/>
      <c r="BP8" s="148"/>
      <c r="BQ8" s="148"/>
      <c r="BR8" s="149"/>
      <c r="BS8" s="31"/>
      <c r="BT8" s="150"/>
      <c r="BU8" s="148"/>
      <c r="BV8" s="148"/>
      <c r="BW8" s="148"/>
      <c r="BX8" s="148"/>
      <c r="BY8" s="149"/>
      <c r="BZ8" s="150"/>
      <c r="CA8" s="148"/>
      <c r="CB8" s="148"/>
      <c r="CC8" s="148"/>
      <c r="CD8" s="148"/>
      <c r="CE8" s="149"/>
      <c r="CF8" s="150"/>
      <c r="CG8" s="148"/>
      <c r="CH8" s="148"/>
      <c r="CI8" s="148"/>
      <c r="CJ8" s="148"/>
      <c r="CK8" s="149"/>
      <c r="CL8" s="150"/>
      <c r="CM8" s="148"/>
      <c r="CN8" s="148"/>
      <c r="CO8" s="148"/>
      <c r="CP8" s="148"/>
      <c r="CQ8" s="149"/>
      <c r="CR8" s="150"/>
      <c r="CS8" s="148"/>
      <c r="CT8" s="148"/>
      <c r="CU8" s="148"/>
      <c r="CV8" s="148"/>
      <c r="CW8" s="149"/>
      <c r="CX8" s="31"/>
      <c r="CY8" s="150"/>
      <c r="CZ8" s="148"/>
      <c r="DA8" s="148"/>
      <c r="DB8" s="148"/>
      <c r="DC8" s="148"/>
      <c r="DD8" s="149"/>
      <c r="DE8" s="150"/>
      <c r="DF8" s="148"/>
      <c r="DG8" s="148"/>
      <c r="DH8" s="148"/>
      <c r="DI8" s="148"/>
      <c r="DJ8" s="149"/>
      <c r="DK8" s="150"/>
      <c r="DL8" s="148"/>
      <c r="DM8" s="148"/>
      <c r="DN8" s="148"/>
      <c r="DO8" s="148"/>
      <c r="DP8" s="149"/>
      <c r="DQ8" s="150"/>
      <c r="DR8" s="148"/>
      <c r="DS8" s="148"/>
      <c r="DT8" s="148"/>
      <c r="DU8" s="148"/>
      <c r="DV8" s="149"/>
      <c r="DW8" s="150"/>
      <c r="DX8" s="148"/>
      <c r="DY8" s="148"/>
      <c r="DZ8" s="148"/>
      <c r="EA8" s="148"/>
      <c r="EB8" s="149"/>
      <c r="EC8" s="31"/>
      <c r="ED8" s="150"/>
      <c r="EE8" s="148"/>
      <c r="EF8" s="148"/>
      <c r="EG8" s="148"/>
      <c r="EH8" s="148"/>
      <c r="EI8" s="149"/>
      <c r="EJ8" s="150"/>
      <c r="EK8" s="148"/>
      <c r="EL8" s="148"/>
      <c r="EM8" s="148"/>
      <c r="EN8" s="148"/>
      <c r="EO8" s="149"/>
      <c r="EP8" s="150"/>
      <c r="EQ8" s="148"/>
      <c r="ER8" s="148"/>
      <c r="ES8" s="148"/>
      <c r="ET8" s="148"/>
      <c r="EU8" s="149"/>
      <c r="EV8" s="150"/>
      <c r="EW8" s="148"/>
      <c r="EX8" s="148"/>
      <c r="EY8" s="148"/>
      <c r="EZ8" s="148"/>
      <c r="FA8" s="149"/>
      <c r="FB8" s="150"/>
      <c r="FC8" s="148"/>
      <c r="FD8" s="148"/>
      <c r="FE8" s="148"/>
      <c r="FF8" s="148"/>
      <c r="FG8" s="149"/>
      <c r="FH8" s="91"/>
      <c r="FI8" s="59"/>
      <c r="FJ8" s="17"/>
      <c r="FK8" s="60"/>
    </row>
    <row r="9" spans="1:167" s="3" customFormat="1" ht="12.75" customHeight="1" x14ac:dyDescent="0.2">
      <c r="B9" s="170"/>
      <c r="C9" s="48" t="s">
        <v>58</v>
      </c>
      <c r="D9" s="142"/>
      <c r="E9" s="142"/>
      <c r="F9" s="137"/>
      <c r="G9" s="136">
        <f t="shared" ref="G9:G17" ca="1" si="0">TODAY()</f>
        <v>43710</v>
      </c>
      <c r="H9" s="138"/>
      <c r="I9" s="121"/>
      <c r="J9" s="150"/>
      <c r="K9" s="148"/>
      <c r="L9" s="148"/>
      <c r="M9" s="148"/>
      <c r="N9" s="148"/>
      <c r="O9" s="149"/>
      <c r="P9" s="150"/>
      <c r="Q9" s="148"/>
      <c r="R9" s="148"/>
      <c r="S9" s="148"/>
      <c r="T9" s="148"/>
      <c r="U9" s="149"/>
      <c r="V9" s="150"/>
      <c r="W9" s="148"/>
      <c r="X9" s="148"/>
      <c r="Y9" s="148"/>
      <c r="Z9" s="148"/>
      <c r="AA9" s="149"/>
      <c r="AB9" s="150"/>
      <c r="AC9" s="148"/>
      <c r="AD9" s="148"/>
      <c r="AE9" s="148"/>
      <c r="AF9" s="148"/>
      <c r="AG9" s="149"/>
      <c r="AH9" s="150"/>
      <c r="AI9" s="148"/>
      <c r="AJ9" s="148"/>
      <c r="AK9" s="148"/>
      <c r="AL9" s="148"/>
      <c r="AM9" s="149"/>
      <c r="AN9" s="31"/>
      <c r="AO9" s="150"/>
      <c r="AP9" s="148"/>
      <c r="AQ9" s="148"/>
      <c r="AR9" s="148"/>
      <c r="AS9" s="148"/>
      <c r="AT9" s="149"/>
      <c r="AU9" s="150"/>
      <c r="AV9" s="148"/>
      <c r="AW9" s="148"/>
      <c r="AX9" s="148"/>
      <c r="AY9" s="148"/>
      <c r="AZ9" s="149"/>
      <c r="BA9" s="150"/>
      <c r="BB9" s="148"/>
      <c r="BC9" s="148"/>
      <c r="BD9" s="148"/>
      <c r="BE9" s="148"/>
      <c r="BF9" s="149"/>
      <c r="BG9" s="150"/>
      <c r="BH9" s="148"/>
      <c r="BI9" s="148"/>
      <c r="BJ9" s="148"/>
      <c r="BK9" s="148"/>
      <c r="BL9" s="149"/>
      <c r="BM9" s="150"/>
      <c r="BN9" s="148"/>
      <c r="BO9" s="148"/>
      <c r="BP9" s="148"/>
      <c r="BQ9" s="148"/>
      <c r="BR9" s="149"/>
      <c r="BS9" s="31"/>
      <c r="BT9" s="150"/>
      <c r="BU9" s="148"/>
      <c r="BV9" s="148"/>
      <c r="BW9" s="148"/>
      <c r="BX9" s="148"/>
      <c r="BY9" s="149"/>
      <c r="BZ9" s="150"/>
      <c r="CA9" s="148"/>
      <c r="CB9" s="148"/>
      <c r="CC9" s="148"/>
      <c r="CD9" s="148"/>
      <c r="CE9" s="149"/>
      <c r="CF9" s="150"/>
      <c r="CG9" s="148"/>
      <c r="CH9" s="148"/>
      <c r="CI9" s="148"/>
      <c r="CJ9" s="148"/>
      <c r="CK9" s="149"/>
      <c r="CL9" s="150"/>
      <c r="CM9" s="148"/>
      <c r="CN9" s="148"/>
      <c r="CO9" s="148"/>
      <c r="CP9" s="148"/>
      <c r="CQ9" s="149"/>
      <c r="CR9" s="150"/>
      <c r="CS9" s="148"/>
      <c r="CT9" s="148"/>
      <c r="CU9" s="148"/>
      <c r="CV9" s="148"/>
      <c r="CW9" s="149"/>
      <c r="CX9" s="31"/>
      <c r="CY9" s="150"/>
      <c r="CZ9" s="148"/>
      <c r="DA9" s="148"/>
      <c r="DB9" s="148"/>
      <c r="DC9" s="148"/>
      <c r="DD9" s="149"/>
      <c r="DE9" s="150"/>
      <c r="DF9" s="148"/>
      <c r="DG9" s="148"/>
      <c r="DH9" s="148"/>
      <c r="DI9" s="148"/>
      <c r="DJ9" s="149"/>
      <c r="DK9" s="150"/>
      <c r="DL9" s="148"/>
      <c r="DM9" s="148"/>
      <c r="DN9" s="148"/>
      <c r="DO9" s="148"/>
      <c r="DP9" s="149"/>
      <c r="DQ9" s="150"/>
      <c r="DR9" s="148"/>
      <c r="DS9" s="148"/>
      <c r="DT9" s="148"/>
      <c r="DU9" s="148"/>
      <c r="DV9" s="149"/>
      <c r="DW9" s="150"/>
      <c r="DX9" s="148"/>
      <c r="DY9" s="148"/>
      <c r="DZ9" s="148"/>
      <c r="EA9" s="148"/>
      <c r="EB9" s="149"/>
      <c r="EC9" s="31"/>
      <c r="ED9" s="150"/>
      <c r="EE9" s="148"/>
      <c r="EF9" s="148"/>
      <c r="EG9" s="148"/>
      <c r="EH9" s="148"/>
      <c r="EI9" s="149"/>
      <c r="EJ9" s="150"/>
      <c r="EK9" s="148"/>
      <c r="EL9" s="148"/>
      <c r="EM9" s="148"/>
      <c r="EN9" s="148"/>
      <c r="EO9" s="149"/>
      <c r="EP9" s="150"/>
      <c r="EQ9" s="148"/>
      <c r="ER9" s="148"/>
      <c r="ES9" s="148"/>
      <c r="ET9" s="148"/>
      <c r="EU9" s="149"/>
      <c r="EV9" s="150"/>
      <c r="EW9" s="148"/>
      <c r="EX9" s="148"/>
      <c r="EY9" s="148"/>
      <c r="EZ9" s="148"/>
      <c r="FA9" s="149"/>
      <c r="FB9" s="150"/>
      <c r="FC9" s="148"/>
      <c r="FD9" s="148"/>
      <c r="FE9" s="148"/>
      <c r="FF9" s="148"/>
      <c r="FG9" s="149"/>
      <c r="FH9" s="91"/>
      <c r="FI9" s="59"/>
      <c r="FJ9" s="17"/>
      <c r="FK9" s="60"/>
    </row>
    <row r="10" spans="1:167" s="3" customFormat="1" ht="12.75" customHeight="1" x14ac:dyDescent="0.2">
      <c r="B10" s="170"/>
      <c r="C10" s="48" t="s">
        <v>58</v>
      </c>
      <c r="D10" s="142"/>
      <c r="E10" s="142"/>
      <c r="F10" s="137"/>
      <c r="G10" s="136">
        <f t="shared" ca="1" si="0"/>
        <v>43710</v>
      </c>
      <c r="H10" s="138"/>
      <c r="I10" s="121"/>
      <c r="J10" s="150"/>
      <c r="K10" s="148"/>
      <c r="L10" s="148"/>
      <c r="M10" s="148"/>
      <c r="N10" s="148"/>
      <c r="O10" s="149"/>
      <c r="P10" s="150"/>
      <c r="Q10" s="148"/>
      <c r="R10" s="148"/>
      <c r="S10" s="148"/>
      <c r="T10" s="148"/>
      <c r="U10" s="149"/>
      <c r="V10" s="150"/>
      <c r="W10" s="148"/>
      <c r="X10" s="148"/>
      <c r="Y10" s="148"/>
      <c r="Z10" s="148"/>
      <c r="AA10" s="149"/>
      <c r="AB10" s="150"/>
      <c r="AC10" s="148"/>
      <c r="AD10" s="148"/>
      <c r="AE10" s="148"/>
      <c r="AF10" s="148"/>
      <c r="AG10" s="149"/>
      <c r="AH10" s="150"/>
      <c r="AI10" s="148"/>
      <c r="AJ10" s="148"/>
      <c r="AK10" s="148"/>
      <c r="AL10" s="148"/>
      <c r="AM10" s="149"/>
      <c r="AN10" s="102"/>
      <c r="AO10" s="150" t="s">
        <v>34</v>
      </c>
      <c r="AP10" s="148"/>
      <c r="AQ10" s="148" t="s">
        <v>34</v>
      </c>
      <c r="AR10" s="148"/>
      <c r="AS10" s="148"/>
      <c r="AT10" s="149"/>
      <c r="AU10" s="150"/>
      <c r="AV10" s="148"/>
      <c r="AW10" s="148"/>
      <c r="AX10" s="148"/>
      <c r="AY10" s="148"/>
      <c r="AZ10" s="149"/>
      <c r="BA10" s="150"/>
      <c r="BB10" s="148"/>
      <c r="BC10" s="148"/>
      <c r="BD10" s="148"/>
      <c r="BE10" s="148"/>
      <c r="BF10" s="149"/>
      <c r="BG10" s="150"/>
      <c r="BH10" s="148"/>
      <c r="BI10" s="148"/>
      <c r="BJ10" s="148"/>
      <c r="BK10" s="148"/>
      <c r="BL10" s="149"/>
      <c r="BM10" s="150"/>
      <c r="BN10" s="148"/>
      <c r="BO10" s="148"/>
      <c r="BP10" s="148"/>
      <c r="BQ10" s="148"/>
      <c r="BR10" s="149"/>
      <c r="BS10" s="31"/>
      <c r="BT10" s="150"/>
      <c r="BU10" s="148"/>
      <c r="BV10" s="148"/>
      <c r="BW10" s="148"/>
      <c r="BX10" s="148"/>
      <c r="BY10" s="149"/>
      <c r="BZ10" s="150"/>
      <c r="CA10" s="148"/>
      <c r="CB10" s="148"/>
      <c r="CC10" s="148"/>
      <c r="CD10" s="148"/>
      <c r="CE10" s="149"/>
      <c r="CF10" s="150"/>
      <c r="CG10" s="148"/>
      <c r="CH10" s="148"/>
      <c r="CI10" s="148"/>
      <c r="CJ10" s="148"/>
      <c r="CK10" s="149"/>
      <c r="CL10" s="150"/>
      <c r="CM10" s="148"/>
      <c r="CN10" s="148"/>
      <c r="CO10" s="148"/>
      <c r="CP10" s="148"/>
      <c r="CQ10" s="149"/>
      <c r="CR10" s="150"/>
      <c r="CS10" s="148"/>
      <c r="CT10" s="148"/>
      <c r="CU10" s="148"/>
      <c r="CV10" s="148"/>
      <c r="CW10" s="149"/>
      <c r="CX10" s="31"/>
      <c r="CY10" s="150"/>
      <c r="CZ10" s="148"/>
      <c r="DA10" s="148"/>
      <c r="DB10" s="148"/>
      <c r="DC10" s="148"/>
      <c r="DD10" s="149"/>
      <c r="DE10" s="150"/>
      <c r="DF10" s="148"/>
      <c r="DG10" s="148"/>
      <c r="DH10" s="148"/>
      <c r="DI10" s="148"/>
      <c r="DJ10" s="149"/>
      <c r="DK10" s="150"/>
      <c r="DL10" s="148"/>
      <c r="DM10" s="148"/>
      <c r="DN10" s="148"/>
      <c r="DO10" s="148"/>
      <c r="DP10" s="149"/>
      <c r="DQ10" s="150"/>
      <c r="DR10" s="148"/>
      <c r="DS10" s="148"/>
      <c r="DT10" s="148"/>
      <c r="DU10" s="148"/>
      <c r="DV10" s="149"/>
      <c r="DW10" s="150"/>
      <c r="DX10" s="148"/>
      <c r="DY10" s="148"/>
      <c r="DZ10" s="148"/>
      <c r="EA10" s="148"/>
      <c r="EB10" s="149"/>
      <c r="EC10" s="31"/>
      <c r="ED10" s="150"/>
      <c r="EE10" s="148"/>
      <c r="EF10" s="148"/>
      <c r="EG10" s="148"/>
      <c r="EH10" s="148"/>
      <c r="EI10" s="149"/>
      <c r="EJ10" s="150"/>
      <c r="EK10" s="148"/>
      <c r="EL10" s="148"/>
      <c r="EM10" s="148"/>
      <c r="EN10" s="148"/>
      <c r="EO10" s="149"/>
      <c r="EP10" s="150"/>
      <c r="EQ10" s="148"/>
      <c r="ER10" s="148"/>
      <c r="ES10" s="148"/>
      <c r="ET10" s="148"/>
      <c r="EU10" s="149"/>
      <c r="EV10" s="150"/>
      <c r="EW10" s="148"/>
      <c r="EX10" s="148"/>
      <c r="EY10" s="148"/>
      <c r="EZ10" s="148"/>
      <c r="FA10" s="149"/>
      <c r="FB10" s="150"/>
      <c r="FC10" s="148"/>
      <c r="FD10" s="148"/>
      <c r="FE10" s="148"/>
      <c r="FF10" s="148"/>
      <c r="FG10" s="149"/>
      <c r="FH10" s="91"/>
      <c r="FI10" s="59"/>
      <c r="FJ10" s="17"/>
      <c r="FK10" s="60"/>
    </row>
    <row r="11" spans="1:167" s="3" customFormat="1" ht="12.75" customHeight="1" x14ac:dyDescent="0.2">
      <c r="B11" s="170"/>
      <c r="C11" s="48" t="s">
        <v>61</v>
      </c>
      <c r="D11" s="142"/>
      <c r="E11" s="142"/>
      <c r="F11" s="137"/>
      <c r="G11" s="136">
        <f t="shared" ca="1" si="0"/>
        <v>43710</v>
      </c>
      <c r="H11" s="138"/>
      <c r="I11" s="121"/>
      <c r="J11" s="150" t="s">
        <v>34</v>
      </c>
      <c r="K11" s="148"/>
      <c r="L11" s="148" t="s">
        <v>34</v>
      </c>
      <c r="M11" s="148"/>
      <c r="N11" s="148"/>
      <c r="O11" s="149"/>
      <c r="P11" s="150"/>
      <c r="Q11" s="148"/>
      <c r="R11" s="148"/>
      <c r="S11" s="148"/>
      <c r="T11" s="148"/>
      <c r="U11" s="149"/>
      <c r="V11" s="150"/>
      <c r="W11" s="148"/>
      <c r="X11" s="148"/>
      <c r="Y11" s="148"/>
      <c r="Z11" s="148"/>
      <c r="AA11" s="149"/>
      <c r="AB11" s="150"/>
      <c r="AC11" s="148"/>
      <c r="AD11" s="148"/>
      <c r="AE11" s="148"/>
      <c r="AF11" s="148"/>
      <c r="AG11" s="149"/>
      <c r="AH11" s="150"/>
      <c r="AI11" s="148"/>
      <c r="AJ11" s="148"/>
      <c r="AK11" s="148"/>
      <c r="AL11" s="148"/>
      <c r="AM11" s="149"/>
      <c r="AN11" s="31"/>
      <c r="AO11" s="150"/>
      <c r="AP11" s="148"/>
      <c r="AQ11" s="148"/>
      <c r="AR11" s="148"/>
      <c r="AS11" s="148"/>
      <c r="AT11" s="149"/>
      <c r="AU11" s="150"/>
      <c r="AV11" s="148"/>
      <c r="AW11" s="148"/>
      <c r="AX11" s="148"/>
      <c r="AY11" s="148"/>
      <c r="AZ11" s="149"/>
      <c r="BA11" s="150"/>
      <c r="BB11" s="148"/>
      <c r="BC11" s="148"/>
      <c r="BD11" s="148"/>
      <c r="BE11" s="148"/>
      <c r="BF11" s="149"/>
      <c r="BG11" s="150"/>
      <c r="BH11" s="148"/>
      <c r="BI11" s="148"/>
      <c r="BJ11" s="148"/>
      <c r="BK11" s="148"/>
      <c r="BL11" s="149"/>
      <c r="BM11" s="150"/>
      <c r="BN11" s="148"/>
      <c r="BO11" s="148"/>
      <c r="BP11" s="148"/>
      <c r="BQ11" s="148"/>
      <c r="BR11" s="149"/>
      <c r="BS11" s="31"/>
      <c r="BT11" s="150"/>
      <c r="BU11" s="148"/>
      <c r="BV11" s="148"/>
      <c r="BW11" s="148"/>
      <c r="BX11" s="148"/>
      <c r="BY11" s="149"/>
      <c r="BZ11" s="150"/>
      <c r="CA11" s="148"/>
      <c r="CB11" s="148"/>
      <c r="CC11" s="148"/>
      <c r="CD11" s="148"/>
      <c r="CE11" s="149"/>
      <c r="CF11" s="150"/>
      <c r="CG11" s="148"/>
      <c r="CH11" s="148"/>
      <c r="CI11" s="148"/>
      <c r="CJ11" s="148"/>
      <c r="CK11" s="149"/>
      <c r="CL11" s="150"/>
      <c r="CM11" s="148"/>
      <c r="CN11" s="148"/>
      <c r="CO11" s="148"/>
      <c r="CP11" s="148"/>
      <c r="CQ11" s="149"/>
      <c r="CR11" s="150"/>
      <c r="CS11" s="148"/>
      <c r="CT11" s="148"/>
      <c r="CU11" s="148"/>
      <c r="CV11" s="148"/>
      <c r="CW11" s="149"/>
      <c r="CX11" s="31"/>
      <c r="CY11" s="150"/>
      <c r="CZ11" s="148"/>
      <c r="DA11" s="148"/>
      <c r="DB11" s="148"/>
      <c r="DC11" s="148"/>
      <c r="DD11" s="149"/>
      <c r="DE11" s="150"/>
      <c r="DF11" s="148"/>
      <c r="DG11" s="148"/>
      <c r="DH11" s="148"/>
      <c r="DI11" s="148"/>
      <c r="DJ11" s="149"/>
      <c r="DK11" s="150"/>
      <c r="DL11" s="148"/>
      <c r="DM11" s="148"/>
      <c r="DN11" s="148"/>
      <c r="DO11" s="148"/>
      <c r="DP11" s="149"/>
      <c r="DQ11" s="150"/>
      <c r="DR11" s="148"/>
      <c r="DS11" s="148"/>
      <c r="DT11" s="148"/>
      <c r="DU11" s="148"/>
      <c r="DV11" s="149"/>
      <c r="DW11" s="150"/>
      <c r="DX11" s="148"/>
      <c r="DY11" s="148"/>
      <c r="DZ11" s="148"/>
      <c r="EA11" s="148"/>
      <c r="EB11" s="149"/>
      <c r="EC11" s="31"/>
      <c r="ED11" s="150"/>
      <c r="EE11" s="148"/>
      <c r="EF11" s="148"/>
      <c r="EG11" s="148"/>
      <c r="EH11" s="148"/>
      <c r="EI11" s="149"/>
      <c r="EJ11" s="150"/>
      <c r="EK11" s="148"/>
      <c r="EL11" s="148"/>
      <c r="EM11" s="148"/>
      <c r="EN11" s="148"/>
      <c r="EO11" s="149"/>
      <c r="EP11" s="150"/>
      <c r="EQ11" s="148"/>
      <c r="ER11" s="148"/>
      <c r="ES11" s="148"/>
      <c r="ET11" s="148"/>
      <c r="EU11" s="149"/>
      <c r="EV11" s="150"/>
      <c r="EW11" s="148"/>
      <c r="EX11" s="148"/>
      <c r="EY11" s="148"/>
      <c r="EZ11" s="148"/>
      <c r="FA11" s="149"/>
      <c r="FB11" s="150"/>
      <c r="FC11" s="148"/>
      <c r="FD11" s="148"/>
      <c r="FE11" s="148"/>
      <c r="FF11" s="148"/>
      <c r="FG11" s="149"/>
      <c r="FH11" s="91"/>
      <c r="FI11" s="59"/>
      <c r="FJ11" s="17"/>
      <c r="FK11" s="60"/>
    </row>
    <row r="12" spans="1:167" s="3" customFormat="1" ht="12.75" customHeight="1" x14ac:dyDescent="0.2">
      <c r="B12" s="170"/>
      <c r="C12" s="48" t="s">
        <v>31</v>
      </c>
      <c r="D12" s="142"/>
      <c r="E12" s="142"/>
      <c r="F12" s="137"/>
      <c r="G12" s="136">
        <f t="shared" ca="1" si="0"/>
        <v>43710</v>
      </c>
      <c r="H12" s="138"/>
      <c r="I12" s="121"/>
      <c r="J12" s="150"/>
      <c r="K12" s="148"/>
      <c r="L12" s="148"/>
      <c r="M12" s="148"/>
      <c r="N12" s="148"/>
      <c r="O12" s="149"/>
      <c r="P12" s="150"/>
      <c r="Q12" s="148"/>
      <c r="R12" s="148"/>
      <c r="S12" s="148"/>
      <c r="T12" s="148"/>
      <c r="U12" s="149"/>
      <c r="V12" s="150"/>
      <c r="W12" s="148"/>
      <c r="X12" s="148"/>
      <c r="Y12" s="148"/>
      <c r="Z12" s="148"/>
      <c r="AA12" s="149"/>
      <c r="AB12" s="150"/>
      <c r="AC12" s="148"/>
      <c r="AD12" s="148"/>
      <c r="AE12" s="148"/>
      <c r="AF12" s="148"/>
      <c r="AG12" s="149"/>
      <c r="AH12" s="150"/>
      <c r="AI12" s="148"/>
      <c r="AJ12" s="148"/>
      <c r="AK12" s="148"/>
      <c r="AL12" s="148"/>
      <c r="AM12" s="149"/>
      <c r="AN12" s="31"/>
      <c r="AO12" s="150"/>
      <c r="AP12" s="148"/>
      <c r="AQ12" s="148"/>
      <c r="AR12" s="148"/>
      <c r="AS12" s="148"/>
      <c r="AT12" s="149"/>
      <c r="AU12" s="150"/>
      <c r="AV12" s="148"/>
      <c r="AW12" s="148"/>
      <c r="AX12" s="148"/>
      <c r="AY12" s="148"/>
      <c r="AZ12" s="149"/>
      <c r="BA12" s="150"/>
      <c r="BB12" s="148"/>
      <c r="BC12" s="148"/>
      <c r="BD12" s="148"/>
      <c r="BE12" s="148"/>
      <c r="BF12" s="149"/>
      <c r="BG12" s="150"/>
      <c r="BH12" s="148"/>
      <c r="BI12" s="148"/>
      <c r="BJ12" s="148"/>
      <c r="BK12" s="148"/>
      <c r="BL12" s="149"/>
      <c r="BM12" s="150"/>
      <c r="BN12" s="148"/>
      <c r="BO12" s="148"/>
      <c r="BP12" s="148"/>
      <c r="BQ12" s="148"/>
      <c r="BR12" s="149"/>
      <c r="BS12" s="31"/>
      <c r="BT12" s="150"/>
      <c r="BU12" s="148"/>
      <c r="BV12" s="148"/>
      <c r="BW12" s="148"/>
      <c r="BX12" s="148"/>
      <c r="BY12" s="149"/>
      <c r="BZ12" s="150"/>
      <c r="CA12" s="148"/>
      <c r="CB12" s="148"/>
      <c r="CC12" s="148"/>
      <c r="CD12" s="148"/>
      <c r="CE12" s="149"/>
      <c r="CF12" s="150"/>
      <c r="CG12" s="148"/>
      <c r="CH12" s="148"/>
      <c r="CI12" s="148"/>
      <c r="CJ12" s="148"/>
      <c r="CK12" s="149"/>
      <c r="CL12" s="150"/>
      <c r="CM12" s="148"/>
      <c r="CN12" s="148"/>
      <c r="CO12" s="148"/>
      <c r="CP12" s="148"/>
      <c r="CQ12" s="149"/>
      <c r="CR12" s="150"/>
      <c r="CS12" s="148"/>
      <c r="CT12" s="148"/>
      <c r="CU12" s="148"/>
      <c r="CV12" s="148"/>
      <c r="CW12" s="149"/>
      <c r="CX12" s="31"/>
      <c r="CY12" s="150"/>
      <c r="CZ12" s="148"/>
      <c r="DA12" s="148"/>
      <c r="DB12" s="148"/>
      <c r="DC12" s="148"/>
      <c r="DD12" s="149"/>
      <c r="DE12" s="150"/>
      <c r="DF12" s="148"/>
      <c r="DG12" s="148"/>
      <c r="DH12" s="148"/>
      <c r="DI12" s="148"/>
      <c r="DJ12" s="149"/>
      <c r="DK12" s="150"/>
      <c r="DL12" s="148"/>
      <c r="DM12" s="148"/>
      <c r="DN12" s="148"/>
      <c r="DO12" s="148"/>
      <c r="DP12" s="149"/>
      <c r="DQ12" s="150"/>
      <c r="DR12" s="148"/>
      <c r="DS12" s="148"/>
      <c r="DT12" s="148"/>
      <c r="DU12" s="148"/>
      <c r="DV12" s="149"/>
      <c r="DW12" s="150"/>
      <c r="DX12" s="148"/>
      <c r="DY12" s="148"/>
      <c r="DZ12" s="148"/>
      <c r="EA12" s="148"/>
      <c r="EB12" s="149"/>
      <c r="EC12" s="31"/>
      <c r="ED12" s="150"/>
      <c r="EE12" s="148"/>
      <c r="EF12" s="148"/>
      <c r="EG12" s="148"/>
      <c r="EH12" s="148"/>
      <c r="EI12" s="149"/>
      <c r="EJ12" s="150"/>
      <c r="EK12" s="148"/>
      <c r="EL12" s="148"/>
      <c r="EM12" s="148"/>
      <c r="EN12" s="148"/>
      <c r="EO12" s="149"/>
      <c r="EP12" s="150"/>
      <c r="EQ12" s="148"/>
      <c r="ER12" s="148"/>
      <c r="ES12" s="148"/>
      <c r="ET12" s="148"/>
      <c r="EU12" s="149"/>
      <c r="EV12" s="150"/>
      <c r="EW12" s="148"/>
      <c r="EX12" s="148"/>
      <c r="EY12" s="148"/>
      <c r="EZ12" s="148"/>
      <c r="FA12" s="149"/>
      <c r="FB12" s="150"/>
      <c r="FC12" s="148"/>
      <c r="FD12" s="148"/>
      <c r="FE12" s="148"/>
      <c r="FF12" s="148"/>
      <c r="FG12" s="149"/>
      <c r="FH12" s="91"/>
      <c r="FI12" s="59"/>
      <c r="FJ12" s="17"/>
      <c r="FK12" s="60"/>
    </row>
    <row r="13" spans="1:167" s="3" customFormat="1" ht="12.75" customHeight="1" x14ac:dyDescent="0.2">
      <c r="B13" s="170"/>
      <c r="C13" s="48" t="s">
        <v>28</v>
      </c>
      <c r="D13" s="142"/>
      <c r="E13" s="142"/>
      <c r="F13" s="137"/>
      <c r="G13" s="136">
        <f t="shared" ca="1" si="0"/>
        <v>43710</v>
      </c>
      <c r="H13" s="138"/>
      <c r="I13" s="121"/>
      <c r="J13" s="150"/>
      <c r="K13" s="148"/>
      <c r="L13" s="148"/>
      <c r="M13" s="148"/>
      <c r="N13" s="148"/>
      <c r="O13" s="149"/>
      <c r="P13" s="150" t="s">
        <v>33</v>
      </c>
      <c r="Q13" s="148"/>
      <c r="R13" s="148" t="s">
        <v>33</v>
      </c>
      <c r="S13" s="148"/>
      <c r="T13" s="148" t="s">
        <v>33</v>
      </c>
      <c r="U13" s="149"/>
      <c r="V13" s="150"/>
      <c r="W13" s="148"/>
      <c r="X13" s="148"/>
      <c r="Y13" s="148"/>
      <c r="Z13" s="148"/>
      <c r="AA13" s="149"/>
      <c r="AB13" s="150"/>
      <c r="AC13" s="148"/>
      <c r="AD13" s="148"/>
      <c r="AE13" s="148"/>
      <c r="AF13" s="148"/>
      <c r="AG13" s="149"/>
      <c r="AH13" s="150"/>
      <c r="AI13" s="148"/>
      <c r="AJ13" s="148"/>
      <c r="AK13" s="148"/>
      <c r="AL13" s="148"/>
      <c r="AM13" s="149"/>
      <c r="AN13" s="31"/>
      <c r="AO13" s="150"/>
      <c r="AP13" s="148"/>
      <c r="AQ13" s="148"/>
      <c r="AR13" s="148"/>
      <c r="AS13" s="148"/>
      <c r="AT13" s="149"/>
      <c r="AU13" s="150"/>
      <c r="AV13" s="148"/>
      <c r="AW13" s="148"/>
      <c r="AX13" s="148"/>
      <c r="AY13" s="148"/>
      <c r="AZ13" s="149"/>
      <c r="BA13" s="150"/>
      <c r="BB13" s="148"/>
      <c r="BC13" s="148"/>
      <c r="BD13" s="148"/>
      <c r="BE13" s="148"/>
      <c r="BF13" s="149"/>
      <c r="BG13" s="150"/>
      <c r="BH13" s="148"/>
      <c r="BI13" s="148"/>
      <c r="BJ13" s="148"/>
      <c r="BK13" s="148"/>
      <c r="BL13" s="149"/>
      <c r="BM13" s="150"/>
      <c r="BN13" s="148"/>
      <c r="BO13" s="148"/>
      <c r="BP13" s="148"/>
      <c r="BQ13" s="148"/>
      <c r="BR13" s="149"/>
      <c r="BS13" s="31"/>
      <c r="BT13" s="150"/>
      <c r="BU13" s="148"/>
      <c r="BV13" s="148"/>
      <c r="BW13" s="148"/>
      <c r="BX13" s="148"/>
      <c r="BY13" s="149"/>
      <c r="BZ13" s="150"/>
      <c r="CA13" s="148"/>
      <c r="CB13" s="148"/>
      <c r="CC13" s="148"/>
      <c r="CD13" s="148"/>
      <c r="CE13" s="149"/>
      <c r="CF13" s="150"/>
      <c r="CG13" s="148"/>
      <c r="CH13" s="148"/>
      <c r="CI13" s="148"/>
      <c r="CJ13" s="148"/>
      <c r="CK13" s="149"/>
      <c r="CL13" s="150"/>
      <c r="CM13" s="148"/>
      <c r="CN13" s="148"/>
      <c r="CO13" s="148"/>
      <c r="CP13" s="148"/>
      <c r="CQ13" s="149"/>
      <c r="CR13" s="150"/>
      <c r="CS13" s="148"/>
      <c r="CT13" s="148"/>
      <c r="CU13" s="148"/>
      <c r="CV13" s="148"/>
      <c r="CW13" s="149"/>
      <c r="CX13" s="31"/>
      <c r="CY13" s="150"/>
      <c r="CZ13" s="148"/>
      <c r="DA13" s="148"/>
      <c r="DB13" s="148"/>
      <c r="DC13" s="148"/>
      <c r="DD13" s="149"/>
      <c r="DE13" s="150"/>
      <c r="DF13" s="148"/>
      <c r="DG13" s="148"/>
      <c r="DH13" s="148"/>
      <c r="DI13" s="148"/>
      <c r="DJ13" s="149"/>
      <c r="DK13" s="150"/>
      <c r="DL13" s="148"/>
      <c r="DM13" s="148"/>
      <c r="DN13" s="148"/>
      <c r="DO13" s="148"/>
      <c r="DP13" s="149"/>
      <c r="DQ13" s="150"/>
      <c r="DR13" s="148"/>
      <c r="DS13" s="148"/>
      <c r="DT13" s="148"/>
      <c r="DU13" s="148"/>
      <c r="DV13" s="149"/>
      <c r="DW13" s="150"/>
      <c r="DX13" s="148"/>
      <c r="DY13" s="148"/>
      <c r="DZ13" s="148"/>
      <c r="EA13" s="148"/>
      <c r="EB13" s="149"/>
      <c r="EC13" s="31"/>
      <c r="ED13" s="150"/>
      <c r="EE13" s="148"/>
      <c r="EF13" s="148"/>
      <c r="EG13" s="148"/>
      <c r="EH13" s="148"/>
      <c r="EI13" s="149"/>
      <c r="EJ13" s="150"/>
      <c r="EK13" s="148"/>
      <c r="EL13" s="148"/>
      <c r="EM13" s="148"/>
      <c r="EN13" s="148"/>
      <c r="EO13" s="149"/>
      <c r="EP13" s="150"/>
      <c r="EQ13" s="148"/>
      <c r="ER13" s="148"/>
      <c r="ES13" s="148"/>
      <c r="ET13" s="148"/>
      <c r="EU13" s="149"/>
      <c r="EV13" s="150"/>
      <c r="EW13" s="148"/>
      <c r="EX13" s="148"/>
      <c r="EY13" s="148"/>
      <c r="EZ13" s="148"/>
      <c r="FA13" s="149"/>
      <c r="FB13" s="150"/>
      <c r="FC13" s="148"/>
      <c r="FD13" s="148"/>
      <c r="FE13" s="148"/>
      <c r="FF13" s="148"/>
      <c r="FG13" s="149"/>
      <c r="FH13" s="91"/>
      <c r="FI13" s="59"/>
      <c r="FJ13" s="17"/>
      <c r="FK13" s="60"/>
    </row>
    <row r="14" spans="1:167" s="3" customFormat="1" ht="12.75" customHeight="1" x14ac:dyDescent="0.2">
      <c r="B14" s="170"/>
      <c r="C14" s="101" t="s">
        <v>25</v>
      </c>
      <c r="D14" s="143"/>
      <c r="E14" s="143"/>
      <c r="F14" s="144"/>
      <c r="G14" s="136">
        <f t="shared" ca="1" si="0"/>
        <v>43710</v>
      </c>
      <c r="H14" s="139"/>
      <c r="I14" s="122"/>
      <c r="J14" s="150"/>
      <c r="K14" s="148"/>
      <c r="L14" s="148"/>
      <c r="M14" s="148"/>
      <c r="N14" s="148"/>
      <c r="O14" s="149"/>
      <c r="P14" s="150"/>
      <c r="Q14" s="148"/>
      <c r="R14" s="148"/>
      <c r="S14" s="148"/>
      <c r="T14" s="148"/>
      <c r="U14" s="149"/>
      <c r="V14" s="150"/>
      <c r="W14" s="148"/>
      <c r="X14" s="148"/>
      <c r="Y14" s="148"/>
      <c r="Z14" s="148"/>
      <c r="AA14" s="149"/>
      <c r="AB14" s="150"/>
      <c r="AC14" s="148"/>
      <c r="AD14" s="148"/>
      <c r="AE14" s="148"/>
      <c r="AF14" s="148"/>
      <c r="AG14" s="149"/>
      <c r="AH14" s="150"/>
      <c r="AI14" s="148"/>
      <c r="AJ14" s="148"/>
      <c r="AK14" s="148"/>
      <c r="AL14" s="148"/>
      <c r="AM14" s="149"/>
      <c r="AN14" s="31"/>
      <c r="AO14" s="150"/>
      <c r="AP14" s="148"/>
      <c r="AQ14" s="148"/>
      <c r="AR14" s="148"/>
      <c r="AS14" s="148"/>
      <c r="AT14" s="149"/>
      <c r="AU14" s="150"/>
      <c r="AV14" s="148"/>
      <c r="AW14" s="148"/>
      <c r="AX14" s="148"/>
      <c r="AY14" s="148"/>
      <c r="AZ14" s="149"/>
      <c r="BA14" s="150"/>
      <c r="BB14" s="148"/>
      <c r="BC14" s="148"/>
      <c r="BD14" s="148"/>
      <c r="BE14" s="148"/>
      <c r="BF14" s="149"/>
      <c r="BG14" s="150"/>
      <c r="BH14" s="148"/>
      <c r="BI14" s="148"/>
      <c r="BJ14" s="148"/>
      <c r="BK14" s="148"/>
      <c r="BL14" s="149"/>
      <c r="BM14" s="150"/>
      <c r="BN14" s="148"/>
      <c r="BO14" s="148"/>
      <c r="BP14" s="148"/>
      <c r="BQ14" s="148"/>
      <c r="BR14" s="149"/>
      <c r="BS14" s="31"/>
      <c r="BT14" s="150"/>
      <c r="BU14" s="148"/>
      <c r="BV14" s="148"/>
      <c r="BW14" s="148"/>
      <c r="BX14" s="148"/>
      <c r="BY14" s="149"/>
      <c r="BZ14" s="150"/>
      <c r="CA14" s="148"/>
      <c r="CB14" s="148"/>
      <c r="CC14" s="148"/>
      <c r="CD14" s="148"/>
      <c r="CE14" s="149"/>
      <c r="CF14" s="150"/>
      <c r="CG14" s="148"/>
      <c r="CH14" s="148"/>
      <c r="CI14" s="148"/>
      <c r="CJ14" s="148"/>
      <c r="CK14" s="149"/>
      <c r="CL14" s="150"/>
      <c r="CM14" s="148"/>
      <c r="CN14" s="148"/>
      <c r="CO14" s="148"/>
      <c r="CP14" s="148"/>
      <c r="CQ14" s="149"/>
      <c r="CR14" s="150"/>
      <c r="CS14" s="148"/>
      <c r="CT14" s="148"/>
      <c r="CU14" s="148"/>
      <c r="CV14" s="148"/>
      <c r="CW14" s="149"/>
      <c r="CX14" s="31"/>
      <c r="CY14" s="150"/>
      <c r="CZ14" s="148"/>
      <c r="DA14" s="148"/>
      <c r="DB14" s="148"/>
      <c r="DC14" s="148"/>
      <c r="DD14" s="149"/>
      <c r="DE14" s="150"/>
      <c r="DF14" s="148"/>
      <c r="DG14" s="148"/>
      <c r="DH14" s="148"/>
      <c r="DI14" s="148"/>
      <c r="DJ14" s="149"/>
      <c r="DK14" s="150"/>
      <c r="DL14" s="148"/>
      <c r="DM14" s="148"/>
      <c r="DN14" s="148"/>
      <c r="DO14" s="148"/>
      <c r="DP14" s="149"/>
      <c r="DQ14" s="150"/>
      <c r="DR14" s="148"/>
      <c r="DS14" s="148"/>
      <c r="DT14" s="148"/>
      <c r="DU14" s="148"/>
      <c r="DV14" s="149"/>
      <c r="DW14" s="150"/>
      <c r="DX14" s="148"/>
      <c r="DY14" s="148"/>
      <c r="DZ14" s="148"/>
      <c r="EA14" s="148"/>
      <c r="EB14" s="149"/>
      <c r="EC14" s="31"/>
      <c r="ED14" s="150"/>
      <c r="EE14" s="148"/>
      <c r="EF14" s="148"/>
      <c r="EG14" s="148"/>
      <c r="EH14" s="148"/>
      <c r="EI14" s="149"/>
      <c r="EJ14" s="150"/>
      <c r="EK14" s="148"/>
      <c r="EL14" s="148"/>
      <c r="EM14" s="148"/>
      <c r="EN14" s="148"/>
      <c r="EO14" s="149"/>
      <c r="EP14" s="150"/>
      <c r="EQ14" s="148"/>
      <c r="ER14" s="148"/>
      <c r="ES14" s="148"/>
      <c r="ET14" s="148"/>
      <c r="EU14" s="149"/>
      <c r="EV14" s="150"/>
      <c r="EW14" s="148"/>
      <c r="EX14" s="148"/>
      <c r="EY14" s="148"/>
      <c r="EZ14" s="148"/>
      <c r="FA14" s="149"/>
      <c r="FB14" s="150"/>
      <c r="FC14" s="148"/>
      <c r="FD14" s="148"/>
      <c r="FE14" s="148"/>
      <c r="FF14" s="148"/>
      <c r="FG14" s="149"/>
      <c r="FH14" s="91"/>
      <c r="FI14" s="59"/>
      <c r="FJ14" s="17"/>
      <c r="FK14" s="60"/>
    </row>
    <row r="15" spans="1:167" s="3" customFormat="1" ht="12.75" customHeight="1" x14ac:dyDescent="0.2">
      <c r="B15" s="170"/>
      <c r="C15" s="101" t="s">
        <v>26</v>
      </c>
      <c r="D15" s="143"/>
      <c r="E15" s="143"/>
      <c r="F15" s="144"/>
      <c r="G15" s="136">
        <f t="shared" ca="1" si="0"/>
        <v>43710</v>
      </c>
      <c r="H15" s="139"/>
      <c r="I15" s="122"/>
      <c r="J15" s="150"/>
      <c r="K15" s="148"/>
      <c r="L15" s="148"/>
      <c r="M15" s="148"/>
      <c r="N15" s="148"/>
      <c r="O15" s="149"/>
      <c r="P15" s="150"/>
      <c r="Q15" s="148"/>
      <c r="R15" s="148"/>
      <c r="S15" s="148"/>
      <c r="T15" s="148"/>
      <c r="U15" s="149"/>
      <c r="V15" s="150"/>
      <c r="W15" s="148"/>
      <c r="X15" s="148"/>
      <c r="Y15" s="148"/>
      <c r="Z15" s="148"/>
      <c r="AA15" s="149"/>
      <c r="AB15" s="150"/>
      <c r="AC15" s="148"/>
      <c r="AD15" s="148"/>
      <c r="AE15" s="148"/>
      <c r="AF15" s="148"/>
      <c r="AG15" s="149"/>
      <c r="AH15" s="150"/>
      <c r="AI15" s="148"/>
      <c r="AJ15" s="148"/>
      <c r="AK15" s="148"/>
      <c r="AL15" s="148"/>
      <c r="AM15" s="149"/>
      <c r="AN15" s="102"/>
      <c r="AO15" s="150"/>
      <c r="AP15" s="148"/>
      <c r="AQ15" s="148"/>
      <c r="AR15" s="148"/>
      <c r="AS15" s="148"/>
      <c r="AT15" s="149"/>
      <c r="AU15" s="150"/>
      <c r="AV15" s="148"/>
      <c r="AW15" s="148"/>
      <c r="AX15" s="148"/>
      <c r="AY15" s="148"/>
      <c r="AZ15" s="149"/>
      <c r="BA15" s="150"/>
      <c r="BB15" s="148"/>
      <c r="BC15" s="148"/>
      <c r="BD15" s="148"/>
      <c r="BE15" s="148"/>
      <c r="BF15" s="149"/>
      <c r="BG15" s="150"/>
      <c r="BH15" s="148"/>
      <c r="BI15" s="148"/>
      <c r="BJ15" s="148"/>
      <c r="BK15" s="148"/>
      <c r="BL15" s="149"/>
      <c r="BM15" s="150"/>
      <c r="BN15" s="148"/>
      <c r="BO15" s="148"/>
      <c r="BP15" s="148"/>
      <c r="BQ15" s="148"/>
      <c r="BR15" s="149"/>
      <c r="BS15" s="31"/>
      <c r="BT15" s="150"/>
      <c r="BU15" s="148"/>
      <c r="BV15" s="148"/>
      <c r="BW15" s="148"/>
      <c r="BX15" s="148"/>
      <c r="BY15" s="149"/>
      <c r="BZ15" s="150"/>
      <c r="CA15" s="148"/>
      <c r="CB15" s="148"/>
      <c r="CC15" s="148"/>
      <c r="CD15" s="148"/>
      <c r="CE15" s="149"/>
      <c r="CF15" s="150"/>
      <c r="CG15" s="148"/>
      <c r="CH15" s="148"/>
      <c r="CI15" s="148"/>
      <c r="CJ15" s="148"/>
      <c r="CK15" s="149"/>
      <c r="CL15" s="150"/>
      <c r="CM15" s="148"/>
      <c r="CN15" s="148"/>
      <c r="CO15" s="148"/>
      <c r="CP15" s="148"/>
      <c r="CQ15" s="149"/>
      <c r="CR15" s="150"/>
      <c r="CS15" s="148"/>
      <c r="CT15" s="148"/>
      <c r="CU15" s="148"/>
      <c r="CV15" s="148"/>
      <c r="CW15" s="149"/>
      <c r="CX15" s="31"/>
      <c r="CY15" s="150"/>
      <c r="CZ15" s="148"/>
      <c r="DA15" s="148"/>
      <c r="DB15" s="148"/>
      <c r="DC15" s="148"/>
      <c r="DD15" s="149"/>
      <c r="DE15" s="150"/>
      <c r="DF15" s="148"/>
      <c r="DG15" s="148"/>
      <c r="DH15" s="148"/>
      <c r="DI15" s="148"/>
      <c r="DJ15" s="149"/>
      <c r="DK15" s="150"/>
      <c r="DL15" s="148"/>
      <c r="DM15" s="148"/>
      <c r="DN15" s="148"/>
      <c r="DO15" s="148"/>
      <c r="DP15" s="149"/>
      <c r="DQ15" s="150"/>
      <c r="DR15" s="148"/>
      <c r="DS15" s="148"/>
      <c r="DT15" s="148"/>
      <c r="DU15" s="148"/>
      <c r="DV15" s="149"/>
      <c r="DW15" s="150"/>
      <c r="DX15" s="148"/>
      <c r="DY15" s="148"/>
      <c r="DZ15" s="148"/>
      <c r="EA15" s="148"/>
      <c r="EB15" s="149"/>
      <c r="EC15" s="31"/>
      <c r="ED15" s="150"/>
      <c r="EE15" s="148"/>
      <c r="EF15" s="148"/>
      <c r="EG15" s="148"/>
      <c r="EH15" s="148"/>
      <c r="EI15" s="149"/>
      <c r="EJ15" s="150"/>
      <c r="EK15" s="148"/>
      <c r="EL15" s="148"/>
      <c r="EM15" s="148"/>
      <c r="EN15" s="148"/>
      <c r="EO15" s="149"/>
      <c r="EP15" s="150"/>
      <c r="EQ15" s="148"/>
      <c r="ER15" s="148"/>
      <c r="ES15" s="148"/>
      <c r="ET15" s="148"/>
      <c r="EU15" s="149"/>
      <c r="EV15" s="150"/>
      <c r="EW15" s="148"/>
      <c r="EX15" s="148"/>
      <c r="EY15" s="148"/>
      <c r="EZ15" s="148"/>
      <c r="FA15" s="149"/>
      <c r="FB15" s="150"/>
      <c r="FC15" s="148"/>
      <c r="FD15" s="148"/>
      <c r="FE15" s="148"/>
      <c r="FF15" s="148"/>
      <c r="FG15" s="149"/>
      <c r="FH15" s="91"/>
      <c r="FI15" s="59"/>
      <c r="FJ15" s="17"/>
      <c r="FK15" s="60"/>
    </row>
    <row r="16" spans="1:167" s="3" customFormat="1" ht="12.75" customHeight="1" x14ac:dyDescent="0.2">
      <c r="B16" s="170"/>
      <c r="C16" s="116" t="s">
        <v>27</v>
      </c>
      <c r="D16" s="145"/>
      <c r="E16" s="145"/>
      <c r="F16" s="146"/>
      <c r="G16" s="136">
        <f t="shared" ca="1" si="0"/>
        <v>43710</v>
      </c>
      <c r="H16" s="140"/>
      <c r="I16" s="123"/>
      <c r="J16" s="150" t="s">
        <v>33</v>
      </c>
      <c r="K16" s="148"/>
      <c r="L16" s="148" t="s">
        <v>33</v>
      </c>
      <c r="M16" s="148"/>
      <c r="N16" s="148" t="s">
        <v>33</v>
      </c>
      <c r="O16" s="149"/>
      <c r="P16" s="150"/>
      <c r="Q16" s="148"/>
      <c r="R16" s="148"/>
      <c r="S16" s="148"/>
      <c r="T16" s="148"/>
      <c r="U16" s="149"/>
      <c r="V16" s="150"/>
      <c r="W16" s="148"/>
      <c r="X16" s="148"/>
      <c r="Y16" s="148"/>
      <c r="Z16" s="148"/>
      <c r="AA16" s="149"/>
      <c r="AB16" s="150"/>
      <c r="AC16" s="148"/>
      <c r="AD16" s="148"/>
      <c r="AE16" s="148"/>
      <c r="AF16" s="148"/>
      <c r="AG16" s="149"/>
      <c r="AH16" s="150"/>
      <c r="AI16" s="148"/>
      <c r="AJ16" s="148"/>
      <c r="AK16" s="148"/>
      <c r="AL16" s="148"/>
      <c r="AM16" s="149"/>
      <c r="AN16" s="31"/>
      <c r="AO16" s="150"/>
      <c r="AP16" s="148"/>
      <c r="AQ16" s="148"/>
      <c r="AR16" s="148"/>
      <c r="AS16" s="148"/>
      <c r="AT16" s="149"/>
      <c r="AU16" s="150"/>
      <c r="AV16" s="148"/>
      <c r="AW16" s="148"/>
      <c r="AX16" s="148"/>
      <c r="AY16" s="148"/>
      <c r="AZ16" s="149"/>
      <c r="BA16" s="150"/>
      <c r="BB16" s="148"/>
      <c r="BC16" s="148"/>
      <c r="BD16" s="148"/>
      <c r="BE16" s="148"/>
      <c r="BF16" s="149"/>
      <c r="BG16" s="150"/>
      <c r="BH16" s="148"/>
      <c r="BI16" s="148"/>
      <c r="BJ16" s="148"/>
      <c r="BK16" s="148"/>
      <c r="BL16" s="149"/>
      <c r="BM16" s="150"/>
      <c r="BN16" s="148"/>
      <c r="BO16" s="148"/>
      <c r="BP16" s="148"/>
      <c r="BQ16" s="148"/>
      <c r="BR16" s="149"/>
      <c r="BS16" s="31"/>
      <c r="BT16" s="150"/>
      <c r="BU16" s="148"/>
      <c r="BV16" s="148"/>
      <c r="BW16" s="148"/>
      <c r="BX16" s="148"/>
      <c r="BY16" s="149"/>
      <c r="BZ16" s="150"/>
      <c r="CA16" s="148"/>
      <c r="CB16" s="148"/>
      <c r="CC16" s="148"/>
      <c r="CD16" s="148"/>
      <c r="CE16" s="149"/>
      <c r="CF16" s="150"/>
      <c r="CG16" s="148"/>
      <c r="CH16" s="148"/>
      <c r="CI16" s="148"/>
      <c r="CJ16" s="148"/>
      <c r="CK16" s="149"/>
      <c r="CL16" s="150"/>
      <c r="CM16" s="148"/>
      <c r="CN16" s="148"/>
      <c r="CO16" s="148"/>
      <c r="CP16" s="148"/>
      <c r="CQ16" s="149"/>
      <c r="CR16" s="150"/>
      <c r="CS16" s="148"/>
      <c r="CT16" s="148"/>
      <c r="CU16" s="148"/>
      <c r="CV16" s="148"/>
      <c r="CW16" s="149"/>
      <c r="CX16" s="31"/>
      <c r="CY16" s="150"/>
      <c r="CZ16" s="148"/>
      <c r="DA16" s="148"/>
      <c r="DB16" s="148"/>
      <c r="DC16" s="148"/>
      <c r="DD16" s="149"/>
      <c r="DE16" s="150"/>
      <c r="DF16" s="148"/>
      <c r="DG16" s="148"/>
      <c r="DH16" s="148"/>
      <c r="DI16" s="148"/>
      <c r="DJ16" s="149"/>
      <c r="DK16" s="150"/>
      <c r="DL16" s="148"/>
      <c r="DM16" s="148"/>
      <c r="DN16" s="148"/>
      <c r="DO16" s="148"/>
      <c r="DP16" s="149"/>
      <c r="DQ16" s="150"/>
      <c r="DR16" s="148"/>
      <c r="DS16" s="148"/>
      <c r="DT16" s="148"/>
      <c r="DU16" s="148"/>
      <c r="DV16" s="149"/>
      <c r="DW16" s="150"/>
      <c r="DX16" s="148"/>
      <c r="DY16" s="148"/>
      <c r="DZ16" s="148"/>
      <c r="EA16" s="148"/>
      <c r="EB16" s="149"/>
      <c r="EC16" s="31"/>
      <c r="ED16" s="150"/>
      <c r="EE16" s="148"/>
      <c r="EF16" s="148"/>
      <c r="EG16" s="148"/>
      <c r="EH16" s="148"/>
      <c r="EI16" s="149"/>
      <c r="EJ16" s="150"/>
      <c r="EK16" s="148"/>
      <c r="EL16" s="148"/>
      <c r="EM16" s="148"/>
      <c r="EN16" s="148"/>
      <c r="EO16" s="149"/>
      <c r="EP16" s="150"/>
      <c r="EQ16" s="148"/>
      <c r="ER16" s="148"/>
      <c r="ES16" s="148"/>
      <c r="ET16" s="148"/>
      <c r="EU16" s="149"/>
      <c r="EV16" s="150"/>
      <c r="EW16" s="148"/>
      <c r="EX16" s="148"/>
      <c r="EY16" s="148"/>
      <c r="EZ16" s="148"/>
      <c r="FA16" s="149"/>
      <c r="FB16" s="150"/>
      <c r="FC16" s="148"/>
      <c r="FD16" s="148"/>
      <c r="FE16" s="148"/>
      <c r="FF16" s="148"/>
      <c r="FG16" s="149"/>
      <c r="FH16" s="91"/>
      <c r="FI16" s="59"/>
      <c r="FJ16" s="17"/>
      <c r="FK16" s="60"/>
    </row>
    <row r="17" spans="2:167" s="3" customFormat="1" ht="12.75" customHeight="1" x14ac:dyDescent="0.2">
      <c r="B17" s="170"/>
      <c r="C17" s="48"/>
      <c r="D17" s="142"/>
      <c r="E17" s="142"/>
      <c r="F17" s="137"/>
      <c r="G17" s="136">
        <f t="shared" ca="1" si="0"/>
        <v>43710</v>
      </c>
      <c r="H17" s="138"/>
      <c r="I17" s="121"/>
      <c r="J17" s="150"/>
      <c r="K17" s="148"/>
      <c r="L17" s="148"/>
      <c r="M17" s="148"/>
      <c r="N17" s="148"/>
      <c r="O17" s="149"/>
      <c r="P17" s="150"/>
      <c r="Q17" s="148"/>
      <c r="R17" s="148"/>
      <c r="S17" s="148"/>
      <c r="T17" s="148"/>
      <c r="U17" s="149"/>
      <c r="V17" s="150"/>
      <c r="W17" s="148"/>
      <c r="X17" s="148"/>
      <c r="Y17" s="148"/>
      <c r="Z17" s="148"/>
      <c r="AA17" s="149"/>
      <c r="AB17" s="150"/>
      <c r="AC17" s="148"/>
      <c r="AD17" s="148"/>
      <c r="AE17" s="148"/>
      <c r="AF17" s="148"/>
      <c r="AG17" s="149"/>
      <c r="AH17" s="150"/>
      <c r="AI17" s="148"/>
      <c r="AJ17" s="148"/>
      <c r="AK17" s="148"/>
      <c r="AL17" s="148"/>
      <c r="AM17" s="149"/>
      <c r="AN17" s="31"/>
      <c r="AO17" s="150"/>
      <c r="AP17" s="148"/>
      <c r="AQ17" s="148"/>
      <c r="AR17" s="148"/>
      <c r="AS17" s="148"/>
      <c r="AT17" s="149"/>
      <c r="AU17" s="150"/>
      <c r="AV17" s="148"/>
      <c r="AW17" s="148"/>
      <c r="AX17" s="148"/>
      <c r="AY17" s="148"/>
      <c r="AZ17" s="149"/>
      <c r="BA17" s="150"/>
      <c r="BB17" s="148"/>
      <c r="BC17" s="148"/>
      <c r="BD17" s="148"/>
      <c r="BE17" s="148"/>
      <c r="BF17" s="149"/>
      <c r="BG17" s="150"/>
      <c r="BH17" s="148"/>
      <c r="BI17" s="148"/>
      <c r="BJ17" s="148"/>
      <c r="BK17" s="148"/>
      <c r="BL17" s="149"/>
      <c r="BM17" s="150"/>
      <c r="BN17" s="148"/>
      <c r="BO17" s="148"/>
      <c r="BP17" s="148"/>
      <c r="BQ17" s="148"/>
      <c r="BR17" s="149"/>
      <c r="BS17" s="31"/>
      <c r="BT17" s="150"/>
      <c r="BU17" s="148"/>
      <c r="BV17" s="148"/>
      <c r="BW17" s="148"/>
      <c r="BX17" s="148"/>
      <c r="BY17" s="149"/>
      <c r="BZ17" s="150"/>
      <c r="CA17" s="148"/>
      <c r="CB17" s="148"/>
      <c r="CC17" s="148"/>
      <c r="CD17" s="148"/>
      <c r="CE17" s="149"/>
      <c r="CF17" s="150"/>
      <c r="CG17" s="148"/>
      <c r="CH17" s="148"/>
      <c r="CI17" s="148"/>
      <c r="CJ17" s="148"/>
      <c r="CK17" s="149"/>
      <c r="CL17" s="150"/>
      <c r="CM17" s="148"/>
      <c r="CN17" s="148"/>
      <c r="CO17" s="148"/>
      <c r="CP17" s="148"/>
      <c r="CQ17" s="149"/>
      <c r="CR17" s="150"/>
      <c r="CS17" s="148"/>
      <c r="CT17" s="148"/>
      <c r="CU17" s="148"/>
      <c r="CV17" s="148"/>
      <c r="CW17" s="149"/>
      <c r="CX17" s="31"/>
      <c r="CY17" s="150"/>
      <c r="CZ17" s="148"/>
      <c r="DA17" s="148"/>
      <c r="DB17" s="148"/>
      <c r="DC17" s="148"/>
      <c r="DD17" s="149"/>
      <c r="DE17" s="150"/>
      <c r="DF17" s="148"/>
      <c r="DG17" s="148"/>
      <c r="DH17" s="148"/>
      <c r="DI17" s="148"/>
      <c r="DJ17" s="149"/>
      <c r="DK17" s="150"/>
      <c r="DL17" s="148"/>
      <c r="DM17" s="148"/>
      <c r="DN17" s="148"/>
      <c r="DO17" s="148"/>
      <c r="DP17" s="149"/>
      <c r="DQ17" s="150"/>
      <c r="DR17" s="148"/>
      <c r="DS17" s="148"/>
      <c r="DT17" s="148"/>
      <c r="DU17" s="148"/>
      <c r="DV17" s="149"/>
      <c r="DW17" s="150"/>
      <c r="DX17" s="148"/>
      <c r="DY17" s="148"/>
      <c r="DZ17" s="148"/>
      <c r="EA17" s="148"/>
      <c r="EB17" s="149"/>
      <c r="EC17" s="31"/>
      <c r="ED17" s="150"/>
      <c r="EE17" s="148"/>
      <c r="EF17" s="148"/>
      <c r="EG17" s="148"/>
      <c r="EH17" s="148"/>
      <c r="EI17" s="149"/>
      <c r="EJ17" s="150"/>
      <c r="EK17" s="148"/>
      <c r="EL17" s="148"/>
      <c r="EM17" s="148"/>
      <c r="EN17" s="148"/>
      <c r="EO17" s="149"/>
      <c r="EP17" s="150"/>
      <c r="EQ17" s="148"/>
      <c r="ER17" s="148"/>
      <c r="ES17" s="148"/>
      <c r="ET17" s="148"/>
      <c r="EU17" s="149"/>
      <c r="EV17" s="150"/>
      <c r="EW17" s="148"/>
      <c r="EX17" s="148"/>
      <c r="EY17" s="148"/>
      <c r="EZ17" s="148"/>
      <c r="FA17" s="149"/>
      <c r="FB17" s="150"/>
      <c r="FC17" s="148"/>
      <c r="FD17" s="148"/>
      <c r="FE17" s="148"/>
      <c r="FF17" s="148"/>
      <c r="FG17" s="149"/>
      <c r="FH17" s="91"/>
      <c r="FI17" s="59"/>
      <c r="FJ17" s="17"/>
      <c r="FK17" s="60"/>
    </row>
    <row r="18" spans="2:167" s="7" customFormat="1" ht="15" customHeight="1" x14ac:dyDescent="0.25">
      <c r="B18" s="100">
        <f>COUNTA(C8:C17)</f>
        <v>9</v>
      </c>
      <c r="C18" s="49" t="s">
        <v>0</v>
      </c>
      <c r="D18" s="49"/>
      <c r="E18" s="49"/>
      <c r="F18" s="49"/>
      <c r="G18" s="49"/>
      <c r="H18" s="49"/>
      <c r="I18" s="49"/>
      <c r="J18" s="164">
        <f>SUMPRODUCT((J8:J17={"r","b","J","D","A"})*1)</f>
        <v>2</v>
      </c>
      <c r="K18" s="164"/>
      <c r="L18" s="164">
        <f>SUMPRODUCT((L8:L17={"r","b","D","A"})*1)</f>
        <v>2</v>
      </c>
      <c r="M18" s="164"/>
      <c r="N18" s="164">
        <f>SUMPRODUCT((N8:N17={"r","b","D","v","A"})*1)</f>
        <v>1</v>
      </c>
      <c r="O18" s="165"/>
      <c r="P18" s="164">
        <f>SUMPRODUCT((P8:P17={"r","b","J","D","A"})*1)</f>
        <v>1</v>
      </c>
      <c r="Q18" s="164"/>
      <c r="R18" s="164">
        <f>SUMPRODUCT((R8:R17={"r","b","D","A"})*1)</f>
        <v>1</v>
      </c>
      <c r="S18" s="164"/>
      <c r="T18" s="164">
        <f>SUMPRODUCT((T8:T17={"r","b","D","v","A"})*1)</f>
        <v>1</v>
      </c>
      <c r="U18" s="165"/>
      <c r="V18" s="164">
        <f>SUMPRODUCT((V8:V17={"r","b","J","D","A"})*1)</f>
        <v>0</v>
      </c>
      <c r="W18" s="164"/>
      <c r="X18" s="164">
        <f>SUMPRODUCT((X8:X17={"r","b","D","A"})*1)</f>
        <v>0</v>
      </c>
      <c r="Y18" s="164"/>
      <c r="Z18" s="164">
        <f>SUMPRODUCT((Z8:Z17={"r","b","D","v","A"})*1)</f>
        <v>0</v>
      </c>
      <c r="AA18" s="165"/>
      <c r="AB18" s="164">
        <f>SUMPRODUCT((AB8:AB17={"r","b","J","D","A"})*1)</f>
        <v>0</v>
      </c>
      <c r="AC18" s="164"/>
      <c r="AD18" s="164">
        <f>SUMPRODUCT((AD8:AD17={"r","b","D","A"})*1)</f>
        <v>0</v>
      </c>
      <c r="AE18" s="164"/>
      <c r="AF18" s="164">
        <f>SUMPRODUCT((AF8:AF17={"r","b","D","v","A"})*1)</f>
        <v>0</v>
      </c>
      <c r="AG18" s="165"/>
      <c r="AH18" s="164">
        <f>SUMPRODUCT((AH8:AH17={"r","b","J","D","A"})*1)</f>
        <v>0</v>
      </c>
      <c r="AI18" s="164"/>
      <c r="AJ18" s="164">
        <f>SUMPRODUCT((AJ8:AJ17={"r","b","D","A"})*1)</f>
        <v>0</v>
      </c>
      <c r="AK18" s="164"/>
      <c r="AL18" s="164">
        <f>SUMPRODUCT((AL8:AL17={"r","b","D","v","A"})*1)</f>
        <v>0</v>
      </c>
      <c r="AM18" s="164"/>
      <c r="AN18" s="44"/>
      <c r="AO18" s="164">
        <f>SUMPRODUCT((AO8:AO17={"r","b","J","D","A"})*1)</f>
        <v>1</v>
      </c>
      <c r="AP18" s="164"/>
      <c r="AQ18" s="164">
        <f>SUMPRODUCT((AQ8:AQ17={"r","b","D","A"})*1)</f>
        <v>1</v>
      </c>
      <c r="AR18" s="164"/>
      <c r="AS18" s="164">
        <f>SUMPRODUCT((AS8:AS17={"r","b","D","v","A"})*1)</f>
        <v>0</v>
      </c>
      <c r="AT18" s="165"/>
      <c r="AU18" s="164">
        <f>SUMPRODUCT((AU8:AU17={"r","b","J","D","A"})*1)</f>
        <v>0</v>
      </c>
      <c r="AV18" s="164"/>
      <c r="AW18" s="164">
        <f>SUMPRODUCT((AW8:AW17={"r","b","D","A"})*1)</f>
        <v>0</v>
      </c>
      <c r="AX18" s="164"/>
      <c r="AY18" s="164">
        <f>SUMPRODUCT((AY8:AY17={"r","b","D","v","A"})*1)</f>
        <v>0</v>
      </c>
      <c r="AZ18" s="165"/>
      <c r="BA18" s="164">
        <f>SUMPRODUCT((BA8:BA17={"r","b","J","D","A"})*1)</f>
        <v>0</v>
      </c>
      <c r="BB18" s="164"/>
      <c r="BC18" s="164">
        <f>SUMPRODUCT((BC8:BC17={"r","b","D","A"})*1)</f>
        <v>0</v>
      </c>
      <c r="BD18" s="164"/>
      <c r="BE18" s="164">
        <f>SUMPRODUCT((BE8:BE17={"r","b","D","v","A"})*1)</f>
        <v>0</v>
      </c>
      <c r="BF18" s="165"/>
      <c r="BG18" s="164">
        <f>SUMPRODUCT((BG8:BG17={"r","b","J","D","A"})*1)</f>
        <v>0</v>
      </c>
      <c r="BH18" s="164"/>
      <c r="BI18" s="164">
        <f>SUMPRODUCT((BI8:BI17={"r","b","D","A"})*1)</f>
        <v>0</v>
      </c>
      <c r="BJ18" s="164"/>
      <c r="BK18" s="164">
        <f>SUMPRODUCT((BK8:BK17={"r","b","D","v","A"})*1)</f>
        <v>0</v>
      </c>
      <c r="BL18" s="165"/>
      <c r="BM18" s="164">
        <f>SUMPRODUCT((BM8:BM17={"r","b","J","D","A"})*1)</f>
        <v>0</v>
      </c>
      <c r="BN18" s="164"/>
      <c r="BO18" s="164">
        <f>SUMPRODUCT((BO8:BO17={"r","b","D","A"})*1)</f>
        <v>0</v>
      </c>
      <c r="BP18" s="164"/>
      <c r="BQ18" s="164">
        <f>SUMPRODUCT((BQ8:BQ17={"r","b","D","v","A"})*1)</f>
        <v>0</v>
      </c>
      <c r="BR18" s="164"/>
      <c r="BS18" s="44"/>
      <c r="BT18" s="164">
        <f>SUMPRODUCT((BT8:BT17={"r","b","J","D","A"})*1)</f>
        <v>0</v>
      </c>
      <c r="BU18" s="164"/>
      <c r="BV18" s="164">
        <f>SUMPRODUCT((BV8:BV17={"r","b","D","A"})*1)</f>
        <v>0</v>
      </c>
      <c r="BW18" s="164"/>
      <c r="BX18" s="164">
        <f>SUMPRODUCT((BX8:BX17={"r","b","D","v","A"})*1)</f>
        <v>0</v>
      </c>
      <c r="BY18" s="165"/>
      <c r="BZ18" s="164">
        <f>SUMPRODUCT((BZ8:BZ17={"r","b","J","D","A"})*1)</f>
        <v>0</v>
      </c>
      <c r="CA18" s="164"/>
      <c r="CB18" s="164">
        <f>SUMPRODUCT((CB8:CB17={"r","b","D","A"})*1)</f>
        <v>0</v>
      </c>
      <c r="CC18" s="164"/>
      <c r="CD18" s="164">
        <f>SUMPRODUCT((CD8:CD17={"r","b","D","v","A"})*1)</f>
        <v>0</v>
      </c>
      <c r="CE18" s="165"/>
      <c r="CF18" s="164">
        <f>SUMPRODUCT((CF8:CF17={"r","b","J","D","A"})*1)</f>
        <v>0</v>
      </c>
      <c r="CG18" s="164"/>
      <c r="CH18" s="164">
        <f>SUMPRODUCT((CH8:CH17={"r","b","D","A"})*1)</f>
        <v>0</v>
      </c>
      <c r="CI18" s="164"/>
      <c r="CJ18" s="164">
        <f>SUMPRODUCT((CJ8:CJ17={"r","b","D","v","A"})*1)</f>
        <v>0</v>
      </c>
      <c r="CK18" s="165"/>
      <c r="CL18" s="164">
        <f>SUMPRODUCT((CL8:CL17={"r","b","J","D","A"})*1)</f>
        <v>0</v>
      </c>
      <c r="CM18" s="164"/>
      <c r="CN18" s="164">
        <f>SUMPRODUCT((CN8:CN17={"r","b","D","A"})*1)</f>
        <v>0</v>
      </c>
      <c r="CO18" s="164"/>
      <c r="CP18" s="164">
        <f>SUMPRODUCT((CP8:CP17={"r","b","D","v","A"})*1)</f>
        <v>0</v>
      </c>
      <c r="CQ18" s="165"/>
      <c r="CR18" s="164">
        <f>SUMPRODUCT((CR8:CR17={"r","b","J","D","A"})*1)</f>
        <v>0</v>
      </c>
      <c r="CS18" s="164"/>
      <c r="CT18" s="164">
        <f>SUMPRODUCT((CT8:CT17={"r","b","D","A"})*1)</f>
        <v>0</v>
      </c>
      <c r="CU18" s="164"/>
      <c r="CV18" s="164">
        <f>SUMPRODUCT((CV8:CV17={"r","b","D","v","A"})*1)</f>
        <v>0</v>
      </c>
      <c r="CW18" s="164"/>
      <c r="CX18" s="44"/>
      <c r="CY18" s="164">
        <f>SUMPRODUCT((CY8:CY17={"r","b","J","D","A"})*1)</f>
        <v>0</v>
      </c>
      <c r="CZ18" s="164"/>
      <c r="DA18" s="164">
        <f>SUMPRODUCT((DA8:DA17={"r","b","D","A"})*1)</f>
        <v>0</v>
      </c>
      <c r="DB18" s="164"/>
      <c r="DC18" s="164">
        <f>SUMPRODUCT((DC8:DC17={"r","b","D","v","A"})*1)</f>
        <v>0</v>
      </c>
      <c r="DD18" s="165"/>
      <c r="DE18" s="164">
        <f>SUMPRODUCT((DE8:DE17={"r","b","J","D","A"})*1)</f>
        <v>0</v>
      </c>
      <c r="DF18" s="164"/>
      <c r="DG18" s="164">
        <f>SUMPRODUCT((DG8:DG17={"r","b","D","A"})*1)</f>
        <v>0</v>
      </c>
      <c r="DH18" s="164"/>
      <c r="DI18" s="164">
        <f>SUMPRODUCT((DI8:DI17={"r","b","D","v","A"})*1)</f>
        <v>0</v>
      </c>
      <c r="DJ18" s="165"/>
      <c r="DK18" s="164">
        <f>SUMPRODUCT((DK8:DK17={"r","b","J","D","A"})*1)</f>
        <v>0</v>
      </c>
      <c r="DL18" s="164"/>
      <c r="DM18" s="164">
        <f>SUMPRODUCT((DM8:DM17={"r","b","D","A"})*1)</f>
        <v>0</v>
      </c>
      <c r="DN18" s="164"/>
      <c r="DO18" s="164">
        <f>SUMPRODUCT((DO8:DO17={"r","b","D","v","A"})*1)</f>
        <v>0</v>
      </c>
      <c r="DP18" s="165"/>
      <c r="DQ18" s="164">
        <f>SUMPRODUCT((DQ8:DQ17={"r","b","J","D","A"})*1)</f>
        <v>0</v>
      </c>
      <c r="DR18" s="164"/>
      <c r="DS18" s="164">
        <f>SUMPRODUCT((DS8:DS17={"r","b","D","A"})*1)</f>
        <v>0</v>
      </c>
      <c r="DT18" s="164"/>
      <c r="DU18" s="164">
        <f>SUMPRODUCT((DU8:DU17={"r","b","D","v","A"})*1)</f>
        <v>0</v>
      </c>
      <c r="DV18" s="165"/>
      <c r="DW18" s="164">
        <f>SUMPRODUCT((DW8:DW17={"r","b","J","D","A"})*1)</f>
        <v>0</v>
      </c>
      <c r="DX18" s="164"/>
      <c r="DY18" s="164">
        <f>SUMPRODUCT((DY8:DY17={"r","b","D","A"})*1)</f>
        <v>0</v>
      </c>
      <c r="DZ18" s="164"/>
      <c r="EA18" s="164">
        <f>SUMPRODUCT((EA8:EA17={"r","b","D","v","A"})*1)</f>
        <v>0</v>
      </c>
      <c r="EB18" s="164"/>
      <c r="EC18" s="44"/>
      <c r="ED18" s="164">
        <f>SUMPRODUCT((ED8:ED17={"r","b","J","D","A"})*1)</f>
        <v>0</v>
      </c>
      <c r="EE18" s="164"/>
      <c r="EF18" s="164">
        <f>SUMPRODUCT((EF8:EF17={"r","b","D","A"})*1)</f>
        <v>0</v>
      </c>
      <c r="EG18" s="164"/>
      <c r="EH18" s="164">
        <f>SUMPRODUCT((EH8:EH17={"r","b","D","v","A"})*1)</f>
        <v>0</v>
      </c>
      <c r="EI18" s="165"/>
      <c r="EJ18" s="164">
        <f>SUMPRODUCT((EJ8:EJ17={"r","b","J","D","A"})*1)</f>
        <v>0</v>
      </c>
      <c r="EK18" s="164"/>
      <c r="EL18" s="164">
        <f>SUMPRODUCT((EL8:EL17={"r","b","D","A"})*1)</f>
        <v>0</v>
      </c>
      <c r="EM18" s="164"/>
      <c r="EN18" s="164">
        <f>SUMPRODUCT((EN8:EN17={"r","b","D","v","A"})*1)</f>
        <v>0</v>
      </c>
      <c r="EO18" s="165"/>
      <c r="EP18" s="164">
        <f>SUMPRODUCT((EP8:EP17={"r","b","J","D","A"})*1)</f>
        <v>0</v>
      </c>
      <c r="EQ18" s="164"/>
      <c r="ER18" s="164">
        <f>SUMPRODUCT((ER8:ER17={"r","b","D","A"})*1)</f>
        <v>0</v>
      </c>
      <c r="ES18" s="164"/>
      <c r="ET18" s="164">
        <f>SUMPRODUCT((ET8:ET17={"r","b","D","v","A"})*1)</f>
        <v>0</v>
      </c>
      <c r="EU18" s="165"/>
      <c r="EV18" s="164">
        <f>SUMPRODUCT((EV8:EV17={"r","b","J","D","A"})*1)</f>
        <v>0</v>
      </c>
      <c r="EW18" s="164"/>
      <c r="EX18" s="164">
        <f>SUMPRODUCT((EX8:EX17={"r","b","D","A"})*1)</f>
        <v>0</v>
      </c>
      <c r="EY18" s="164"/>
      <c r="EZ18" s="164">
        <f>SUMPRODUCT((EZ8:EZ17={"r","b","D","v","A"})*1)</f>
        <v>0</v>
      </c>
      <c r="FA18" s="165"/>
      <c r="FB18" s="164">
        <f>SUMPRODUCT((FB8:FB17={"r","b","J","D","A"})*1)</f>
        <v>0</v>
      </c>
      <c r="FC18" s="164"/>
      <c r="FD18" s="164">
        <f>SUMPRODUCT((FD8:FD17={"r","b","D","A"})*1)</f>
        <v>0</v>
      </c>
      <c r="FE18" s="164"/>
      <c r="FF18" s="164">
        <f>SUMPRODUCT((FF8:FF17={"r","b","D","v","A"})*1)</f>
        <v>0</v>
      </c>
      <c r="FG18" s="164"/>
      <c r="FH18" s="55"/>
      <c r="FI18" s="57"/>
      <c r="FJ18" s="52"/>
      <c r="FK18" s="58"/>
    </row>
    <row r="19" spans="2:167" s="5" customFormat="1" ht="11.25" customHeight="1" x14ac:dyDescent="0.2">
      <c r="B19" s="51"/>
      <c r="C19" s="7"/>
      <c r="D19" s="7"/>
      <c r="E19" s="7"/>
      <c r="F19" s="7"/>
      <c r="G19" s="7"/>
      <c r="H19" s="7"/>
      <c r="I19" s="7"/>
      <c r="AN19" s="17"/>
      <c r="BS19" s="17"/>
      <c r="CX19" s="17"/>
      <c r="EC19" s="17"/>
      <c r="FG19" s="17"/>
      <c r="FH19" s="14"/>
      <c r="FI19" s="59"/>
      <c r="FJ19" s="17"/>
      <c r="FK19" s="60"/>
    </row>
    <row r="20" spans="2:167" s="3" customFormat="1" ht="12.75" customHeight="1" x14ac:dyDescent="0.2">
      <c r="B20" s="170" t="s">
        <v>7</v>
      </c>
      <c r="C20" s="48" t="s">
        <v>30</v>
      </c>
      <c r="D20" s="132"/>
      <c r="E20" s="132"/>
      <c r="F20" s="121"/>
      <c r="G20" s="121"/>
      <c r="H20" s="121"/>
      <c r="I20" s="121"/>
      <c r="J20" s="150" t="s">
        <v>34</v>
      </c>
      <c r="K20" s="148"/>
      <c r="L20" s="148" t="s">
        <v>34</v>
      </c>
      <c r="M20" s="148"/>
      <c r="N20" s="148"/>
      <c r="O20" s="149"/>
      <c r="P20" s="150"/>
      <c r="Q20" s="148"/>
      <c r="R20" s="148"/>
      <c r="S20" s="148"/>
      <c r="T20" s="148"/>
      <c r="U20" s="149"/>
      <c r="V20" s="150"/>
      <c r="W20" s="148"/>
      <c r="X20" s="148"/>
      <c r="Y20" s="148"/>
      <c r="Z20" s="148"/>
      <c r="AA20" s="149"/>
      <c r="AB20" s="150"/>
      <c r="AC20" s="148"/>
      <c r="AD20" s="148"/>
      <c r="AE20" s="148"/>
      <c r="AF20" s="148"/>
      <c r="AG20" s="149"/>
      <c r="AH20" s="150"/>
      <c r="AI20" s="148"/>
      <c r="AJ20" s="148"/>
      <c r="AK20" s="148"/>
      <c r="AL20" s="148"/>
      <c r="AM20" s="149"/>
      <c r="AN20" s="31"/>
      <c r="AO20" s="150"/>
      <c r="AP20" s="148"/>
      <c r="AQ20" s="148"/>
      <c r="AR20" s="148"/>
      <c r="AS20" s="148"/>
      <c r="AT20" s="149"/>
      <c r="AU20" s="150"/>
      <c r="AV20" s="148"/>
      <c r="AW20" s="148"/>
      <c r="AX20" s="148"/>
      <c r="AY20" s="148"/>
      <c r="AZ20" s="149"/>
      <c r="BA20" s="150"/>
      <c r="BB20" s="148"/>
      <c r="BC20" s="148"/>
      <c r="BD20" s="148"/>
      <c r="BE20" s="148"/>
      <c r="BF20" s="149"/>
      <c r="BG20" s="150"/>
      <c r="BH20" s="148"/>
      <c r="BI20" s="148"/>
      <c r="BJ20" s="148"/>
      <c r="BK20" s="148"/>
      <c r="BL20" s="149"/>
      <c r="BM20" s="150"/>
      <c r="BN20" s="148"/>
      <c r="BO20" s="148"/>
      <c r="BP20" s="148"/>
      <c r="BQ20" s="148"/>
      <c r="BR20" s="149"/>
      <c r="BS20" s="31"/>
      <c r="BT20" s="150"/>
      <c r="BU20" s="148"/>
      <c r="BV20" s="148"/>
      <c r="BW20" s="148"/>
      <c r="BX20" s="148"/>
      <c r="BY20" s="149"/>
      <c r="BZ20" s="150"/>
      <c r="CA20" s="148"/>
      <c r="CB20" s="148"/>
      <c r="CC20" s="148"/>
      <c r="CD20" s="148"/>
      <c r="CE20" s="149"/>
      <c r="CF20" s="150"/>
      <c r="CG20" s="148"/>
      <c r="CH20" s="148"/>
      <c r="CI20" s="148"/>
      <c r="CJ20" s="148"/>
      <c r="CK20" s="149"/>
      <c r="CL20" s="150"/>
      <c r="CM20" s="148"/>
      <c r="CN20" s="148"/>
      <c r="CO20" s="148"/>
      <c r="CP20" s="148"/>
      <c r="CQ20" s="149"/>
      <c r="CR20" s="150"/>
      <c r="CS20" s="148"/>
      <c r="CT20" s="148"/>
      <c r="CU20" s="148"/>
      <c r="CV20" s="148"/>
      <c r="CW20" s="149"/>
      <c r="CX20" s="31"/>
      <c r="CY20" s="150"/>
      <c r="CZ20" s="148"/>
      <c r="DA20" s="148"/>
      <c r="DB20" s="148"/>
      <c r="DC20" s="148"/>
      <c r="DD20" s="149"/>
      <c r="DE20" s="150"/>
      <c r="DF20" s="148"/>
      <c r="DG20" s="148"/>
      <c r="DH20" s="148"/>
      <c r="DI20" s="148"/>
      <c r="DJ20" s="149"/>
      <c r="DK20" s="150"/>
      <c r="DL20" s="148"/>
      <c r="DM20" s="148"/>
      <c r="DN20" s="148"/>
      <c r="DO20" s="148"/>
      <c r="DP20" s="149"/>
      <c r="DQ20" s="150"/>
      <c r="DR20" s="148"/>
      <c r="DS20" s="148"/>
      <c r="DT20" s="148"/>
      <c r="DU20" s="148"/>
      <c r="DV20" s="149"/>
      <c r="DW20" s="150"/>
      <c r="DX20" s="148"/>
      <c r="DY20" s="148"/>
      <c r="DZ20" s="148"/>
      <c r="EA20" s="148"/>
      <c r="EB20" s="149"/>
      <c r="EC20" s="31"/>
      <c r="ED20" s="150"/>
      <c r="EE20" s="148"/>
      <c r="EF20" s="148"/>
      <c r="EG20" s="148"/>
      <c r="EH20" s="148"/>
      <c r="EI20" s="149"/>
      <c r="EJ20" s="150"/>
      <c r="EK20" s="148"/>
      <c r="EL20" s="148"/>
      <c r="EM20" s="148"/>
      <c r="EN20" s="148"/>
      <c r="EO20" s="149"/>
      <c r="EP20" s="150"/>
      <c r="EQ20" s="148"/>
      <c r="ER20" s="148"/>
      <c r="ES20" s="148"/>
      <c r="ET20" s="148"/>
      <c r="EU20" s="149"/>
      <c r="EV20" s="150"/>
      <c r="EW20" s="148"/>
      <c r="EX20" s="148"/>
      <c r="EY20" s="148"/>
      <c r="EZ20" s="148"/>
      <c r="FA20" s="149"/>
      <c r="FB20" s="150"/>
      <c r="FC20" s="148"/>
      <c r="FD20" s="148"/>
      <c r="FE20" s="148"/>
      <c r="FF20" s="148"/>
      <c r="FG20" s="149"/>
      <c r="FH20" s="14"/>
      <c r="FI20" s="59"/>
      <c r="FJ20" s="17"/>
      <c r="FK20" s="60"/>
    </row>
    <row r="21" spans="2:167" s="3" customFormat="1" ht="12.75" customHeight="1" x14ac:dyDescent="0.2">
      <c r="B21" s="170"/>
      <c r="C21" s="101" t="s">
        <v>58</v>
      </c>
      <c r="D21" s="133"/>
      <c r="E21" s="133"/>
      <c r="F21" s="122"/>
      <c r="G21" s="122"/>
      <c r="H21" s="122"/>
      <c r="I21" s="122"/>
      <c r="J21" s="150"/>
      <c r="K21" s="148"/>
      <c r="L21" s="148"/>
      <c r="M21" s="148"/>
      <c r="N21" s="148"/>
      <c r="O21" s="149"/>
      <c r="P21" s="150"/>
      <c r="Q21" s="148"/>
      <c r="R21" s="148"/>
      <c r="S21" s="148"/>
      <c r="T21" s="148"/>
      <c r="U21" s="149"/>
      <c r="V21" s="150"/>
      <c r="W21" s="148"/>
      <c r="X21" s="148"/>
      <c r="Y21" s="148"/>
      <c r="Z21" s="148"/>
      <c r="AA21" s="149"/>
      <c r="AB21" s="150"/>
      <c r="AC21" s="148"/>
      <c r="AD21" s="148"/>
      <c r="AE21" s="148"/>
      <c r="AF21" s="148"/>
      <c r="AG21" s="149"/>
      <c r="AH21" s="150"/>
      <c r="AI21" s="148"/>
      <c r="AJ21" s="148"/>
      <c r="AK21" s="148"/>
      <c r="AL21" s="148"/>
      <c r="AM21" s="149"/>
      <c r="AN21" s="31"/>
      <c r="AO21" s="150"/>
      <c r="AP21" s="148"/>
      <c r="AQ21" s="148"/>
      <c r="AR21" s="148"/>
      <c r="AS21" s="148"/>
      <c r="AT21" s="149"/>
      <c r="AU21" s="150"/>
      <c r="AV21" s="148"/>
      <c r="AW21" s="148"/>
      <c r="AX21" s="148"/>
      <c r="AY21" s="148"/>
      <c r="AZ21" s="149"/>
      <c r="BA21" s="150"/>
      <c r="BB21" s="148"/>
      <c r="BC21" s="148"/>
      <c r="BD21" s="148"/>
      <c r="BE21" s="148"/>
      <c r="BF21" s="149"/>
      <c r="BG21" s="150"/>
      <c r="BH21" s="148"/>
      <c r="BI21" s="148"/>
      <c r="BJ21" s="148"/>
      <c r="BK21" s="148"/>
      <c r="BL21" s="149"/>
      <c r="BM21" s="150"/>
      <c r="BN21" s="148"/>
      <c r="BO21" s="148"/>
      <c r="BP21" s="148"/>
      <c r="BQ21" s="148"/>
      <c r="BR21" s="149"/>
      <c r="BS21" s="31"/>
      <c r="BT21" s="150"/>
      <c r="BU21" s="148"/>
      <c r="BV21" s="148"/>
      <c r="BW21" s="148"/>
      <c r="BX21" s="148"/>
      <c r="BY21" s="149"/>
      <c r="BZ21" s="150"/>
      <c r="CA21" s="148"/>
      <c r="CB21" s="148"/>
      <c r="CC21" s="148"/>
      <c r="CD21" s="148"/>
      <c r="CE21" s="149"/>
      <c r="CF21" s="150"/>
      <c r="CG21" s="148"/>
      <c r="CH21" s="148"/>
      <c r="CI21" s="148"/>
      <c r="CJ21" s="148"/>
      <c r="CK21" s="149"/>
      <c r="CL21" s="150"/>
      <c r="CM21" s="148"/>
      <c r="CN21" s="148"/>
      <c r="CO21" s="148"/>
      <c r="CP21" s="148"/>
      <c r="CQ21" s="149"/>
      <c r="CR21" s="150"/>
      <c r="CS21" s="148"/>
      <c r="CT21" s="148"/>
      <c r="CU21" s="148"/>
      <c r="CV21" s="148"/>
      <c r="CW21" s="149"/>
      <c r="CX21" s="31"/>
      <c r="CY21" s="150"/>
      <c r="CZ21" s="148"/>
      <c r="DA21" s="148"/>
      <c r="DB21" s="148"/>
      <c r="DC21" s="148"/>
      <c r="DD21" s="149"/>
      <c r="DE21" s="150"/>
      <c r="DF21" s="148"/>
      <c r="DG21" s="148"/>
      <c r="DH21" s="148"/>
      <c r="DI21" s="148"/>
      <c r="DJ21" s="149"/>
      <c r="DK21" s="150"/>
      <c r="DL21" s="148"/>
      <c r="DM21" s="148"/>
      <c r="DN21" s="148"/>
      <c r="DO21" s="148"/>
      <c r="DP21" s="149"/>
      <c r="DQ21" s="150"/>
      <c r="DR21" s="148"/>
      <c r="DS21" s="148"/>
      <c r="DT21" s="148"/>
      <c r="DU21" s="148"/>
      <c r="DV21" s="149"/>
      <c r="DW21" s="150"/>
      <c r="DX21" s="148"/>
      <c r="DY21" s="148"/>
      <c r="DZ21" s="148"/>
      <c r="EA21" s="148"/>
      <c r="EB21" s="149"/>
      <c r="EC21" s="31"/>
      <c r="ED21" s="150"/>
      <c r="EE21" s="148"/>
      <c r="EF21" s="148"/>
      <c r="EG21" s="148"/>
      <c r="EH21" s="148"/>
      <c r="EI21" s="149"/>
      <c r="EJ21" s="150"/>
      <c r="EK21" s="148"/>
      <c r="EL21" s="148"/>
      <c r="EM21" s="148"/>
      <c r="EN21" s="148"/>
      <c r="EO21" s="149"/>
      <c r="EP21" s="150"/>
      <c r="EQ21" s="148"/>
      <c r="ER21" s="148"/>
      <c r="ES21" s="148"/>
      <c r="ET21" s="148"/>
      <c r="EU21" s="149"/>
      <c r="EV21" s="150"/>
      <c r="EW21" s="148"/>
      <c r="EX21" s="148"/>
      <c r="EY21" s="148"/>
      <c r="EZ21" s="148"/>
      <c r="FA21" s="149"/>
      <c r="FB21" s="150"/>
      <c r="FC21" s="148"/>
      <c r="FD21" s="148"/>
      <c r="FE21" s="148"/>
      <c r="FF21" s="148"/>
      <c r="FG21" s="149"/>
      <c r="FH21" s="14"/>
      <c r="FI21" s="59"/>
      <c r="FJ21" s="17"/>
      <c r="FK21" s="60"/>
    </row>
    <row r="22" spans="2:167" s="3" customFormat="1" ht="12.75" customHeight="1" x14ac:dyDescent="0.2">
      <c r="B22" s="170"/>
      <c r="C22" s="101" t="s">
        <v>31</v>
      </c>
      <c r="D22" s="133"/>
      <c r="E22" s="133"/>
      <c r="F22" s="122"/>
      <c r="G22" s="122"/>
      <c r="H22" s="122"/>
      <c r="I22" s="122"/>
      <c r="J22" s="150" t="s">
        <v>32</v>
      </c>
      <c r="K22" s="148"/>
      <c r="L22" s="148" t="s">
        <v>32</v>
      </c>
      <c r="M22" s="148"/>
      <c r="N22" s="148" t="s">
        <v>32</v>
      </c>
      <c r="O22" s="149"/>
      <c r="P22" s="150"/>
      <c r="Q22" s="148"/>
      <c r="R22" s="148"/>
      <c r="S22" s="148"/>
      <c r="T22" s="148"/>
      <c r="U22" s="149"/>
      <c r="V22" s="150"/>
      <c r="W22" s="148"/>
      <c r="X22" s="148"/>
      <c r="Y22" s="148"/>
      <c r="Z22" s="148"/>
      <c r="AA22" s="149"/>
      <c r="AB22" s="150"/>
      <c r="AC22" s="148"/>
      <c r="AD22" s="148"/>
      <c r="AE22" s="148"/>
      <c r="AF22" s="148"/>
      <c r="AG22" s="149"/>
      <c r="AH22" s="150"/>
      <c r="AI22" s="148"/>
      <c r="AJ22" s="148"/>
      <c r="AK22" s="148"/>
      <c r="AL22" s="148"/>
      <c r="AM22" s="149"/>
      <c r="AN22" s="31"/>
      <c r="AO22" s="150"/>
      <c r="AP22" s="148"/>
      <c r="AQ22" s="148"/>
      <c r="AR22" s="148"/>
      <c r="AS22" s="148"/>
      <c r="AT22" s="149"/>
      <c r="AU22" s="150"/>
      <c r="AV22" s="148"/>
      <c r="AW22" s="148"/>
      <c r="AX22" s="148"/>
      <c r="AY22" s="148"/>
      <c r="AZ22" s="149"/>
      <c r="BA22" s="150"/>
      <c r="BB22" s="148"/>
      <c r="BC22" s="148"/>
      <c r="BD22" s="148"/>
      <c r="BE22" s="148"/>
      <c r="BF22" s="149"/>
      <c r="BG22" s="150"/>
      <c r="BH22" s="148"/>
      <c r="BI22" s="148"/>
      <c r="BJ22" s="148"/>
      <c r="BK22" s="148"/>
      <c r="BL22" s="149"/>
      <c r="BM22" s="150"/>
      <c r="BN22" s="148"/>
      <c r="BO22" s="148"/>
      <c r="BP22" s="148"/>
      <c r="BQ22" s="148"/>
      <c r="BR22" s="149"/>
      <c r="BS22" s="31"/>
      <c r="BT22" s="150"/>
      <c r="BU22" s="148"/>
      <c r="BV22" s="148"/>
      <c r="BW22" s="148"/>
      <c r="BX22" s="148"/>
      <c r="BY22" s="149"/>
      <c r="BZ22" s="150"/>
      <c r="CA22" s="148"/>
      <c r="CB22" s="148"/>
      <c r="CC22" s="148"/>
      <c r="CD22" s="148"/>
      <c r="CE22" s="149"/>
      <c r="CF22" s="150"/>
      <c r="CG22" s="148"/>
      <c r="CH22" s="148"/>
      <c r="CI22" s="148"/>
      <c r="CJ22" s="148"/>
      <c r="CK22" s="149"/>
      <c r="CL22" s="150"/>
      <c r="CM22" s="148"/>
      <c r="CN22" s="148"/>
      <c r="CO22" s="148"/>
      <c r="CP22" s="148"/>
      <c r="CQ22" s="149"/>
      <c r="CR22" s="150"/>
      <c r="CS22" s="148"/>
      <c r="CT22" s="148"/>
      <c r="CU22" s="148"/>
      <c r="CV22" s="148"/>
      <c r="CW22" s="149"/>
      <c r="CX22" s="31"/>
      <c r="CY22" s="150"/>
      <c r="CZ22" s="148"/>
      <c r="DA22" s="148"/>
      <c r="DB22" s="148"/>
      <c r="DC22" s="148"/>
      <c r="DD22" s="149"/>
      <c r="DE22" s="150"/>
      <c r="DF22" s="148"/>
      <c r="DG22" s="148"/>
      <c r="DH22" s="148"/>
      <c r="DI22" s="148"/>
      <c r="DJ22" s="149"/>
      <c r="DK22" s="150"/>
      <c r="DL22" s="148"/>
      <c r="DM22" s="148"/>
      <c r="DN22" s="148"/>
      <c r="DO22" s="148"/>
      <c r="DP22" s="149"/>
      <c r="DQ22" s="150"/>
      <c r="DR22" s="148"/>
      <c r="DS22" s="148"/>
      <c r="DT22" s="148"/>
      <c r="DU22" s="148"/>
      <c r="DV22" s="149"/>
      <c r="DW22" s="150"/>
      <c r="DX22" s="148"/>
      <c r="DY22" s="148"/>
      <c r="DZ22" s="148"/>
      <c r="EA22" s="148"/>
      <c r="EB22" s="149"/>
      <c r="EC22" s="31"/>
      <c r="ED22" s="150"/>
      <c r="EE22" s="148"/>
      <c r="EF22" s="148"/>
      <c r="EG22" s="148"/>
      <c r="EH22" s="148"/>
      <c r="EI22" s="149"/>
      <c r="EJ22" s="150"/>
      <c r="EK22" s="148"/>
      <c r="EL22" s="148"/>
      <c r="EM22" s="148"/>
      <c r="EN22" s="148"/>
      <c r="EO22" s="149"/>
      <c r="EP22" s="150"/>
      <c r="EQ22" s="148"/>
      <c r="ER22" s="148"/>
      <c r="ES22" s="148"/>
      <c r="ET22" s="148"/>
      <c r="EU22" s="149"/>
      <c r="EV22" s="150"/>
      <c r="EW22" s="148"/>
      <c r="EX22" s="148"/>
      <c r="EY22" s="148"/>
      <c r="EZ22" s="148"/>
      <c r="FA22" s="149"/>
      <c r="FB22" s="150"/>
      <c r="FC22" s="148"/>
      <c r="FD22" s="148"/>
      <c r="FE22" s="148"/>
      <c r="FF22" s="148"/>
      <c r="FG22" s="149"/>
      <c r="FH22" s="14"/>
      <c r="FI22" s="59"/>
      <c r="FJ22" s="17"/>
      <c r="FK22" s="60"/>
    </row>
    <row r="23" spans="2:167" s="3" customFormat="1" ht="12.75" customHeight="1" x14ac:dyDescent="0.2">
      <c r="B23" s="170"/>
      <c r="C23" s="48" t="s">
        <v>28</v>
      </c>
      <c r="D23" s="132"/>
      <c r="E23" s="132"/>
      <c r="F23" s="121"/>
      <c r="G23" s="121"/>
      <c r="H23" s="121"/>
      <c r="I23" s="121"/>
      <c r="J23" s="150" t="s">
        <v>35</v>
      </c>
      <c r="K23" s="148"/>
      <c r="L23" s="148"/>
      <c r="M23" s="148"/>
      <c r="N23" s="148"/>
      <c r="O23" s="149"/>
      <c r="P23" s="150"/>
      <c r="Q23" s="148"/>
      <c r="R23" s="148"/>
      <c r="S23" s="148"/>
      <c r="T23" s="148"/>
      <c r="U23" s="149"/>
      <c r="V23" s="150"/>
      <c r="W23" s="148"/>
      <c r="X23" s="148"/>
      <c r="Y23" s="148"/>
      <c r="Z23" s="148"/>
      <c r="AA23" s="149"/>
      <c r="AB23" s="150"/>
      <c r="AC23" s="148"/>
      <c r="AD23" s="148"/>
      <c r="AE23" s="148"/>
      <c r="AF23" s="148"/>
      <c r="AG23" s="149"/>
      <c r="AH23" s="150"/>
      <c r="AI23" s="148"/>
      <c r="AJ23" s="148"/>
      <c r="AK23" s="148"/>
      <c r="AL23" s="148"/>
      <c r="AM23" s="149"/>
      <c r="AN23" s="31"/>
      <c r="AO23" s="150"/>
      <c r="AP23" s="148"/>
      <c r="AQ23" s="148"/>
      <c r="AR23" s="148"/>
      <c r="AS23" s="148"/>
      <c r="AT23" s="149"/>
      <c r="AU23" s="150"/>
      <c r="AV23" s="148"/>
      <c r="AW23" s="148"/>
      <c r="AX23" s="148"/>
      <c r="AY23" s="148"/>
      <c r="AZ23" s="149"/>
      <c r="BA23" s="150"/>
      <c r="BB23" s="148"/>
      <c r="BC23" s="148"/>
      <c r="BD23" s="148"/>
      <c r="BE23" s="148"/>
      <c r="BF23" s="149"/>
      <c r="BG23" s="150"/>
      <c r="BH23" s="148"/>
      <c r="BI23" s="148"/>
      <c r="BJ23" s="148"/>
      <c r="BK23" s="148"/>
      <c r="BL23" s="149"/>
      <c r="BM23" s="150"/>
      <c r="BN23" s="148"/>
      <c r="BO23" s="148"/>
      <c r="BP23" s="148"/>
      <c r="BQ23" s="148"/>
      <c r="BR23" s="149"/>
      <c r="BS23" s="31"/>
      <c r="BT23" s="150"/>
      <c r="BU23" s="148"/>
      <c r="BV23" s="148"/>
      <c r="BW23" s="148"/>
      <c r="BX23" s="148"/>
      <c r="BY23" s="149"/>
      <c r="BZ23" s="150"/>
      <c r="CA23" s="148"/>
      <c r="CB23" s="148"/>
      <c r="CC23" s="148"/>
      <c r="CD23" s="148"/>
      <c r="CE23" s="149"/>
      <c r="CF23" s="150"/>
      <c r="CG23" s="148"/>
      <c r="CH23" s="148"/>
      <c r="CI23" s="148"/>
      <c r="CJ23" s="148"/>
      <c r="CK23" s="149"/>
      <c r="CL23" s="150"/>
      <c r="CM23" s="148"/>
      <c r="CN23" s="148"/>
      <c r="CO23" s="148"/>
      <c r="CP23" s="148"/>
      <c r="CQ23" s="149"/>
      <c r="CR23" s="150"/>
      <c r="CS23" s="148"/>
      <c r="CT23" s="148"/>
      <c r="CU23" s="148"/>
      <c r="CV23" s="148"/>
      <c r="CW23" s="149"/>
      <c r="CX23" s="31"/>
      <c r="CY23" s="150"/>
      <c r="CZ23" s="148"/>
      <c r="DA23" s="148"/>
      <c r="DB23" s="148"/>
      <c r="DC23" s="148"/>
      <c r="DD23" s="149"/>
      <c r="DE23" s="150"/>
      <c r="DF23" s="148"/>
      <c r="DG23" s="148"/>
      <c r="DH23" s="148"/>
      <c r="DI23" s="148"/>
      <c r="DJ23" s="149"/>
      <c r="DK23" s="150"/>
      <c r="DL23" s="148"/>
      <c r="DM23" s="148"/>
      <c r="DN23" s="148"/>
      <c r="DO23" s="148"/>
      <c r="DP23" s="149"/>
      <c r="DQ23" s="150"/>
      <c r="DR23" s="148"/>
      <c r="DS23" s="148"/>
      <c r="DT23" s="148"/>
      <c r="DU23" s="148"/>
      <c r="DV23" s="149"/>
      <c r="DW23" s="150"/>
      <c r="DX23" s="148"/>
      <c r="DY23" s="148"/>
      <c r="DZ23" s="148"/>
      <c r="EA23" s="148"/>
      <c r="EB23" s="149"/>
      <c r="EC23" s="31"/>
      <c r="ED23" s="150"/>
      <c r="EE23" s="148"/>
      <c r="EF23" s="148"/>
      <c r="EG23" s="148"/>
      <c r="EH23" s="148"/>
      <c r="EI23" s="149"/>
      <c r="EJ23" s="150"/>
      <c r="EK23" s="148"/>
      <c r="EL23" s="148"/>
      <c r="EM23" s="148"/>
      <c r="EN23" s="148"/>
      <c r="EO23" s="149"/>
      <c r="EP23" s="150"/>
      <c r="EQ23" s="148"/>
      <c r="ER23" s="148"/>
      <c r="ES23" s="148"/>
      <c r="ET23" s="148"/>
      <c r="EU23" s="149"/>
      <c r="EV23" s="150"/>
      <c r="EW23" s="148"/>
      <c r="EX23" s="148"/>
      <c r="EY23" s="148"/>
      <c r="EZ23" s="148"/>
      <c r="FA23" s="149"/>
      <c r="FB23" s="150"/>
      <c r="FC23" s="148"/>
      <c r="FD23" s="148"/>
      <c r="FE23" s="148"/>
      <c r="FF23" s="148"/>
      <c r="FG23" s="149"/>
      <c r="FH23" s="14"/>
      <c r="FI23" s="59"/>
      <c r="FJ23" s="17"/>
      <c r="FK23" s="60"/>
    </row>
    <row r="24" spans="2:167" s="3" customFormat="1" ht="12.75" customHeight="1" x14ac:dyDescent="0.2">
      <c r="B24" s="170"/>
      <c r="C24" s="48" t="s">
        <v>25</v>
      </c>
      <c r="D24" s="132"/>
      <c r="E24" s="132"/>
      <c r="F24" s="121"/>
      <c r="G24" s="121"/>
      <c r="H24" s="121"/>
      <c r="I24" s="121"/>
      <c r="J24" s="150" t="s">
        <v>33</v>
      </c>
      <c r="K24" s="148"/>
      <c r="L24" s="148" t="s">
        <v>33</v>
      </c>
      <c r="M24" s="148"/>
      <c r="N24" s="148" t="s">
        <v>33</v>
      </c>
      <c r="O24" s="149"/>
      <c r="P24" s="150"/>
      <c r="Q24" s="148"/>
      <c r="R24" s="148"/>
      <c r="S24" s="148"/>
      <c r="T24" s="148"/>
      <c r="U24" s="149"/>
      <c r="V24" s="150"/>
      <c r="W24" s="148"/>
      <c r="X24" s="148"/>
      <c r="Y24" s="148"/>
      <c r="Z24" s="148"/>
      <c r="AA24" s="149"/>
      <c r="AB24" s="150"/>
      <c r="AC24" s="148"/>
      <c r="AD24" s="148"/>
      <c r="AE24" s="148"/>
      <c r="AF24" s="148"/>
      <c r="AG24" s="149"/>
      <c r="AH24" s="150"/>
      <c r="AI24" s="148"/>
      <c r="AJ24" s="148"/>
      <c r="AK24" s="148"/>
      <c r="AL24" s="148"/>
      <c r="AM24" s="149"/>
      <c r="AN24" s="31"/>
      <c r="AO24" s="150"/>
      <c r="AP24" s="148"/>
      <c r="AQ24" s="148"/>
      <c r="AR24" s="148"/>
      <c r="AS24" s="148"/>
      <c r="AT24" s="149"/>
      <c r="AU24" s="150"/>
      <c r="AV24" s="148"/>
      <c r="AW24" s="148"/>
      <c r="AX24" s="148"/>
      <c r="AY24" s="148"/>
      <c r="AZ24" s="149"/>
      <c r="BA24" s="150"/>
      <c r="BB24" s="148"/>
      <c r="BC24" s="148"/>
      <c r="BD24" s="148"/>
      <c r="BE24" s="148"/>
      <c r="BF24" s="149"/>
      <c r="BG24" s="150"/>
      <c r="BH24" s="148"/>
      <c r="BI24" s="148"/>
      <c r="BJ24" s="148"/>
      <c r="BK24" s="148"/>
      <c r="BL24" s="149"/>
      <c r="BM24" s="150"/>
      <c r="BN24" s="148"/>
      <c r="BO24" s="148"/>
      <c r="BP24" s="148"/>
      <c r="BQ24" s="148"/>
      <c r="BR24" s="149"/>
      <c r="BS24" s="31"/>
      <c r="BT24" s="150"/>
      <c r="BU24" s="148"/>
      <c r="BV24" s="148"/>
      <c r="BW24" s="148"/>
      <c r="BX24" s="148"/>
      <c r="BY24" s="149"/>
      <c r="BZ24" s="150"/>
      <c r="CA24" s="148"/>
      <c r="CB24" s="148"/>
      <c r="CC24" s="148"/>
      <c r="CD24" s="148"/>
      <c r="CE24" s="149"/>
      <c r="CF24" s="150"/>
      <c r="CG24" s="148"/>
      <c r="CH24" s="148"/>
      <c r="CI24" s="148"/>
      <c r="CJ24" s="148"/>
      <c r="CK24" s="149"/>
      <c r="CL24" s="150"/>
      <c r="CM24" s="148"/>
      <c r="CN24" s="148"/>
      <c r="CO24" s="148"/>
      <c r="CP24" s="148"/>
      <c r="CQ24" s="149"/>
      <c r="CR24" s="150"/>
      <c r="CS24" s="148"/>
      <c r="CT24" s="148"/>
      <c r="CU24" s="148"/>
      <c r="CV24" s="148"/>
      <c r="CW24" s="149"/>
      <c r="CX24" s="31"/>
      <c r="CY24" s="150"/>
      <c r="CZ24" s="148"/>
      <c r="DA24" s="148"/>
      <c r="DB24" s="148"/>
      <c r="DC24" s="148"/>
      <c r="DD24" s="149"/>
      <c r="DE24" s="150"/>
      <c r="DF24" s="148"/>
      <c r="DG24" s="148"/>
      <c r="DH24" s="148"/>
      <c r="DI24" s="148"/>
      <c r="DJ24" s="149"/>
      <c r="DK24" s="150"/>
      <c r="DL24" s="148"/>
      <c r="DM24" s="148"/>
      <c r="DN24" s="148"/>
      <c r="DO24" s="148"/>
      <c r="DP24" s="149"/>
      <c r="DQ24" s="150"/>
      <c r="DR24" s="148"/>
      <c r="DS24" s="148"/>
      <c r="DT24" s="148"/>
      <c r="DU24" s="148"/>
      <c r="DV24" s="149"/>
      <c r="DW24" s="150"/>
      <c r="DX24" s="148"/>
      <c r="DY24" s="148"/>
      <c r="DZ24" s="148"/>
      <c r="EA24" s="148"/>
      <c r="EB24" s="149"/>
      <c r="EC24" s="31"/>
      <c r="ED24" s="150"/>
      <c r="EE24" s="148"/>
      <c r="EF24" s="148"/>
      <c r="EG24" s="148"/>
      <c r="EH24" s="148"/>
      <c r="EI24" s="149"/>
      <c r="EJ24" s="150"/>
      <c r="EK24" s="148"/>
      <c r="EL24" s="148"/>
      <c r="EM24" s="148"/>
      <c r="EN24" s="148"/>
      <c r="EO24" s="149"/>
      <c r="EP24" s="150"/>
      <c r="EQ24" s="148"/>
      <c r="ER24" s="148"/>
      <c r="ES24" s="148"/>
      <c r="ET24" s="148"/>
      <c r="EU24" s="149"/>
      <c r="EV24" s="150"/>
      <c r="EW24" s="148"/>
      <c r="EX24" s="148"/>
      <c r="EY24" s="148"/>
      <c r="EZ24" s="148"/>
      <c r="FA24" s="149"/>
      <c r="FB24" s="150"/>
      <c r="FC24" s="148"/>
      <c r="FD24" s="148"/>
      <c r="FE24" s="148"/>
      <c r="FF24" s="148"/>
      <c r="FG24" s="149"/>
      <c r="FH24" s="14"/>
      <c r="FI24" s="59"/>
      <c r="FJ24" s="17"/>
      <c r="FK24" s="60"/>
    </row>
    <row r="25" spans="2:167" s="3" customFormat="1" ht="12.75" customHeight="1" x14ac:dyDescent="0.2">
      <c r="B25" s="170"/>
      <c r="C25" s="48" t="s">
        <v>26</v>
      </c>
      <c r="D25" s="132"/>
      <c r="E25" s="132"/>
      <c r="F25" s="121"/>
      <c r="G25" s="121"/>
      <c r="H25" s="121"/>
      <c r="I25" s="121"/>
      <c r="J25" s="150"/>
      <c r="K25" s="148"/>
      <c r="L25" s="148"/>
      <c r="M25" s="148"/>
      <c r="N25" s="148" t="s">
        <v>36</v>
      </c>
      <c r="O25" s="149"/>
      <c r="P25" s="150"/>
      <c r="Q25" s="148"/>
      <c r="R25" s="148"/>
      <c r="S25" s="148"/>
      <c r="T25" s="148"/>
      <c r="U25" s="149"/>
      <c r="V25" s="150"/>
      <c r="W25" s="148"/>
      <c r="X25" s="148"/>
      <c r="Y25" s="148"/>
      <c r="Z25" s="148"/>
      <c r="AA25" s="149"/>
      <c r="AB25" s="150"/>
      <c r="AC25" s="148"/>
      <c r="AD25" s="148"/>
      <c r="AE25" s="148"/>
      <c r="AF25" s="148"/>
      <c r="AG25" s="149"/>
      <c r="AH25" s="150"/>
      <c r="AI25" s="148"/>
      <c r="AJ25" s="148"/>
      <c r="AK25" s="148"/>
      <c r="AL25" s="148"/>
      <c r="AM25" s="149"/>
      <c r="AN25" s="31"/>
      <c r="AO25" s="150"/>
      <c r="AP25" s="148"/>
      <c r="AQ25" s="148"/>
      <c r="AR25" s="148"/>
      <c r="AS25" s="148"/>
      <c r="AT25" s="149"/>
      <c r="AU25" s="150"/>
      <c r="AV25" s="148"/>
      <c r="AW25" s="148"/>
      <c r="AX25" s="148"/>
      <c r="AY25" s="148"/>
      <c r="AZ25" s="149"/>
      <c r="BA25" s="150"/>
      <c r="BB25" s="148"/>
      <c r="BC25" s="148"/>
      <c r="BD25" s="148"/>
      <c r="BE25" s="148"/>
      <c r="BF25" s="149"/>
      <c r="BG25" s="150"/>
      <c r="BH25" s="148"/>
      <c r="BI25" s="148"/>
      <c r="BJ25" s="148"/>
      <c r="BK25" s="148"/>
      <c r="BL25" s="149"/>
      <c r="BM25" s="150"/>
      <c r="BN25" s="148"/>
      <c r="BO25" s="148"/>
      <c r="BP25" s="148"/>
      <c r="BQ25" s="148"/>
      <c r="BR25" s="149"/>
      <c r="BS25" s="31"/>
      <c r="BT25" s="150"/>
      <c r="BU25" s="148"/>
      <c r="BV25" s="148"/>
      <c r="BW25" s="148"/>
      <c r="BX25" s="148"/>
      <c r="BY25" s="149"/>
      <c r="BZ25" s="150"/>
      <c r="CA25" s="148"/>
      <c r="CB25" s="148"/>
      <c r="CC25" s="148"/>
      <c r="CD25" s="148"/>
      <c r="CE25" s="149"/>
      <c r="CF25" s="150"/>
      <c r="CG25" s="148"/>
      <c r="CH25" s="148"/>
      <c r="CI25" s="148"/>
      <c r="CJ25" s="148"/>
      <c r="CK25" s="149"/>
      <c r="CL25" s="150"/>
      <c r="CM25" s="148"/>
      <c r="CN25" s="148"/>
      <c r="CO25" s="148"/>
      <c r="CP25" s="148"/>
      <c r="CQ25" s="149"/>
      <c r="CR25" s="150"/>
      <c r="CS25" s="148"/>
      <c r="CT25" s="148"/>
      <c r="CU25" s="148"/>
      <c r="CV25" s="148"/>
      <c r="CW25" s="149"/>
      <c r="CX25" s="31"/>
      <c r="CY25" s="150"/>
      <c r="CZ25" s="148"/>
      <c r="DA25" s="148"/>
      <c r="DB25" s="148"/>
      <c r="DC25" s="148"/>
      <c r="DD25" s="149"/>
      <c r="DE25" s="150"/>
      <c r="DF25" s="148"/>
      <c r="DG25" s="148"/>
      <c r="DH25" s="148"/>
      <c r="DI25" s="148"/>
      <c r="DJ25" s="149"/>
      <c r="DK25" s="150"/>
      <c r="DL25" s="148"/>
      <c r="DM25" s="148"/>
      <c r="DN25" s="148"/>
      <c r="DO25" s="148"/>
      <c r="DP25" s="149"/>
      <c r="DQ25" s="150"/>
      <c r="DR25" s="148"/>
      <c r="DS25" s="148"/>
      <c r="DT25" s="148"/>
      <c r="DU25" s="148"/>
      <c r="DV25" s="149"/>
      <c r="DW25" s="150"/>
      <c r="DX25" s="148"/>
      <c r="DY25" s="148"/>
      <c r="DZ25" s="148"/>
      <c r="EA25" s="148"/>
      <c r="EB25" s="149"/>
      <c r="EC25" s="31"/>
      <c r="ED25" s="150"/>
      <c r="EE25" s="148"/>
      <c r="EF25" s="148"/>
      <c r="EG25" s="148"/>
      <c r="EH25" s="148"/>
      <c r="EI25" s="149"/>
      <c r="EJ25" s="150"/>
      <c r="EK25" s="148"/>
      <c r="EL25" s="148"/>
      <c r="EM25" s="148"/>
      <c r="EN25" s="148"/>
      <c r="EO25" s="149"/>
      <c r="EP25" s="150"/>
      <c r="EQ25" s="148"/>
      <c r="ER25" s="148"/>
      <c r="ES25" s="148"/>
      <c r="ET25" s="148"/>
      <c r="EU25" s="149"/>
      <c r="EV25" s="150"/>
      <c r="EW25" s="148"/>
      <c r="EX25" s="148"/>
      <c r="EY25" s="148"/>
      <c r="EZ25" s="148"/>
      <c r="FA25" s="149"/>
      <c r="FB25" s="150"/>
      <c r="FC25" s="148"/>
      <c r="FD25" s="148"/>
      <c r="FE25" s="148"/>
      <c r="FF25" s="148"/>
      <c r="FG25" s="149"/>
      <c r="FH25" s="14"/>
      <c r="FI25" s="59"/>
      <c r="FJ25" s="17"/>
      <c r="FK25" s="60"/>
    </row>
    <row r="26" spans="2:167" s="3" customFormat="1" ht="12.75" customHeight="1" x14ac:dyDescent="0.2">
      <c r="B26" s="170"/>
      <c r="C26" s="101" t="s">
        <v>27</v>
      </c>
      <c r="D26" s="133"/>
      <c r="E26" s="133"/>
      <c r="F26" s="122"/>
      <c r="G26" s="122"/>
      <c r="H26" s="122"/>
      <c r="I26" s="122"/>
      <c r="J26" s="150" t="s">
        <v>37</v>
      </c>
      <c r="K26" s="148"/>
      <c r="L26" s="148" t="s">
        <v>37</v>
      </c>
      <c r="M26" s="148"/>
      <c r="N26" s="148" t="s">
        <v>37</v>
      </c>
      <c r="O26" s="149"/>
      <c r="P26" s="150"/>
      <c r="Q26" s="148"/>
      <c r="R26" s="148"/>
      <c r="S26" s="148"/>
      <c r="T26" s="148"/>
      <c r="U26" s="149"/>
      <c r="V26" s="150"/>
      <c r="W26" s="148"/>
      <c r="X26" s="148"/>
      <c r="Y26" s="148"/>
      <c r="Z26" s="148"/>
      <c r="AA26" s="149"/>
      <c r="AB26" s="150"/>
      <c r="AC26" s="148"/>
      <c r="AD26" s="148"/>
      <c r="AE26" s="148"/>
      <c r="AF26" s="148"/>
      <c r="AG26" s="149"/>
      <c r="AH26" s="150"/>
      <c r="AI26" s="148"/>
      <c r="AJ26" s="148"/>
      <c r="AK26" s="148"/>
      <c r="AL26" s="148"/>
      <c r="AM26" s="149"/>
      <c r="AN26" s="31"/>
      <c r="AO26" s="150"/>
      <c r="AP26" s="148"/>
      <c r="AQ26" s="148"/>
      <c r="AR26" s="148"/>
      <c r="AS26" s="148"/>
      <c r="AT26" s="149"/>
      <c r="AU26" s="150"/>
      <c r="AV26" s="148"/>
      <c r="AW26" s="148"/>
      <c r="AX26" s="148"/>
      <c r="AY26" s="148"/>
      <c r="AZ26" s="149"/>
      <c r="BA26" s="150"/>
      <c r="BB26" s="148"/>
      <c r="BC26" s="148"/>
      <c r="BD26" s="148"/>
      <c r="BE26" s="148"/>
      <c r="BF26" s="149"/>
      <c r="BG26" s="150"/>
      <c r="BH26" s="148"/>
      <c r="BI26" s="148"/>
      <c r="BJ26" s="148"/>
      <c r="BK26" s="148"/>
      <c r="BL26" s="149"/>
      <c r="BM26" s="150"/>
      <c r="BN26" s="148"/>
      <c r="BO26" s="148"/>
      <c r="BP26" s="148"/>
      <c r="BQ26" s="148"/>
      <c r="BR26" s="149"/>
      <c r="BS26" s="31"/>
      <c r="BT26" s="150"/>
      <c r="BU26" s="148"/>
      <c r="BV26" s="148"/>
      <c r="BW26" s="148"/>
      <c r="BX26" s="148"/>
      <c r="BY26" s="149"/>
      <c r="BZ26" s="150"/>
      <c r="CA26" s="148"/>
      <c r="CB26" s="148"/>
      <c r="CC26" s="148"/>
      <c r="CD26" s="148"/>
      <c r="CE26" s="149"/>
      <c r="CF26" s="150"/>
      <c r="CG26" s="148"/>
      <c r="CH26" s="148"/>
      <c r="CI26" s="148"/>
      <c r="CJ26" s="148"/>
      <c r="CK26" s="149"/>
      <c r="CL26" s="150"/>
      <c r="CM26" s="148"/>
      <c r="CN26" s="148"/>
      <c r="CO26" s="148"/>
      <c r="CP26" s="148"/>
      <c r="CQ26" s="149"/>
      <c r="CR26" s="150"/>
      <c r="CS26" s="148"/>
      <c r="CT26" s="148"/>
      <c r="CU26" s="148"/>
      <c r="CV26" s="148"/>
      <c r="CW26" s="149"/>
      <c r="CX26" s="31"/>
      <c r="CY26" s="150"/>
      <c r="CZ26" s="148"/>
      <c r="DA26" s="148"/>
      <c r="DB26" s="148"/>
      <c r="DC26" s="148"/>
      <c r="DD26" s="149"/>
      <c r="DE26" s="150"/>
      <c r="DF26" s="148"/>
      <c r="DG26" s="148"/>
      <c r="DH26" s="148"/>
      <c r="DI26" s="148"/>
      <c r="DJ26" s="149"/>
      <c r="DK26" s="150"/>
      <c r="DL26" s="148"/>
      <c r="DM26" s="148"/>
      <c r="DN26" s="148"/>
      <c r="DO26" s="148"/>
      <c r="DP26" s="149"/>
      <c r="DQ26" s="150"/>
      <c r="DR26" s="148"/>
      <c r="DS26" s="148"/>
      <c r="DT26" s="148"/>
      <c r="DU26" s="148"/>
      <c r="DV26" s="149"/>
      <c r="DW26" s="150"/>
      <c r="DX26" s="148"/>
      <c r="DY26" s="148"/>
      <c r="DZ26" s="148"/>
      <c r="EA26" s="148"/>
      <c r="EB26" s="149"/>
      <c r="EC26" s="31"/>
      <c r="ED26" s="150"/>
      <c r="EE26" s="148"/>
      <c r="EF26" s="148"/>
      <c r="EG26" s="148"/>
      <c r="EH26" s="148"/>
      <c r="EI26" s="149"/>
      <c r="EJ26" s="150"/>
      <c r="EK26" s="148"/>
      <c r="EL26" s="148"/>
      <c r="EM26" s="148"/>
      <c r="EN26" s="148"/>
      <c r="EO26" s="149"/>
      <c r="EP26" s="150"/>
      <c r="EQ26" s="148"/>
      <c r="ER26" s="148"/>
      <c r="ES26" s="148"/>
      <c r="ET26" s="148"/>
      <c r="EU26" s="149"/>
      <c r="EV26" s="150"/>
      <c r="EW26" s="148"/>
      <c r="EX26" s="148"/>
      <c r="EY26" s="148"/>
      <c r="EZ26" s="148"/>
      <c r="FA26" s="149"/>
      <c r="FB26" s="150"/>
      <c r="FC26" s="148"/>
      <c r="FD26" s="148"/>
      <c r="FE26" s="148"/>
      <c r="FF26" s="148"/>
      <c r="FG26" s="149"/>
      <c r="FH26" s="14"/>
      <c r="FI26" s="59"/>
      <c r="FJ26" s="17"/>
      <c r="FK26" s="60"/>
    </row>
    <row r="27" spans="2:167" s="3" customFormat="1" ht="12.75" customHeight="1" x14ac:dyDescent="0.2">
      <c r="B27" s="170"/>
      <c r="C27" s="101"/>
      <c r="D27" s="133"/>
      <c r="E27" s="133"/>
      <c r="F27" s="122"/>
      <c r="G27" s="122"/>
      <c r="H27" s="122"/>
      <c r="I27" s="122"/>
      <c r="J27" s="150"/>
      <c r="K27" s="148"/>
      <c r="L27" s="148"/>
      <c r="M27" s="148"/>
      <c r="N27" s="148"/>
      <c r="O27" s="149"/>
      <c r="P27" s="150"/>
      <c r="Q27" s="148"/>
      <c r="R27" s="148"/>
      <c r="S27" s="148"/>
      <c r="T27" s="148"/>
      <c r="U27" s="149"/>
      <c r="V27" s="150"/>
      <c r="W27" s="148"/>
      <c r="X27" s="148"/>
      <c r="Y27" s="148"/>
      <c r="Z27" s="148"/>
      <c r="AA27" s="149"/>
      <c r="AB27" s="150"/>
      <c r="AC27" s="148"/>
      <c r="AD27" s="148"/>
      <c r="AE27" s="148"/>
      <c r="AF27" s="148"/>
      <c r="AG27" s="149"/>
      <c r="AH27" s="150"/>
      <c r="AI27" s="148"/>
      <c r="AJ27" s="148"/>
      <c r="AK27" s="148"/>
      <c r="AL27" s="148"/>
      <c r="AM27" s="149"/>
      <c r="AN27" s="31"/>
      <c r="AO27" s="150"/>
      <c r="AP27" s="148"/>
      <c r="AQ27" s="148"/>
      <c r="AR27" s="148"/>
      <c r="AS27" s="148"/>
      <c r="AT27" s="149"/>
      <c r="AU27" s="150"/>
      <c r="AV27" s="148"/>
      <c r="AW27" s="148"/>
      <c r="AX27" s="148"/>
      <c r="AY27" s="148"/>
      <c r="AZ27" s="149"/>
      <c r="BA27" s="150"/>
      <c r="BB27" s="148"/>
      <c r="BC27" s="148"/>
      <c r="BD27" s="148"/>
      <c r="BE27" s="148"/>
      <c r="BF27" s="149"/>
      <c r="BG27" s="150"/>
      <c r="BH27" s="148"/>
      <c r="BI27" s="148"/>
      <c r="BJ27" s="148"/>
      <c r="BK27" s="148"/>
      <c r="BL27" s="149"/>
      <c r="BM27" s="150"/>
      <c r="BN27" s="148"/>
      <c r="BO27" s="148"/>
      <c r="BP27" s="148"/>
      <c r="BQ27" s="148"/>
      <c r="BR27" s="149"/>
      <c r="BS27" s="31"/>
      <c r="BT27" s="150"/>
      <c r="BU27" s="148"/>
      <c r="BV27" s="148"/>
      <c r="BW27" s="148"/>
      <c r="BX27" s="148"/>
      <c r="BY27" s="149"/>
      <c r="BZ27" s="150"/>
      <c r="CA27" s="148"/>
      <c r="CB27" s="148"/>
      <c r="CC27" s="148"/>
      <c r="CD27" s="148"/>
      <c r="CE27" s="149"/>
      <c r="CF27" s="150"/>
      <c r="CG27" s="148"/>
      <c r="CH27" s="148"/>
      <c r="CI27" s="148"/>
      <c r="CJ27" s="148"/>
      <c r="CK27" s="149"/>
      <c r="CL27" s="150"/>
      <c r="CM27" s="148"/>
      <c r="CN27" s="148"/>
      <c r="CO27" s="148"/>
      <c r="CP27" s="148"/>
      <c r="CQ27" s="149"/>
      <c r="CR27" s="150"/>
      <c r="CS27" s="148"/>
      <c r="CT27" s="148"/>
      <c r="CU27" s="148"/>
      <c r="CV27" s="148"/>
      <c r="CW27" s="149"/>
      <c r="CX27" s="31"/>
      <c r="CY27" s="150"/>
      <c r="CZ27" s="148"/>
      <c r="DA27" s="148"/>
      <c r="DB27" s="148"/>
      <c r="DC27" s="148"/>
      <c r="DD27" s="149"/>
      <c r="DE27" s="150"/>
      <c r="DF27" s="148"/>
      <c r="DG27" s="148"/>
      <c r="DH27" s="148"/>
      <c r="DI27" s="148"/>
      <c r="DJ27" s="149"/>
      <c r="DK27" s="150"/>
      <c r="DL27" s="148"/>
      <c r="DM27" s="148"/>
      <c r="DN27" s="148"/>
      <c r="DO27" s="148"/>
      <c r="DP27" s="149"/>
      <c r="DQ27" s="150"/>
      <c r="DR27" s="148"/>
      <c r="DS27" s="148"/>
      <c r="DT27" s="148"/>
      <c r="DU27" s="148"/>
      <c r="DV27" s="149"/>
      <c r="DW27" s="150"/>
      <c r="DX27" s="148"/>
      <c r="DY27" s="148"/>
      <c r="DZ27" s="148"/>
      <c r="EA27" s="148"/>
      <c r="EB27" s="149"/>
      <c r="EC27" s="31"/>
      <c r="ED27" s="150"/>
      <c r="EE27" s="148"/>
      <c r="EF27" s="148"/>
      <c r="EG27" s="148"/>
      <c r="EH27" s="148"/>
      <c r="EI27" s="149"/>
      <c r="EJ27" s="150"/>
      <c r="EK27" s="148"/>
      <c r="EL27" s="148"/>
      <c r="EM27" s="148"/>
      <c r="EN27" s="148"/>
      <c r="EO27" s="149"/>
      <c r="EP27" s="150"/>
      <c r="EQ27" s="148"/>
      <c r="ER27" s="148"/>
      <c r="ES27" s="148"/>
      <c r="ET27" s="148"/>
      <c r="EU27" s="149"/>
      <c r="EV27" s="150"/>
      <c r="EW27" s="148"/>
      <c r="EX27" s="148"/>
      <c r="EY27" s="148"/>
      <c r="EZ27" s="148"/>
      <c r="FA27" s="149"/>
      <c r="FB27" s="150"/>
      <c r="FC27" s="148"/>
      <c r="FD27" s="148"/>
      <c r="FE27" s="148"/>
      <c r="FF27" s="148"/>
      <c r="FG27" s="149"/>
      <c r="FH27" s="14"/>
      <c r="FI27" s="59"/>
      <c r="FJ27" s="17"/>
      <c r="FK27" s="60"/>
    </row>
    <row r="28" spans="2:167" s="3" customFormat="1" ht="12.75" customHeight="1" x14ac:dyDescent="0.2">
      <c r="B28" s="170"/>
      <c r="C28" s="48"/>
      <c r="D28" s="132"/>
      <c r="E28" s="132"/>
      <c r="F28" s="121"/>
      <c r="G28" s="121"/>
      <c r="H28" s="121"/>
      <c r="I28" s="121"/>
      <c r="J28" s="150"/>
      <c r="K28" s="148"/>
      <c r="L28" s="148"/>
      <c r="M28" s="148"/>
      <c r="N28" s="148"/>
      <c r="O28" s="149"/>
      <c r="P28" s="150"/>
      <c r="Q28" s="148"/>
      <c r="R28" s="148"/>
      <c r="S28" s="148"/>
      <c r="T28" s="148"/>
      <c r="U28" s="149"/>
      <c r="V28" s="150"/>
      <c r="W28" s="148"/>
      <c r="X28" s="148"/>
      <c r="Y28" s="148"/>
      <c r="Z28" s="148"/>
      <c r="AA28" s="149"/>
      <c r="AB28" s="150"/>
      <c r="AC28" s="148"/>
      <c r="AD28" s="148"/>
      <c r="AE28" s="148"/>
      <c r="AF28" s="148"/>
      <c r="AG28" s="149"/>
      <c r="AH28" s="150"/>
      <c r="AI28" s="148"/>
      <c r="AJ28" s="148"/>
      <c r="AK28" s="148"/>
      <c r="AL28" s="148"/>
      <c r="AM28" s="149"/>
      <c r="AN28" s="31"/>
      <c r="AO28" s="150"/>
      <c r="AP28" s="148"/>
      <c r="AQ28" s="148"/>
      <c r="AR28" s="148"/>
      <c r="AS28" s="148"/>
      <c r="AT28" s="149"/>
      <c r="AU28" s="150"/>
      <c r="AV28" s="148"/>
      <c r="AW28" s="148"/>
      <c r="AX28" s="148"/>
      <c r="AY28" s="148"/>
      <c r="AZ28" s="149"/>
      <c r="BA28" s="150"/>
      <c r="BB28" s="148"/>
      <c r="BC28" s="148"/>
      <c r="BD28" s="148"/>
      <c r="BE28" s="148"/>
      <c r="BF28" s="149"/>
      <c r="BG28" s="150"/>
      <c r="BH28" s="148"/>
      <c r="BI28" s="148"/>
      <c r="BJ28" s="148"/>
      <c r="BK28" s="148"/>
      <c r="BL28" s="149"/>
      <c r="BM28" s="150"/>
      <c r="BN28" s="148"/>
      <c r="BO28" s="148"/>
      <c r="BP28" s="148"/>
      <c r="BQ28" s="148"/>
      <c r="BR28" s="149"/>
      <c r="BS28" s="31"/>
      <c r="BT28" s="150"/>
      <c r="BU28" s="148"/>
      <c r="BV28" s="148"/>
      <c r="BW28" s="148"/>
      <c r="BX28" s="148"/>
      <c r="BY28" s="149"/>
      <c r="BZ28" s="150"/>
      <c r="CA28" s="148"/>
      <c r="CB28" s="148"/>
      <c r="CC28" s="148"/>
      <c r="CD28" s="148"/>
      <c r="CE28" s="149"/>
      <c r="CF28" s="150"/>
      <c r="CG28" s="148"/>
      <c r="CH28" s="148"/>
      <c r="CI28" s="148"/>
      <c r="CJ28" s="148"/>
      <c r="CK28" s="149"/>
      <c r="CL28" s="150"/>
      <c r="CM28" s="148"/>
      <c r="CN28" s="148"/>
      <c r="CO28" s="148"/>
      <c r="CP28" s="148"/>
      <c r="CQ28" s="149"/>
      <c r="CR28" s="150"/>
      <c r="CS28" s="148"/>
      <c r="CT28" s="148"/>
      <c r="CU28" s="148"/>
      <c r="CV28" s="148"/>
      <c r="CW28" s="149"/>
      <c r="CX28" s="31"/>
      <c r="CY28" s="150"/>
      <c r="CZ28" s="148"/>
      <c r="DA28" s="148"/>
      <c r="DB28" s="148"/>
      <c r="DC28" s="148"/>
      <c r="DD28" s="149"/>
      <c r="DE28" s="150"/>
      <c r="DF28" s="148"/>
      <c r="DG28" s="148"/>
      <c r="DH28" s="148"/>
      <c r="DI28" s="148"/>
      <c r="DJ28" s="149"/>
      <c r="DK28" s="150"/>
      <c r="DL28" s="148"/>
      <c r="DM28" s="148"/>
      <c r="DN28" s="148"/>
      <c r="DO28" s="148"/>
      <c r="DP28" s="149"/>
      <c r="DQ28" s="150"/>
      <c r="DR28" s="148"/>
      <c r="DS28" s="148"/>
      <c r="DT28" s="148"/>
      <c r="DU28" s="148"/>
      <c r="DV28" s="149"/>
      <c r="DW28" s="150"/>
      <c r="DX28" s="148"/>
      <c r="DY28" s="148"/>
      <c r="DZ28" s="148"/>
      <c r="EA28" s="148"/>
      <c r="EB28" s="149"/>
      <c r="EC28" s="31"/>
      <c r="ED28" s="150"/>
      <c r="EE28" s="148"/>
      <c r="EF28" s="148"/>
      <c r="EG28" s="148"/>
      <c r="EH28" s="148"/>
      <c r="EI28" s="149"/>
      <c r="EJ28" s="150"/>
      <c r="EK28" s="148"/>
      <c r="EL28" s="148"/>
      <c r="EM28" s="148"/>
      <c r="EN28" s="148"/>
      <c r="EO28" s="149"/>
      <c r="EP28" s="150"/>
      <c r="EQ28" s="148"/>
      <c r="ER28" s="148"/>
      <c r="ES28" s="148"/>
      <c r="ET28" s="148"/>
      <c r="EU28" s="149"/>
      <c r="EV28" s="150"/>
      <c r="EW28" s="148"/>
      <c r="EX28" s="148"/>
      <c r="EY28" s="148"/>
      <c r="EZ28" s="148"/>
      <c r="FA28" s="149"/>
      <c r="FB28" s="150"/>
      <c r="FC28" s="148"/>
      <c r="FD28" s="148"/>
      <c r="FE28" s="148"/>
      <c r="FF28" s="148"/>
      <c r="FG28" s="149"/>
      <c r="FH28" s="14"/>
      <c r="FI28" s="59"/>
      <c r="FJ28" s="17"/>
      <c r="FK28" s="60"/>
    </row>
    <row r="29" spans="2:167" s="3" customFormat="1" ht="12.75" customHeight="1" x14ac:dyDescent="0.2">
      <c r="B29" s="170"/>
      <c r="C29" s="48"/>
      <c r="D29" s="132"/>
      <c r="E29" s="132"/>
      <c r="F29" s="121"/>
      <c r="G29" s="121"/>
      <c r="H29" s="121"/>
      <c r="I29" s="121"/>
      <c r="J29" s="150"/>
      <c r="K29" s="148"/>
      <c r="L29" s="148"/>
      <c r="M29" s="148"/>
      <c r="N29" s="148"/>
      <c r="O29" s="149"/>
      <c r="P29" s="150"/>
      <c r="Q29" s="148"/>
      <c r="R29" s="148"/>
      <c r="S29" s="148"/>
      <c r="T29" s="148"/>
      <c r="U29" s="149"/>
      <c r="V29" s="150"/>
      <c r="W29" s="148"/>
      <c r="X29" s="148"/>
      <c r="Y29" s="148"/>
      <c r="Z29" s="148"/>
      <c r="AA29" s="149"/>
      <c r="AB29" s="150"/>
      <c r="AC29" s="148"/>
      <c r="AD29" s="148"/>
      <c r="AE29" s="148"/>
      <c r="AF29" s="148"/>
      <c r="AG29" s="149"/>
      <c r="AH29" s="150"/>
      <c r="AI29" s="148"/>
      <c r="AJ29" s="148"/>
      <c r="AK29" s="148"/>
      <c r="AL29" s="148"/>
      <c r="AM29" s="149"/>
      <c r="AN29" s="31"/>
      <c r="AO29" s="150"/>
      <c r="AP29" s="148"/>
      <c r="AQ29" s="148"/>
      <c r="AR29" s="148"/>
      <c r="AS29" s="148"/>
      <c r="AT29" s="149"/>
      <c r="AU29" s="150"/>
      <c r="AV29" s="148"/>
      <c r="AW29" s="148"/>
      <c r="AX29" s="148"/>
      <c r="AY29" s="148"/>
      <c r="AZ29" s="149"/>
      <c r="BA29" s="150"/>
      <c r="BB29" s="148"/>
      <c r="BC29" s="148"/>
      <c r="BD29" s="148"/>
      <c r="BE29" s="148"/>
      <c r="BF29" s="149"/>
      <c r="BG29" s="150"/>
      <c r="BH29" s="148"/>
      <c r="BI29" s="148"/>
      <c r="BJ29" s="148"/>
      <c r="BK29" s="148"/>
      <c r="BL29" s="149"/>
      <c r="BM29" s="150"/>
      <c r="BN29" s="148"/>
      <c r="BO29" s="148"/>
      <c r="BP29" s="148"/>
      <c r="BQ29" s="148"/>
      <c r="BR29" s="149"/>
      <c r="BS29" s="31"/>
      <c r="BT29" s="150"/>
      <c r="BU29" s="148"/>
      <c r="BV29" s="148"/>
      <c r="BW29" s="148"/>
      <c r="BX29" s="148"/>
      <c r="BY29" s="149"/>
      <c r="BZ29" s="150"/>
      <c r="CA29" s="148"/>
      <c r="CB29" s="148"/>
      <c r="CC29" s="148"/>
      <c r="CD29" s="148"/>
      <c r="CE29" s="149"/>
      <c r="CF29" s="150"/>
      <c r="CG29" s="148"/>
      <c r="CH29" s="148"/>
      <c r="CI29" s="148"/>
      <c r="CJ29" s="148"/>
      <c r="CK29" s="149"/>
      <c r="CL29" s="150"/>
      <c r="CM29" s="148"/>
      <c r="CN29" s="148"/>
      <c r="CO29" s="148"/>
      <c r="CP29" s="148"/>
      <c r="CQ29" s="149"/>
      <c r="CR29" s="150"/>
      <c r="CS29" s="148"/>
      <c r="CT29" s="148"/>
      <c r="CU29" s="148"/>
      <c r="CV29" s="148"/>
      <c r="CW29" s="149"/>
      <c r="CX29" s="31"/>
      <c r="CY29" s="150"/>
      <c r="CZ29" s="148"/>
      <c r="DA29" s="148"/>
      <c r="DB29" s="148"/>
      <c r="DC29" s="148"/>
      <c r="DD29" s="149"/>
      <c r="DE29" s="150"/>
      <c r="DF29" s="148"/>
      <c r="DG29" s="148"/>
      <c r="DH29" s="148"/>
      <c r="DI29" s="148"/>
      <c r="DJ29" s="149"/>
      <c r="DK29" s="150"/>
      <c r="DL29" s="148"/>
      <c r="DM29" s="148"/>
      <c r="DN29" s="148"/>
      <c r="DO29" s="148"/>
      <c r="DP29" s="149"/>
      <c r="DQ29" s="150"/>
      <c r="DR29" s="148"/>
      <c r="DS29" s="148"/>
      <c r="DT29" s="148"/>
      <c r="DU29" s="148"/>
      <c r="DV29" s="149"/>
      <c r="DW29" s="150"/>
      <c r="DX29" s="148"/>
      <c r="DY29" s="148"/>
      <c r="DZ29" s="148"/>
      <c r="EA29" s="148"/>
      <c r="EB29" s="149"/>
      <c r="EC29" s="31"/>
      <c r="ED29" s="150"/>
      <c r="EE29" s="148"/>
      <c r="EF29" s="148"/>
      <c r="EG29" s="148"/>
      <c r="EH29" s="148"/>
      <c r="EI29" s="149"/>
      <c r="EJ29" s="150"/>
      <c r="EK29" s="148"/>
      <c r="EL29" s="148"/>
      <c r="EM29" s="148"/>
      <c r="EN29" s="148"/>
      <c r="EO29" s="149"/>
      <c r="EP29" s="150"/>
      <c r="EQ29" s="148"/>
      <c r="ER29" s="148"/>
      <c r="ES29" s="148"/>
      <c r="ET29" s="148"/>
      <c r="EU29" s="149"/>
      <c r="EV29" s="150"/>
      <c r="EW29" s="148"/>
      <c r="EX29" s="148"/>
      <c r="EY29" s="148"/>
      <c r="EZ29" s="148"/>
      <c r="FA29" s="149"/>
      <c r="FB29" s="150"/>
      <c r="FC29" s="148"/>
      <c r="FD29" s="148"/>
      <c r="FE29" s="148"/>
      <c r="FF29" s="148"/>
      <c r="FG29" s="149"/>
      <c r="FH29" s="14"/>
      <c r="FI29" s="59"/>
      <c r="FJ29" s="17"/>
      <c r="FK29" s="60"/>
    </row>
    <row r="30" spans="2:167" s="3" customFormat="1" ht="12.75" customHeight="1" x14ac:dyDescent="0.2">
      <c r="B30" s="170"/>
      <c r="C30" s="48"/>
      <c r="D30" s="132"/>
      <c r="E30" s="132"/>
      <c r="F30" s="121"/>
      <c r="G30" s="121"/>
      <c r="H30" s="121"/>
      <c r="I30" s="121"/>
      <c r="J30" s="150"/>
      <c r="K30" s="148"/>
      <c r="L30" s="148"/>
      <c r="M30" s="148"/>
      <c r="N30" s="148"/>
      <c r="O30" s="149"/>
      <c r="P30" s="150"/>
      <c r="Q30" s="148"/>
      <c r="R30" s="148"/>
      <c r="S30" s="148"/>
      <c r="T30" s="148"/>
      <c r="U30" s="149"/>
      <c r="V30" s="150"/>
      <c r="W30" s="148"/>
      <c r="X30" s="148"/>
      <c r="Y30" s="148"/>
      <c r="Z30" s="148"/>
      <c r="AA30" s="149"/>
      <c r="AB30" s="150"/>
      <c r="AC30" s="148"/>
      <c r="AD30" s="148"/>
      <c r="AE30" s="148"/>
      <c r="AF30" s="148"/>
      <c r="AG30" s="149"/>
      <c r="AH30" s="150"/>
      <c r="AI30" s="148"/>
      <c r="AJ30" s="148"/>
      <c r="AK30" s="148"/>
      <c r="AL30" s="148"/>
      <c r="AM30" s="149"/>
      <c r="AN30" s="103"/>
      <c r="AO30" s="150"/>
      <c r="AP30" s="148"/>
      <c r="AQ30" s="148"/>
      <c r="AR30" s="148"/>
      <c r="AS30" s="148"/>
      <c r="AT30" s="149"/>
      <c r="AU30" s="150"/>
      <c r="AV30" s="148"/>
      <c r="AW30" s="148"/>
      <c r="AX30" s="148"/>
      <c r="AY30" s="148"/>
      <c r="AZ30" s="149"/>
      <c r="BA30" s="150"/>
      <c r="BB30" s="148"/>
      <c r="BC30" s="148"/>
      <c r="BD30" s="148"/>
      <c r="BE30" s="148"/>
      <c r="BF30" s="149"/>
      <c r="BG30" s="150"/>
      <c r="BH30" s="148"/>
      <c r="BI30" s="148"/>
      <c r="BJ30" s="148"/>
      <c r="BK30" s="148"/>
      <c r="BL30" s="149"/>
      <c r="BM30" s="150"/>
      <c r="BN30" s="148"/>
      <c r="BO30" s="148"/>
      <c r="BP30" s="148"/>
      <c r="BQ30" s="148"/>
      <c r="BR30" s="149"/>
      <c r="BS30" s="34"/>
      <c r="BT30" s="150"/>
      <c r="BU30" s="148"/>
      <c r="BV30" s="148"/>
      <c r="BW30" s="148"/>
      <c r="BX30" s="148"/>
      <c r="BY30" s="149"/>
      <c r="BZ30" s="150"/>
      <c r="CA30" s="148"/>
      <c r="CB30" s="148"/>
      <c r="CC30" s="148"/>
      <c r="CD30" s="148"/>
      <c r="CE30" s="149"/>
      <c r="CF30" s="150"/>
      <c r="CG30" s="148"/>
      <c r="CH30" s="148"/>
      <c r="CI30" s="148"/>
      <c r="CJ30" s="148"/>
      <c r="CK30" s="149"/>
      <c r="CL30" s="150"/>
      <c r="CM30" s="148"/>
      <c r="CN30" s="148"/>
      <c r="CO30" s="148"/>
      <c r="CP30" s="148"/>
      <c r="CQ30" s="149"/>
      <c r="CR30" s="150"/>
      <c r="CS30" s="148"/>
      <c r="CT30" s="148"/>
      <c r="CU30" s="148"/>
      <c r="CV30" s="148"/>
      <c r="CW30" s="149"/>
      <c r="CX30" s="34"/>
      <c r="CY30" s="150"/>
      <c r="CZ30" s="148"/>
      <c r="DA30" s="148"/>
      <c r="DB30" s="148"/>
      <c r="DC30" s="148"/>
      <c r="DD30" s="149"/>
      <c r="DE30" s="150"/>
      <c r="DF30" s="148"/>
      <c r="DG30" s="148"/>
      <c r="DH30" s="148"/>
      <c r="DI30" s="148"/>
      <c r="DJ30" s="149"/>
      <c r="DK30" s="150"/>
      <c r="DL30" s="148"/>
      <c r="DM30" s="148"/>
      <c r="DN30" s="148"/>
      <c r="DO30" s="148"/>
      <c r="DP30" s="149"/>
      <c r="DQ30" s="150"/>
      <c r="DR30" s="148"/>
      <c r="DS30" s="148"/>
      <c r="DT30" s="148"/>
      <c r="DU30" s="148"/>
      <c r="DV30" s="149"/>
      <c r="DW30" s="150"/>
      <c r="DX30" s="148"/>
      <c r="DY30" s="148"/>
      <c r="DZ30" s="148"/>
      <c r="EA30" s="148"/>
      <c r="EB30" s="149"/>
      <c r="EC30" s="34"/>
      <c r="ED30" s="150"/>
      <c r="EE30" s="148"/>
      <c r="EF30" s="148"/>
      <c r="EG30" s="148"/>
      <c r="EH30" s="148"/>
      <c r="EI30" s="149"/>
      <c r="EJ30" s="150"/>
      <c r="EK30" s="148"/>
      <c r="EL30" s="148"/>
      <c r="EM30" s="148"/>
      <c r="EN30" s="148"/>
      <c r="EO30" s="149"/>
      <c r="EP30" s="150"/>
      <c r="EQ30" s="148"/>
      <c r="ER30" s="148"/>
      <c r="ES30" s="148"/>
      <c r="ET30" s="148"/>
      <c r="EU30" s="149"/>
      <c r="EV30" s="150"/>
      <c r="EW30" s="148"/>
      <c r="EX30" s="148"/>
      <c r="EY30" s="148"/>
      <c r="EZ30" s="148"/>
      <c r="FA30" s="149"/>
      <c r="FB30" s="150"/>
      <c r="FC30" s="148"/>
      <c r="FD30" s="148"/>
      <c r="FE30" s="148"/>
      <c r="FF30" s="148"/>
      <c r="FG30" s="149"/>
      <c r="FH30" s="40"/>
      <c r="FI30" s="59"/>
      <c r="FJ30" s="17"/>
      <c r="FK30" s="60"/>
    </row>
    <row r="31" spans="2:167" s="3" customFormat="1" ht="12.75" customHeight="1" x14ac:dyDescent="0.2">
      <c r="B31" s="170"/>
      <c r="C31" s="48"/>
      <c r="D31" s="132"/>
      <c r="E31" s="132"/>
      <c r="F31" s="121"/>
      <c r="G31" s="121"/>
      <c r="H31" s="121"/>
      <c r="I31" s="121"/>
      <c r="J31" s="150"/>
      <c r="K31" s="148"/>
      <c r="L31" s="148"/>
      <c r="M31" s="148"/>
      <c r="N31" s="148"/>
      <c r="O31" s="149"/>
      <c r="P31" s="150"/>
      <c r="Q31" s="148"/>
      <c r="R31" s="148"/>
      <c r="S31" s="148"/>
      <c r="T31" s="148"/>
      <c r="U31" s="149"/>
      <c r="V31" s="150"/>
      <c r="W31" s="148"/>
      <c r="X31" s="148"/>
      <c r="Y31" s="148"/>
      <c r="Z31" s="148"/>
      <c r="AA31" s="149"/>
      <c r="AB31" s="150"/>
      <c r="AC31" s="148"/>
      <c r="AD31" s="148"/>
      <c r="AE31" s="148"/>
      <c r="AF31" s="148"/>
      <c r="AG31" s="149"/>
      <c r="AH31" s="150"/>
      <c r="AI31" s="148"/>
      <c r="AJ31" s="148"/>
      <c r="AK31" s="148"/>
      <c r="AL31" s="148"/>
      <c r="AM31" s="149"/>
      <c r="AN31" s="103"/>
      <c r="AO31" s="150"/>
      <c r="AP31" s="148"/>
      <c r="AQ31" s="148"/>
      <c r="AR31" s="148"/>
      <c r="AS31" s="148"/>
      <c r="AT31" s="149"/>
      <c r="AU31" s="150"/>
      <c r="AV31" s="148"/>
      <c r="AW31" s="148"/>
      <c r="AX31" s="148"/>
      <c r="AY31" s="148"/>
      <c r="AZ31" s="149"/>
      <c r="BA31" s="150"/>
      <c r="BB31" s="148"/>
      <c r="BC31" s="148"/>
      <c r="BD31" s="148"/>
      <c r="BE31" s="148"/>
      <c r="BF31" s="149"/>
      <c r="BG31" s="150"/>
      <c r="BH31" s="148"/>
      <c r="BI31" s="148"/>
      <c r="BJ31" s="148"/>
      <c r="BK31" s="148"/>
      <c r="BL31" s="149"/>
      <c r="BM31" s="150"/>
      <c r="BN31" s="148"/>
      <c r="BO31" s="148"/>
      <c r="BP31" s="148"/>
      <c r="BQ31" s="148"/>
      <c r="BR31" s="149"/>
      <c r="BS31" s="34"/>
      <c r="BT31" s="150"/>
      <c r="BU31" s="148"/>
      <c r="BV31" s="148"/>
      <c r="BW31" s="148"/>
      <c r="BX31" s="148"/>
      <c r="BY31" s="149"/>
      <c r="BZ31" s="150"/>
      <c r="CA31" s="148"/>
      <c r="CB31" s="148"/>
      <c r="CC31" s="148"/>
      <c r="CD31" s="148"/>
      <c r="CE31" s="149"/>
      <c r="CF31" s="150"/>
      <c r="CG31" s="148"/>
      <c r="CH31" s="148"/>
      <c r="CI31" s="148"/>
      <c r="CJ31" s="148"/>
      <c r="CK31" s="149"/>
      <c r="CL31" s="150"/>
      <c r="CM31" s="148"/>
      <c r="CN31" s="148"/>
      <c r="CO31" s="148"/>
      <c r="CP31" s="148"/>
      <c r="CQ31" s="149"/>
      <c r="CR31" s="150"/>
      <c r="CS31" s="148"/>
      <c r="CT31" s="148"/>
      <c r="CU31" s="148"/>
      <c r="CV31" s="148"/>
      <c r="CW31" s="149"/>
      <c r="CX31" s="34"/>
      <c r="CY31" s="150"/>
      <c r="CZ31" s="148"/>
      <c r="DA31" s="148"/>
      <c r="DB31" s="148"/>
      <c r="DC31" s="148"/>
      <c r="DD31" s="149"/>
      <c r="DE31" s="150"/>
      <c r="DF31" s="148"/>
      <c r="DG31" s="148"/>
      <c r="DH31" s="148"/>
      <c r="DI31" s="148"/>
      <c r="DJ31" s="149"/>
      <c r="DK31" s="150"/>
      <c r="DL31" s="148"/>
      <c r="DM31" s="148"/>
      <c r="DN31" s="148"/>
      <c r="DO31" s="148"/>
      <c r="DP31" s="149"/>
      <c r="DQ31" s="150"/>
      <c r="DR31" s="148"/>
      <c r="DS31" s="148"/>
      <c r="DT31" s="148"/>
      <c r="DU31" s="148"/>
      <c r="DV31" s="149"/>
      <c r="DW31" s="150"/>
      <c r="DX31" s="148"/>
      <c r="DY31" s="148"/>
      <c r="DZ31" s="148"/>
      <c r="EA31" s="148"/>
      <c r="EB31" s="149"/>
      <c r="EC31" s="34"/>
      <c r="ED31" s="150"/>
      <c r="EE31" s="148"/>
      <c r="EF31" s="148"/>
      <c r="EG31" s="148"/>
      <c r="EH31" s="148"/>
      <c r="EI31" s="149"/>
      <c r="EJ31" s="150"/>
      <c r="EK31" s="148"/>
      <c r="EL31" s="148"/>
      <c r="EM31" s="148"/>
      <c r="EN31" s="148"/>
      <c r="EO31" s="149"/>
      <c r="EP31" s="150"/>
      <c r="EQ31" s="148"/>
      <c r="ER31" s="148"/>
      <c r="ES31" s="148"/>
      <c r="ET31" s="148"/>
      <c r="EU31" s="149"/>
      <c r="EV31" s="150"/>
      <c r="EW31" s="148"/>
      <c r="EX31" s="148"/>
      <c r="EY31" s="148"/>
      <c r="EZ31" s="148"/>
      <c r="FA31" s="149"/>
      <c r="FB31" s="150"/>
      <c r="FC31" s="148"/>
      <c r="FD31" s="148"/>
      <c r="FE31" s="148"/>
      <c r="FF31" s="148"/>
      <c r="FG31" s="149"/>
      <c r="FH31" s="40"/>
      <c r="FI31" s="59"/>
      <c r="FJ31" s="17"/>
      <c r="FK31" s="60"/>
    </row>
    <row r="32" spans="2:167" s="3" customFormat="1" ht="12.75" customHeight="1" x14ac:dyDescent="0.2">
      <c r="B32" s="170"/>
      <c r="C32" s="48"/>
      <c r="D32" s="132"/>
      <c r="E32" s="132"/>
      <c r="F32" s="121"/>
      <c r="G32" s="121"/>
      <c r="H32" s="121"/>
      <c r="I32" s="121"/>
      <c r="J32" s="150"/>
      <c r="K32" s="148"/>
      <c r="L32" s="148"/>
      <c r="M32" s="148"/>
      <c r="N32" s="148"/>
      <c r="O32" s="149"/>
      <c r="P32" s="150"/>
      <c r="Q32" s="148"/>
      <c r="R32" s="148"/>
      <c r="S32" s="148"/>
      <c r="T32" s="148"/>
      <c r="U32" s="149"/>
      <c r="V32" s="150"/>
      <c r="W32" s="148"/>
      <c r="X32" s="148"/>
      <c r="Y32" s="148"/>
      <c r="Z32" s="148"/>
      <c r="AA32" s="149"/>
      <c r="AB32" s="150"/>
      <c r="AC32" s="148"/>
      <c r="AD32" s="148"/>
      <c r="AE32" s="148"/>
      <c r="AF32" s="148"/>
      <c r="AG32" s="149"/>
      <c r="AH32" s="150"/>
      <c r="AI32" s="148"/>
      <c r="AJ32" s="148"/>
      <c r="AK32" s="148"/>
      <c r="AL32" s="148"/>
      <c r="AM32" s="149"/>
      <c r="AN32" s="103"/>
      <c r="AO32" s="150"/>
      <c r="AP32" s="148"/>
      <c r="AQ32" s="148"/>
      <c r="AR32" s="148"/>
      <c r="AS32" s="148"/>
      <c r="AT32" s="149"/>
      <c r="AU32" s="150"/>
      <c r="AV32" s="148"/>
      <c r="AW32" s="148"/>
      <c r="AX32" s="148"/>
      <c r="AY32" s="148"/>
      <c r="AZ32" s="149"/>
      <c r="BA32" s="150"/>
      <c r="BB32" s="148"/>
      <c r="BC32" s="148"/>
      <c r="BD32" s="148"/>
      <c r="BE32" s="148"/>
      <c r="BF32" s="149"/>
      <c r="BG32" s="150"/>
      <c r="BH32" s="148"/>
      <c r="BI32" s="148"/>
      <c r="BJ32" s="148"/>
      <c r="BK32" s="148"/>
      <c r="BL32" s="149"/>
      <c r="BM32" s="150"/>
      <c r="BN32" s="148"/>
      <c r="BO32" s="148"/>
      <c r="BP32" s="148"/>
      <c r="BQ32" s="148"/>
      <c r="BR32" s="149"/>
      <c r="BS32" s="34"/>
      <c r="BT32" s="150"/>
      <c r="BU32" s="148"/>
      <c r="BV32" s="148"/>
      <c r="BW32" s="148"/>
      <c r="BX32" s="148"/>
      <c r="BY32" s="149"/>
      <c r="BZ32" s="150"/>
      <c r="CA32" s="148"/>
      <c r="CB32" s="148"/>
      <c r="CC32" s="148"/>
      <c r="CD32" s="148"/>
      <c r="CE32" s="149"/>
      <c r="CF32" s="150"/>
      <c r="CG32" s="148"/>
      <c r="CH32" s="148"/>
      <c r="CI32" s="148"/>
      <c r="CJ32" s="148"/>
      <c r="CK32" s="149"/>
      <c r="CL32" s="150"/>
      <c r="CM32" s="148"/>
      <c r="CN32" s="148"/>
      <c r="CO32" s="148"/>
      <c r="CP32" s="148"/>
      <c r="CQ32" s="149"/>
      <c r="CR32" s="150"/>
      <c r="CS32" s="148"/>
      <c r="CT32" s="148"/>
      <c r="CU32" s="148"/>
      <c r="CV32" s="148"/>
      <c r="CW32" s="149"/>
      <c r="CX32" s="34"/>
      <c r="CY32" s="150"/>
      <c r="CZ32" s="148"/>
      <c r="DA32" s="148"/>
      <c r="DB32" s="148"/>
      <c r="DC32" s="148"/>
      <c r="DD32" s="149"/>
      <c r="DE32" s="150"/>
      <c r="DF32" s="148"/>
      <c r="DG32" s="148"/>
      <c r="DH32" s="148"/>
      <c r="DI32" s="148"/>
      <c r="DJ32" s="149"/>
      <c r="DK32" s="150"/>
      <c r="DL32" s="148"/>
      <c r="DM32" s="148"/>
      <c r="DN32" s="148"/>
      <c r="DO32" s="148"/>
      <c r="DP32" s="149"/>
      <c r="DQ32" s="150"/>
      <c r="DR32" s="148"/>
      <c r="DS32" s="148"/>
      <c r="DT32" s="148"/>
      <c r="DU32" s="148"/>
      <c r="DV32" s="149"/>
      <c r="DW32" s="150"/>
      <c r="DX32" s="148"/>
      <c r="DY32" s="148"/>
      <c r="DZ32" s="148"/>
      <c r="EA32" s="148"/>
      <c r="EB32" s="149"/>
      <c r="EC32" s="34"/>
      <c r="ED32" s="150"/>
      <c r="EE32" s="148"/>
      <c r="EF32" s="148"/>
      <c r="EG32" s="148"/>
      <c r="EH32" s="148"/>
      <c r="EI32" s="149"/>
      <c r="EJ32" s="150"/>
      <c r="EK32" s="148"/>
      <c r="EL32" s="148"/>
      <c r="EM32" s="148"/>
      <c r="EN32" s="148"/>
      <c r="EO32" s="149"/>
      <c r="EP32" s="150"/>
      <c r="EQ32" s="148"/>
      <c r="ER32" s="148"/>
      <c r="ES32" s="148"/>
      <c r="ET32" s="148"/>
      <c r="EU32" s="149"/>
      <c r="EV32" s="150"/>
      <c r="EW32" s="148"/>
      <c r="EX32" s="148"/>
      <c r="EY32" s="148"/>
      <c r="EZ32" s="148"/>
      <c r="FA32" s="149"/>
      <c r="FB32" s="150"/>
      <c r="FC32" s="148"/>
      <c r="FD32" s="148"/>
      <c r="FE32" s="148"/>
      <c r="FF32" s="148"/>
      <c r="FG32" s="149"/>
      <c r="FH32" s="40"/>
      <c r="FI32" s="59"/>
      <c r="FJ32" s="17"/>
      <c r="FK32" s="60"/>
    </row>
    <row r="33" spans="2:167" s="3" customFormat="1" ht="12.75" customHeight="1" x14ac:dyDescent="0.2">
      <c r="B33" s="170"/>
      <c r="C33" s="48"/>
      <c r="D33" s="132"/>
      <c r="E33" s="132"/>
      <c r="F33" s="121"/>
      <c r="G33" s="121"/>
      <c r="H33" s="121"/>
      <c r="I33" s="121"/>
      <c r="J33" s="150"/>
      <c r="K33" s="148"/>
      <c r="L33" s="148"/>
      <c r="M33" s="148"/>
      <c r="N33" s="148"/>
      <c r="O33" s="149"/>
      <c r="P33" s="150"/>
      <c r="Q33" s="148"/>
      <c r="R33" s="148"/>
      <c r="S33" s="148"/>
      <c r="T33" s="148"/>
      <c r="U33" s="149"/>
      <c r="V33" s="150"/>
      <c r="W33" s="148"/>
      <c r="X33" s="148"/>
      <c r="Y33" s="148"/>
      <c r="Z33" s="148"/>
      <c r="AA33" s="149"/>
      <c r="AB33" s="150"/>
      <c r="AC33" s="148"/>
      <c r="AD33" s="148"/>
      <c r="AE33" s="148"/>
      <c r="AF33" s="148"/>
      <c r="AG33" s="149"/>
      <c r="AH33" s="150"/>
      <c r="AI33" s="148"/>
      <c r="AJ33" s="148"/>
      <c r="AK33" s="148"/>
      <c r="AL33" s="148"/>
      <c r="AM33" s="149"/>
      <c r="AN33" s="104"/>
      <c r="AO33" s="150"/>
      <c r="AP33" s="148"/>
      <c r="AQ33" s="148"/>
      <c r="AR33" s="148"/>
      <c r="AS33" s="148"/>
      <c r="AT33" s="149"/>
      <c r="AU33" s="150"/>
      <c r="AV33" s="148"/>
      <c r="AW33" s="148"/>
      <c r="AX33" s="148"/>
      <c r="AY33" s="148"/>
      <c r="AZ33" s="149"/>
      <c r="BA33" s="150"/>
      <c r="BB33" s="148"/>
      <c r="BC33" s="148"/>
      <c r="BD33" s="148"/>
      <c r="BE33" s="148"/>
      <c r="BF33" s="149"/>
      <c r="BG33" s="150"/>
      <c r="BH33" s="148"/>
      <c r="BI33" s="148"/>
      <c r="BJ33" s="148"/>
      <c r="BK33" s="148"/>
      <c r="BL33" s="149"/>
      <c r="BM33" s="150"/>
      <c r="BN33" s="148"/>
      <c r="BO33" s="148"/>
      <c r="BP33" s="148"/>
      <c r="BQ33" s="148"/>
      <c r="BR33" s="149"/>
      <c r="BS33" s="33"/>
      <c r="BT33" s="150"/>
      <c r="BU33" s="148"/>
      <c r="BV33" s="148"/>
      <c r="BW33" s="148"/>
      <c r="BX33" s="148"/>
      <c r="BY33" s="149"/>
      <c r="BZ33" s="150"/>
      <c r="CA33" s="148"/>
      <c r="CB33" s="148"/>
      <c r="CC33" s="148"/>
      <c r="CD33" s="148"/>
      <c r="CE33" s="149"/>
      <c r="CF33" s="150"/>
      <c r="CG33" s="148"/>
      <c r="CH33" s="148"/>
      <c r="CI33" s="148"/>
      <c r="CJ33" s="148"/>
      <c r="CK33" s="149"/>
      <c r="CL33" s="150"/>
      <c r="CM33" s="148"/>
      <c r="CN33" s="148"/>
      <c r="CO33" s="148"/>
      <c r="CP33" s="148"/>
      <c r="CQ33" s="149"/>
      <c r="CR33" s="150"/>
      <c r="CS33" s="148"/>
      <c r="CT33" s="148"/>
      <c r="CU33" s="148"/>
      <c r="CV33" s="148"/>
      <c r="CW33" s="149"/>
      <c r="CX33" s="33"/>
      <c r="CY33" s="150"/>
      <c r="CZ33" s="148"/>
      <c r="DA33" s="148"/>
      <c r="DB33" s="148"/>
      <c r="DC33" s="148"/>
      <c r="DD33" s="149"/>
      <c r="DE33" s="150"/>
      <c r="DF33" s="148"/>
      <c r="DG33" s="148"/>
      <c r="DH33" s="148"/>
      <c r="DI33" s="148"/>
      <c r="DJ33" s="149"/>
      <c r="DK33" s="150"/>
      <c r="DL33" s="148"/>
      <c r="DM33" s="148"/>
      <c r="DN33" s="148"/>
      <c r="DO33" s="148"/>
      <c r="DP33" s="149"/>
      <c r="DQ33" s="150"/>
      <c r="DR33" s="148"/>
      <c r="DS33" s="148"/>
      <c r="DT33" s="148"/>
      <c r="DU33" s="148"/>
      <c r="DV33" s="149"/>
      <c r="DW33" s="150"/>
      <c r="DX33" s="148"/>
      <c r="DY33" s="148"/>
      <c r="DZ33" s="148"/>
      <c r="EA33" s="148"/>
      <c r="EB33" s="149"/>
      <c r="EC33" s="33"/>
      <c r="ED33" s="150"/>
      <c r="EE33" s="148"/>
      <c r="EF33" s="148"/>
      <c r="EG33" s="148"/>
      <c r="EH33" s="148"/>
      <c r="EI33" s="149"/>
      <c r="EJ33" s="150"/>
      <c r="EK33" s="148"/>
      <c r="EL33" s="148"/>
      <c r="EM33" s="148"/>
      <c r="EN33" s="148"/>
      <c r="EO33" s="149"/>
      <c r="EP33" s="150"/>
      <c r="EQ33" s="148"/>
      <c r="ER33" s="148"/>
      <c r="ES33" s="148"/>
      <c r="ET33" s="148"/>
      <c r="EU33" s="149"/>
      <c r="EV33" s="150"/>
      <c r="EW33" s="148"/>
      <c r="EX33" s="148"/>
      <c r="EY33" s="148"/>
      <c r="EZ33" s="148"/>
      <c r="FA33" s="149"/>
      <c r="FB33" s="150"/>
      <c r="FC33" s="148"/>
      <c r="FD33" s="148"/>
      <c r="FE33" s="148"/>
      <c r="FF33" s="148"/>
      <c r="FG33" s="149"/>
      <c r="FH33" s="40"/>
      <c r="FI33" s="59"/>
      <c r="FJ33" s="17"/>
      <c r="FK33" s="60"/>
    </row>
    <row r="34" spans="2:167" s="7" customFormat="1" ht="15" customHeight="1" x14ac:dyDescent="0.25">
      <c r="B34" s="100">
        <f>COUNTA(C20:C33)</f>
        <v>7</v>
      </c>
      <c r="C34" s="49" t="s">
        <v>0</v>
      </c>
      <c r="D34" s="49"/>
      <c r="E34" s="49"/>
      <c r="F34" s="49"/>
      <c r="G34" s="49"/>
      <c r="H34" s="49"/>
      <c r="I34" s="49"/>
      <c r="J34" s="164">
        <f>SUMPRODUCT((J20:J33={"r","b","J","D","A"})*1)</f>
        <v>5</v>
      </c>
      <c r="K34" s="164"/>
      <c r="L34" s="164">
        <f>SUMPRODUCT((L20:L33={"r","b","D","A"})*1)</f>
        <v>4</v>
      </c>
      <c r="M34" s="164"/>
      <c r="N34" s="164">
        <f>SUMPRODUCT((N20:N33={"r","D","v","A"})*1)</f>
        <v>4</v>
      </c>
      <c r="O34" s="165"/>
      <c r="P34" s="164">
        <f>SUMPRODUCT((P20:P33={"r","b","J","D","A"})*1)</f>
        <v>0</v>
      </c>
      <c r="Q34" s="164"/>
      <c r="R34" s="164">
        <f>SUMPRODUCT((R20:R33={"r","b","D","A"})*1)</f>
        <v>0</v>
      </c>
      <c r="S34" s="164"/>
      <c r="T34" s="164">
        <f>SUMPRODUCT((T20:T33={"r","D","v","A"})*1)</f>
        <v>0</v>
      </c>
      <c r="U34" s="165"/>
      <c r="V34" s="164">
        <f>SUMPRODUCT((V20:V33={"r","b","J","D","A"})*1)</f>
        <v>0</v>
      </c>
      <c r="W34" s="164"/>
      <c r="X34" s="164">
        <f>SUMPRODUCT((X20:X33={"r","b","D","A"})*1)</f>
        <v>0</v>
      </c>
      <c r="Y34" s="164"/>
      <c r="Z34" s="164">
        <f>SUMPRODUCT((Z20:Z33={"r","D","v","A"})*1)</f>
        <v>0</v>
      </c>
      <c r="AA34" s="165"/>
      <c r="AB34" s="164">
        <f>SUMPRODUCT((AB20:AB33={"r","b","J","D","A"})*1)</f>
        <v>0</v>
      </c>
      <c r="AC34" s="164"/>
      <c r="AD34" s="164">
        <f>SUMPRODUCT((AD20:AD33={"r","b","D","A"})*1)</f>
        <v>0</v>
      </c>
      <c r="AE34" s="164"/>
      <c r="AF34" s="164">
        <f>SUMPRODUCT((AF20:AF33={"r","D","v","A"})*1)</f>
        <v>0</v>
      </c>
      <c r="AG34" s="165"/>
      <c r="AH34" s="164">
        <f>SUMPRODUCT((AH20:AH33={"r","b","J","D","A"})*1)</f>
        <v>0</v>
      </c>
      <c r="AI34" s="164"/>
      <c r="AJ34" s="164">
        <f>SUMPRODUCT((AJ20:AJ33={"r","b","D","A"})*1)</f>
        <v>0</v>
      </c>
      <c r="AK34" s="164"/>
      <c r="AL34" s="164">
        <f>SUMPRODUCT((AL20:AL33={"r","D","v","A"})*1)</f>
        <v>0</v>
      </c>
      <c r="AM34" s="164"/>
      <c r="AN34" s="65"/>
      <c r="AO34" s="164">
        <f>SUMPRODUCT((AO20:AO33={"r","b","J","D","A"})*1)</f>
        <v>0</v>
      </c>
      <c r="AP34" s="164"/>
      <c r="AQ34" s="164">
        <f>SUMPRODUCT((AQ20:AQ33={"r","b","D","A"})*1)</f>
        <v>0</v>
      </c>
      <c r="AR34" s="164"/>
      <c r="AS34" s="164">
        <f>SUMPRODUCT((AS20:AS33={"r","D","v","A"})*1)</f>
        <v>0</v>
      </c>
      <c r="AT34" s="165"/>
      <c r="AU34" s="164">
        <f>SUMPRODUCT((AU20:AU33={"r","b","J","D","A"})*1)</f>
        <v>0</v>
      </c>
      <c r="AV34" s="164"/>
      <c r="AW34" s="164">
        <f>SUMPRODUCT((AW20:AW33={"r","b","D","A"})*1)</f>
        <v>0</v>
      </c>
      <c r="AX34" s="164"/>
      <c r="AY34" s="164">
        <f>SUMPRODUCT((AY20:AY33={"r","D","v","A"})*1)</f>
        <v>0</v>
      </c>
      <c r="AZ34" s="165"/>
      <c r="BA34" s="164">
        <f>SUMPRODUCT((BA20:BA33={"r","b","J","D","A"})*1)</f>
        <v>0</v>
      </c>
      <c r="BB34" s="164"/>
      <c r="BC34" s="164">
        <f>SUMPRODUCT((BC20:BC33={"r","b","D","A"})*1)</f>
        <v>0</v>
      </c>
      <c r="BD34" s="164"/>
      <c r="BE34" s="164">
        <f>SUMPRODUCT((BE20:BE33={"r","D","v","A"})*1)</f>
        <v>0</v>
      </c>
      <c r="BF34" s="165"/>
      <c r="BG34" s="164">
        <f>SUMPRODUCT((BG20:BG33={"r","b","J","D","A"})*1)</f>
        <v>0</v>
      </c>
      <c r="BH34" s="164"/>
      <c r="BI34" s="164">
        <f>SUMPRODUCT((BI20:BI33={"r","b","D","A"})*1)</f>
        <v>0</v>
      </c>
      <c r="BJ34" s="164"/>
      <c r="BK34" s="164">
        <f>SUMPRODUCT((BK20:BK33={"r","D","v","A"})*1)</f>
        <v>0</v>
      </c>
      <c r="BL34" s="165"/>
      <c r="BM34" s="164">
        <f>SUMPRODUCT((BM20:BM33={"r","b","J","D","A"})*1)</f>
        <v>0</v>
      </c>
      <c r="BN34" s="164"/>
      <c r="BO34" s="164">
        <f>SUMPRODUCT((BO20:BO33={"r","b","D","A"})*1)</f>
        <v>0</v>
      </c>
      <c r="BP34" s="164"/>
      <c r="BQ34" s="164">
        <f>SUMPRODUCT((BQ20:BQ33={"r","D","v","A"})*1)</f>
        <v>0</v>
      </c>
      <c r="BR34" s="164"/>
      <c r="BS34" s="65"/>
      <c r="BT34" s="164">
        <f>SUMPRODUCT((BT20:BT33={"r","b","J","D","A"})*1)</f>
        <v>0</v>
      </c>
      <c r="BU34" s="164"/>
      <c r="BV34" s="164">
        <f>SUMPRODUCT((BV20:BV33={"r","b","D","A"})*1)</f>
        <v>0</v>
      </c>
      <c r="BW34" s="164"/>
      <c r="BX34" s="164">
        <f>SUMPRODUCT((BX20:BX33={"r","D","v","A"})*1)</f>
        <v>0</v>
      </c>
      <c r="BY34" s="165"/>
      <c r="BZ34" s="164">
        <f>SUMPRODUCT((BZ20:BZ33={"r","b","J","D","A"})*1)</f>
        <v>0</v>
      </c>
      <c r="CA34" s="164"/>
      <c r="CB34" s="164">
        <f>SUMPRODUCT((CB20:CB33={"r","b","D","A"})*1)</f>
        <v>0</v>
      </c>
      <c r="CC34" s="164"/>
      <c r="CD34" s="164">
        <f>SUMPRODUCT((CD20:CD33={"r","D","v","A"})*1)</f>
        <v>0</v>
      </c>
      <c r="CE34" s="165"/>
      <c r="CF34" s="164">
        <f>SUMPRODUCT((CF20:CF33={"r","b","J","D","A"})*1)</f>
        <v>0</v>
      </c>
      <c r="CG34" s="164"/>
      <c r="CH34" s="164">
        <f>SUMPRODUCT((CH20:CH33={"r","b","D","A"})*1)</f>
        <v>0</v>
      </c>
      <c r="CI34" s="164"/>
      <c r="CJ34" s="164">
        <f>SUMPRODUCT((CJ20:CJ33={"r","D","v","A"})*1)</f>
        <v>0</v>
      </c>
      <c r="CK34" s="165"/>
      <c r="CL34" s="164">
        <f>SUMPRODUCT((CL20:CL33={"r","b","J","D","A"})*1)</f>
        <v>0</v>
      </c>
      <c r="CM34" s="164"/>
      <c r="CN34" s="164">
        <f>SUMPRODUCT((CN20:CN33={"r","b","D","A"})*1)</f>
        <v>0</v>
      </c>
      <c r="CO34" s="164"/>
      <c r="CP34" s="164">
        <f>SUMPRODUCT((CP20:CP33={"r","D","v","A"})*1)</f>
        <v>0</v>
      </c>
      <c r="CQ34" s="165"/>
      <c r="CR34" s="164">
        <f>SUMPRODUCT((CR20:CR33={"r","b","J","D","A"})*1)</f>
        <v>0</v>
      </c>
      <c r="CS34" s="164"/>
      <c r="CT34" s="164">
        <f>SUMPRODUCT((CT20:CT33={"r","b","D","A"})*1)</f>
        <v>0</v>
      </c>
      <c r="CU34" s="164"/>
      <c r="CV34" s="164">
        <f>SUMPRODUCT((CV20:CV33={"r","D","v","A"})*1)</f>
        <v>0</v>
      </c>
      <c r="CW34" s="164"/>
      <c r="CX34" s="65"/>
      <c r="CY34" s="164">
        <f>SUMPRODUCT((CY20:CY33={"r","b","J","D","A"})*1)</f>
        <v>0</v>
      </c>
      <c r="CZ34" s="164"/>
      <c r="DA34" s="164">
        <f>SUMPRODUCT((DA20:DA33={"r","b","D","A"})*1)</f>
        <v>0</v>
      </c>
      <c r="DB34" s="164"/>
      <c r="DC34" s="164">
        <f>SUMPRODUCT((DC20:DC33={"r","D","v","A"})*1)</f>
        <v>0</v>
      </c>
      <c r="DD34" s="165"/>
      <c r="DE34" s="164">
        <f>SUMPRODUCT((DE20:DE33={"r","b","J","D","A"})*1)</f>
        <v>0</v>
      </c>
      <c r="DF34" s="164"/>
      <c r="DG34" s="164">
        <f>SUMPRODUCT((DG20:DG33={"r","b","D","A"})*1)</f>
        <v>0</v>
      </c>
      <c r="DH34" s="164"/>
      <c r="DI34" s="164">
        <f>SUMPRODUCT((DI20:DI33={"r","D","v","A"})*1)</f>
        <v>0</v>
      </c>
      <c r="DJ34" s="165"/>
      <c r="DK34" s="164">
        <f>SUMPRODUCT((DK20:DK33={"r","b","J","D","A"})*1)</f>
        <v>0</v>
      </c>
      <c r="DL34" s="164"/>
      <c r="DM34" s="164">
        <f>SUMPRODUCT((DM20:DM33={"r","b","D","A"})*1)</f>
        <v>0</v>
      </c>
      <c r="DN34" s="164"/>
      <c r="DO34" s="164">
        <f>SUMPRODUCT((DO20:DO33={"r","D","v","A"})*1)</f>
        <v>0</v>
      </c>
      <c r="DP34" s="165"/>
      <c r="DQ34" s="164">
        <f>SUMPRODUCT((DQ20:DQ33={"r","b","J","D","A"})*1)</f>
        <v>0</v>
      </c>
      <c r="DR34" s="164"/>
      <c r="DS34" s="164">
        <f>SUMPRODUCT((DS20:DS33={"r","b","D","A"})*1)</f>
        <v>0</v>
      </c>
      <c r="DT34" s="164"/>
      <c r="DU34" s="164">
        <f>SUMPRODUCT((DU20:DU33={"r","D","v","A"})*1)</f>
        <v>0</v>
      </c>
      <c r="DV34" s="165"/>
      <c r="DW34" s="164">
        <f>SUMPRODUCT((DW20:DW33={"r","b","J","D","A"})*1)</f>
        <v>0</v>
      </c>
      <c r="DX34" s="164"/>
      <c r="DY34" s="164">
        <f>SUMPRODUCT((DY20:DY33={"r","b","D","A"})*1)</f>
        <v>0</v>
      </c>
      <c r="DZ34" s="164"/>
      <c r="EA34" s="164">
        <f>SUMPRODUCT((EA20:EA33={"r","D","v","A"})*1)</f>
        <v>0</v>
      </c>
      <c r="EB34" s="164"/>
      <c r="EC34" s="65"/>
      <c r="ED34" s="164">
        <f>SUMPRODUCT((ED20:ED33={"r","b","J","D","A"})*1)</f>
        <v>0</v>
      </c>
      <c r="EE34" s="164"/>
      <c r="EF34" s="164">
        <f>SUMPRODUCT((EF20:EF33={"r","b","D","A"})*1)</f>
        <v>0</v>
      </c>
      <c r="EG34" s="164"/>
      <c r="EH34" s="164">
        <f>SUMPRODUCT((EH20:EH33={"r","D","v","A"})*1)</f>
        <v>0</v>
      </c>
      <c r="EI34" s="165"/>
      <c r="EJ34" s="164">
        <f>SUMPRODUCT((EJ20:EJ33={"r","b","J","D","A"})*1)</f>
        <v>0</v>
      </c>
      <c r="EK34" s="164"/>
      <c r="EL34" s="164">
        <f>SUMPRODUCT((EL20:EL33={"r","b","D","A"})*1)</f>
        <v>0</v>
      </c>
      <c r="EM34" s="164"/>
      <c r="EN34" s="164">
        <f>SUMPRODUCT((EN20:EN33={"r","D","v","A"})*1)</f>
        <v>0</v>
      </c>
      <c r="EO34" s="165"/>
      <c r="EP34" s="164">
        <f>SUMPRODUCT((EP20:EP33={"r","b","J","D","A"})*1)</f>
        <v>0</v>
      </c>
      <c r="EQ34" s="164"/>
      <c r="ER34" s="164">
        <f>SUMPRODUCT((ER20:ER33={"r","b","D","A"})*1)</f>
        <v>0</v>
      </c>
      <c r="ES34" s="164"/>
      <c r="ET34" s="164">
        <f>SUMPRODUCT((ET20:ET33={"r","D","v","A"})*1)</f>
        <v>0</v>
      </c>
      <c r="EU34" s="165"/>
      <c r="EV34" s="164">
        <f>SUMPRODUCT((EV20:EV33={"r","b","J","D","A"})*1)</f>
        <v>0</v>
      </c>
      <c r="EW34" s="164"/>
      <c r="EX34" s="164">
        <f>SUMPRODUCT((EX20:EX33={"r","b","D","A"})*1)</f>
        <v>0</v>
      </c>
      <c r="EY34" s="164"/>
      <c r="EZ34" s="164">
        <f>SUMPRODUCT((EZ20:EZ33={"r","D","v","A"})*1)</f>
        <v>0</v>
      </c>
      <c r="FA34" s="165"/>
      <c r="FB34" s="164">
        <f>SUMPRODUCT((FB20:FB33={"r","b","J","D","A"})*1)</f>
        <v>0</v>
      </c>
      <c r="FC34" s="164"/>
      <c r="FD34" s="164">
        <f>SUMPRODUCT((FD20:FD33={"r","b","D","A"})*1)</f>
        <v>0</v>
      </c>
      <c r="FE34" s="164"/>
      <c r="FF34" s="164">
        <f>SUMPRODUCT((FF20:FF33={"r","D","v","A"})*1)</f>
        <v>0</v>
      </c>
      <c r="FG34" s="164"/>
      <c r="FH34" s="55"/>
      <c r="FI34" s="57"/>
      <c r="FJ34" s="52"/>
      <c r="FK34" s="58"/>
    </row>
    <row r="35" spans="2:167" s="5" customFormat="1" ht="11.85" customHeight="1" x14ac:dyDescent="0.2">
      <c r="B35" s="51"/>
      <c r="C35" s="52"/>
      <c r="D35" s="52"/>
      <c r="E35" s="52"/>
      <c r="F35" s="52"/>
      <c r="G35" s="52"/>
      <c r="H35" s="52"/>
      <c r="I35" s="52"/>
      <c r="J35" s="171"/>
      <c r="K35" s="171"/>
      <c r="L35" s="171"/>
      <c r="M35" s="171"/>
      <c r="N35" s="171"/>
      <c r="O35" s="171"/>
      <c r="P35" s="171"/>
      <c r="Q35" s="171"/>
      <c r="R35" s="171"/>
      <c r="S35" s="171"/>
      <c r="T35" s="171"/>
      <c r="U35" s="171"/>
      <c r="V35" s="171"/>
      <c r="W35" s="171"/>
      <c r="X35" s="171"/>
      <c r="Y35" s="171"/>
      <c r="Z35" s="171"/>
      <c r="AA35" s="171"/>
      <c r="AB35" s="171"/>
      <c r="AC35" s="171"/>
      <c r="AD35" s="171"/>
      <c r="AE35" s="171"/>
      <c r="AF35" s="171"/>
      <c r="AG35" s="171"/>
      <c r="AH35" s="171"/>
      <c r="AI35" s="171"/>
      <c r="AJ35" s="171"/>
      <c r="AK35" s="171"/>
      <c r="AL35" s="171"/>
      <c r="AM35" s="171"/>
      <c r="AN35" s="17"/>
      <c r="AO35" s="171"/>
      <c r="AP35" s="171"/>
      <c r="AQ35" s="171"/>
      <c r="AR35" s="171"/>
      <c r="AS35" s="171"/>
      <c r="AT35" s="171"/>
      <c r="AU35" s="171"/>
      <c r="AV35" s="171"/>
      <c r="AW35" s="171"/>
      <c r="AX35" s="171"/>
      <c r="AY35" s="171"/>
      <c r="AZ35" s="171"/>
      <c r="BA35" s="171"/>
      <c r="BB35" s="171"/>
      <c r="BC35" s="171"/>
      <c r="BD35" s="171"/>
      <c r="BE35" s="171"/>
      <c r="BF35" s="171"/>
      <c r="BG35" s="171"/>
      <c r="BH35" s="171"/>
      <c r="BI35" s="171"/>
      <c r="BJ35" s="171"/>
      <c r="BK35" s="171"/>
      <c r="BL35" s="171"/>
      <c r="BM35" s="171"/>
      <c r="BN35" s="171"/>
      <c r="BO35" s="171"/>
      <c r="BP35" s="171"/>
      <c r="BQ35" s="171"/>
      <c r="BR35" s="171"/>
      <c r="BS35" s="17"/>
      <c r="BT35" s="171"/>
      <c r="BU35" s="171"/>
      <c r="BV35" s="171"/>
      <c r="BW35" s="171"/>
      <c r="BX35" s="171"/>
      <c r="BY35" s="171"/>
      <c r="BZ35" s="171"/>
      <c r="CA35" s="171"/>
      <c r="CB35" s="171"/>
      <c r="CC35" s="171"/>
      <c r="CD35" s="171"/>
      <c r="CE35" s="171"/>
      <c r="CF35" s="171"/>
      <c r="CG35" s="171"/>
      <c r="CH35" s="171"/>
      <c r="CI35" s="171"/>
      <c r="CJ35" s="171"/>
      <c r="CK35" s="171"/>
      <c r="CL35" s="171"/>
      <c r="CM35" s="171"/>
      <c r="CN35" s="171"/>
      <c r="CO35" s="171"/>
      <c r="CP35" s="171"/>
      <c r="CQ35" s="171"/>
      <c r="CR35" s="171"/>
      <c r="CS35" s="171"/>
      <c r="CT35" s="171"/>
      <c r="CU35" s="171"/>
      <c r="CV35" s="171"/>
      <c r="CW35" s="171"/>
      <c r="CX35" s="17"/>
      <c r="CY35" s="171"/>
      <c r="CZ35" s="171"/>
      <c r="DA35" s="171"/>
      <c r="DB35" s="171"/>
      <c r="DC35" s="171"/>
      <c r="DD35" s="171"/>
      <c r="DE35" s="171"/>
      <c r="DF35" s="171"/>
      <c r="DG35" s="171"/>
      <c r="DH35" s="171"/>
      <c r="DI35" s="171"/>
      <c r="DJ35" s="171"/>
      <c r="DK35" s="171"/>
      <c r="DL35" s="171"/>
      <c r="DM35" s="171"/>
      <c r="DN35" s="171"/>
      <c r="DO35" s="171"/>
      <c r="DP35" s="171"/>
      <c r="DQ35" s="171"/>
      <c r="DR35" s="171"/>
      <c r="DS35" s="171"/>
      <c r="DT35" s="171"/>
      <c r="DU35" s="171"/>
      <c r="DV35" s="171"/>
      <c r="DW35" s="171"/>
      <c r="DX35" s="171"/>
      <c r="DY35" s="171"/>
      <c r="DZ35" s="171"/>
      <c r="EA35" s="171"/>
      <c r="EB35" s="171"/>
      <c r="EC35" s="17"/>
      <c r="ED35" s="171"/>
      <c r="EE35" s="171"/>
      <c r="EF35" s="171"/>
      <c r="EG35" s="171"/>
      <c r="EH35" s="171"/>
      <c r="EI35" s="171"/>
      <c r="EJ35" s="171"/>
      <c r="EK35" s="171"/>
      <c r="EL35" s="171"/>
      <c r="EM35" s="171"/>
      <c r="EN35" s="171"/>
      <c r="EO35" s="171"/>
      <c r="EP35" s="171"/>
      <c r="EQ35" s="171"/>
      <c r="ER35" s="171"/>
      <c r="ES35" s="171"/>
      <c r="ET35" s="171"/>
      <c r="EU35" s="171"/>
      <c r="EV35" s="171"/>
      <c r="EW35" s="171"/>
      <c r="EX35" s="171"/>
      <c r="EY35" s="171"/>
      <c r="EZ35" s="171"/>
      <c r="FA35" s="171"/>
      <c r="FB35" s="171"/>
      <c r="FC35" s="171"/>
      <c r="FD35" s="171"/>
      <c r="FE35" s="171"/>
      <c r="FF35" s="171"/>
      <c r="FG35" s="171"/>
      <c r="FH35" s="14"/>
      <c r="FI35" s="59"/>
      <c r="FJ35" s="17"/>
      <c r="FK35" s="60"/>
    </row>
    <row r="36" spans="2:167" s="3" customFormat="1" ht="12.75" customHeight="1" x14ac:dyDescent="0.2">
      <c r="B36" s="170" t="s">
        <v>8</v>
      </c>
      <c r="C36" s="48" t="s">
        <v>30</v>
      </c>
      <c r="D36" s="132"/>
      <c r="E36" s="132"/>
      <c r="F36" s="121"/>
      <c r="G36" s="121"/>
      <c r="H36" s="121"/>
      <c r="I36" s="121"/>
      <c r="J36" s="150" t="s">
        <v>34</v>
      </c>
      <c r="K36" s="148"/>
      <c r="L36" s="148" t="s">
        <v>34</v>
      </c>
      <c r="M36" s="148"/>
      <c r="N36" s="148"/>
      <c r="O36" s="149"/>
      <c r="P36" s="150"/>
      <c r="Q36" s="148"/>
      <c r="R36" s="148"/>
      <c r="S36" s="148"/>
      <c r="T36" s="148"/>
      <c r="U36" s="149"/>
      <c r="V36" s="150"/>
      <c r="W36" s="148"/>
      <c r="X36" s="148"/>
      <c r="Y36" s="148"/>
      <c r="Z36" s="148"/>
      <c r="AA36" s="149"/>
      <c r="AB36" s="150"/>
      <c r="AC36" s="148"/>
      <c r="AD36" s="148"/>
      <c r="AE36" s="148"/>
      <c r="AF36" s="148"/>
      <c r="AG36" s="149"/>
      <c r="AH36" s="150"/>
      <c r="AI36" s="148"/>
      <c r="AJ36" s="148"/>
      <c r="AK36" s="148"/>
      <c r="AL36" s="148"/>
      <c r="AM36" s="149"/>
      <c r="AN36" s="31"/>
      <c r="AO36" s="150"/>
      <c r="AP36" s="148"/>
      <c r="AQ36" s="148"/>
      <c r="AR36" s="148"/>
      <c r="AS36" s="148"/>
      <c r="AT36" s="149"/>
      <c r="AU36" s="150"/>
      <c r="AV36" s="148"/>
      <c r="AW36" s="148"/>
      <c r="AX36" s="148"/>
      <c r="AY36" s="148"/>
      <c r="AZ36" s="149"/>
      <c r="BA36" s="150"/>
      <c r="BB36" s="148"/>
      <c r="BC36" s="148"/>
      <c r="BD36" s="148"/>
      <c r="BE36" s="148"/>
      <c r="BF36" s="149"/>
      <c r="BG36" s="150"/>
      <c r="BH36" s="148"/>
      <c r="BI36" s="148"/>
      <c r="BJ36" s="148"/>
      <c r="BK36" s="148"/>
      <c r="BL36" s="149"/>
      <c r="BM36" s="150"/>
      <c r="BN36" s="148"/>
      <c r="BO36" s="148"/>
      <c r="BP36" s="148"/>
      <c r="BQ36" s="148"/>
      <c r="BR36" s="149"/>
      <c r="BS36" s="31"/>
      <c r="BT36" s="150"/>
      <c r="BU36" s="148"/>
      <c r="BV36" s="148"/>
      <c r="BW36" s="148"/>
      <c r="BX36" s="148"/>
      <c r="BY36" s="149"/>
      <c r="BZ36" s="150"/>
      <c r="CA36" s="148"/>
      <c r="CB36" s="148"/>
      <c r="CC36" s="148"/>
      <c r="CD36" s="148"/>
      <c r="CE36" s="149"/>
      <c r="CF36" s="150"/>
      <c r="CG36" s="148"/>
      <c r="CH36" s="148"/>
      <c r="CI36" s="148"/>
      <c r="CJ36" s="148"/>
      <c r="CK36" s="149"/>
      <c r="CL36" s="150"/>
      <c r="CM36" s="148"/>
      <c r="CN36" s="148"/>
      <c r="CO36" s="148"/>
      <c r="CP36" s="148"/>
      <c r="CQ36" s="149"/>
      <c r="CR36" s="150"/>
      <c r="CS36" s="148"/>
      <c r="CT36" s="148"/>
      <c r="CU36" s="148"/>
      <c r="CV36" s="148"/>
      <c r="CW36" s="149"/>
      <c r="CX36" s="31"/>
      <c r="CY36" s="150"/>
      <c r="CZ36" s="148"/>
      <c r="DA36" s="148"/>
      <c r="DB36" s="148"/>
      <c r="DC36" s="148"/>
      <c r="DD36" s="149"/>
      <c r="DE36" s="150"/>
      <c r="DF36" s="148"/>
      <c r="DG36" s="148"/>
      <c r="DH36" s="148"/>
      <c r="DI36" s="148"/>
      <c r="DJ36" s="149"/>
      <c r="DK36" s="150"/>
      <c r="DL36" s="148"/>
      <c r="DM36" s="148"/>
      <c r="DN36" s="148"/>
      <c r="DO36" s="148"/>
      <c r="DP36" s="149"/>
      <c r="DQ36" s="150"/>
      <c r="DR36" s="148"/>
      <c r="DS36" s="148"/>
      <c r="DT36" s="148"/>
      <c r="DU36" s="148"/>
      <c r="DV36" s="149"/>
      <c r="DW36" s="150"/>
      <c r="DX36" s="148"/>
      <c r="DY36" s="148"/>
      <c r="DZ36" s="148"/>
      <c r="EA36" s="148"/>
      <c r="EB36" s="149"/>
      <c r="EC36" s="31"/>
      <c r="ED36" s="150"/>
      <c r="EE36" s="148"/>
      <c r="EF36" s="148"/>
      <c r="EG36" s="148"/>
      <c r="EH36" s="148"/>
      <c r="EI36" s="149"/>
      <c r="EJ36" s="150"/>
      <c r="EK36" s="148"/>
      <c r="EL36" s="148"/>
      <c r="EM36" s="148"/>
      <c r="EN36" s="148"/>
      <c r="EO36" s="149"/>
      <c r="EP36" s="150"/>
      <c r="EQ36" s="148"/>
      <c r="ER36" s="148"/>
      <c r="ES36" s="148"/>
      <c r="ET36" s="148"/>
      <c r="EU36" s="149"/>
      <c r="EV36" s="150"/>
      <c r="EW36" s="148"/>
      <c r="EX36" s="148"/>
      <c r="EY36" s="148"/>
      <c r="EZ36" s="148"/>
      <c r="FA36" s="149"/>
      <c r="FB36" s="150"/>
      <c r="FC36" s="148"/>
      <c r="FD36" s="148"/>
      <c r="FE36" s="148"/>
      <c r="FF36" s="148"/>
      <c r="FG36" s="149"/>
      <c r="FH36" s="14"/>
      <c r="FI36" s="59"/>
      <c r="FJ36" s="17"/>
      <c r="FK36" s="60"/>
    </row>
    <row r="37" spans="2:167" s="3" customFormat="1" ht="12.75" customHeight="1" x14ac:dyDescent="0.2">
      <c r="B37" s="170"/>
      <c r="C37" s="48" t="s">
        <v>58</v>
      </c>
      <c r="D37" s="132"/>
      <c r="E37" s="132"/>
      <c r="F37" s="121"/>
      <c r="G37" s="121"/>
      <c r="H37" s="121"/>
      <c r="I37" s="121"/>
      <c r="J37" s="150"/>
      <c r="K37" s="148"/>
      <c r="L37" s="148"/>
      <c r="M37" s="148"/>
      <c r="N37" s="148"/>
      <c r="O37" s="149"/>
      <c r="P37" s="150"/>
      <c r="Q37" s="148"/>
      <c r="R37" s="148"/>
      <c r="S37" s="148"/>
      <c r="T37" s="148"/>
      <c r="U37" s="149"/>
      <c r="V37" s="150"/>
      <c r="W37" s="148"/>
      <c r="X37" s="148"/>
      <c r="Y37" s="148"/>
      <c r="Z37" s="148"/>
      <c r="AA37" s="149"/>
      <c r="AB37" s="150"/>
      <c r="AC37" s="148"/>
      <c r="AD37" s="148"/>
      <c r="AE37" s="148"/>
      <c r="AF37" s="148"/>
      <c r="AG37" s="149"/>
      <c r="AH37" s="150"/>
      <c r="AI37" s="148"/>
      <c r="AJ37" s="148"/>
      <c r="AK37" s="148"/>
      <c r="AL37" s="148"/>
      <c r="AM37" s="149"/>
      <c r="AN37" s="31"/>
      <c r="AO37" s="150"/>
      <c r="AP37" s="148"/>
      <c r="AQ37" s="148"/>
      <c r="AR37" s="148"/>
      <c r="AS37" s="148"/>
      <c r="AT37" s="149"/>
      <c r="AU37" s="150"/>
      <c r="AV37" s="148"/>
      <c r="AW37" s="148"/>
      <c r="AX37" s="148"/>
      <c r="AY37" s="148"/>
      <c r="AZ37" s="149"/>
      <c r="BA37" s="150"/>
      <c r="BB37" s="148"/>
      <c r="BC37" s="148"/>
      <c r="BD37" s="148"/>
      <c r="BE37" s="148"/>
      <c r="BF37" s="149"/>
      <c r="BG37" s="150"/>
      <c r="BH37" s="148"/>
      <c r="BI37" s="148"/>
      <c r="BJ37" s="148"/>
      <c r="BK37" s="148"/>
      <c r="BL37" s="149"/>
      <c r="BM37" s="150"/>
      <c r="BN37" s="148"/>
      <c r="BO37" s="148"/>
      <c r="BP37" s="148"/>
      <c r="BQ37" s="148"/>
      <c r="BR37" s="149"/>
      <c r="BS37" s="31"/>
      <c r="BT37" s="150"/>
      <c r="BU37" s="148"/>
      <c r="BV37" s="148"/>
      <c r="BW37" s="148"/>
      <c r="BX37" s="148"/>
      <c r="BY37" s="149"/>
      <c r="BZ37" s="150"/>
      <c r="CA37" s="148"/>
      <c r="CB37" s="148"/>
      <c r="CC37" s="148"/>
      <c r="CD37" s="148"/>
      <c r="CE37" s="149"/>
      <c r="CF37" s="150"/>
      <c r="CG37" s="148"/>
      <c r="CH37" s="148"/>
      <c r="CI37" s="148"/>
      <c r="CJ37" s="148"/>
      <c r="CK37" s="149"/>
      <c r="CL37" s="150"/>
      <c r="CM37" s="148"/>
      <c r="CN37" s="148"/>
      <c r="CO37" s="148"/>
      <c r="CP37" s="148"/>
      <c r="CQ37" s="149"/>
      <c r="CR37" s="150"/>
      <c r="CS37" s="148"/>
      <c r="CT37" s="148"/>
      <c r="CU37" s="148"/>
      <c r="CV37" s="148"/>
      <c r="CW37" s="149"/>
      <c r="CX37" s="31"/>
      <c r="CY37" s="150"/>
      <c r="CZ37" s="148"/>
      <c r="DA37" s="148"/>
      <c r="DB37" s="148"/>
      <c r="DC37" s="148"/>
      <c r="DD37" s="149"/>
      <c r="DE37" s="150"/>
      <c r="DF37" s="148"/>
      <c r="DG37" s="148"/>
      <c r="DH37" s="148"/>
      <c r="DI37" s="148"/>
      <c r="DJ37" s="149"/>
      <c r="DK37" s="150"/>
      <c r="DL37" s="148"/>
      <c r="DM37" s="148"/>
      <c r="DN37" s="148"/>
      <c r="DO37" s="148"/>
      <c r="DP37" s="149"/>
      <c r="DQ37" s="150"/>
      <c r="DR37" s="148"/>
      <c r="DS37" s="148"/>
      <c r="DT37" s="148"/>
      <c r="DU37" s="148"/>
      <c r="DV37" s="149"/>
      <c r="DW37" s="150"/>
      <c r="DX37" s="148"/>
      <c r="DY37" s="148"/>
      <c r="DZ37" s="148"/>
      <c r="EA37" s="148"/>
      <c r="EB37" s="149"/>
      <c r="EC37" s="31"/>
      <c r="ED37" s="150"/>
      <c r="EE37" s="148"/>
      <c r="EF37" s="148"/>
      <c r="EG37" s="148"/>
      <c r="EH37" s="148"/>
      <c r="EI37" s="149"/>
      <c r="EJ37" s="150"/>
      <c r="EK37" s="148"/>
      <c r="EL37" s="148"/>
      <c r="EM37" s="148"/>
      <c r="EN37" s="148"/>
      <c r="EO37" s="149"/>
      <c r="EP37" s="150"/>
      <c r="EQ37" s="148"/>
      <c r="ER37" s="148"/>
      <c r="ES37" s="148"/>
      <c r="ET37" s="148"/>
      <c r="EU37" s="149"/>
      <c r="EV37" s="150"/>
      <c r="EW37" s="148"/>
      <c r="EX37" s="148"/>
      <c r="EY37" s="148"/>
      <c r="EZ37" s="148"/>
      <c r="FA37" s="149"/>
      <c r="FB37" s="150"/>
      <c r="FC37" s="148"/>
      <c r="FD37" s="148"/>
      <c r="FE37" s="148"/>
      <c r="FF37" s="148"/>
      <c r="FG37" s="149"/>
      <c r="FH37" s="14"/>
      <c r="FI37" s="59"/>
      <c r="FJ37" s="17"/>
      <c r="FK37" s="60"/>
    </row>
    <row r="38" spans="2:167" s="3" customFormat="1" ht="12.75" customHeight="1" x14ac:dyDescent="0.2">
      <c r="B38" s="170"/>
      <c r="C38" s="48" t="s">
        <v>31</v>
      </c>
      <c r="D38" s="132"/>
      <c r="E38" s="132"/>
      <c r="F38" s="121"/>
      <c r="G38" s="121"/>
      <c r="H38" s="121"/>
      <c r="I38" s="121"/>
      <c r="J38" s="150" t="s">
        <v>32</v>
      </c>
      <c r="K38" s="148"/>
      <c r="L38" s="148" t="s">
        <v>32</v>
      </c>
      <c r="M38" s="148"/>
      <c r="N38" s="148" t="s">
        <v>32</v>
      </c>
      <c r="O38" s="149"/>
      <c r="P38" s="150"/>
      <c r="Q38" s="148"/>
      <c r="R38" s="148"/>
      <c r="S38" s="148"/>
      <c r="T38" s="148"/>
      <c r="U38" s="149"/>
      <c r="V38" s="150"/>
      <c r="W38" s="148"/>
      <c r="X38" s="148"/>
      <c r="Y38" s="148"/>
      <c r="Z38" s="148"/>
      <c r="AA38" s="149"/>
      <c r="AB38" s="150"/>
      <c r="AC38" s="148"/>
      <c r="AD38" s="148"/>
      <c r="AE38" s="148"/>
      <c r="AF38" s="148"/>
      <c r="AG38" s="149"/>
      <c r="AH38" s="150"/>
      <c r="AI38" s="148"/>
      <c r="AJ38" s="148"/>
      <c r="AK38" s="148"/>
      <c r="AL38" s="148"/>
      <c r="AM38" s="149"/>
      <c r="AN38" s="31"/>
      <c r="AO38" s="150"/>
      <c r="AP38" s="148"/>
      <c r="AQ38" s="148"/>
      <c r="AR38" s="148"/>
      <c r="AS38" s="148"/>
      <c r="AT38" s="149"/>
      <c r="AU38" s="150"/>
      <c r="AV38" s="148"/>
      <c r="AW38" s="148"/>
      <c r="AX38" s="148"/>
      <c r="AY38" s="148"/>
      <c r="AZ38" s="149"/>
      <c r="BA38" s="150"/>
      <c r="BB38" s="148"/>
      <c r="BC38" s="148"/>
      <c r="BD38" s="148"/>
      <c r="BE38" s="148"/>
      <c r="BF38" s="149"/>
      <c r="BG38" s="150"/>
      <c r="BH38" s="148"/>
      <c r="BI38" s="148"/>
      <c r="BJ38" s="148"/>
      <c r="BK38" s="148"/>
      <c r="BL38" s="149"/>
      <c r="BM38" s="150"/>
      <c r="BN38" s="148"/>
      <c r="BO38" s="148"/>
      <c r="BP38" s="148"/>
      <c r="BQ38" s="148"/>
      <c r="BR38" s="149"/>
      <c r="BS38" s="31"/>
      <c r="BT38" s="150"/>
      <c r="BU38" s="148"/>
      <c r="BV38" s="148"/>
      <c r="BW38" s="148"/>
      <c r="BX38" s="148"/>
      <c r="BY38" s="149"/>
      <c r="BZ38" s="150"/>
      <c r="CA38" s="148"/>
      <c r="CB38" s="148"/>
      <c r="CC38" s="148"/>
      <c r="CD38" s="148"/>
      <c r="CE38" s="149"/>
      <c r="CF38" s="150"/>
      <c r="CG38" s="148"/>
      <c r="CH38" s="148"/>
      <c r="CI38" s="148"/>
      <c r="CJ38" s="148"/>
      <c r="CK38" s="149"/>
      <c r="CL38" s="150"/>
      <c r="CM38" s="148"/>
      <c r="CN38" s="148"/>
      <c r="CO38" s="148"/>
      <c r="CP38" s="148"/>
      <c r="CQ38" s="149"/>
      <c r="CR38" s="150"/>
      <c r="CS38" s="148"/>
      <c r="CT38" s="148"/>
      <c r="CU38" s="148"/>
      <c r="CV38" s="148"/>
      <c r="CW38" s="149"/>
      <c r="CX38" s="31"/>
      <c r="CY38" s="150"/>
      <c r="CZ38" s="148"/>
      <c r="DA38" s="148"/>
      <c r="DB38" s="148"/>
      <c r="DC38" s="148"/>
      <c r="DD38" s="149"/>
      <c r="DE38" s="150"/>
      <c r="DF38" s="148"/>
      <c r="DG38" s="148"/>
      <c r="DH38" s="148"/>
      <c r="DI38" s="148"/>
      <c r="DJ38" s="149"/>
      <c r="DK38" s="150"/>
      <c r="DL38" s="148"/>
      <c r="DM38" s="148"/>
      <c r="DN38" s="148"/>
      <c r="DO38" s="148"/>
      <c r="DP38" s="149"/>
      <c r="DQ38" s="150"/>
      <c r="DR38" s="148"/>
      <c r="DS38" s="148"/>
      <c r="DT38" s="148"/>
      <c r="DU38" s="148"/>
      <c r="DV38" s="149"/>
      <c r="DW38" s="150"/>
      <c r="DX38" s="148"/>
      <c r="DY38" s="148"/>
      <c r="DZ38" s="148"/>
      <c r="EA38" s="148"/>
      <c r="EB38" s="149"/>
      <c r="EC38" s="31"/>
      <c r="ED38" s="150"/>
      <c r="EE38" s="148"/>
      <c r="EF38" s="148"/>
      <c r="EG38" s="148"/>
      <c r="EH38" s="148"/>
      <c r="EI38" s="149"/>
      <c r="EJ38" s="150"/>
      <c r="EK38" s="148"/>
      <c r="EL38" s="148"/>
      <c r="EM38" s="148"/>
      <c r="EN38" s="148"/>
      <c r="EO38" s="149"/>
      <c r="EP38" s="150"/>
      <c r="EQ38" s="148"/>
      <c r="ER38" s="148"/>
      <c r="ES38" s="148"/>
      <c r="ET38" s="148"/>
      <c r="EU38" s="149"/>
      <c r="EV38" s="150"/>
      <c r="EW38" s="148"/>
      <c r="EX38" s="148"/>
      <c r="EY38" s="148"/>
      <c r="EZ38" s="148"/>
      <c r="FA38" s="149"/>
      <c r="FB38" s="150"/>
      <c r="FC38" s="148"/>
      <c r="FD38" s="148"/>
      <c r="FE38" s="148"/>
      <c r="FF38" s="148"/>
      <c r="FG38" s="149"/>
      <c r="FH38" s="14"/>
      <c r="FI38" s="59"/>
      <c r="FJ38" s="17"/>
      <c r="FK38" s="60"/>
    </row>
    <row r="39" spans="2:167" s="3" customFormat="1" ht="12.75" customHeight="1" x14ac:dyDescent="0.2">
      <c r="B39" s="170"/>
      <c r="C39" s="48" t="s">
        <v>28</v>
      </c>
      <c r="D39" s="132"/>
      <c r="E39" s="132"/>
      <c r="F39" s="121"/>
      <c r="G39" s="121"/>
      <c r="H39" s="121"/>
      <c r="I39" s="121"/>
      <c r="J39" s="150" t="s">
        <v>35</v>
      </c>
      <c r="K39" s="148"/>
      <c r="L39" s="148"/>
      <c r="M39" s="148"/>
      <c r="N39" s="148"/>
      <c r="O39" s="149"/>
      <c r="P39" s="150"/>
      <c r="Q39" s="148"/>
      <c r="R39" s="148"/>
      <c r="S39" s="148"/>
      <c r="T39" s="148"/>
      <c r="U39" s="149"/>
      <c r="V39" s="150"/>
      <c r="W39" s="148"/>
      <c r="X39" s="148"/>
      <c r="Y39" s="148"/>
      <c r="Z39" s="148"/>
      <c r="AA39" s="149"/>
      <c r="AB39" s="150"/>
      <c r="AC39" s="148"/>
      <c r="AD39" s="148"/>
      <c r="AE39" s="148"/>
      <c r="AF39" s="148"/>
      <c r="AG39" s="149"/>
      <c r="AH39" s="150"/>
      <c r="AI39" s="148"/>
      <c r="AJ39" s="148"/>
      <c r="AK39" s="148"/>
      <c r="AL39" s="148"/>
      <c r="AM39" s="149"/>
      <c r="AN39" s="31"/>
      <c r="AO39" s="150"/>
      <c r="AP39" s="148"/>
      <c r="AQ39" s="148"/>
      <c r="AR39" s="148"/>
      <c r="AS39" s="148"/>
      <c r="AT39" s="149"/>
      <c r="AU39" s="150"/>
      <c r="AV39" s="148"/>
      <c r="AW39" s="148"/>
      <c r="AX39" s="148"/>
      <c r="AY39" s="148"/>
      <c r="AZ39" s="149"/>
      <c r="BA39" s="150"/>
      <c r="BB39" s="148"/>
      <c r="BC39" s="148"/>
      <c r="BD39" s="148"/>
      <c r="BE39" s="148"/>
      <c r="BF39" s="149"/>
      <c r="BG39" s="150"/>
      <c r="BH39" s="148"/>
      <c r="BI39" s="148"/>
      <c r="BJ39" s="148"/>
      <c r="BK39" s="148"/>
      <c r="BL39" s="149"/>
      <c r="BM39" s="150"/>
      <c r="BN39" s="148"/>
      <c r="BO39" s="148"/>
      <c r="BP39" s="148"/>
      <c r="BQ39" s="148"/>
      <c r="BR39" s="149"/>
      <c r="BS39" s="31"/>
      <c r="BT39" s="150"/>
      <c r="BU39" s="148"/>
      <c r="BV39" s="148"/>
      <c r="BW39" s="148"/>
      <c r="BX39" s="148"/>
      <c r="BY39" s="149"/>
      <c r="BZ39" s="150"/>
      <c r="CA39" s="148"/>
      <c r="CB39" s="148"/>
      <c r="CC39" s="148"/>
      <c r="CD39" s="148"/>
      <c r="CE39" s="149"/>
      <c r="CF39" s="150"/>
      <c r="CG39" s="148"/>
      <c r="CH39" s="148"/>
      <c r="CI39" s="148"/>
      <c r="CJ39" s="148"/>
      <c r="CK39" s="149"/>
      <c r="CL39" s="150"/>
      <c r="CM39" s="148"/>
      <c r="CN39" s="148"/>
      <c r="CO39" s="148"/>
      <c r="CP39" s="148"/>
      <c r="CQ39" s="149"/>
      <c r="CR39" s="150"/>
      <c r="CS39" s="148"/>
      <c r="CT39" s="148"/>
      <c r="CU39" s="148"/>
      <c r="CV39" s="148"/>
      <c r="CW39" s="149"/>
      <c r="CX39" s="31"/>
      <c r="CY39" s="150"/>
      <c r="CZ39" s="148"/>
      <c r="DA39" s="148"/>
      <c r="DB39" s="148"/>
      <c r="DC39" s="148"/>
      <c r="DD39" s="149"/>
      <c r="DE39" s="150"/>
      <c r="DF39" s="148"/>
      <c r="DG39" s="148"/>
      <c r="DH39" s="148"/>
      <c r="DI39" s="148"/>
      <c r="DJ39" s="149"/>
      <c r="DK39" s="150"/>
      <c r="DL39" s="148"/>
      <c r="DM39" s="148"/>
      <c r="DN39" s="148"/>
      <c r="DO39" s="148"/>
      <c r="DP39" s="149"/>
      <c r="DQ39" s="150"/>
      <c r="DR39" s="148"/>
      <c r="DS39" s="148"/>
      <c r="DT39" s="148"/>
      <c r="DU39" s="148"/>
      <c r="DV39" s="149"/>
      <c r="DW39" s="150"/>
      <c r="DX39" s="148"/>
      <c r="DY39" s="148"/>
      <c r="DZ39" s="148"/>
      <c r="EA39" s="148"/>
      <c r="EB39" s="149"/>
      <c r="EC39" s="31"/>
      <c r="ED39" s="150"/>
      <c r="EE39" s="148"/>
      <c r="EF39" s="148"/>
      <c r="EG39" s="148"/>
      <c r="EH39" s="148"/>
      <c r="EI39" s="149"/>
      <c r="EJ39" s="150"/>
      <c r="EK39" s="148"/>
      <c r="EL39" s="148"/>
      <c r="EM39" s="148"/>
      <c r="EN39" s="148"/>
      <c r="EO39" s="149"/>
      <c r="EP39" s="150"/>
      <c r="EQ39" s="148"/>
      <c r="ER39" s="148"/>
      <c r="ES39" s="148"/>
      <c r="ET39" s="148"/>
      <c r="EU39" s="149"/>
      <c r="EV39" s="150"/>
      <c r="EW39" s="148"/>
      <c r="EX39" s="148"/>
      <c r="EY39" s="148"/>
      <c r="EZ39" s="148"/>
      <c r="FA39" s="149"/>
      <c r="FB39" s="150"/>
      <c r="FC39" s="148"/>
      <c r="FD39" s="148"/>
      <c r="FE39" s="148"/>
      <c r="FF39" s="148"/>
      <c r="FG39" s="149"/>
      <c r="FH39" s="14"/>
      <c r="FI39" s="59"/>
      <c r="FJ39" s="17"/>
      <c r="FK39" s="60"/>
    </row>
    <row r="40" spans="2:167" s="3" customFormat="1" ht="12.75" customHeight="1" x14ac:dyDescent="0.2">
      <c r="B40" s="170"/>
      <c r="C40" s="48" t="s">
        <v>25</v>
      </c>
      <c r="D40" s="132"/>
      <c r="E40" s="132"/>
      <c r="F40" s="121"/>
      <c r="G40" s="121"/>
      <c r="H40" s="121"/>
      <c r="I40" s="121"/>
      <c r="J40" s="150" t="s">
        <v>33</v>
      </c>
      <c r="K40" s="148"/>
      <c r="L40" s="148" t="s">
        <v>33</v>
      </c>
      <c r="M40" s="148"/>
      <c r="N40" s="148" t="s">
        <v>33</v>
      </c>
      <c r="O40" s="149"/>
      <c r="P40" s="150" t="s">
        <v>33</v>
      </c>
      <c r="Q40" s="148"/>
      <c r="R40" s="148" t="s">
        <v>33</v>
      </c>
      <c r="S40" s="148"/>
      <c r="T40" s="148" t="s">
        <v>33</v>
      </c>
      <c r="U40" s="149"/>
      <c r="V40" s="150" t="s">
        <v>33</v>
      </c>
      <c r="W40" s="148"/>
      <c r="X40" s="148" t="s">
        <v>33</v>
      </c>
      <c r="Y40" s="148"/>
      <c r="Z40" s="148" t="s">
        <v>33</v>
      </c>
      <c r="AA40" s="149"/>
      <c r="AB40" s="150" t="s">
        <v>33</v>
      </c>
      <c r="AC40" s="148"/>
      <c r="AD40" s="148" t="s">
        <v>33</v>
      </c>
      <c r="AE40" s="148"/>
      <c r="AF40" s="148" t="s">
        <v>33</v>
      </c>
      <c r="AG40" s="149"/>
      <c r="AH40" s="150"/>
      <c r="AI40" s="148"/>
      <c r="AJ40" s="148"/>
      <c r="AK40" s="148"/>
      <c r="AL40" s="148"/>
      <c r="AM40" s="149"/>
      <c r="AN40" s="31"/>
      <c r="AO40" s="150"/>
      <c r="AP40" s="148"/>
      <c r="AQ40" s="148"/>
      <c r="AR40" s="148"/>
      <c r="AS40" s="148"/>
      <c r="AT40" s="149"/>
      <c r="AU40" s="150"/>
      <c r="AV40" s="148"/>
      <c r="AW40" s="148"/>
      <c r="AX40" s="148"/>
      <c r="AY40" s="148"/>
      <c r="AZ40" s="149"/>
      <c r="BA40" s="150"/>
      <c r="BB40" s="148"/>
      <c r="BC40" s="148"/>
      <c r="BD40" s="148"/>
      <c r="BE40" s="148"/>
      <c r="BF40" s="149"/>
      <c r="BG40" s="150"/>
      <c r="BH40" s="148"/>
      <c r="BI40" s="148"/>
      <c r="BJ40" s="148"/>
      <c r="BK40" s="148"/>
      <c r="BL40" s="149"/>
      <c r="BM40" s="150"/>
      <c r="BN40" s="148"/>
      <c r="BO40" s="148"/>
      <c r="BP40" s="148"/>
      <c r="BQ40" s="148"/>
      <c r="BR40" s="149"/>
      <c r="BS40" s="31"/>
      <c r="BT40" s="150"/>
      <c r="BU40" s="148"/>
      <c r="BV40" s="148"/>
      <c r="BW40" s="148"/>
      <c r="BX40" s="148"/>
      <c r="BY40" s="149"/>
      <c r="BZ40" s="150"/>
      <c r="CA40" s="148"/>
      <c r="CB40" s="148"/>
      <c r="CC40" s="148"/>
      <c r="CD40" s="148"/>
      <c r="CE40" s="149"/>
      <c r="CF40" s="150"/>
      <c r="CG40" s="148"/>
      <c r="CH40" s="148"/>
      <c r="CI40" s="148"/>
      <c r="CJ40" s="148"/>
      <c r="CK40" s="149"/>
      <c r="CL40" s="150"/>
      <c r="CM40" s="148"/>
      <c r="CN40" s="148"/>
      <c r="CO40" s="148"/>
      <c r="CP40" s="148"/>
      <c r="CQ40" s="149"/>
      <c r="CR40" s="150"/>
      <c r="CS40" s="148"/>
      <c r="CT40" s="148"/>
      <c r="CU40" s="148"/>
      <c r="CV40" s="148"/>
      <c r="CW40" s="149"/>
      <c r="CX40" s="31"/>
      <c r="CY40" s="150"/>
      <c r="CZ40" s="148"/>
      <c r="DA40" s="148"/>
      <c r="DB40" s="148"/>
      <c r="DC40" s="148"/>
      <c r="DD40" s="149"/>
      <c r="DE40" s="150"/>
      <c r="DF40" s="148"/>
      <c r="DG40" s="148"/>
      <c r="DH40" s="148"/>
      <c r="DI40" s="148"/>
      <c r="DJ40" s="149"/>
      <c r="DK40" s="150"/>
      <c r="DL40" s="148"/>
      <c r="DM40" s="148"/>
      <c r="DN40" s="148"/>
      <c r="DO40" s="148"/>
      <c r="DP40" s="149"/>
      <c r="DQ40" s="150"/>
      <c r="DR40" s="148"/>
      <c r="DS40" s="148"/>
      <c r="DT40" s="148"/>
      <c r="DU40" s="148"/>
      <c r="DV40" s="149"/>
      <c r="DW40" s="150"/>
      <c r="DX40" s="148"/>
      <c r="DY40" s="148"/>
      <c r="DZ40" s="148"/>
      <c r="EA40" s="148"/>
      <c r="EB40" s="149"/>
      <c r="EC40" s="31"/>
      <c r="ED40" s="150"/>
      <c r="EE40" s="148"/>
      <c r="EF40" s="148"/>
      <c r="EG40" s="148"/>
      <c r="EH40" s="148"/>
      <c r="EI40" s="149"/>
      <c r="EJ40" s="150"/>
      <c r="EK40" s="148"/>
      <c r="EL40" s="148"/>
      <c r="EM40" s="148"/>
      <c r="EN40" s="148"/>
      <c r="EO40" s="149"/>
      <c r="EP40" s="150"/>
      <c r="EQ40" s="148"/>
      <c r="ER40" s="148"/>
      <c r="ES40" s="148"/>
      <c r="ET40" s="148"/>
      <c r="EU40" s="149"/>
      <c r="EV40" s="150"/>
      <c r="EW40" s="148"/>
      <c r="EX40" s="148"/>
      <c r="EY40" s="148"/>
      <c r="EZ40" s="148"/>
      <c r="FA40" s="149"/>
      <c r="FB40" s="150"/>
      <c r="FC40" s="148"/>
      <c r="FD40" s="148"/>
      <c r="FE40" s="148"/>
      <c r="FF40" s="148"/>
      <c r="FG40" s="149"/>
      <c r="FH40" s="14"/>
      <c r="FI40" s="59"/>
      <c r="FJ40" s="17"/>
      <c r="FK40" s="60"/>
    </row>
    <row r="41" spans="2:167" s="3" customFormat="1" ht="12.75" customHeight="1" x14ac:dyDescent="0.2">
      <c r="B41" s="170"/>
      <c r="C41" s="48" t="s">
        <v>26</v>
      </c>
      <c r="D41" s="132"/>
      <c r="E41" s="132"/>
      <c r="F41" s="121"/>
      <c r="G41" s="121"/>
      <c r="H41" s="121"/>
      <c r="I41" s="121"/>
      <c r="J41" s="150"/>
      <c r="K41" s="148"/>
      <c r="L41" s="148"/>
      <c r="M41" s="148"/>
      <c r="N41" s="148" t="s">
        <v>36</v>
      </c>
      <c r="O41" s="149"/>
      <c r="P41" s="150"/>
      <c r="Q41" s="148"/>
      <c r="R41" s="148"/>
      <c r="S41" s="148"/>
      <c r="T41" s="148" t="s">
        <v>36</v>
      </c>
      <c r="U41" s="149"/>
      <c r="V41" s="150"/>
      <c r="W41" s="148"/>
      <c r="X41" s="148"/>
      <c r="Y41" s="148"/>
      <c r="Z41" s="148" t="s">
        <v>36</v>
      </c>
      <c r="AA41" s="149"/>
      <c r="AB41" s="150"/>
      <c r="AC41" s="148"/>
      <c r="AD41" s="148"/>
      <c r="AE41" s="148"/>
      <c r="AF41" s="148" t="s">
        <v>36</v>
      </c>
      <c r="AG41" s="149"/>
      <c r="AH41" s="150"/>
      <c r="AI41" s="148"/>
      <c r="AJ41" s="148"/>
      <c r="AK41" s="148"/>
      <c r="AL41" s="148"/>
      <c r="AM41" s="149"/>
      <c r="AN41" s="31"/>
      <c r="AO41" s="150"/>
      <c r="AP41" s="148"/>
      <c r="AQ41" s="148"/>
      <c r="AR41" s="148"/>
      <c r="AS41" s="148"/>
      <c r="AT41" s="149"/>
      <c r="AU41" s="150"/>
      <c r="AV41" s="148"/>
      <c r="AW41" s="148"/>
      <c r="AX41" s="148"/>
      <c r="AY41" s="148"/>
      <c r="AZ41" s="149"/>
      <c r="BA41" s="150"/>
      <c r="BB41" s="148"/>
      <c r="BC41" s="148"/>
      <c r="BD41" s="148"/>
      <c r="BE41" s="148"/>
      <c r="BF41" s="149"/>
      <c r="BG41" s="150"/>
      <c r="BH41" s="148"/>
      <c r="BI41" s="148"/>
      <c r="BJ41" s="148"/>
      <c r="BK41" s="148"/>
      <c r="BL41" s="149"/>
      <c r="BM41" s="150"/>
      <c r="BN41" s="148"/>
      <c r="BO41" s="148"/>
      <c r="BP41" s="148"/>
      <c r="BQ41" s="148"/>
      <c r="BR41" s="149"/>
      <c r="BS41" s="31"/>
      <c r="BT41" s="150"/>
      <c r="BU41" s="148"/>
      <c r="BV41" s="148"/>
      <c r="BW41" s="148"/>
      <c r="BX41" s="148"/>
      <c r="BY41" s="149"/>
      <c r="BZ41" s="150"/>
      <c r="CA41" s="148"/>
      <c r="CB41" s="148"/>
      <c r="CC41" s="148"/>
      <c r="CD41" s="148"/>
      <c r="CE41" s="149"/>
      <c r="CF41" s="150"/>
      <c r="CG41" s="148"/>
      <c r="CH41" s="148"/>
      <c r="CI41" s="148"/>
      <c r="CJ41" s="148"/>
      <c r="CK41" s="149"/>
      <c r="CL41" s="150"/>
      <c r="CM41" s="148"/>
      <c r="CN41" s="148"/>
      <c r="CO41" s="148"/>
      <c r="CP41" s="148"/>
      <c r="CQ41" s="149"/>
      <c r="CR41" s="150"/>
      <c r="CS41" s="148"/>
      <c r="CT41" s="148"/>
      <c r="CU41" s="148"/>
      <c r="CV41" s="148"/>
      <c r="CW41" s="149"/>
      <c r="CX41" s="31"/>
      <c r="CY41" s="150"/>
      <c r="CZ41" s="148"/>
      <c r="DA41" s="148"/>
      <c r="DB41" s="148"/>
      <c r="DC41" s="148"/>
      <c r="DD41" s="149"/>
      <c r="DE41" s="150"/>
      <c r="DF41" s="148"/>
      <c r="DG41" s="148"/>
      <c r="DH41" s="148"/>
      <c r="DI41" s="148"/>
      <c r="DJ41" s="149"/>
      <c r="DK41" s="150"/>
      <c r="DL41" s="148"/>
      <c r="DM41" s="148"/>
      <c r="DN41" s="148"/>
      <c r="DO41" s="148"/>
      <c r="DP41" s="149"/>
      <c r="DQ41" s="150"/>
      <c r="DR41" s="148"/>
      <c r="DS41" s="148"/>
      <c r="DT41" s="148"/>
      <c r="DU41" s="148"/>
      <c r="DV41" s="149"/>
      <c r="DW41" s="150"/>
      <c r="DX41" s="148"/>
      <c r="DY41" s="148"/>
      <c r="DZ41" s="148"/>
      <c r="EA41" s="148"/>
      <c r="EB41" s="149"/>
      <c r="EC41" s="31"/>
      <c r="ED41" s="150"/>
      <c r="EE41" s="148"/>
      <c r="EF41" s="148"/>
      <c r="EG41" s="148"/>
      <c r="EH41" s="148"/>
      <c r="EI41" s="149"/>
      <c r="EJ41" s="150"/>
      <c r="EK41" s="148"/>
      <c r="EL41" s="148"/>
      <c r="EM41" s="148"/>
      <c r="EN41" s="148"/>
      <c r="EO41" s="149"/>
      <c r="EP41" s="150"/>
      <c r="EQ41" s="148"/>
      <c r="ER41" s="148"/>
      <c r="ES41" s="148"/>
      <c r="ET41" s="148"/>
      <c r="EU41" s="149"/>
      <c r="EV41" s="150"/>
      <c r="EW41" s="148"/>
      <c r="EX41" s="148"/>
      <c r="EY41" s="148"/>
      <c r="EZ41" s="148"/>
      <c r="FA41" s="149"/>
      <c r="FB41" s="150"/>
      <c r="FC41" s="148"/>
      <c r="FD41" s="148"/>
      <c r="FE41" s="148"/>
      <c r="FF41" s="148"/>
      <c r="FG41" s="149"/>
      <c r="FH41" s="14"/>
      <c r="FI41" s="59"/>
      <c r="FJ41" s="17"/>
      <c r="FK41" s="60"/>
    </row>
    <row r="42" spans="2:167" s="3" customFormat="1" ht="12.75" customHeight="1" x14ac:dyDescent="0.2">
      <c r="B42" s="170"/>
      <c r="C42" s="101" t="s">
        <v>27</v>
      </c>
      <c r="D42" s="133"/>
      <c r="E42" s="133"/>
      <c r="F42" s="122"/>
      <c r="G42" s="122"/>
      <c r="H42" s="122"/>
      <c r="I42" s="122"/>
      <c r="J42" s="150" t="s">
        <v>37</v>
      </c>
      <c r="K42" s="148"/>
      <c r="L42" s="148" t="s">
        <v>37</v>
      </c>
      <c r="M42" s="148"/>
      <c r="N42" s="148" t="s">
        <v>37</v>
      </c>
      <c r="O42" s="149"/>
      <c r="P42" s="150" t="s">
        <v>37</v>
      </c>
      <c r="Q42" s="148"/>
      <c r="R42" s="148" t="s">
        <v>37</v>
      </c>
      <c r="S42" s="148"/>
      <c r="T42" s="148" t="s">
        <v>37</v>
      </c>
      <c r="U42" s="149"/>
      <c r="V42" s="150" t="s">
        <v>37</v>
      </c>
      <c r="W42" s="148"/>
      <c r="X42" s="148" t="s">
        <v>37</v>
      </c>
      <c r="Y42" s="148"/>
      <c r="Z42" s="148" t="s">
        <v>37</v>
      </c>
      <c r="AA42" s="149"/>
      <c r="AB42" s="150" t="s">
        <v>37</v>
      </c>
      <c r="AC42" s="148"/>
      <c r="AD42" s="148" t="s">
        <v>37</v>
      </c>
      <c r="AE42" s="148"/>
      <c r="AF42" s="148" t="s">
        <v>37</v>
      </c>
      <c r="AG42" s="149"/>
      <c r="AH42" s="150"/>
      <c r="AI42" s="148"/>
      <c r="AJ42" s="148"/>
      <c r="AK42" s="148"/>
      <c r="AL42" s="148"/>
      <c r="AM42" s="149"/>
      <c r="AN42" s="31"/>
      <c r="AO42" s="150"/>
      <c r="AP42" s="148"/>
      <c r="AQ42" s="148"/>
      <c r="AR42" s="148"/>
      <c r="AS42" s="148"/>
      <c r="AT42" s="149"/>
      <c r="AU42" s="150"/>
      <c r="AV42" s="148"/>
      <c r="AW42" s="148"/>
      <c r="AX42" s="148"/>
      <c r="AY42" s="148"/>
      <c r="AZ42" s="149"/>
      <c r="BA42" s="150"/>
      <c r="BB42" s="148"/>
      <c r="BC42" s="148"/>
      <c r="BD42" s="148"/>
      <c r="BE42" s="148"/>
      <c r="BF42" s="149"/>
      <c r="BG42" s="150"/>
      <c r="BH42" s="148"/>
      <c r="BI42" s="148"/>
      <c r="BJ42" s="148"/>
      <c r="BK42" s="148"/>
      <c r="BL42" s="149"/>
      <c r="BM42" s="150"/>
      <c r="BN42" s="148"/>
      <c r="BO42" s="148"/>
      <c r="BP42" s="148"/>
      <c r="BQ42" s="148"/>
      <c r="BR42" s="149"/>
      <c r="BS42" s="31"/>
      <c r="BT42" s="150"/>
      <c r="BU42" s="148"/>
      <c r="BV42" s="148"/>
      <c r="BW42" s="148"/>
      <c r="BX42" s="148"/>
      <c r="BY42" s="149"/>
      <c r="BZ42" s="150"/>
      <c r="CA42" s="148"/>
      <c r="CB42" s="148"/>
      <c r="CC42" s="148"/>
      <c r="CD42" s="148"/>
      <c r="CE42" s="149"/>
      <c r="CF42" s="150"/>
      <c r="CG42" s="148"/>
      <c r="CH42" s="148"/>
      <c r="CI42" s="148"/>
      <c r="CJ42" s="148"/>
      <c r="CK42" s="149"/>
      <c r="CL42" s="150"/>
      <c r="CM42" s="148"/>
      <c r="CN42" s="148"/>
      <c r="CO42" s="148"/>
      <c r="CP42" s="148"/>
      <c r="CQ42" s="149"/>
      <c r="CR42" s="150"/>
      <c r="CS42" s="148"/>
      <c r="CT42" s="148"/>
      <c r="CU42" s="148"/>
      <c r="CV42" s="148"/>
      <c r="CW42" s="149"/>
      <c r="CX42" s="31"/>
      <c r="CY42" s="150"/>
      <c r="CZ42" s="148"/>
      <c r="DA42" s="148"/>
      <c r="DB42" s="148"/>
      <c r="DC42" s="148"/>
      <c r="DD42" s="149"/>
      <c r="DE42" s="150"/>
      <c r="DF42" s="148"/>
      <c r="DG42" s="148"/>
      <c r="DH42" s="148"/>
      <c r="DI42" s="148"/>
      <c r="DJ42" s="149"/>
      <c r="DK42" s="150"/>
      <c r="DL42" s="148"/>
      <c r="DM42" s="148"/>
      <c r="DN42" s="148"/>
      <c r="DO42" s="148"/>
      <c r="DP42" s="149"/>
      <c r="DQ42" s="150"/>
      <c r="DR42" s="148"/>
      <c r="DS42" s="148"/>
      <c r="DT42" s="148"/>
      <c r="DU42" s="148"/>
      <c r="DV42" s="149"/>
      <c r="DW42" s="150"/>
      <c r="DX42" s="148"/>
      <c r="DY42" s="148"/>
      <c r="DZ42" s="148"/>
      <c r="EA42" s="148"/>
      <c r="EB42" s="149"/>
      <c r="EC42" s="31"/>
      <c r="ED42" s="150"/>
      <c r="EE42" s="148"/>
      <c r="EF42" s="148"/>
      <c r="EG42" s="148"/>
      <c r="EH42" s="148"/>
      <c r="EI42" s="149"/>
      <c r="EJ42" s="150"/>
      <c r="EK42" s="148"/>
      <c r="EL42" s="148"/>
      <c r="EM42" s="148"/>
      <c r="EN42" s="148"/>
      <c r="EO42" s="149"/>
      <c r="EP42" s="150"/>
      <c r="EQ42" s="148"/>
      <c r="ER42" s="148"/>
      <c r="ES42" s="148"/>
      <c r="ET42" s="148"/>
      <c r="EU42" s="149"/>
      <c r="EV42" s="150"/>
      <c r="EW42" s="148"/>
      <c r="EX42" s="148"/>
      <c r="EY42" s="148"/>
      <c r="EZ42" s="148"/>
      <c r="FA42" s="149"/>
      <c r="FB42" s="150"/>
      <c r="FC42" s="148"/>
      <c r="FD42" s="148"/>
      <c r="FE42" s="148"/>
      <c r="FF42" s="148"/>
      <c r="FG42" s="149"/>
      <c r="FH42" s="14"/>
      <c r="FI42" s="59"/>
      <c r="FJ42" s="17"/>
      <c r="FK42" s="60"/>
    </row>
    <row r="43" spans="2:167" s="3" customFormat="1" ht="12.75" customHeight="1" x14ac:dyDescent="0.2">
      <c r="B43" s="170"/>
      <c r="C43" s="48"/>
      <c r="D43" s="132"/>
      <c r="E43" s="132"/>
      <c r="F43" s="121"/>
      <c r="G43" s="121"/>
      <c r="H43" s="121"/>
      <c r="I43" s="121"/>
      <c r="J43" s="150"/>
      <c r="K43" s="148"/>
      <c r="L43" s="148"/>
      <c r="M43" s="148"/>
      <c r="N43" s="148"/>
      <c r="O43" s="149"/>
      <c r="P43" s="150"/>
      <c r="Q43" s="148"/>
      <c r="R43" s="148"/>
      <c r="S43" s="148"/>
      <c r="T43" s="148"/>
      <c r="U43" s="149"/>
      <c r="V43" s="150"/>
      <c r="W43" s="148"/>
      <c r="X43" s="148"/>
      <c r="Y43" s="148"/>
      <c r="Z43" s="148"/>
      <c r="AA43" s="149"/>
      <c r="AB43" s="150"/>
      <c r="AC43" s="148"/>
      <c r="AD43" s="148"/>
      <c r="AE43" s="148"/>
      <c r="AF43" s="148"/>
      <c r="AG43" s="149"/>
      <c r="AH43" s="150"/>
      <c r="AI43" s="148"/>
      <c r="AJ43" s="148"/>
      <c r="AK43" s="148"/>
      <c r="AL43" s="148"/>
      <c r="AM43" s="149"/>
      <c r="AN43" s="31"/>
      <c r="AO43" s="150"/>
      <c r="AP43" s="148"/>
      <c r="AQ43" s="148"/>
      <c r="AR43" s="148"/>
      <c r="AS43" s="148"/>
      <c r="AT43" s="149"/>
      <c r="AU43" s="150"/>
      <c r="AV43" s="148"/>
      <c r="AW43" s="148"/>
      <c r="AX43" s="148"/>
      <c r="AY43" s="148"/>
      <c r="AZ43" s="149"/>
      <c r="BA43" s="150"/>
      <c r="BB43" s="148"/>
      <c r="BC43" s="148"/>
      <c r="BD43" s="148"/>
      <c r="BE43" s="148"/>
      <c r="BF43" s="149"/>
      <c r="BG43" s="150"/>
      <c r="BH43" s="148"/>
      <c r="BI43" s="148"/>
      <c r="BJ43" s="148"/>
      <c r="BK43" s="148"/>
      <c r="BL43" s="149"/>
      <c r="BM43" s="150"/>
      <c r="BN43" s="148"/>
      <c r="BO43" s="148"/>
      <c r="BP43" s="148"/>
      <c r="BQ43" s="148"/>
      <c r="BR43" s="149"/>
      <c r="BS43" s="31"/>
      <c r="BT43" s="150"/>
      <c r="BU43" s="148"/>
      <c r="BV43" s="148"/>
      <c r="BW43" s="148"/>
      <c r="BX43" s="148"/>
      <c r="BY43" s="149"/>
      <c r="BZ43" s="150"/>
      <c r="CA43" s="148"/>
      <c r="CB43" s="148"/>
      <c r="CC43" s="148"/>
      <c r="CD43" s="148"/>
      <c r="CE43" s="149"/>
      <c r="CF43" s="150"/>
      <c r="CG43" s="148"/>
      <c r="CH43" s="148"/>
      <c r="CI43" s="148"/>
      <c r="CJ43" s="148"/>
      <c r="CK43" s="149"/>
      <c r="CL43" s="150"/>
      <c r="CM43" s="148"/>
      <c r="CN43" s="148"/>
      <c r="CO43" s="148"/>
      <c r="CP43" s="148"/>
      <c r="CQ43" s="149"/>
      <c r="CR43" s="150"/>
      <c r="CS43" s="148"/>
      <c r="CT43" s="148"/>
      <c r="CU43" s="148"/>
      <c r="CV43" s="148"/>
      <c r="CW43" s="149"/>
      <c r="CX43" s="31"/>
      <c r="CY43" s="150"/>
      <c r="CZ43" s="148"/>
      <c r="DA43" s="148"/>
      <c r="DB43" s="148"/>
      <c r="DC43" s="148"/>
      <c r="DD43" s="149"/>
      <c r="DE43" s="150"/>
      <c r="DF43" s="148"/>
      <c r="DG43" s="148"/>
      <c r="DH43" s="148"/>
      <c r="DI43" s="148"/>
      <c r="DJ43" s="149"/>
      <c r="DK43" s="150"/>
      <c r="DL43" s="148"/>
      <c r="DM43" s="148"/>
      <c r="DN43" s="148"/>
      <c r="DO43" s="148"/>
      <c r="DP43" s="149"/>
      <c r="DQ43" s="150"/>
      <c r="DR43" s="148"/>
      <c r="DS43" s="148"/>
      <c r="DT43" s="148"/>
      <c r="DU43" s="148"/>
      <c r="DV43" s="149"/>
      <c r="DW43" s="150"/>
      <c r="DX43" s="148"/>
      <c r="DY43" s="148"/>
      <c r="DZ43" s="148"/>
      <c r="EA43" s="148"/>
      <c r="EB43" s="149"/>
      <c r="EC43" s="31"/>
      <c r="ED43" s="150"/>
      <c r="EE43" s="148"/>
      <c r="EF43" s="148"/>
      <c r="EG43" s="148"/>
      <c r="EH43" s="148"/>
      <c r="EI43" s="149"/>
      <c r="EJ43" s="150"/>
      <c r="EK43" s="148"/>
      <c r="EL43" s="148"/>
      <c r="EM43" s="148"/>
      <c r="EN43" s="148"/>
      <c r="EO43" s="149"/>
      <c r="EP43" s="150"/>
      <c r="EQ43" s="148"/>
      <c r="ER43" s="148"/>
      <c r="ES43" s="148"/>
      <c r="ET43" s="148"/>
      <c r="EU43" s="149"/>
      <c r="EV43" s="150"/>
      <c r="EW43" s="148"/>
      <c r="EX43" s="148"/>
      <c r="EY43" s="148"/>
      <c r="EZ43" s="148"/>
      <c r="FA43" s="149"/>
      <c r="FB43" s="150"/>
      <c r="FC43" s="148"/>
      <c r="FD43" s="148"/>
      <c r="FE43" s="148"/>
      <c r="FF43" s="148"/>
      <c r="FG43" s="149"/>
      <c r="FH43" s="14"/>
      <c r="FI43" s="59"/>
      <c r="FJ43" s="17"/>
      <c r="FK43" s="60"/>
    </row>
    <row r="44" spans="2:167" s="3" customFormat="1" ht="12.75" customHeight="1" x14ac:dyDescent="0.2">
      <c r="B44" s="170"/>
      <c r="C44" s="48"/>
      <c r="D44" s="132"/>
      <c r="E44" s="132"/>
      <c r="F44" s="121"/>
      <c r="G44" s="121"/>
      <c r="H44" s="121"/>
      <c r="I44" s="121"/>
      <c r="J44" s="150"/>
      <c r="K44" s="148"/>
      <c r="L44" s="148"/>
      <c r="M44" s="148"/>
      <c r="N44" s="148"/>
      <c r="O44" s="149"/>
      <c r="P44" s="150"/>
      <c r="Q44" s="148"/>
      <c r="R44" s="148"/>
      <c r="S44" s="148"/>
      <c r="T44" s="148"/>
      <c r="U44" s="149"/>
      <c r="V44" s="150"/>
      <c r="W44" s="148"/>
      <c r="X44" s="148"/>
      <c r="Y44" s="148"/>
      <c r="Z44" s="148"/>
      <c r="AA44" s="149"/>
      <c r="AB44" s="150"/>
      <c r="AC44" s="148"/>
      <c r="AD44" s="148"/>
      <c r="AE44" s="148"/>
      <c r="AF44" s="148"/>
      <c r="AG44" s="149"/>
      <c r="AH44" s="150"/>
      <c r="AI44" s="148"/>
      <c r="AJ44" s="148"/>
      <c r="AK44" s="148"/>
      <c r="AL44" s="148"/>
      <c r="AM44" s="149"/>
      <c r="AN44" s="31"/>
      <c r="AO44" s="150"/>
      <c r="AP44" s="148"/>
      <c r="AQ44" s="148"/>
      <c r="AR44" s="148"/>
      <c r="AS44" s="148"/>
      <c r="AT44" s="149"/>
      <c r="AU44" s="150"/>
      <c r="AV44" s="148"/>
      <c r="AW44" s="148"/>
      <c r="AX44" s="148"/>
      <c r="AY44" s="148"/>
      <c r="AZ44" s="149"/>
      <c r="BA44" s="150"/>
      <c r="BB44" s="148"/>
      <c r="BC44" s="148"/>
      <c r="BD44" s="148"/>
      <c r="BE44" s="148"/>
      <c r="BF44" s="149"/>
      <c r="BG44" s="150"/>
      <c r="BH44" s="148"/>
      <c r="BI44" s="148"/>
      <c r="BJ44" s="148"/>
      <c r="BK44" s="148"/>
      <c r="BL44" s="149"/>
      <c r="BM44" s="150"/>
      <c r="BN44" s="148"/>
      <c r="BO44" s="148"/>
      <c r="BP44" s="148"/>
      <c r="BQ44" s="148"/>
      <c r="BR44" s="149"/>
      <c r="BS44" s="31"/>
      <c r="BT44" s="150"/>
      <c r="BU44" s="148"/>
      <c r="BV44" s="148"/>
      <c r="BW44" s="148"/>
      <c r="BX44" s="148"/>
      <c r="BY44" s="149"/>
      <c r="BZ44" s="150"/>
      <c r="CA44" s="148"/>
      <c r="CB44" s="148"/>
      <c r="CC44" s="148"/>
      <c r="CD44" s="148"/>
      <c r="CE44" s="149"/>
      <c r="CF44" s="150"/>
      <c r="CG44" s="148"/>
      <c r="CH44" s="148"/>
      <c r="CI44" s="148"/>
      <c r="CJ44" s="148"/>
      <c r="CK44" s="149"/>
      <c r="CL44" s="150"/>
      <c r="CM44" s="148"/>
      <c r="CN44" s="148"/>
      <c r="CO44" s="148"/>
      <c r="CP44" s="148"/>
      <c r="CQ44" s="149"/>
      <c r="CR44" s="150"/>
      <c r="CS44" s="148"/>
      <c r="CT44" s="148"/>
      <c r="CU44" s="148"/>
      <c r="CV44" s="148"/>
      <c r="CW44" s="149"/>
      <c r="CX44" s="31"/>
      <c r="CY44" s="150"/>
      <c r="CZ44" s="148"/>
      <c r="DA44" s="148"/>
      <c r="DB44" s="148"/>
      <c r="DC44" s="148"/>
      <c r="DD44" s="149"/>
      <c r="DE44" s="150"/>
      <c r="DF44" s="148"/>
      <c r="DG44" s="148"/>
      <c r="DH44" s="148"/>
      <c r="DI44" s="148"/>
      <c r="DJ44" s="149"/>
      <c r="DK44" s="150"/>
      <c r="DL44" s="148"/>
      <c r="DM44" s="148"/>
      <c r="DN44" s="148"/>
      <c r="DO44" s="148"/>
      <c r="DP44" s="149"/>
      <c r="DQ44" s="150"/>
      <c r="DR44" s="148"/>
      <c r="DS44" s="148"/>
      <c r="DT44" s="148"/>
      <c r="DU44" s="148"/>
      <c r="DV44" s="149"/>
      <c r="DW44" s="150"/>
      <c r="DX44" s="148"/>
      <c r="DY44" s="148"/>
      <c r="DZ44" s="148"/>
      <c r="EA44" s="148"/>
      <c r="EB44" s="149"/>
      <c r="EC44" s="31"/>
      <c r="ED44" s="150"/>
      <c r="EE44" s="148"/>
      <c r="EF44" s="148"/>
      <c r="EG44" s="148"/>
      <c r="EH44" s="148"/>
      <c r="EI44" s="149"/>
      <c r="EJ44" s="150"/>
      <c r="EK44" s="148"/>
      <c r="EL44" s="148"/>
      <c r="EM44" s="148"/>
      <c r="EN44" s="148"/>
      <c r="EO44" s="149"/>
      <c r="EP44" s="150"/>
      <c r="EQ44" s="148"/>
      <c r="ER44" s="148"/>
      <c r="ES44" s="148"/>
      <c r="ET44" s="148"/>
      <c r="EU44" s="149"/>
      <c r="EV44" s="150"/>
      <c r="EW44" s="148"/>
      <c r="EX44" s="148"/>
      <c r="EY44" s="148"/>
      <c r="EZ44" s="148"/>
      <c r="FA44" s="149"/>
      <c r="FB44" s="150"/>
      <c r="FC44" s="148"/>
      <c r="FD44" s="148"/>
      <c r="FE44" s="148"/>
      <c r="FF44" s="148"/>
      <c r="FG44" s="149"/>
      <c r="FH44" s="14"/>
      <c r="FI44" s="59"/>
      <c r="FJ44" s="17"/>
      <c r="FK44" s="60"/>
    </row>
    <row r="45" spans="2:167" s="3" customFormat="1" ht="12.75" customHeight="1" x14ac:dyDescent="0.2">
      <c r="B45" s="170"/>
      <c r="C45" s="48"/>
      <c r="D45" s="132"/>
      <c r="E45" s="132"/>
      <c r="F45" s="121"/>
      <c r="G45" s="121"/>
      <c r="H45" s="121"/>
      <c r="I45" s="121"/>
      <c r="J45" s="150"/>
      <c r="K45" s="148"/>
      <c r="L45" s="148"/>
      <c r="M45" s="148"/>
      <c r="N45" s="148"/>
      <c r="O45" s="149"/>
      <c r="P45" s="150"/>
      <c r="Q45" s="148"/>
      <c r="R45" s="148"/>
      <c r="S45" s="148"/>
      <c r="T45" s="148"/>
      <c r="U45" s="149"/>
      <c r="V45" s="150"/>
      <c r="W45" s="148"/>
      <c r="X45" s="148"/>
      <c r="Y45" s="148"/>
      <c r="Z45" s="148"/>
      <c r="AA45" s="149"/>
      <c r="AB45" s="150"/>
      <c r="AC45" s="148"/>
      <c r="AD45" s="148"/>
      <c r="AE45" s="148"/>
      <c r="AF45" s="148"/>
      <c r="AG45" s="149"/>
      <c r="AH45" s="150"/>
      <c r="AI45" s="148"/>
      <c r="AJ45" s="148"/>
      <c r="AK45" s="148"/>
      <c r="AL45" s="148"/>
      <c r="AM45" s="149"/>
      <c r="AN45" s="31"/>
      <c r="AO45" s="150"/>
      <c r="AP45" s="148"/>
      <c r="AQ45" s="148"/>
      <c r="AR45" s="148"/>
      <c r="AS45" s="148"/>
      <c r="AT45" s="149"/>
      <c r="AU45" s="150"/>
      <c r="AV45" s="148"/>
      <c r="AW45" s="148"/>
      <c r="AX45" s="148"/>
      <c r="AY45" s="148"/>
      <c r="AZ45" s="149"/>
      <c r="BA45" s="150"/>
      <c r="BB45" s="148"/>
      <c r="BC45" s="148"/>
      <c r="BD45" s="148"/>
      <c r="BE45" s="148"/>
      <c r="BF45" s="149"/>
      <c r="BG45" s="150"/>
      <c r="BH45" s="148"/>
      <c r="BI45" s="148"/>
      <c r="BJ45" s="148"/>
      <c r="BK45" s="148"/>
      <c r="BL45" s="149"/>
      <c r="BM45" s="150"/>
      <c r="BN45" s="148"/>
      <c r="BO45" s="148"/>
      <c r="BP45" s="148"/>
      <c r="BQ45" s="148"/>
      <c r="BR45" s="149"/>
      <c r="BS45" s="31"/>
      <c r="BT45" s="150"/>
      <c r="BU45" s="148"/>
      <c r="BV45" s="148"/>
      <c r="BW45" s="148"/>
      <c r="BX45" s="148"/>
      <c r="BY45" s="149"/>
      <c r="BZ45" s="150"/>
      <c r="CA45" s="148"/>
      <c r="CB45" s="148"/>
      <c r="CC45" s="148"/>
      <c r="CD45" s="148"/>
      <c r="CE45" s="149"/>
      <c r="CF45" s="150"/>
      <c r="CG45" s="148"/>
      <c r="CH45" s="148"/>
      <c r="CI45" s="148"/>
      <c r="CJ45" s="148"/>
      <c r="CK45" s="149"/>
      <c r="CL45" s="150"/>
      <c r="CM45" s="148"/>
      <c r="CN45" s="148"/>
      <c r="CO45" s="148"/>
      <c r="CP45" s="148"/>
      <c r="CQ45" s="149"/>
      <c r="CR45" s="150"/>
      <c r="CS45" s="148"/>
      <c r="CT45" s="148"/>
      <c r="CU45" s="148"/>
      <c r="CV45" s="148"/>
      <c r="CW45" s="149"/>
      <c r="CX45" s="31"/>
      <c r="CY45" s="150"/>
      <c r="CZ45" s="148"/>
      <c r="DA45" s="148"/>
      <c r="DB45" s="148"/>
      <c r="DC45" s="148"/>
      <c r="DD45" s="149"/>
      <c r="DE45" s="150"/>
      <c r="DF45" s="148"/>
      <c r="DG45" s="148"/>
      <c r="DH45" s="148"/>
      <c r="DI45" s="148"/>
      <c r="DJ45" s="149"/>
      <c r="DK45" s="150"/>
      <c r="DL45" s="148"/>
      <c r="DM45" s="148"/>
      <c r="DN45" s="148"/>
      <c r="DO45" s="148"/>
      <c r="DP45" s="149"/>
      <c r="DQ45" s="150"/>
      <c r="DR45" s="148"/>
      <c r="DS45" s="148"/>
      <c r="DT45" s="148"/>
      <c r="DU45" s="148"/>
      <c r="DV45" s="149"/>
      <c r="DW45" s="150"/>
      <c r="DX45" s="148"/>
      <c r="DY45" s="148"/>
      <c r="DZ45" s="148"/>
      <c r="EA45" s="148"/>
      <c r="EB45" s="149"/>
      <c r="EC45" s="31"/>
      <c r="ED45" s="150"/>
      <c r="EE45" s="148"/>
      <c r="EF45" s="148"/>
      <c r="EG45" s="148"/>
      <c r="EH45" s="148"/>
      <c r="EI45" s="149"/>
      <c r="EJ45" s="150"/>
      <c r="EK45" s="148"/>
      <c r="EL45" s="148"/>
      <c r="EM45" s="148"/>
      <c r="EN45" s="148"/>
      <c r="EO45" s="149"/>
      <c r="EP45" s="150"/>
      <c r="EQ45" s="148"/>
      <c r="ER45" s="148"/>
      <c r="ES45" s="148"/>
      <c r="ET45" s="148"/>
      <c r="EU45" s="149"/>
      <c r="EV45" s="150"/>
      <c r="EW45" s="148"/>
      <c r="EX45" s="148"/>
      <c r="EY45" s="148"/>
      <c r="EZ45" s="148"/>
      <c r="FA45" s="149"/>
      <c r="FB45" s="150"/>
      <c r="FC45" s="148"/>
      <c r="FD45" s="148"/>
      <c r="FE45" s="148"/>
      <c r="FF45" s="148"/>
      <c r="FG45" s="149"/>
      <c r="FH45" s="14"/>
      <c r="FI45" s="59"/>
      <c r="FJ45" s="17"/>
      <c r="FK45" s="60"/>
    </row>
    <row r="46" spans="2:167" s="3" customFormat="1" ht="12.75" customHeight="1" x14ac:dyDescent="0.2">
      <c r="B46" s="170"/>
      <c r="C46" s="48"/>
      <c r="D46" s="132"/>
      <c r="E46" s="132"/>
      <c r="F46" s="121"/>
      <c r="G46" s="121"/>
      <c r="H46" s="121"/>
      <c r="I46" s="121"/>
      <c r="J46" s="150"/>
      <c r="K46" s="148"/>
      <c r="L46" s="148"/>
      <c r="M46" s="148"/>
      <c r="N46" s="148"/>
      <c r="O46" s="149"/>
      <c r="P46" s="150"/>
      <c r="Q46" s="148"/>
      <c r="R46" s="148"/>
      <c r="S46" s="148"/>
      <c r="T46" s="148"/>
      <c r="U46" s="149"/>
      <c r="V46" s="150"/>
      <c r="W46" s="148"/>
      <c r="X46" s="148"/>
      <c r="Y46" s="148"/>
      <c r="Z46" s="148"/>
      <c r="AA46" s="149"/>
      <c r="AB46" s="150"/>
      <c r="AC46" s="148"/>
      <c r="AD46" s="148"/>
      <c r="AE46" s="148"/>
      <c r="AF46" s="148"/>
      <c r="AG46" s="149"/>
      <c r="AH46" s="150"/>
      <c r="AI46" s="148"/>
      <c r="AJ46" s="148"/>
      <c r="AK46" s="148"/>
      <c r="AL46" s="148"/>
      <c r="AM46" s="149"/>
      <c r="AN46" s="34"/>
      <c r="AO46" s="150"/>
      <c r="AP46" s="148"/>
      <c r="AQ46" s="148"/>
      <c r="AR46" s="148"/>
      <c r="AS46" s="148"/>
      <c r="AT46" s="149"/>
      <c r="AU46" s="150"/>
      <c r="AV46" s="148"/>
      <c r="AW46" s="148"/>
      <c r="AX46" s="148"/>
      <c r="AY46" s="148"/>
      <c r="AZ46" s="149"/>
      <c r="BA46" s="150"/>
      <c r="BB46" s="148"/>
      <c r="BC46" s="148"/>
      <c r="BD46" s="148"/>
      <c r="BE46" s="148"/>
      <c r="BF46" s="149"/>
      <c r="BG46" s="150"/>
      <c r="BH46" s="148"/>
      <c r="BI46" s="148"/>
      <c r="BJ46" s="148"/>
      <c r="BK46" s="148"/>
      <c r="BL46" s="149"/>
      <c r="BM46" s="150"/>
      <c r="BN46" s="148"/>
      <c r="BO46" s="148"/>
      <c r="BP46" s="148"/>
      <c r="BQ46" s="148"/>
      <c r="BR46" s="149"/>
      <c r="BS46" s="34"/>
      <c r="BT46" s="150"/>
      <c r="BU46" s="148"/>
      <c r="BV46" s="148"/>
      <c r="BW46" s="148"/>
      <c r="BX46" s="148"/>
      <c r="BY46" s="149"/>
      <c r="BZ46" s="150"/>
      <c r="CA46" s="148"/>
      <c r="CB46" s="148"/>
      <c r="CC46" s="148"/>
      <c r="CD46" s="148"/>
      <c r="CE46" s="149"/>
      <c r="CF46" s="150"/>
      <c r="CG46" s="148"/>
      <c r="CH46" s="148"/>
      <c r="CI46" s="148"/>
      <c r="CJ46" s="148"/>
      <c r="CK46" s="149"/>
      <c r="CL46" s="150"/>
      <c r="CM46" s="148"/>
      <c r="CN46" s="148"/>
      <c r="CO46" s="148"/>
      <c r="CP46" s="148"/>
      <c r="CQ46" s="149"/>
      <c r="CR46" s="150"/>
      <c r="CS46" s="148"/>
      <c r="CT46" s="148"/>
      <c r="CU46" s="148"/>
      <c r="CV46" s="148"/>
      <c r="CW46" s="149"/>
      <c r="CX46" s="34"/>
      <c r="CY46" s="150"/>
      <c r="CZ46" s="148"/>
      <c r="DA46" s="148"/>
      <c r="DB46" s="148"/>
      <c r="DC46" s="148"/>
      <c r="DD46" s="149"/>
      <c r="DE46" s="150"/>
      <c r="DF46" s="148"/>
      <c r="DG46" s="148"/>
      <c r="DH46" s="148"/>
      <c r="DI46" s="148"/>
      <c r="DJ46" s="149"/>
      <c r="DK46" s="150"/>
      <c r="DL46" s="148"/>
      <c r="DM46" s="148"/>
      <c r="DN46" s="148"/>
      <c r="DO46" s="148"/>
      <c r="DP46" s="149"/>
      <c r="DQ46" s="150"/>
      <c r="DR46" s="148"/>
      <c r="DS46" s="148"/>
      <c r="DT46" s="148"/>
      <c r="DU46" s="148"/>
      <c r="DV46" s="149"/>
      <c r="DW46" s="150"/>
      <c r="DX46" s="148"/>
      <c r="DY46" s="148"/>
      <c r="DZ46" s="148"/>
      <c r="EA46" s="148"/>
      <c r="EB46" s="149"/>
      <c r="EC46" s="34"/>
      <c r="ED46" s="150"/>
      <c r="EE46" s="148"/>
      <c r="EF46" s="148"/>
      <c r="EG46" s="148"/>
      <c r="EH46" s="148"/>
      <c r="EI46" s="149"/>
      <c r="EJ46" s="150"/>
      <c r="EK46" s="148"/>
      <c r="EL46" s="148"/>
      <c r="EM46" s="148"/>
      <c r="EN46" s="148"/>
      <c r="EO46" s="149"/>
      <c r="EP46" s="150"/>
      <c r="EQ46" s="148"/>
      <c r="ER46" s="148"/>
      <c r="ES46" s="148"/>
      <c r="ET46" s="148"/>
      <c r="EU46" s="149"/>
      <c r="EV46" s="150"/>
      <c r="EW46" s="148"/>
      <c r="EX46" s="148"/>
      <c r="EY46" s="148"/>
      <c r="EZ46" s="148"/>
      <c r="FA46" s="149"/>
      <c r="FB46" s="150"/>
      <c r="FC46" s="148"/>
      <c r="FD46" s="148"/>
      <c r="FE46" s="148"/>
      <c r="FF46" s="148"/>
      <c r="FG46" s="149"/>
      <c r="FH46" s="14"/>
      <c r="FI46" s="59"/>
      <c r="FJ46" s="17"/>
      <c r="FK46" s="60"/>
    </row>
    <row r="47" spans="2:167" s="3" customFormat="1" ht="12.75" customHeight="1" x14ac:dyDescent="0.2">
      <c r="B47" s="170"/>
      <c r="C47" s="48"/>
      <c r="D47" s="132"/>
      <c r="E47" s="132"/>
      <c r="F47" s="121"/>
      <c r="G47" s="121"/>
      <c r="H47" s="121"/>
      <c r="I47" s="121"/>
      <c r="J47" s="150"/>
      <c r="K47" s="148"/>
      <c r="L47" s="148"/>
      <c r="M47" s="148"/>
      <c r="N47" s="148"/>
      <c r="O47" s="149"/>
      <c r="P47" s="150"/>
      <c r="Q47" s="148"/>
      <c r="R47" s="148"/>
      <c r="S47" s="148"/>
      <c r="T47" s="148"/>
      <c r="U47" s="149"/>
      <c r="V47" s="150"/>
      <c r="W47" s="148"/>
      <c r="X47" s="148"/>
      <c r="Y47" s="148"/>
      <c r="Z47" s="148"/>
      <c r="AA47" s="149"/>
      <c r="AB47" s="150"/>
      <c r="AC47" s="148"/>
      <c r="AD47" s="148"/>
      <c r="AE47" s="148"/>
      <c r="AF47" s="148"/>
      <c r="AG47" s="149"/>
      <c r="AH47" s="150"/>
      <c r="AI47" s="148"/>
      <c r="AJ47" s="148"/>
      <c r="AK47" s="148"/>
      <c r="AL47" s="148"/>
      <c r="AM47" s="149"/>
      <c r="AN47" s="34"/>
      <c r="AO47" s="150"/>
      <c r="AP47" s="148"/>
      <c r="AQ47" s="148"/>
      <c r="AR47" s="148"/>
      <c r="AS47" s="148"/>
      <c r="AT47" s="149"/>
      <c r="AU47" s="150"/>
      <c r="AV47" s="148"/>
      <c r="AW47" s="148"/>
      <c r="AX47" s="148"/>
      <c r="AY47" s="148"/>
      <c r="AZ47" s="149"/>
      <c r="BA47" s="150"/>
      <c r="BB47" s="148"/>
      <c r="BC47" s="148"/>
      <c r="BD47" s="148"/>
      <c r="BE47" s="148"/>
      <c r="BF47" s="149"/>
      <c r="BG47" s="150"/>
      <c r="BH47" s="148"/>
      <c r="BI47" s="148"/>
      <c r="BJ47" s="148"/>
      <c r="BK47" s="148"/>
      <c r="BL47" s="149"/>
      <c r="BM47" s="150"/>
      <c r="BN47" s="148"/>
      <c r="BO47" s="148"/>
      <c r="BP47" s="148"/>
      <c r="BQ47" s="148"/>
      <c r="BR47" s="149"/>
      <c r="BS47" s="34"/>
      <c r="BT47" s="150"/>
      <c r="BU47" s="148"/>
      <c r="BV47" s="148"/>
      <c r="BW47" s="148"/>
      <c r="BX47" s="148"/>
      <c r="BY47" s="149"/>
      <c r="BZ47" s="150"/>
      <c r="CA47" s="148"/>
      <c r="CB47" s="148"/>
      <c r="CC47" s="148"/>
      <c r="CD47" s="148"/>
      <c r="CE47" s="149"/>
      <c r="CF47" s="150"/>
      <c r="CG47" s="148"/>
      <c r="CH47" s="148"/>
      <c r="CI47" s="148"/>
      <c r="CJ47" s="148"/>
      <c r="CK47" s="149"/>
      <c r="CL47" s="150"/>
      <c r="CM47" s="148"/>
      <c r="CN47" s="148"/>
      <c r="CO47" s="148"/>
      <c r="CP47" s="148"/>
      <c r="CQ47" s="149"/>
      <c r="CR47" s="150"/>
      <c r="CS47" s="148"/>
      <c r="CT47" s="148"/>
      <c r="CU47" s="148"/>
      <c r="CV47" s="148"/>
      <c r="CW47" s="149"/>
      <c r="CX47" s="34"/>
      <c r="CY47" s="150"/>
      <c r="CZ47" s="148"/>
      <c r="DA47" s="148"/>
      <c r="DB47" s="148"/>
      <c r="DC47" s="148"/>
      <c r="DD47" s="149"/>
      <c r="DE47" s="150"/>
      <c r="DF47" s="148"/>
      <c r="DG47" s="148"/>
      <c r="DH47" s="148"/>
      <c r="DI47" s="148"/>
      <c r="DJ47" s="149"/>
      <c r="DK47" s="150"/>
      <c r="DL47" s="148"/>
      <c r="DM47" s="148"/>
      <c r="DN47" s="148"/>
      <c r="DO47" s="148"/>
      <c r="DP47" s="149"/>
      <c r="DQ47" s="150"/>
      <c r="DR47" s="148"/>
      <c r="DS47" s="148"/>
      <c r="DT47" s="148"/>
      <c r="DU47" s="148"/>
      <c r="DV47" s="149"/>
      <c r="DW47" s="150"/>
      <c r="DX47" s="148"/>
      <c r="DY47" s="148"/>
      <c r="DZ47" s="148"/>
      <c r="EA47" s="148"/>
      <c r="EB47" s="149"/>
      <c r="EC47" s="34"/>
      <c r="ED47" s="150"/>
      <c r="EE47" s="148"/>
      <c r="EF47" s="148"/>
      <c r="EG47" s="148"/>
      <c r="EH47" s="148"/>
      <c r="EI47" s="149"/>
      <c r="EJ47" s="150"/>
      <c r="EK47" s="148"/>
      <c r="EL47" s="148"/>
      <c r="EM47" s="148"/>
      <c r="EN47" s="148"/>
      <c r="EO47" s="149"/>
      <c r="EP47" s="150"/>
      <c r="EQ47" s="148"/>
      <c r="ER47" s="148"/>
      <c r="ES47" s="148"/>
      <c r="ET47" s="148"/>
      <c r="EU47" s="149"/>
      <c r="EV47" s="150"/>
      <c r="EW47" s="148"/>
      <c r="EX47" s="148"/>
      <c r="EY47" s="148"/>
      <c r="EZ47" s="148"/>
      <c r="FA47" s="149"/>
      <c r="FB47" s="150"/>
      <c r="FC47" s="148"/>
      <c r="FD47" s="148"/>
      <c r="FE47" s="148"/>
      <c r="FF47" s="148"/>
      <c r="FG47" s="149"/>
      <c r="FH47" s="14"/>
      <c r="FI47" s="59"/>
      <c r="FJ47" s="17"/>
      <c r="FK47" s="60"/>
    </row>
    <row r="48" spans="2:167" s="3" customFormat="1" ht="12.75" customHeight="1" x14ac:dyDescent="0.2">
      <c r="B48" s="170"/>
      <c r="C48" s="48"/>
      <c r="D48" s="132"/>
      <c r="E48" s="132"/>
      <c r="F48" s="121"/>
      <c r="G48" s="121"/>
      <c r="H48" s="121"/>
      <c r="I48" s="121"/>
      <c r="J48" s="150"/>
      <c r="K48" s="148"/>
      <c r="L48" s="148"/>
      <c r="M48" s="148"/>
      <c r="N48" s="148"/>
      <c r="O48" s="149"/>
      <c r="P48" s="150"/>
      <c r="Q48" s="148"/>
      <c r="R48" s="148"/>
      <c r="S48" s="148"/>
      <c r="T48" s="148"/>
      <c r="U48" s="149"/>
      <c r="V48" s="150"/>
      <c r="W48" s="148"/>
      <c r="X48" s="148"/>
      <c r="Y48" s="148"/>
      <c r="Z48" s="148"/>
      <c r="AA48" s="149"/>
      <c r="AB48" s="150"/>
      <c r="AC48" s="148"/>
      <c r="AD48" s="148"/>
      <c r="AE48" s="148"/>
      <c r="AF48" s="148"/>
      <c r="AG48" s="149"/>
      <c r="AH48" s="150"/>
      <c r="AI48" s="148"/>
      <c r="AJ48" s="148"/>
      <c r="AK48" s="148"/>
      <c r="AL48" s="148"/>
      <c r="AM48" s="149"/>
      <c r="AN48" s="34"/>
      <c r="AO48" s="150"/>
      <c r="AP48" s="148"/>
      <c r="AQ48" s="148"/>
      <c r="AR48" s="148"/>
      <c r="AS48" s="148"/>
      <c r="AT48" s="149"/>
      <c r="AU48" s="150"/>
      <c r="AV48" s="148"/>
      <c r="AW48" s="148"/>
      <c r="AX48" s="148"/>
      <c r="AY48" s="148"/>
      <c r="AZ48" s="149"/>
      <c r="BA48" s="150"/>
      <c r="BB48" s="148"/>
      <c r="BC48" s="148"/>
      <c r="BD48" s="148"/>
      <c r="BE48" s="148"/>
      <c r="BF48" s="149"/>
      <c r="BG48" s="150"/>
      <c r="BH48" s="148"/>
      <c r="BI48" s="148"/>
      <c r="BJ48" s="148"/>
      <c r="BK48" s="148"/>
      <c r="BL48" s="149"/>
      <c r="BM48" s="150"/>
      <c r="BN48" s="148"/>
      <c r="BO48" s="148"/>
      <c r="BP48" s="148"/>
      <c r="BQ48" s="148"/>
      <c r="BR48" s="149"/>
      <c r="BS48" s="34"/>
      <c r="BT48" s="150"/>
      <c r="BU48" s="148"/>
      <c r="BV48" s="148"/>
      <c r="BW48" s="148"/>
      <c r="BX48" s="148"/>
      <c r="BY48" s="149"/>
      <c r="BZ48" s="150"/>
      <c r="CA48" s="148"/>
      <c r="CB48" s="148"/>
      <c r="CC48" s="148"/>
      <c r="CD48" s="148"/>
      <c r="CE48" s="149"/>
      <c r="CF48" s="150"/>
      <c r="CG48" s="148"/>
      <c r="CH48" s="148"/>
      <c r="CI48" s="148"/>
      <c r="CJ48" s="148"/>
      <c r="CK48" s="149"/>
      <c r="CL48" s="150"/>
      <c r="CM48" s="148"/>
      <c r="CN48" s="148"/>
      <c r="CO48" s="148"/>
      <c r="CP48" s="148"/>
      <c r="CQ48" s="149"/>
      <c r="CR48" s="150"/>
      <c r="CS48" s="148"/>
      <c r="CT48" s="148"/>
      <c r="CU48" s="148"/>
      <c r="CV48" s="148"/>
      <c r="CW48" s="149"/>
      <c r="CX48" s="34"/>
      <c r="CY48" s="150"/>
      <c r="CZ48" s="148"/>
      <c r="DA48" s="148"/>
      <c r="DB48" s="148"/>
      <c r="DC48" s="148"/>
      <c r="DD48" s="149"/>
      <c r="DE48" s="150"/>
      <c r="DF48" s="148"/>
      <c r="DG48" s="148"/>
      <c r="DH48" s="148"/>
      <c r="DI48" s="148"/>
      <c r="DJ48" s="149"/>
      <c r="DK48" s="150"/>
      <c r="DL48" s="148"/>
      <c r="DM48" s="148"/>
      <c r="DN48" s="148"/>
      <c r="DO48" s="148"/>
      <c r="DP48" s="149"/>
      <c r="DQ48" s="150"/>
      <c r="DR48" s="148"/>
      <c r="DS48" s="148"/>
      <c r="DT48" s="148"/>
      <c r="DU48" s="148"/>
      <c r="DV48" s="149"/>
      <c r="DW48" s="150"/>
      <c r="DX48" s="148"/>
      <c r="DY48" s="148"/>
      <c r="DZ48" s="148"/>
      <c r="EA48" s="148"/>
      <c r="EB48" s="149"/>
      <c r="EC48" s="34"/>
      <c r="ED48" s="150"/>
      <c r="EE48" s="148"/>
      <c r="EF48" s="148"/>
      <c r="EG48" s="148"/>
      <c r="EH48" s="148"/>
      <c r="EI48" s="149"/>
      <c r="EJ48" s="150"/>
      <c r="EK48" s="148"/>
      <c r="EL48" s="148"/>
      <c r="EM48" s="148"/>
      <c r="EN48" s="148"/>
      <c r="EO48" s="149"/>
      <c r="EP48" s="150"/>
      <c r="EQ48" s="148"/>
      <c r="ER48" s="148"/>
      <c r="ES48" s="148"/>
      <c r="ET48" s="148"/>
      <c r="EU48" s="149"/>
      <c r="EV48" s="150"/>
      <c r="EW48" s="148"/>
      <c r="EX48" s="148"/>
      <c r="EY48" s="148"/>
      <c r="EZ48" s="148"/>
      <c r="FA48" s="149"/>
      <c r="FB48" s="150"/>
      <c r="FC48" s="148"/>
      <c r="FD48" s="148"/>
      <c r="FE48" s="148"/>
      <c r="FF48" s="148"/>
      <c r="FG48" s="149"/>
      <c r="FH48" s="14"/>
      <c r="FI48" s="59"/>
      <c r="FJ48" s="17"/>
      <c r="FK48" s="60"/>
    </row>
    <row r="49" spans="2:167" s="3" customFormat="1" ht="12.75" customHeight="1" x14ac:dyDescent="0.2">
      <c r="B49" s="170"/>
      <c r="C49" s="48"/>
      <c r="D49" s="132"/>
      <c r="E49" s="132"/>
      <c r="F49" s="121"/>
      <c r="G49" s="121"/>
      <c r="H49" s="121"/>
      <c r="I49" s="121"/>
      <c r="J49" s="150"/>
      <c r="K49" s="148"/>
      <c r="L49" s="148"/>
      <c r="M49" s="148"/>
      <c r="N49" s="148"/>
      <c r="O49" s="149"/>
      <c r="P49" s="150"/>
      <c r="Q49" s="148"/>
      <c r="R49" s="148"/>
      <c r="S49" s="148"/>
      <c r="T49" s="148"/>
      <c r="U49" s="149"/>
      <c r="V49" s="150"/>
      <c r="W49" s="148"/>
      <c r="X49" s="148"/>
      <c r="Y49" s="148"/>
      <c r="Z49" s="148"/>
      <c r="AA49" s="149"/>
      <c r="AB49" s="150"/>
      <c r="AC49" s="148"/>
      <c r="AD49" s="148"/>
      <c r="AE49" s="148"/>
      <c r="AF49" s="148"/>
      <c r="AG49" s="149"/>
      <c r="AH49" s="150"/>
      <c r="AI49" s="148"/>
      <c r="AJ49" s="148"/>
      <c r="AK49" s="148"/>
      <c r="AL49" s="148"/>
      <c r="AM49" s="149"/>
      <c r="AN49" s="33"/>
      <c r="AO49" s="150"/>
      <c r="AP49" s="148"/>
      <c r="AQ49" s="148"/>
      <c r="AR49" s="148"/>
      <c r="AS49" s="148"/>
      <c r="AT49" s="149"/>
      <c r="AU49" s="150"/>
      <c r="AV49" s="148"/>
      <c r="AW49" s="148"/>
      <c r="AX49" s="148"/>
      <c r="AY49" s="148"/>
      <c r="AZ49" s="149"/>
      <c r="BA49" s="150"/>
      <c r="BB49" s="148"/>
      <c r="BC49" s="148"/>
      <c r="BD49" s="148"/>
      <c r="BE49" s="148"/>
      <c r="BF49" s="149"/>
      <c r="BG49" s="150"/>
      <c r="BH49" s="148"/>
      <c r="BI49" s="148"/>
      <c r="BJ49" s="148"/>
      <c r="BK49" s="148"/>
      <c r="BL49" s="149"/>
      <c r="BM49" s="150"/>
      <c r="BN49" s="148"/>
      <c r="BO49" s="148"/>
      <c r="BP49" s="148"/>
      <c r="BQ49" s="148"/>
      <c r="BR49" s="149"/>
      <c r="BS49" s="33"/>
      <c r="BT49" s="150"/>
      <c r="BU49" s="148"/>
      <c r="BV49" s="148"/>
      <c r="BW49" s="148"/>
      <c r="BX49" s="148"/>
      <c r="BY49" s="149"/>
      <c r="BZ49" s="150"/>
      <c r="CA49" s="148"/>
      <c r="CB49" s="148"/>
      <c r="CC49" s="148"/>
      <c r="CD49" s="148"/>
      <c r="CE49" s="149"/>
      <c r="CF49" s="150"/>
      <c r="CG49" s="148"/>
      <c r="CH49" s="148"/>
      <c r="CI49" s="148"/>
      <c r="CJ49" s="148"/>
      <c r="CK49" s="149"/>
      <c r="CL49" s="150"/>
      <c r="CM49" s="148"/>
      <c r="CN49" s="148"/>
      <c r="CO49" s="148"/>
      <c r="CP49" s="148"/>
      <c r="CQ49" s="149"/>
      <c r="CR49" s="150"/>
      <c r="CS49" s="148"/>
      <c r="CT49" s="148"/>
      <c r="CU49" s="148"/>
      <c r="CV49" s="148"/>
      <c r="CW49" s="149"/>
      <c r="CX49" s="33"/>
      <c r="CY49" s="150"/>
      <c r="CZ49" s="148"/>
      <c r="DA49" s="148"/>
      <c r="DB49" s="148"/>
      <c r="DC49" s="148"/>
      <c r="DD49" s="149"/>
      <c r="DE49" s="150"/>
      <c r="DF49" s="148"/>
      <c r="DG49" s="148"/>
      <c r="DH49" s="148"/>
      <c r="DI49" s="148"/>
      <c r="DJ49" s="149"/>
      <c r="DK49" s="150"/>
      <c r="DL49" s="148"/>
      <c r="DM49" s="148"/>
      <c r="DN49" s="148"/>
      <c r="DO49" s="148"/>
      <c r="DP49" s="149"/>
      <c r="DQ49" s="150"/>
      <c r="DR49" s="148"/>
      <c r="DS49" s="148"/>
      <c r="DT49" s="148"/>
      <c r="DU49" s="148"/>
      <c r="DV49" s="149"/>
      <c r="DW49" s="150"/>
      <c r="DX49" s="148"/>
      <c r="DY49" s="148"/>
      <c r="DZ49" s="148"/>
      <c r="EA49" s="148"/>
      <c r="EB49" s="149"/>
      <c r="EC49" s="33"/>
      <c r="ED49" s="150"/>
      <c r="EE49" s="148"/>
      <c r="EF49" s="148"/>
      <c r="EG49" s="148"/>
      <c r="EH49" s="148"/>
      <c r="EI49" s="149"/>
      <c r="EJ49" s="150"/>
      <c r="EK49" s="148"/>
      <c r="EL49" s="148"/>
      <c r="EM49" s="148"/>
      <c r="EN49" s="148"/>
      <c r="EO49" s="149"/>
      <c r="EP49" s="150"/>
      <c r="EQ49" s="148"/>
      <c r="ER49" s="148"/>
      <c r="ES49" s="148"/>
      <c r="ET49" s="148"/>
      <c r="EU49" s="149"/>
      <c r="EV49" s="150"/>
      <c r="EW49" s="148"/>
      <c r="EX49" s="148"/>
      <c r="EY49" s="148"/>
      <c r="EZ49" s="148"/>
      <c r="FA49" s="149"/>
      <c r="FB49" s="150"/>
      <c r="FC49" s="148"/>
      <c r="FD49" s="148"/>
      <c r="FE49" s="148"/>
      <c r="FF49" s="148"/>
      <c r="FG49" s="149"/>
      <c r="FH49" s="14"/>
      <c r="FI49" s="59"/>
      <c r="FJ49" s="17"/>
      <c r="FK49" s="60"/>
    </row>
    <row r="50" spans="2:167" s="3" customFormat="1" ht="12.75" customHeight="1" x14ac:dyDescent="0.2">
      <c r="B50" s="170"/>
      <c r="C50" s="48"/>
      <c r="D50" s="132"/>
      <c r="E50" s="132"/>
      <c r="F50" s="121"/>
      <c r="G50" s="121"/>
      <c r="H50" s="121"/>
      <c r="I50" s="121"/>
      <c r="J50" s="150"/>
      <c r="K50" s="148"/>
      <c r="L50" s="148"/>
      <c r="M50" s="148"/>
      <c r="N50" s="148"/>
      <c r="O50" s="149"/>
      <c r="P50" s="150"/>
      <c r="Q50" s="148"/>
      <c r="R50" s="148"/>
      <c r="S50" s="148"/>
      <c r="T50" s="148"/>
      <c r="U50" s="149"/>
      <c r="V50" s="150"/>
      <c r="W50" s="148"/>
      <c r="X50" s="148"/>
      <c r="Y50" s="148"/>
      <c r="Z50" s="148"/>
      <c r="AA50" s="149"/>
      <c r="AB50" s="150"/>
      <c r="AC50" s="148"/>
      <c r="AD50" s="148"/>
      <c r="AE50" s="148"/>
      <c r="AF50" s="148"/>
      <c r="AG50" s="149"/>
      <c r="AH50" s="150"/>
      <c r="AI50" s="148"/>
      <c r="AJ50" s="148"/>
      <c r="AK50" s="148"/>
      <c r="AL50" s="148"/>
      <c r="AM50" s="149"/>
      <c r="AN50" s="53"/>
      <c r="AO50" s="150"/>
      <c r="AP50" s="148"/>
      <c r="AQ50" s="148"/>
      <c r="AR50" s="148"/>
      <c r="AS50" s="148"/>
      <c r="AT50" s="149"/>
      <c r="AU50" s="150"/>
      <c r="AV50" s="148"/>
      <c r="AW50" s="148"/>
      <c r="AX50" s="148"/>
      <c r="AY50" s="148"/>
      <c r="AZ50" s="149"/>
      <c r="BA50" s="150"/>
      <c r="BB50" s="148"/>
      <c r="BC50" s="148"/>
      <c r="BD50" s="148"/>
      <c r="BE50" s="148"/>
      <c r="BF50" s="149"/>
      <c r="BG50" s="150"/>
      <c r="BH50" s="148"/>
      <c r="BI50" s="148"/>
      <c r="BJ50" s="148"/>
      <c r="BK50" s="148"/>
      <c r="BL50" s="149"/>
      <c r="BM50" s="150"/>
      <c r="BN50" s="148"/>
      <c r="BO50" s="148"/>
      <c r="BP50" s="148"/>
      <c r="BQ50" s="148"/>
      <c r="BR50" s="149"/>
      <c r="BS50" s="53"/>
      <c r="BT50" s="150"/>
      <c r="BU50" s="148"/>
      <c r="BV50" s="148"/>
      <c r="BW50" s="148"/>
      <c r="BX50" s="148"/>
      <c r="BY50" s="149"/>
      <c r="BZ50" s="150"/>
      <c r="CA50" s="148"/>
      <c r="CB50" s="148"/>
      <c r="CC50" s="148"/>
      <c r="CD50" s="148"/>
      <c r="CE50" s="149"/>
      <c r="CF50" s="150"/>
      <c r="CG50" s="148"/>
      <c r="CH50" s="148"/>
      <c r="CI50" s="148"/>
      <c r="CJ50" s="148"/>
      <c r="CK50" s="149"/>
      <c r="CL50" s="150"/>
      <c r="CM50" s="148"/>
      <c r="CN50" s="148"/>
      <c r="CO50" s="148"/>
      <c r="CP50" s="148"/>
      <c r="CQ50" s="149"/>
      <c r="CR50" s="150"/>
      <c r="CS50" s="148"/>
      <c r="CT50" s="148"/>
      <c r="CU50" s="148"/>
      <c r="CV50" s="148"/>
      <c r="CW50" s="149"/>
      <c r="CX50" s="53"/>
      <c r="CY50" s="150"/>
      <c r="CZ50" s="148"/>
      <c r="DA50" s="148"/>
      <c r="DB50" s="148"/>
      <c r="DC50" s="148"/>
      <c r="DD50" s="149"/>
      <c r="DE50" s="150"/>
      <c r="DF50" s="148"/>
      <c r="DG50" s="148"/>
      <c r="DH50" s="148"/>
      <c r="DI50" s="148"/>
      <c r="DJ50" s="149"/>
      <c r="DK50" s="150"/>
      <c r="DL50" s="148"/>
      <c r="DM50" s="148"/>
      <c r="DN50" s="148"/>
      <c r="DO50" s="148"/>
      <c r="DP50" s="149"/>
      <c r="DQ50" s="150"/>
      <c r="DR50" s="148"/>
      <c r="DS50" s="148"/>
      <c r="DT50" s="148"/>
      <c r="DU50" s="148"/>
      <c r="DV50" s="149"/>
      <c r="DW50" s="150"/>
      <c r="DX50" s="148"/>
      <c r="DY50" s="148"/>
      <c r="DZ50" s="148"/>
      <c r="EA50" s="148"/>
      <c r="EB50" s="149"/>
      <c r="EC50" s="53"/>
      <c r="ED50" s="150"/>
      <c r="EE50" s="148"/>
      <c r="EF50" s="148"/>
      <c r="EG50" s="148"/>
      <c r="EH50" s="148"/>
      <c r="EI50" s="149"/>
      <c r="EJ50" s="150"/>
      <c r="EK50" s="148"/>
      <c r="EL50" s="148"/>
      <c r="EM50" s="148"/>
      <c r="EN50" s="148"/>
      <c r="EO50" s="149"/>
      <c r="EP50" s="150"/>
      <c r="EQ50" s="148"/>
      <c r="ER50" s="148"/>
      <c r="ES50" s="148"/>
      <c r="ET50" s="148"/>
      <c r="EU50" s="149"/>
      <c r="EV50" s="150"/>
      <c r="EW50" s="148"/>
      <c r="EX50" s="148"/>
      <c r="EY50" s="148"/>
      <c r="EZ50" s="148"/>
      <c r="FA50" s="149"/>
      <c r="FB50" s="150"/>
      <c r="FC50" s="148"/>
      <c r="FD50" s="148"/>
      <c r="FE50" s="148"/>
      <c r="FF50" s="148"/>
      <c r="FG50" s="149"/>
      <c r="FH50" s="14"/>
      <c r="FI50" s="59"/>
      <c r="FJ50" s="17"/>
      <c r="FK50" s="60"/>
    </row>
    <row r="51" spans="2:167" s="3" customFormat="1" ht="12.75" customHeight="1" x14ac:dyDescent="0.2">
      <c r="B51" s="170"/>
      <c r="C51" s="48"/>
      <c r="D51" s="132"/>
      <c r="E51" s="132"/>
      <c r="F51" s="121"/>
      <c r="G51" s="121"/>
      <c r="H51" s="121"/>
      <c r="I51" s="121"/>
      <c r="J51" s="150"/>
      <c r="K51" s="148"/>
      <c r="L51" s="148"/>
      <c r="M51" s="148"/>
      <c r="N51" s="148"/>
      <c r="O51" s="149"/>
      <c r="P51" s="150"/>
      <c r="Q51" s="148"/>
      <c r="R51" s="148"/>
      <c r="S51" s="148"/>
      <c r="T51" s="148"/>
      <c r="U51" s="149"/>
      <c r="V51" s="150"/>
      <c r="W51" s="148"/>
      <c r="X51" s="148"/>
      <c r="Y51" s="148"/>
      <c r="Z51" s="148"/>
      <c r="AA51" s="149"/>
      <c r="AB51" s="150"/>
      <c r="AC51" s="148"/>
      <c r="AD51" s="148"/>
      <c r="AE51" s="148"/>
      <c r="AF51" s="148"/>
      <c r="AG51" s="149"/>
      <c r="AH51" s="150"/>
      <c r="AI51" s="148"/>
      <c r="AJ51" s="148"/>
      <c r="AK51" s="148"/>
      <c r="AL51" s="148"/>
      <c r="AM51" s="149"/>
      <c r="AN51" s="53"/>
      <c r="AO51" s="150"/>
      <c r="AP51" s="148"/>
      <c r="AQ51" s="148"/>
      <c r="AR51" s="148"/>
      <c r="AS51" s="148"/>
      <c r="AT51" s="149"/>
      <c r="AU51" s="150"/>
      <c r="AV51" s="148"/>
      <c r="AW51" s="148"/>
      <c r="AX51" s="148"/>
      <c r="AY51" s="148"/>
      <c r="AZ51" s="149"/>
      <c r="BA51" s="150"/>
      <c r="BB51" s="148"/>
      <c r="BC51" s="148"/>
      <c r="BD51" s="148"/>
      <c r="BE51" s="148"/>
      <c r="BF51" s="149"/>
      <c r="BG51" s="150"/>
      <c r="BH51" s="148"/>
      <c r="BI51" s="148"/>
      <c r="BJ51" s="148"/>
      <c r="BK51" s="148"/>
      <c r="BL51" s="149"/>
      <c r="BM51" s="150"/>
      <c r="BN51" s="148"/>
      <c r="BO51" s="148"/>
      <c r="BP51" s="148"/>
      <c r="BQ51" s="148"/>
      <c r="BR51" s="149"/>
      <c r="BS51" s="53"/>
      <c r="BT51" s="150"/>
      <c r="BU51" s="148"/>
      <c r="BV51" s="148"/>
      <c r="BW51" s="148"/>
      <c r="BX51" s="148"/>
      <c r="BY51" s="149"/>
      <c r="BZ51" s="150"/>
      <c r="CA51" s="148"/>
      <c r="CB51" s="148"/>
      <c r="CC51" s="148"/>
      <c r="CD51" s="148"/>
      <c r="CE51" s="149"/>
      <c r="CF51" s="150"/>
      <c r="CG51" s="148"/>
      <c r="CH51" s="148"/>
      <c r="CI51" s="148"/>
      <c r="CJ51" s="148"/>
      <c r="CK51" s="149"/>
      <c r="CL51" s="150"/>
      <c r="CM51" s="148"/>
      <c r="CN51" s="148"/>
      <c r="CO51" s="148"/>
      <c r="CP51" s="148"/>
      <c r="CQ51" s="149"/>
      <c r="CR51" s="150"/>
      <c r="CS51" s="148"/>
      <c r="CT51" s="148"/>
      <c r="CU51" s="148"/>
      <c r="CV51" s="148"/>
      <c r="CW51" s="149"/>
      <c r="CX51" s="53"/>
      <c r="CY51" s="150"/>
      <c r="CZ51" s="148"/>
      <c r="DA51" s="148"/>
      <c r="DB51" s="148"/>
      <c r="DC51" s="148"/>
      <c r="DD51" s="149"/>
      <c r="DE51" s="150"/>
      <c r="DF51" s="148"/>
      <c r="DG51" s="148"/>
      <c r="DH51" s="148"/>
      <c r="DI51" s="148"/>
      <c r="DJ51" s="149"/>
      <c r="DK51" s="150"/>
      <c r="DL51" s="148"/>
      <c r="DM51" s="148"/>
      <c r="DN51" s="148"/>
      <c r="DO51" s="148"/>
      <c r="DP51" s="149"/>
      <c r="DQ51" s="150"/>
      <c r="DR51" s="148"/>
      <c r="DS51" s="148"/>
      <c r="DT51" s="148"/>
      <c r="DU51" s="148"/>
      <c r="DV51" s="149"/>
      <c r="DW51" s="150"/>
      <c r="DX51" s="148"/>
      <c r="DY51" s="148"/>
      <c r="DZ51" s="148"/>
      <c r="EA51" s="148"/>
      <c r="EB51" s="149"/>
      <c r="EC51" s="53"/>
      <c r="ED51" s="150"/>
      <c r="EE51" s="148"/>
      <c r="EF51" s="148"/>
      <c r="EG51" s="148"/>
      <c r="EH51" s="148"/>
      <c r="EI51" s="149"/>
      <c r="EJ51" s="150"/>
      <c r="EK51" s="148"/>
      <c r="EL51" s="148"/>
      <c r="EM51" s="148"/>
      <c r="EN51" s="148"/>
      <c r="EO51" s="149"/>
      <c r="EP51" s="150"/>
      <c r="EQ51" s="148"/>
      <c r="ER51" s="148"/>
      <c r="ES51" s="148"/>
      <c r="ET51" s="148"/>
      <c r="EU51" s="149"/>
      <c r="EV51" s="150"/>
      <c r="EW51" s="148"/>
      <c r="EX51" s="148"/>
      <c r="EY51" s="148"/>
      <c r="EZ51" s="148"/>
      <c r="FA51" s="149"/>
      <c r="FB51" s="150"/>
      <c r="FC51" s="148"/>
      <c r="FD51" s="148"/>
      <c r="FE51" s="148"/>
      <c r="FF51" s="148"/>
      <c r="FG51" s="149"/>
      <c r="FH51" s="14"/>
      <c r="FI51" s="59"/>
      <c r="FJ51" s="17"/>
      <c r="FK51" s="60"/>
    </row>
    <row r="52" spans="2:167" s="3" customFormat="1" ht="12.75" customHeight="1" x14ac:dyDescent="0.2">
      <c r="B52" s="170"/>
      <c r="C52" s="48"/>
      <c r="D52" s="132"/>
      <c r="E52" s="132"/>
      <c r="F52" s="121"/>
      <c r="G52" s="121"/>
      <c r="H52" s="121"/>
      <c r="I52" s="121"/>
      <c r="J52" s="150"/>
      <c r="K52" s="148"/>
      <c r="L52" s="148"/>
      <c r="M52" s="148"/>
      <c r="N52" s="148"/>
      <c r="O52" s="149"/>
      <c r="P52" s="150"/>
      <c r="Q52" s="148"/>
      <c r="R52" s="148"/>
      <c r="S52" s="148"/>
      <c r="T52" s="148"/>
      <c r="U52" s="149"/>
      <c r="V52" s="150"/>
      <c r="W52" s="148"/>
      <c r="X52" s="148"/>
      <c r="Y52" s="148"/>
      <c r="Z52" s="148"/>
      <c r="AA52" s="149"/>
      <c r="AB52" s="150"/>
      <c r="AC52" s="148"/>
      <c r="AD52" s="148"/>
      <c r="AE52" s="148"/>
      <c r="AF52" s="148"/>
      <c r="AG52" s="149"/>
      <c r="AH52" s="150"/>
      <c r="AI52" s="148"/>
      <c r="AJ52" s="148"/>
      <c r="AK52" s="148"/>
      <c r="AL52" s="148"/>
      <c r="AM52" s="149"/>
      <c r="AN52" s="53"/>
      <c r="AO52" s="150"/>
      <c r="AP52" s="148"/>
      <c r="AQ52" s="148"/>
      <c r="AR52" s="148"/>
      <c r="AS52" s="148"/>
      <c r="AT52" s="149"/>
      <c r="AU52" s="150"/>
      <c r="AV52" s="148"/>
      <c r="AW52" s="148"/>
      <c r="AX52" s="148"/>
      <c r="AY52" s="148"/>
      <c r="AZ52" s="149"/>
      <c r="BA52" s="150"/>
      <c r="BB52" s="148"/>
      <c r="BC52" s="148"/>
      <c r="BD52" s="148"/>
      <c r="BE52" s="148"/>
      <c r="BF52" s="149"/>
      <c r="BG52" s="150"/>
      <c r="BH52" s="148"/>
      <c r="BI52" s="148"/>
      <c r="BJ52" s="148"/>
      <c r="BK52" s="148"/>
      <c r="BL52" s="149"/>
      <c r="BM52" s="150"/>
      <c r="BN52" s="148"/>
      <c r="BO52" s="148"/>
      <c r="BP52" s="148"/>
      <c r="BQ52" s="148"/>
      <c r="BR52" s="149"/>
      <c r="BS52" s="53"/>
      <c r="BT52" s="150"/>
      <c r="BU52" s="148"/>
      <c r="BV52" s="148"/>
      <c r="BW52" s="148"/>
      <c r="BX52" s="148"/>
      <c r="BY52" s="149"/>
      <c r="BZ52" s="150"/>
      <c r="CA52" s="148"/>
      <c r="CB52" s="148"/>
      <c r="CC52" s="148"/>
      <c r="CD52" s="148"/>
      <c r="CE52" s="149"/>
      <c r="CF52" s="150"/>
      <c r="CG52" s="148"/>
      <c r="CH52" s="148"/>
      <c r="CI52" s="148"/>
      <c r="CJ52" s="148"/>
      <c r="CK52" s="149"/>
      <c r="CL52" s="150"/>
      <c r="CM52" s="148"/>
      <c r="CN52" s="148"/>
      <c r="CO52" s="148"/>
      <c r="CP52" s="148"/>
      <c r="CQ52" s="149"/>
      <c r="CR52" s="150"/>
      <c r="CS52" s="148"/>
      <c r="CT52" s="148"/>
      <c r="CU52" s="148"/>
      <c r="CV52" s="148"/>
      <c r="CW52" s="149"/>
      <c r="CX52" s="53"/>
      <c r="CY52" s="150"/>
      <c r="CZ52" s="148"/>
      <c r="DA52" s="148"/>
      <c r="DB52" s="148"/>
      <c r="DC52" s="148"/>
      <c r="DD52" s="149"/>
      <c r="DE52" s="150"/>
      <c r="DF52" s="148"/>
      <c r="DG52" s="148"/>
      <c r="DH52" s="148"/>
      <c r="DI52" s="148"/>
      <c r="DJ52" s="149"/>
      <c r="DK52" s="150"/>
      <c r="DL52" s="148"/>
      <c r="DM52" s="148"/>
      <c r="DN52" s="148"/>
      <c r="DO52" s="148"/>
      <c r="DP52" s="149"/>
      <c r="DQ52" s="150"/>
      <c r="DR52" s="148"/>
      <c r="DS52" s="148"/>
      <c r="DT52" s="148"/>
      <c r="DU52" s="148"/>
      <c r="DV52" s="149"/>
      <c r="DW52" s="150"/>
      <c r="DX52" s="148"/>
      <c r="DY52" s="148"/>
      <c r="DZ52" s="148"/>
      <c r="EA52" s="148"/>
      <c r="EB52" s="149"/>
      <c r="EC52" s="53"/>
      <c r="ED52" s="150"/>
      <c r="EE52" s="148"/>
      <c r="EF52" s="148"/>
      <c r="EG52" s="148"/>
      <c r="EH52" s="148"/>
      <c r="EI52" s="149"/>
      <c r="EJ52" s="150"/>
      <c r="EK52" s="148"/>
      <c r="EL52" s="148"/>
      <c r="EM52" s="148"/>
      <c r="EN52" s="148"/>
      <c r="EO52" s="149"/>
      <c r="EP52" s="150"/>
      <c r="EQ52" s="148"/>
      <c r="ER52" s="148"/>
      <c r="ES52" s="148"/>
      <c r="ET52" s="148"/>
      <c r="EU52" s="149"/>
      <c r="EV52" s="150"/>
      <c r="EW52" s="148"/>
      <c r="EX52" s="148"/>
      <c r="EY52" s="148"/>
      <c r="EZ52" s="148"/>
      <c r="FA52" s="149"/>
      <c r="FB52" s="150"/>
      <c r="FC52" s="148"/>
      <c r="FD52" s="148"/>
      <c r="FE52" s="148"/>
      <c r="FF52" s="148"/>
      <c r="FG52" s="149"/>
      <c r="FH52" s="14"/>
      <c r="FI52" s="59"/>
      <c r="FJ52" s="17"/>
      <c r="FK52" s="60"/>
    </row>
    <row r="53" spans="2:167" s="3" customFormat="1" ht="12.75" customHeight="1" x14ac:dyDescent="0.2">
      <c r="B53" s="170"/>
      <c r="C53" s="48"/>
      <c r="D53" s="132"/>
      <c r="E53" s="132"/>
      <c r="F53" s="121"/>
      <c r="G53" s="121"/>
      <c r="H53" s="121"/>
      <c r="I53" s="121"/>
      <c r="J53" s="150"/>
      <c r="K53" s="148"/>
      <c r="L53" s="148"/>
      <c r="M53" s="148"/>
      <c r="N53" s="148"/>
      <c r="O53" s="149"/>
      <c r="P53" s="150"/>
      <c r="Q53" s="148"/>
      <c r="R53" s="148"/>
      <c r="S53" s="148"/>
      <c r="T53" s="148"/>
      <c r="U53" s="149"/>
      <c r="V53" s="150"/>
      <c r="W53" s="148"/>
      <c r="X53" s="148"/>
      <c r="Y53" s="148"/>
      <c r="Z53" s="148"/>
      <c r="AA53" s="149"/>
      <c r="AB53" s="150"/>
      <c r="AC53" s="148"/>
      <c r="AD53" s="148"/>
      <c r="AE53" s="148"/>
      <c r="AF53" s="148"/>
      <c r="AG53" s="149"/>
      <c r="AH53" s="150"/>
      <c r="AI53" s="148"/>
      <c r="AJ53" s="148"/>
      <c r="AK53" s="148"/>
      <c r="AL53" s="148"/>
      <c r="AM53" s="149"/>
      <c r="AN53" s="54"/>
      <c r="AO53" s="150"/>
      <c r="AP53" s="148"/>
      <c r="AQ53" s="148"/>
      <c r="AR53" s="148"/>
      <c r="AS53" s="148"/>
      <c r="AT53" s="149"/>
      <c r="AU53" s="150"/>
      <c r="AV53" s="148"/>
      <c r="AW53" s="148"/>
      <c r="AX53" s="148"/>
      <c r="AY53" s="148"/>
      <c r="AZ53" s="149"/>
      <c r="BA53" s="150"/>
      <c r="BB53" s="148"/>
      <c r="BC53" s="148"/>
      <c r="BD53" s="148"/>
      <c r="BE53" s="148"/>
      <c r="BF53" s="149"/>
      <c r="BG53" s="150"/>
      <c r="BH53" s="148"/>
      <c r="BI53" s="148"/>
      <c r="BJ53" s="148"/>
      <c r="BK53" s="148"/>
      <c r="BL53" s="149"/>
      <c r="BM53" s="150"/>
      <c r="BN53" s="148"/>
      <c r="BO53" s="148"/>
      <c r="BP53" s="148"/>
      <c r="BQ53" s="148"/>
      <c r="BR53" s="149"/>
      <c r="BS53" s="54"/>
      <c r="BT53" s="150"/>
      <c r="BU53" s="148"/>
      <c r="BV53" s="148"/>
      <c r="BW53" s="148"/>
      <c r="BX53" s="148"/>
      <c r="BY53" s="149"/>
      <c r="BZ53" s="150"/>
      <c r="CA53" s="148"/>
      <c r="CB53" s="148"/>
      <c r="CC53" s="148"/>
      <c r="CD53" s="148"/>
      <c r="CE53" s="149"/>
      <c r="CF53" s="150"/>
      <c r="CG53" s="148"/>
      <c r="CH53" s="148"/>
      <c r="CI53" s="148"/>
      <c r="CJ53" s="148"/>
      <c r="CK53" s="149"/>
      <c r="CL53" s="150"/>
      <c r="CM53" s="148"/>
      <c r="CN53" s="148"/>
      <c r="CO53" s="148"/>
      <c r="CP53" s="148"/>
      <c r="CQ53" s="149"/>
      <c r="CR53" s="150"/>
      <c r="CS53" s="148"/>
      <c r="CT53" s="148"/>
      <c r="CU53" s="148"/>
      <c r="CV53" s="148"/>
      <c r="CW53" s="149"/>
      <c r="CX53" s="54"/>
      <c r="CY53" s="150"/>
      <c r="CZ53" s="148"/>
      <c r="DA53" s="148"/>
      <c r="DB53" s="148"/>
      <c r="DC53" s="148"/>
      <c r="DD53" s="149"/>
      <c r="DE53" s="150"/>
      <c r="DF53" s="148"/>
      <c r="DG53" s="148"/>
      <c r="DH53" s="148"/>
      <c r="DI53" s="148"/>
      <c r="DJ53" s="149"/>
      <c r="DK53" s="150"/>
      <c r="DL53" s="148"/>
      <c r="DM53" s="148"/>
      <c r="DN53" s="148"/>
      <c r="DO53" s="148"/>
      <c r="DP53" s="149"/>
      <c r="DQ53" s="150"/>
      <c r="DR53" s="148"/>
      <c r="DS53" s="148"/>
      <c r="DT53" s="148"/>
      <c r="DU53" s="148"/>
      <c r="DV53" s="149"/>
      <c r="DW53" s="150"/>
      <c r="DX53" s="148"/>
      <c r="DY53" s="148"/>
      <c r="DZ53" s="148"/>
      <c r="EA53" s="148"/>
      <c r="EB53" s="149"/>
      <c r="EC53" s="54"/>
      <c r="ED53" s="150"/>
      <c r="EE53" s="148"/>
      <c r="EF53" s="148"/>
      <c r="EG53" s="148"/>
      <c r="EH53" s="148"/>
      <c r="EI53" s="149"/>
      <c r="EJ53" s="150"/>
      <c r="EK53" s="148"/>
      <c r="EL53" s="148"/>
      <c r="EM53" s="148"/>
      <c r="EN53" s="148"/>
      <c r="EO53" s="149"/>
      <c r="EP53" s="150"/>
      <c r="EQ53" s="148"/>
      <c r="ER53" s="148"/>
      <c r="ES53" s="148"/>
      <c r="ET53" s="148"/>
      <c r="EU53" s="149"/>
      <c r="EV53" s="150"/>
      <c r="EW53" s="148"/>
      <c r="EX53" s="148"/>
      <c r="EY53" s="148"/>
      <c r="EZ53" s="148"/>
      <c r="FA53" s="149"/>
      <c r="FB53" s="150"/>
      <c r="FC53" s="148"/>
      <c r="FD53" s="148"/>
      <c r="FE53" s="148"/>
      <c r="FF53" s="148"/>
      <c r="FG53" s="149"/>
      <c r="FH53" s="14"/>
      <c r="FI53" s="59"/>
      <c r="FJ53" s="17"/>
      <c r="FK53" s="60"/>
    </row>
    <row r="54" spans="2:167" s="5" customFormat="1" ht="15" customHeight="1" x14ac:dyDescent="0.2">
      <c r="B54" s="100">
        <f>COUNTA(C36:C53)</f>
        <v>7</v>
      </c>
      <c r="C54" s="49" t="s">
        <v>0</v>
      </c>
      <c r="D54" s="49"/>
      <c r="E54" s="49"/>
      <c r="F54" s="49"/>
      <c r="G54" s="49"/>
      <c r="H54" s="49"/>
      <c r="I54" s="49"/>
      <c r="J54" s="164">
        <f>SUMPRODUCT((J36:J53={"r","b","J","D","A"})*1)</f>
        <v>5</v>
      </c>
      <c r="K54" s="164"/>
      <c r="L54" s="164">
        <f>SUMPRODUCT((L36:L53={"r","b","D","A"})*1)</f>
        <v>4</v>
      </c>
      <c r="M54" s="164"/>
      <c r="N54" s="164">
        <f>SUMPRODUCT((N36:N53={"r","D","v","A"})*1)</f>
        <v>4</v>
      </c>
      <c r="O54" s="165"/>
      <c r="P54" s="164">
        <f>SUMPRODUCT((P36:P53={"r","b","J","D","A"})*1)</f>
        <v>2</v>
      </c>
      <c r="Q54" s="164"/>
      <c r="R54" s="164">
        <f>SUMPRODUCT((R36:R53={"r","b","D","A"})*1)</f>
        <v>2</v>
      </c>
      <c r="S54" s="164"/>
      <c r="T54" s="164">
        <f>SUMPRODUCT((T36:T53={"r","D","v","A"})*1)</f>
        <v>3</v>
      </c>
      <c r="U54" s="165"/>
      <c r="V54" s="164">
        <f>SUMPRODUCT((V36:V53={"r","b","J","D","A"})*1)</f>
        <v>2</v>
      </c>
      <c r="W54" s="164"/>
      <c r="X54" s="164">
        <f>SUMPRODUCT((X36:X53={"r","b","D","A"})*1)</f>
        <v>2</v>
      </c>
      <c r="Y54" s="164"/>
      <c r="Z54" s="164">
        <f>SUMPRODUCT((Z36:Z53={"r","D","v","A"})*1)</f>
        <v>3</v>
      </c>
      <c r="AA54" s="165"/>
      <c r="AB54" s="164">
        <f>SUMPRODUCT((AB36:AB53={"r","b","J","D","A"})*1)</f>
        <v>2</v>
      </c>
      <c r="AC54" s="164"/>
      <c r="AD54" s="164">
        <f>SUMPRODUCT((AD36:AD53={"r","b","D","A"})*1)</f>
        <v>2</v>
      </c>
      <c r="AE54" s="164"/>
      <c r="AF54" s="164">
        <f>SUMPRODUCT((AF36:AF53={"r","D","v","A"})*1)</f>
        <v>3</v>
      </c>
      <c r="AG54" s="165"/>
      <c r="AH54" s="164">
        <f>SUMPRODUCT((AH36:AH53={"r","b","J","D","A"})*1)</f>
        <v>0</v>
      </c>
      <c r="AI54" s="164"/>
      <c r="AJ54" s="164">
        <f>SUMPRODUCT((AJ36:AJ53={"r","b","D","A"})*1)</f>
        <v>0</v>
      </c>
      <c r="AK54" s="164"/>
      <c r="AL54" s="164">
        <f>SUMPRODUCT((AL36:AL53={"r","D","v","A"})*1)</f>
        <v>0</v>
      </c>
      <c r="AM54" s="164"/>
      <c r="AN54" s="65"/>
      <c r="AO54" s="164">
        <f>SUMPRODUCT((AO36:AO53={"r","b","J","D","A"})*1)</f>
        <v>0</v>
      </c>
      <c r="AP54" s="164"/>
      <c r="AQ54" s="164">
        <f>SUMPRODUCT((AQ36:AQ53={"r","b","D","A"})*1)</f>
        <v>0</v>
      </c>
      <c r="AR54" s="164"/>
      <c r="AS54" s="164">
        <f>SUMPRODUCT((AS36:AS53={"r","D","v","A"})*1)</f>
        <v>0</v>
      </c>
      <c r="AT54" s="165"/>
      <c r="AU54" s="164">
        <f>SUMPRODUCT((AU36:AU53={"r","b","J","D","A"})*1)</f>
        <v>0</v>
      </c>
      <c r="AV54" s="164"/>
      <c r="AW54" s="164">
        <f>SUMPRODUCT((AW36:AW53={"r","b","D","A"})*1)</f>
        <v>0</v>
      </c>
      <c r="AX54" s="164"/>
      <c r="AY54" s="164">
        <f>SUMPRODUCT((AY36:AY53={"r","D","v","A"})*1)</f>
        <v>0</v>
      </c>
      <c r="AZ54" s="165"/>
      <c r="BA54" s="164">
        <f>SUMPRODUCT((BA36:BA53={"r","b","J","D","A"})*1)</f>
        <v>0</v>
      </c>
      <c r="BB54" s="164"/>
      <c r="BC54" s="164">
        <f>SUMPRODUCT((BC36:BC53={"r","b","D","A"})*1)</f>
        <v>0</v>
      </c>
      <c r="BD54" s="164"/>
      <c r="BE54" s="164">
        <f>SUMPRODUCT((BE36:BE53={"r","D","v","A"})*1)</f>
        <v>0</v>
      </c>
      <c r="BF54" s="165"/>
      <c r="BG54" s="164">
        <f>SUMPRODUCT((BG36:BG53={"r","b","J","D","A"})*1)</f>
        <v>0</v>
      </c>
      <c r="BH54" s="164"/>
      <c r="BI54" s="164">
        <f>SUMPRODUCT((BI36:BI53={"r","b","D","A"})*1)</f>
        <v>0</v>
      </c>
      <c r="BJ54" s="164"/>
      <c r="BK54" s="164">
        <f>SUMPRODUCT((BK36:BK53={"r","D","v","A"})*1)</f>
        <v>0</v>
      </c>
      <c r="BL54" s="165"/>
      <c r="BM54" s="164">
        <f>SUMPRODUCT((BM36:BM53={"r","b","J","D","A"})*1)</f>
        <v>0</v>
      </c>
      <c r="BN54" s="164"/>
      <c r="BO54" s="164">
        <f>SUMPRODUCT((BO36:BO53={"r","b","D","A"})*1)</f>
        <v>0</v>
      </c>
      <c r="BP54" s="164"/>
      <c r="BQ54" s="164">
        <f>SUMPRODUCT((BQ36:BQ53={"r","D","v","A"})*1)</f>
        <v>0</v>
      </c>
      <c r="BR54" s="164"/>
      <c r="BS54" s="64"/>
      <c r="BT54" s="164">
        <f>SUMPRODUCT((BT36:BT53={"r","b","J","D","A"})*1)</f>
        <v>0</v>
      </c>
      <c r="BU54" s="164"/>
      <c r="BV54" s="164">
        <f>SUMPRODUCT((BV36:BV53={"r","b","D","A"})*1)</f>
        <v>0</v>
      </c>
      <c r="BW54" s="164"/>
      <c r="BX54" s="164">
        <f>SUMPRODUCT((BX36:BX53={"r","D","v","A"})*1)</f>
        <v>0</v>
      </c>
      <c r="BY54" s="165"/>
      <c r="BZ54" s="164">
        <f>SUMPRODUCT((BZ36:BZ53={"r","b","J","D","A"})*1)</f>
        <v>0</v>
      </c>
      <c r="CA54" s="164"/>
      <c r="CB54" s="164">
        <f>SUMPRODUCT((CB36:CB53={"r","b","D","A"})*1)</f>
        <v>0</v>
      </c>
      <c r="CC54" s="164"/>
      <c r="CD54" s="164">
        <f>SUMPRODUCT((CD36:CD53={"r","D","v","A"})*1)</f>
        <v>0</v>
      </c>
      <c r="CE54" s="165"/>
      <c r="CF54" s="164">
        <f>SUMPRODUCT((CF36:CF53={"r","b","J","D","A"})*1)</f>
        <v>0</v>
      </c>
      <c r="CG54" s="164"/>
      <c r="CH54" s="164">
        <f>SUMPRODUCT((CH36:CH53={"r","b","D","A"})*1)</f>
        <v>0</v>
      </c>
      <c r="CI54" s="164"/>
      <c r="CJ54" s="164">
        <f>SUMPRODUCT((CJ36:CJ53={"r","D","v","A"})*1)</f>
        <v>0</v>
      </c>
      <c r="CK54" s="165"/>
      <c r="CL54" s="164">
        <f>SUMPRODUCT((CL36:CL53={"r","b","J","D","A"})*1)</f>
        <v>0</v>
      </c>
      <c r="CM54" s="164"/>
      <c r="CN54" s="164">
        <f>SUMPRODUCT((CN36:CN53={"r","b","D","A"})*1)</f>
        <v>0</v>
      </c>
      <c r="CO54" s="164"/>
      <c r="CP54" s="164">
        <f>SUMPRODUCT((CP36:CP53={"r","D","v","A"})*1)</f>
        <v>0</v>
      </c>
      <c r="CQ54" s="165"/>
      <c r="CR54" s="164">
        <f>SUMPRODUCT((CR36:CR53={"r","b","J","D","A"})*1)</f>
        <v>0</v>
      </c>
      <c r="CS54" s="164"/>
      <c r="CT54" s="164">
        <f>SUMPRODUCT((CT36:CT53={"r","b","D","A"})*1)</f>
        <v>0</v>
      </c>
      <c r="CU54" s="164"/>
      <c r="CV54" s="164">
        <f>SUMPRODUCT((CV36:CV53={"r","D","v","A"})*1)</f>
        <v>0</v>
      </c>
      <c r="CW54" s="164"/>
      <c r="CX54" s="44"/>
      <c r="CY54" s="164">
        <f>SUMPRODUCT((CY36:CY53={"r","b","J","D","A"})*1)</f>
        <v>0</v>
      </c>
      <c r="CZ54" s="164"/>
      <c r="DA54" s="164">
        <f>SUMPRODUCT((DA36:DA53={"r","b","D","A"})*1)</f>
        <v>0</v>
      </c>
      <c r="DB54" s="164"/>
      <c r="DC54" s="164">
        <f>SUMPRODUCT((DC36:DC53={"r","D","v","A"})*1)</f>
        <v>0</v>
      </c>
      <c r="DD54" s="165"/>
      <c r="DE54" s="164">
        <f>SUMPRODUCT((DE36:DE53={"r","b","J","D","A"})*1)</f>
        <v>0</v>
      </c>
      <c r="DF54" s="164"/>
      <c r="DG54" s="164">
        <f>SUMPRODUCT((DG36:DG53={"r","b","D","A"})*1)</f>
        <v>0</v>
      </c>
      <c r="DH54" s="164"/>
      <c r="DI54" s="164">
        <f>SUMPRODUCT((DI36:DI53={"r","D","v","A"})*1)</f>
        <v>0</v>
      </c>
      <c r="DJ54" s="165"/>
      <c r="DK54" s="164">
        <f>SUMPRODUCT((DK36:DK53={"r","b","J","D","A"})*1)</f>
        <v>0</v>
      </c>
      <c r="DL54" s="164"/>
      <c r="DM54" s="164">
        <f>SUMPRODUCT((DM36:DM53={"r","b","D","A"})*1)</f>
        <v>0</v>
      </c>
      <c r="DN54" s="164"/>
      <c r="DO54" s="164">
        <f>SUMPRODUCT((DO36:DO53={"r","D","v","A"})*1)</f>
        <v>0</v>
      </c>
      <c r="DP54" s="165"/>
      <c r="DQ54" s="164">
        <f>SUMPRODUCT((DQ36:DQ53={"r","b","J","D","A"})*1)</f>
        <v>0</v>
      </c>
      <c r="DR54" s="164"/>
      <c r="DS54" s="164">
        <f>SUMPRODUCT((DS36:DS53={"r","b","D","A"})*1)</f>
        <v>0</v>
      </c>
      <c r="DT54" s="164"/>
      <c r="DU54" s="164">
        <f>SUMPRODUCT((DU36:DU53={"r","D","v","A"})*1)</f>
        <v>0</v>
      </c>
      <c r="DV54" s="165"/>
      <c r="DW54" s="164">
        <f>SUMPRODUCT((DW36:DW53={"r","b","J","D","A"})*1)</f>
        <v>0</v>
      </c>
      <c r="DX54" s="164"/>
      <c r="DY54" s="164">
        <f>SUMPRODUCT((DY36:DY53={"r","b","D","A"})*1)</f>
        <v>0</v>
      </c>
      <c r="DZ54" s="164"/>
      <c r="EA54" s="164">
        <f>SUMPRODUCT((EA36:EA53={"r","D","v","A"})*1)</f>
        <v>0</v>
      </c>
      <c r="EB54" s="164"/>
      <c r="EC54" s="45"/>
      <c r="ED54" s="164">
        <f>SUMPRODUCT((ED36:ED53={"r","b","J","D","A"})*1)</f>
        <v>0</v>
      </c>
      <c r="EE54" s="164"/>
      <c r="EF54" s="164">
        <f>SUMPRODUCT((EF36:EF53={"r","b","D","A"})*1)</f>
        <v>0</v>
      </c>
      <c r="EG54" s="164"/>
      <c r="EH54" s="164">
        <f>SUMPRODUCT((EH36:EH53={"r","D","v","A"})*1)</f>
        <v>0</v>
      </c>
      <c r="EI54" s="165"/>
      <c r="EJ54" s="164">
        <f>SUMPRODUCT((EJ36:EJ53={"r","b","J","D","A"})*1)</f>
        <v>0</v>
      </c>
      <c r="EK54" s="164"/>
      <c r="EL54" s="164">
        <f>SUMPRODUCT((EL36:EL53={"r","b","D","A"})*1)</f>
        <v>0</v>
      </c>
      <c r="EM54" s="164"/>
      <c r="EN54" s="164">
        <f>SUMPRODUCT((EN36:EN53={"r","D","v","A"})*1)</f>
        <v>0</v>
      </c>
      <c r="EO54" s="165"/>
      <c r="EP54" s="164">
        <f>SUMPRODUCT((EP36:EP53={"r","b","J","D","A"})*1)</f>
        <v>0</v>
      </c>
      <c r="EQ54" s="164"/>
      <c r="ER54" s="164">
        <f>SUMPRODUCT((ER36:ER53={"r","b","D","A"})*1)</f>
        <v>0</v>
      </c>
      <c r="ES54" s="164"/>
      <c r="ET54" s="164">
        <f>SUMPRODUCT((ET36:ET53={"r","D","v","A"})*1)</f>
        <v>0</v>
      </c>
      <c r="EU54" s="165"/>
      <c r="EV54" s="164">
        <f>SUMPRODUCT((EV36:EV53={"r","b","J","D","A"})*1)</f>
        <v>0</v>
      </c>
      <c r="EW54" s="164"/>
      <c r="EX54" s="164">
        <f>SUMPRODUCT((EX36:EX53={"r","b","D","A"})*1)</f>
        <v>0</v>
      </c>
      <c r="EY54" s="164"/>
      <c r="EZ54" s="164">
        <f>SUMPRODUCT((EZ36:EZ53={"r","D","v","A"})*1)</f>
        <v>0</v>
      </c>
      <c r="FA54" s="165"/>
      <c r="FB54" s="164">
        <f>SUMPRODUCT((FB36:FB53={"r","b","J","D","A"})*1)</f>
        <v>0</v>
      </c>
      <c r="FC54" s="164"/>
      <c r="FD54" s="164">
        <f>SUMPRODUCT((FD36:FD53={"r","b","D","A"})*1)</f>
        <v>0</v>
      </c>
      <c r="FE54" s="164"/>
      <c r="FF54" s="164">
        <f>SUMPRODUCT((FF36:FF53={"r","D","v","A"})*1)</f>
        <v>0</v>
      </c>
      <c r="FG54" s="164"/>
      <c r="FH54" s="14"/>
      <c r="FI54" s="59"/>
      <c r="FJ54" s="17"/>
      <c r="FK54" s="60"/>
    </row>
    <row r="55" spans="2:167" s="5" customFormat="1" ht="11.25" customHeight="1" x14ac:dyDescent="0.2">
      <c r="B55" s="2"/>
      <c r="C55" s="6"/>
      <c r="D55" s="6"/>
      <c r="E55" s="6"/>
      <c r="F55" s="6"/>
      <c r="G55" s="6"/>
      <c r="H55" s="6"/>
      <c r="I55" s="6"/>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36"/>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36"/>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36"/>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36"/>
      <c r="ED55" s="13"/>
      <c r="EE55" s="13"/>
      <c r="EF55" s="13"/>
      <c r="EG55" s="13"/>
      <c r="EH55" s="13"/>
      <c r="EI55" s="13"/>
      <c r="EJ55" s="13"/>
      <c r="EK55" s="13"/>
      <c r="EL55" s="13"/>
      <c r="EM55" s="13"/>
      <c r="EN55" s="13"/>
      <c r="EO55" s="13"/>
      <c r="EP55" s="13"/>
      <c r="EQ55" s="13"/>
      <c r="ER55" s="13"/>
      <c r="ES55" s="13"/>
      <c r="ET55" s="13"/>
      <c r="EU55" s="13"/>
      <c r="EV55" s="13"/>
      <c r="EW55" s="13"/>
      <c r="EX55" s="13"/>
      <c r="EY55" s="13"/>
      <c r="EZ55" s="13"/>
      <c r="FA55" s="13"/>
      <c r="FB55" s="13"/>
      <c r="FC55" s="13"/>
      <c r="FD55" s="13"/>
      <c r="FE55" s="13"/>
      <c r="FF55" s="13"/>
      <c r="FG55" s="36"/>
      <c r="FH55" s="14"/>
      <c r="FI55" s="59"/>
      <c r="FJ55" s="17"/>
      <c r="FK55" s="60"/>
    </row>
    <row r="56" spans="2:167" s="5" customFormat="1" ht="11.25" customHeight="1" x14ac:dyDescent="0.2">
      <c r="B56" s="2"/>
      <c r="C56" s="174"/>
      <c r="D56" s="174"/>
      <c r="E56" s="174"/>
      <c r="F56" s="174"/>
      <c r="G56" s="130"/>
      <c r="H56" s="130"/>
      <c r="I56" s="130"/>
      <c r="J56" s="166">
        <f>SUMPRODUCT((O8:O53={"m","v","l","r"})*1)</f>
        <v>0</v>
      </c>
      <c r="K56" s="166"/>
      <c r="L56" s="166"/>
      <c r="M56" s="166"/>
      <c r="N56" s="166"/>
      <c r="O56" s="166"/>
      <c r="P56" s="8"/>
      <c r="Q56" s="166">
        <f>SUMPRODUCT((U8:U53={"m","v","l","r"})*1)</f>
        <v>0</v>
      </c>
      <c r="R56" s="166"/>
      <c r="S56" s="166"/>
      <c r="T56" s="166"/>
      <c r="U56" s="166"/>
      <c r="V56" s="166">
        <f>SUMPRODUCT((AA8:AA53={"m","v","l","r"})*1)</f>
        <v>0</v>
      </c>
      <c r="W56" s="166"/>
      <c r="X56" s="166"/>
      <c r="Y56" s="166"/>
      <c r="Z56" s="166"/>
      <c r="AA56" s="166"/>
      <c r="AB56" s="166">
        <f>SUMPRODUCT((AG8:AG53={"m","v","l","r"})*1)</f>
        <v>0</v>
      </c>
      <c r="AC56" s="166"/>
      <c r="AD56" s="166"/>
      <c r="AE56" s="166"/>
      <c r="AF56" s="166"/>
      <c r="AG56" s="166"/>
      <c r="AH56" s="8"/>
      <c r="AI56" s="167">
        <f>SUMPRODUCT((AM8:AM53={"m","v","l","r"})*1)</f>
        <v>0</v>
      </c>
      <c r="AJ56" s="167"/>
      <c r="AK56" s="167"/>
      <c r="AL56" s="167"/>
      <c r="AM56" s="167"/>
      <c r="AN56" s="37"/>
      <c r="AO56" s="166">
        <f>SUMPRODUCT((AT8:AT53={"m","v","l","r"})*1)</f>
        <v>0</v>
      </c>
      <c r="AP56" s="166"/>
      <c r="AQ56" s="166"/>
      <c r="AR56" s="166"/>
      <c r="AS56" s="166"/>
      <c r="AT56" s="166"/>
      <c r="AU56" s="8"/>
      <c r="AV56" s="166">
        <f>SUMPRODUCT((AZ8:AZ53={"m","v","l","r"})*1)</f>
        <v>0</v>
      </c>
      <c r="AW56" s="166"/>
      <c r="AX56" s="166"/>
      <c r="AY56" s="166"/>
      <c r="AZ56" s="166"/>
      <c r="BA56" s="8"/>
      <c r="BB56" s="166">
        <f>SUMPRODUCT((BF8:BF53={"m","v","l","r"})*1)</f>
        <v>0</v>
      </c>
      <c r="BC56" s="166"/>
      <c r="BD56" s="166"/>
      <c r="BE56" s="166"/>
      <c r="BF56" s="166"/>
      <c r="BG56" s="166">
        <f>SUMPRODUCT((BL8:BL53={"m","v","l","r"})*1)</f>
        <v>0</v>
      </c>
      <c r="BH56" s="166"/>
      <c r="BI56" s="166"/>
      <c r="BJ56" s="166"/>
      <c r="BK56" s="166"/>
      <c r="BL56" s="166"/>
      <c r="BM56" s="167">
        <f>SUMPRODUCT((BR8:BR53={"m","v","l","r"})*1)</f>
        <v>0</v>
      </c>
      <c r="BN56" s="167"/>
      <c r="BO56" s="167"/>
      <c r="BP56" s="167"/>
      <c r="BQ56" s="167"/>
      <c r="BR56" s="167"/>
      <c r="BS56" s="37"/>
      <c r="BT56" s="12"/>
      <c r="BU56" s="29">
        <f>SUMPRODUCT((BY8:BY53={"m","v","l","r"})*1)</f>
        <v>0</v>
      </c>
      <c r="BV56" s="29"/>
      <c r="BW56" s="29"/>
      <c r="BX56" s="29"/>
      <c r="BY56" s="28"/>
      <c r="BZ56" s="29">
        <f>SUMPRODUCT((CE8:CE53={"m","v","l","r"})*1)</f>
        <v>0</v>
      </c>
      <c r="CA56" s="29"/>
      <c r="CB56" s="29"/>
      <c r="CC56" s="29"/>
      <c r="CD56" s="29"/>
      <c r="CE56" s="29"/>
      <c r="CF56" s="29">
        <f>SUMPRODUCT((CK8:CK53={"m","v","l","r"})*1)</f>
        <v>0</v>
      </c>
      <c r="CG56" s="29"/>
      <c r="CH56" s="29"/>
      <c r="CI56" s="29"/>
      <c r="CJ56" s="29"/>
      <c r="CK56" s="29"/>
      <c r="CL56" s="29"/>
      <c r="CM56" s="29">
        <f>SUMPRODUCT((CQ8:CQ53={"m","v","l","r"})*1)</f>
        <v>0</v>
      </c>
      <c r="CN56" s="29"/>
      <c r="CO56" s="29"/>
      <c r="CP56" s="29"/>
      <c r="CQ56" s="29"/>
      <c r="CR56" s="28">
        <f>SUMPRODUCT((CW8:CW53={"m","v","l","r"})*1)</f>
        <v>0</v>
      </c>
      <c r="CS56" s="28"/>
      <c r="CT56" s="28"/>
      <c r="CU56" s="28"/>
      <c r="CV56" s="28"/>
      <c r="CW56" s="28"/>
      <c r="CX56" s="37"/>
      <c r="CY56" s="29">
        <f>SUMPRODUCT((DD8:DD53={"m","v","l","r"})*1)</f>
        <v>0</v>
      </c>
      <c r="CZ56" s="29"/>
      <c r="DA56" s="29"/>
      <c r="DB56" s="29"/>
      <c r="DC56" s="29"/>
      <c r="DD56" s="29"/>
      <c r="DE56" s="12"/>
      <c r="DF56" s="29">
        <f>SUMPRODUCT((DJ8:DJ53={"m","v","l","r"})*1)</f>
        <v>0</v>
      </c>
      <c r="DG56" s="29"/>
      <c r="DH56" s="29"/>
      <c r="DI56" s="29"/>
      <c r="DJ56" s="29"/>
      <c r="DK56" s="29">
        <f>SUMPRODUCT((DP8:DP53={"m","v","l","r"})*1)</f>
        <v>0</v>
      </c>
      <c r="DL56" s="29"/>
      <c r="DM56" s="29"/>
      <c r="DN56" s="29"/>
      <c r="DO56" s="29"/>
      <c r="DP56" s="29"/>
      <c r="DQ56" s="29">
        <f>SUMPRODUCT((DV8:DV53={"m","v","l","r"})*1)</f>
        <v>0</v>
      </c>
      <c r="DR56" s="29"/>
      <c r="DS56" s="29"/>
      <c r="DT56" s="29"/>
      <c r="DU56" s="29"/>
      <c r="DV56" s="29"/>
      <c r="DW56" s="28">
        <f>SUMPRODUCT((EA8:EA53={"m","v","l","r"})*1)</f>
        <v>0</v>
      </c>
      <c r="DX56" s="28"/>
      <c r="DY56" s="28"/>
      <c r="DZ56" s="28"/>
      <c r="EA56" s="28"/>
      <c r="EB56" s="28">
        <f>SUMPRODUCT((EG8:EG53={"m","v","l","r"})*1)</f>
        <v>0</v>
      </c>
      <c r="EC56" s="37"/>
      <c r="ED56" s="28"/>
      <c r="EE56" s="28"/>
      <c r="EF56" s="28"/>
      <c r="EG56" s="28"/>
      <c r="EH56" s="29">
        <f>SUMPRODUCT((EL8:EL53={"m","v","l","r"})*1)</f>
        <v>0</v>
      </c>
      <c r="EI56" s="29"/>
      <c r="EJ56" s="29"/>
      <c r="EK56" s="29"/>
      <c r="EL56" s="29"/>
      <c r="EM56" s="29">
        <f>SUMPRODUCT((EQ8:EQ53={"m","v","l","r"})*1)</f>
        <v>0</v>
      </c>
      <c r="EN56" s="29"/>
      <c r="EO56" s="29"/>
      <c r="EP56" s="29"/>
      <c r="EQ56" s="29"/>
      <c r="ER56" s="12"/>
      <c r="ES56" s="29">
        <f>SUMPRODUCT((EV8:EV53={"m","v","l","r"})*1)</f>
        <v>0</v>
      </c>
      <c r="ET56" s="29"/>
      <c r="EU56" s="29"/>
      <c r="EV56" s="29"/>
      <c r="EW56" s="29">
        <f>SUMPRODUCT((FA8:FA53={"m","v","l","r"})*1)</f>
        <v>0</v>
      </c>
      <c r="EX56" s="29"/>
      <c r="EY56" s="29"/>
      <c r="EZ56" s="29"/>
      <c r="FA56" s="29"/>
      <c r="FC56" s="29">
        <f>SUMPRODUCT((FG8:FG53={"m","v","l","r"})*1)</f>
        <v>0</v>
      </c>
      <c r="FD56" s="29"/>
      <c r="FE56" s="29"/>
      <c r="FF56" s="29"/>
      <c r="FG56" s="28"/>
      <c r="FH56" s="14"/>
      <c r="FI56" s="59"/>
      <c r="FJ56" s="17"/>
      <c r="FK56" s="60"/>
    </row>
    <row r="57" spans="2:167" s="5" customFormat="1" ht="11.25" customHeight="1" x14ac:dyDescent="0.2">
      <c r="B57" s="2"/>
      <c r="C57" s="174"/>
      <c r="D57" s="174"/>
      <c r="E57" s="174"/>
      <c r="F57" s="174"/>
      <c r="G57" s="130"/>
      <c r="H57" s="130"/>
      <c r="I57" s="130"/>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7"/>
      <c r="AJ57" s="47"/>
      <c r="AK57" s="47"/>
      <c r="AL57" s="47"/>
      <c r="AM57" s="47"/>
      <c r="AN57" s="47"/>
      <c r="AO57" s="46"/>
      <c r="AP57" s="46"/>
      <c r="AQ57" s="46"/>
      <c r="AR57" s="46"/>
      <c r="AS57" s="46"/>
      <c r="AT57" s="46"/>
      <c r="AU57" s="46"/>
      <c r="AV57" s="46"/>
      <c r="AW57" s="46"/>
      <c r="AX57" s="46"/>
      <c r="AY57" s="46"/>
      <c r="AZ57" s="46"/>
      <c r="BA57" s="46"/>
      <c r="BB57" s="46"/>
      <c r="BC57" s="46"/>
      <c r="BD57" s="46"/>
      <c r="BE57" s="46"/>
      <c r="BF57" s="46"/>
      <c r="BG57" s="46"/>
      <c r="BH57" s="46"/>
      <c r="BI57" s="46"/>
      <c r="BJ57" s="46"/>
      <c r="BK57" s="46"/>
      <c r="BL57" s="46"/>
      <c r="BM57" s="47"/>
      <c r="BN57" s="47"/>
      <c r="BO57" s="47"/>
      <c r="BP57" s="47"/>
      <c r="BQ57" s="47"/>
      <c r="BR57" s="47"/>
      <c r="BS57" s="47"/>
      <c r="BT57" s="46"/>
      <c r="BU57" s="29"/>
      <c r="BV57" s="29"/>
      <c r="BW57" s="29"/>
      <c r="BX57" s="29"/>
      <c r="BY57" s="28"/>
      <c r="BZ57" s="29"/>
      <c r="CA57" s="29"/>
      <c r="CB57" s="29"/>
      <c r="CC57" s="29"/>
      <c r="CD57" s="29"/>
      <c r="CE57" s="29"/>
      <c r="CF57" s="29"/>
      <c r="CG57" s="29"/>
      <c r="CH57" s="29"/>
      <c r="CI57" s="29"/>
      <c r="CJ57" s="29"/>
      <c r="CK57" s="29"/>
      <c r="CL57" s="29"/>
      <c r="CM57" s="29"/>
      <c r="CN57" s="29"/>
      <c r="CO57" s="29"/>
      <c r="CP57" s="29"/>
      <c r="CQ57" s="29"/>
      <c r="CR57" s="28"/>
      <c r="CS57" s="28"/>
      <c r="CT57" s="28"/>
      <c r="CU57" s="28"/>
      <c r="CV57" s="28"/>
      <c r="CW57" s="28"/>
      <c r="CX57" s="47"/>
      <c r="CY57" s="29"/>
      <c r="CZ57" s="29"/>
      <c r="DA57" s="29"/>
      <c r="DB57" s="29"/>
      <c r="DC57" s="29"/>
      <c r="DD57" s="29"/>
      <c r="DE57" s="46"/>
      <c r="DF57" s="29"/>
      <c r="DG57" s="29"/>
      <c r="DH57" s="29"/>
      <c r="DI57" s="29"/>
      <c r="DJ57" s="29"/>
      <c r="DK57" s="29"/>
      <c r="DL57" s="29"/>
      <c r="DM57" s="29"/>
      <c r="DN57" s="29"/>
      <c r="DO57" s="29"/>
      <c r="DP57" s="29"/>
      <c r="DQ57" s="29"/>
      <c r="DR57" s="29"/>
      <c r="DS57" s="29"/>
      <c r="DT57" s="29"/>
      <c r="DU57" s="29"/>
      <c r="DV57" s="29"/>
      <c r="DW57" s="28"/>
      <c r="DX57" s="28"/>
      <c r="DY57" s="28"/>
      <c r="DZ57" s="28"/>
      <c r="EA57" s="28"/>
      <c r="EB57" s="28"/>
      <c r="EC57" s="47"/>
      <c r="ED57" s="28"/>
      <c r="EE57" s="28"/>
      <c r="EF57" s="28"/>
      <c r="EG57" s="28"/>
      <c r="EH57" s="29"/>
      <c r="EI57" s="29"/>
      <c r="EJ57" s="29"/>
      <c r="EK57" s="29"/>
      <c r="EL57" s="29"/>
      <c r="EM57" s="29"/>
      <c r="EN57" s="29"/>
      <c r="EO57" s="29"/>
      <c r="EP57" s="29"/>
      <c r="EQ57" s="29"/>
      <c r="ER57" s="46"/>
      <c r="ES57" s="29"/>
      <c r="ET57" s="29"/>
      <c r="EU57" s="29"/>
      <c r="EV57" s="29"/>
      <c r="EW57" s="29"/>
      <c r="EX57" s="29"/>
      <c r="EY57" s="29"/>
      <c r="EZ57" s="29"/>
      <c r="FA57" s="29"/>
      <c r="FC57" s="29"/>
      <c r="FD57" s="29"/>
      <c r="FE57" s="29"/>
      <c r="FF57" s="29"/>
      <c r="FG57" s="28"/>
      <c r="FH57" s="14"/>
      <c r="FI57" s="59"/>
      <c r="FJ57" s="17"/>
      <c r="FK57" s="60"/>
    </row>
    <row r="58" spans="2:167" s="5" customFormat="1" ht="22.5" customHeight="1" x14ac:dyDescent="0.2">
      <c r="B58" s="2"/>
      <c r="C58" s="173" t="s">
        <v>21</v>
      </c>
      <c r="D58" s="173"/>
      <c r="E58" s="173"/>
      <c r="F58" s="173"/>
      <c r="G58" s="126"/>
      <c r="H58" s="126"/>
      <c r="I58" s="126"/>
      <c r="J58" s="168">
        <f>SUM(J18+J34+J54)</f>
        <v>12</v>
      </c>
      <c r="K58" s="168"/>
      <c r="L58" s="168"/>
      <c r="M58" s="168">
        <f>SUM(N18+N34+N54)</f>
        <v>9</v>
      </c>
      <c r="N58" s="168"/>
      <c r="O58" s="169"/>
      <c r="P58" s="168">
        <f t="shared" ref="P58" si="1">SUM(P18+P34+P54)</f>
        <v>3</v>
      </c>
      <c r="Q58" s="168"/>
      <c r="R58" s="168"/>
      <c r="S58" s="168">
        <f t="shared" ref="S58" si="2">SUM(T18+T34+T54)</f>
        <v>4</v>
      </c>
      <c r="T58" s="168"/>
      <c r="U58" s="169"/>
      <c r="V58" s="168">
        <f t="shared" ref="V58" si="3">SUM(V18+V34+V54)</f>
        <v>2</v>
      </c>
      <c r="W58" s="168"/>
      <c r="X58" s="168"/>
      <c r="Y58" s="168">
        <f t="shared" ref="Y58" si="4">SUM(Z18+Z34+Z54)</f>
        <v>3</v>
      </c>
      <c r="Z58" s="168"/>
      <c r="AA58" s="169"/>
      <c r="AB58" s="168">
        <f t="shared" ref="AB58" si="5">SUM(AB18+AB34+AB54)</f>
        <v>2</v>
      </c>
      <c r="AC58" s="168"/>
      <c r="AD58" s="168"/>
      <c r="AE58" s="168">
        <f t="shared" ref="AE58" si="6">SUM(AF18+AF34+AF54)</f>
        <v>3</v>
      </c>
      <c r="AF58" s="168"/>
      <c r="AG58" s="169"/>
      <c r="AH58" s="168">
        <f t="shared" ref="AH58" si="7">SUM(AH18+AH34+AH54)</f>
        <v>0</v>
      </c>
      <c r="AI58" s="168"/>
      <c r="AJ58" s="168"/>
      <c r="AK58" s="168">
        <f t="shared" ref="AK58" si="8">SUM(AL18+AL34+AL54)</f>
        <v>0</v>
      </c>
      <c r="AL58" s="168"/>
      <c r="AM58" s="168"/>
      <c r="AN58" s="50"/>
      <c r="AO58" s="168">
        <f>SUM(AO18+AO34+AO54)</f>
        <v>1</v>
      </c>
      <c r="AP58" s="168"/>
      <c r="AQ58" s="168"/>
      <c r="AR58" s="168">
        <f>SUM(AR18+AR34+AR54)</f>
        <v>0</v>
      </c>
      <c r="AS58" s="168"/>
      <c r="AT58" s="169"/>
      <c r="AU58" s="168">
        <f>SUM(AU18+AU34+AU54)</f>
        <v>0</v>
      </c>
      <c r="AV58" s="168"/>
      <c r="AW58" s="168"/>
      <c r="AX58" s="168">
        <f>SUM(AX18+AX34+AX54)</f>
        <v>0</v>
      </c>
      <c r="AY58" s="168"/>
      <c r="AZ58" s="169"/>
      <c r="BA58" s="168">
        <f>SUM(BA18+BA34+BA54)</f>
        <v>0</v>
      </c>
      <c r="BB58" s="168"/>
      <c r="BC58" s="168"/>
      <c r="BD58" s="168">
        <f>SUM(BD18+BD34+BD54)</f>
        <v>0</v>
      </c>
      <c r="BE58" s="168"/>
      <c r="BF58" s="169"/>
      <c r="BG58" s="168">
        <f>SUM(BG18+BG34+BG54)</f>
        <v>0</v>
      </c>
      <c r="BH58" s="168"/>
      <c r="BI58" s="168"/>
      <c r="BJ58" s="168">
        <f>SUM(BJ18+BJ34+BJ54)</f>
        <v>0</v>
      </c>
      <c r="BK58" s="168"/>
      <c r="BL58" s="169"/>
      <c r="BM58" s="168">
        <f>SUM(BM18+BM34+BM54)</f>
        <v>0</v>
      </c>
      <c r="BN58" s="168"/>
      <c r="BO58" s="168"/>
      <c r="BP58" s="168">
        <f>SUM(BP18+BP34+BP54)</f>
        <v>0</v>
      </c>
      <c r="BQ58" s="168"/>
      <c r="BR58" s="168"/>
      <c r="BS58" s="50"/>
      <c r="BT58" s="168">
        <f>SUM(BT18+BT34+BT54)</f>
        <v>0</v>
      </c>
      <c r="BU58" s="168"/>
      <c r="BV58" s="168"/>
      <c r="BW58" s="168">
        <f>SUM(BW18+BW34+BW54)</f>
        <v>0</v>
      </c>
      <c r="BX58" s="168"/>
      <c r="BY58" s="169"/>
      <c r="BZ58" s="168">
        <f>SUM(BZ18+BZ34+BZ54)</f>
        <v>0</v>
      </c>
      <c r="CA58" s="168"/>
      <c r="CB58" s="168"/>
      <c r="CC58" s="168">
        <f>SUM(CC18+CC34+CC54)</f>
        <v>0</v>
      </c>
      <c r="CD58" s="168"/>
      <c r="CE58" s="169"/>
      <c r="CF58" s="168">
        <f>SUM(CF18+CF34+CF54)</f>
        <v>0</v>
      </c>
      <c r="CG58" s="168"/>
      <c r="CH58" s="168"/>
      <c r="CI58" s="168">
        <f>SUM(CI18+CI34+CI54)</f>
        <v>0</v>
      </c>
      <c r="CJ58" s="168"/>
      <c r="CK58" s="169"/>
      <c r="CL58" s="168">
        <f>SUM(CL18+CL34+CL54)</f>
        <v>0</v>
      </c>
      <c r="CM58" s="168"/>
      <c r="CN58" s="168"/>
      <c r="CO58" s="168">
        <f>SUM(CO18+CO34+CO54)</f>
        <v>0</v>
      </c>
      <c r="CP58" s="168"/>
      <c r="CQ58" s="169"/>
      <c r="CR58" s="168">
        <f>SUM(CR18+CR34+CR54)</f>
        <v>0</v>
      </c>
      <c r="CS58" s="168"/>
      <c r="CT58" s="168"/>
      <c r="CU58" s="168">
        <f>SUM(CU18+CU34+CU54)</f>
        <v>0</v>
      </c>
      <c r="CV58" s="168"/>
      <c r="CW58" s="168"/>
      <c r="CX58" s="50"/>
      <c r="CY58" s="168">
        <f>SUM(CY18+CY34+CY54)</f>
        <v>0</v>
      </c>
      <c r="CZ58" s="168"/>
      <c r="DA58" s="168"/>
      <c r="DB58" s="168">
        <f>SUM(DB18+DB34+DB54)</f>
        <v>0</v>
      </c>
      <c r="DC58" s="168"/>
      <c r="DD58" s="169"/>
      <c r="DE58" s="168">
        <f>SUM(DE18+DE34+DE54)</f>
        <v>0</v>
      </c>
      <c r="DF58" s="168"/>
      <c r="DG58" s="168"/>
      <c r="DH58" s="168">
        <f>SUM(DH18+DH34+DH54)</f>
        <v>0</v>
      </c>
      <c r="DI58" s="168"/>
      <c r="DJ58" s="169"/>
      <c r="DK58" s="168">
        <f>SUM(DK18+DK34+DK54)</f>
        <v>0</v>
      </c>
      <c r="DL58" s="168"/>
      <c r="DM58" s="168"/>
      <c r="DN58" s="168">
        <f>SUM(DN18+DN34+DN54)</f>
        <v>0</v>
      </c>
      <c r="DO58" s="168"/>
      <c r="DP58" s="169"/>
      <c r="DQ58" s="168">
        <f>SUM(DQ18+DQ34+DQ54)</f>
        <v>0</v>
      </c>
      <c r="DR58" s="168"/>
      <c r="DS58" s="168"/>
      <c r="DT58" s="168">
        <f>SUM(DT18+DT34+DT54)</f>
        <v>0</v>
      </c>
      <c r="DU58" s="168"/>
      <c r="DV58" s="169"/>
      <c r="DW58" s="168">
        <f>SUM(DW18+DW34+DW54)</f>
        <v>0</v>
      </c>
      <c r="DX58" s="168"/>
      <c r="DY58" s="168"/>
      <c r="DZ58" s="168">
        <f>SUM(DZ18+DZ34+DZ54)</f>
        <v>0</v>
      </c>
      <c r="EA58" s="168"/>
      <c r="EB58" s="168"/>
      <c r="EC58" s="50"/>
      <c r="ED58" s="168">
        <f>SUM(ED18+ED34+ED54)</f>
        <v>0</v>
      </c>
      <c r="EE58" s="168"/>
      <c r="EF58" s="168"/>
      <c r="EG58" s="168">
        <f>SUM(EG18+EG34+EG54)</f>
        <v>0</v>
      </c>
      <c r="EH58" s="168"/>
      <c r="EI58" s="169"/>
      <c r="EJ58" s="168">
        <f>SUM(EJ18+EJ34+EJ54)</f>
        <v>0</v>
      </c>
      <c r="EK58" s="168"/>
      <c r="EL58" s="168"/>
      <c r="EM58" s="168">
        <f>SUM(EM18+EM34+EM54)</f>
        <v>0</v>
      </c>
      <c r="EN58" s="168"/>
      <c r="EO58" s="169"/>
      <c r="EP58" s="168">
        <f>SUM(EP18+EP34+EP54)</f>
        <v>0</v>
      </c>
      <c r="EQ58" s="168"/>
      <c r="ER58" s="168"/>
      <c r="ES58" s="168">
        <f>SUM(ES18+ES34+ES54)</f>
        <v>0</v>
      </c>
      <c r="ET58" s="168"/>
      <c r="EU58" s="169"/>
      <c r="EV58" s="168">
        <f>SUM(EV18+EV34+EV54)</f>
        <v>0</v>
      </c>
      <c r="EW58" s="168"/>
      <c r="EX58" s="168"/>
      <c r="EY58" s="168">
        <f>SUM(EY18+EY34+EY54)</f>
        <v>0</v>
      </c>
      <c r="EZ58" s="168"/>
      <c r="FA58" s="169"/>
      <c r="FB58" s="168">
        <f>SUM(FB18+FB34+FB54)</f>
        <v>0</v>
      </c>
      <c r="FC58" s="168"/>
      <c r="FD58" s="168"/>
      <c r="FE58" s="168">
        <f>SUM(FE18+FE34+FE54)</f>
        <v>0</v>
      </c>
      <c r="FF58" s="168"/>
      <c r="FG58" s="168"/>
      <c r="FH58" s="14"/>
      <c r="FI58" s="59"/>
      <c r="FJ58" s="17"/>
      <c r="FK58" s="60"/>
    </row>
    <row r="59" spans="2:167" s="5" customFormat="1" ht="6" customHeight="1" x14ac:dyDescent="0.2">
      <c r="B59" s="2"/>
      <c r="C59" s="172" t="s">
        <v>29</v>
      </c>
      <c r="D59" s="172"/>
      <c r="E59" s="172"/>
      <c r="F59" s="172"/>
      <c r="G59" s="125"/>
      <c r="H59" s="125"/>
      <c r="I59" s="125"/>
      <c r="J59" s="43"/>
      <c r="K59" s="168">
        <f>SUM(L18+L34+L54)</f>
        <v>10</v>
      </c>
      <c r="L59" s="168"/>
      <c r="M59" s="168"/>
      <c r="N59" s="168"/>
      <c r="O59" s="43"/>
      <c r="P59" s="43"/>
      <c r="Q59" s="168">
        <f t="shared" ref="Q59" si="9">SUM(R18+R34+R54)</f>
        <v>3</v>
      </c>
      <c r="R59" s="168"/>
      <c r="S59" s="168"/>
      <c r="T59" s="168"/>
      <c r="U59" s="43"/>
      <c r="V59" s="43"/>
      <c r="W59" s="168">
        <f t="shared" ref="W59" si="10">SUM(X18+X34+X54)</f>
        <v>2</v>
      </c>
      <c r="X59" s="168"/>
      <c r="Y59" s="168"/>
      <c r="Z59" s="168"/>
      <c r="AA59" s="43"/>
      <c r="AB59" s="43"/>
      <c r="AC59" s="168">
        <f t="shared" ref="AC59" si="11">SUM(AD18+AD34+AD54)</f>
        <v>2</v>
      </c>
      <c r="AD59" s="168"/>
      <c r="AE59" s="168"/>
      <c r="AF59" s="168"/>
      <c r="AG59" s="43"/>
      <c r="AH59" s="43"/>
      <c r="AI59" s="168">
        <f t="shared" ref="AI59" si="12">SUM(AJ18+AJ34+AJ54)</f>
        <v>0</v>
      </c>
      <c r="AJ59" s="168"/>
      <c r="AK59" s="168"/>
      <c r="AL59" s="168"/>
      <c r="AM59" s="43"/>
      <c r="AN59" s="9"/>
      <c r="AO59" s="43"/>
      <c r="AP59" s="168">
        <f>SUM(AQ18+AQ34+AQ54)</f>
        <v>1</v>
      </c>
      <c r="AQ59" s="168"/>
      <c r="AR59" s="168"/>
      <c r="AS59" s="168"/>
      <c r="AT59" s="43"/>
      <c r="AU59" s="43"/>
      <c r="AV59" s="168">
        <f t="shared" ref="AV59" si="13">SUM(AW18+AW34+AW54)</f>
        <v>0</v>
      </c>
      <c r="AW59" s="168"/>
      <c r="AX59" s="168"/>
      <c r="AY59" s="168"/>
      <c r="AZ59" s="43"/>
      <c r="BA59" s="43"/>
      <c r="BB59" s="168">
        <f t="shared" ref="BB59" si="14">SUM(BC18+BC34+BC54)</f>
        <v>0</v>
      </c>
      <c r="BC59" s="168"/>
      <c r="BD59" s="168"/>
      <c r="BE59" s="168"/>
      <c r="BF59" s="43"/>
      <c r="BG59" s="43"/>
      <c r="BH59" s="168">
        <f t="shared" ref="BH59" si="15">SUM(BI18+BI34+BI54)</f>
        <v>0</v>
      </c>
      <c r="BI59" s="168"/>
      <c r="BJ59" s="168"/>
      <c r="BK59" s="168"/>
      <c r="BL59" s="43"/>
      <c r="BM59" s="43"/>
      <c r="BN59" s="168">
        <f t="shared" ref="BN59" si="16">SUM(BO18+BO34+BO54)</f>
        <v>0</v>
      </c>
      <c r="BO59" s="168"/>
      <c r="BP59" s="168"/>
      <c r="BQ59" s="168"/>
      <c r="BR59" s="43"/>
      <c r="BS59" s="9"/>
      <c r="BT59" s="43"/>
      <c r="BU59" s="168">
        <f>SUM(BV18+BV34+BV54)</f>
        <v>0</v>
      </c>
      <c r="BV59" s="168"/>
      <c r="BW59" s="168"/>
      <c r="BX59" s="168"/>
      <c r="BY59" s="43"/>
      <c r="BZ59" s="43"/>
      <c r="CA59" s="168">
        <f t="shared" ref="CA59" si="17">SUM(CB18+CB34+CB54)</f>
        <v>0</v>
      </c>
      <c r="CB59" s="168"/>
      <c r="CC59" s="168"/>
      <c r="CD59" s="168"/>
      <c r="CE59" s="43"/>
      <c r="CF59" s="43"/>
      <c r="CG59" s="168">
        <f t="shared" ref="CG59" si="18">SUM(CH18+CH34+CH54)</f>
        <v>0</v>
      </c>
      <c r="CH59" s="168"/>
      <c r="CI59" s="168"/>
      <c r="CJ59" s="168"/>
      <c r="CK59" s="43"/>
      <c r="CL59" s="43"/>
      <c r="CM59" s="168">
        <f t="shared" ref="CM59" si="19">SUM(CN18+CN34+CN54)</f>
        <v>0</v>
      </c>
      <c r="CN59" s="168"/>
      <c r="CO59" s="168"/>
      <c r="CP59" s="168"/>
      <c r="CQ59" s="43"/>
      <c r="CR59" s="43"/>
      <c r="CS59" s="168">
        <f t="shared" ref="CS59" si="20">SUM(CT18+CT34+CT54)</f>
        <v>0</v>
      </c>
      <c r="CT59" s="168"/>
      <c r="CU59" s="168"/>
      <c r="CV59" s="168"/>
      <c r="CW59" s="43"/>
      <c r="CX59" s="9"/>
      <c r="CY59" s="43"/>
      <c r="CZ59" s="168">
        <f>SUM(DA18+DA34+DA54)</f>
        <v>0</v>
      </c>
      <c r="DA59" s="168"/>
      <c r="DB59" s="168"/>
      <c r="DC59" s="168"/>
      <c r="DD59" s="43"/>
      <c r="DE59" s="43"/>
      <c r="DF59" s="168">
        <f t="shared" ref="DF59" si="21">SUM(DG18+DG34+DG54)</f>
        <v>0</v>
      </c>
      <c r="DG59" s="168"/>
      <c r="DH59" s="168"/>
      <c r="DI59" s="168"/>
      <c r="DJ59" s="43"/>
      <c r="DK59" s="43"/>
      <c r="DL59" s="168">
        <f t="shared" ref="DL59" si="22">SUM(DM18+DM34+DM54)</f>
        <v>0</v>
      </c>
      <c r="DM59" s="168"/>
      <c r="DN59" s="168"/>
      <c r="DO59" s="168"/>
      <c r="DP59" s="43"/>
      <c r="DQ59" s="43"/>
      <c r="DR59" s="168">
        <f t="shared" ref="DR59" si="23">SUM(DS18+DS34+DS54)</f>
        <v>0</v>
      </c>
      <c r="DS59" s="168"/>
      <c r="DT59" s="168"/>
      <c r="DU59" s="168"/>
      <c r="DV59" s="43"/>
      <c r="DW59" s="43"/>
      <c r="DX59" s="168">
        <f t="shared" ref="DX59" si="24">SUM(DY18+DY34+DY54)</f>
        <v>0</v>
      </c>
      <c r="DY59" s="168"/>
      <c r="DZ59" s="168"/>
      <c r="EA59" s="168"/>
      <c r="EB59" s="43"/>
      <c r="EC59" s="9"/>
      <c r="ED59" s="43"/>
      <c r="EE59" s="168">
        <f>SUM(EF18+EF34+EF54)</f>
        <v>0</v>
      </c>
      <c r="EF59" s="168"/>
      <c r="EG59" s="168"/>
      <c r="EH59" s="168"/>
      <c r="EI59" s="43"/>
      <c r="EJ59" s="43"/>
      <c r="EK59" s="168">
        <f t="shared" ref="EK59" si="25">SUM(EL18+EL34+EL54)</f>
        <v>0</v>
      </c>
      <c r="EL59" s="168"/>
      <c r="EM59" s="168"/>
      <c r="EN59" s="168"/>
      <c r="EO59" s="43"/>
      <c r="EP59" s="43"/>
      <c r="EQ59" s="168">
        <f t="shared" ref="EQ59" si="26">SUM(ER18+ER34+ER54)</f>
        <v>0</v>
      </c>
      <c r="ER59" s="168"/>
      <c r="ES59" s="168"/>
      <c r="ET59" s="168"/>
      <c r="EU59" s="43"/>
      <c r="EV59" s="43"/>
      <c r="EW59" s="168">
        <f t="shared" ref="EW59" si="27">SUM(EX18+EX34+EX54)</f>
        <v>0</v>
      </c>
      <c r="EX59" s="168"/>
      <c r="EY59" s="168"/>
      <c r="EZ59" s="168"/>
      <c r="FA59" s="43"/>
      <c r="FB59" s="43"/>
      <c r="FC59" s="168">
        <f t="shared" ref="FC59" si="28">SUM(FD18+FD34+FD54)</f>
        <v>0</v>
      </c>
      <c r="FD59" s="168"/>
      <c r="FE59" s="168"/>
      <c r="FF59" s="168"/>
      <c r="FG59" s="43"/>
      <c r="FI59" s="59"/>
      <c r="FJ59" s="17"/>
      <c r="FK59" s="60"/>
    </row>
    <row r="60" spans="2:167" s="5" customFormat="1" ht="6" customHeight="1" x14ac:dyDescent="0.2">
      <c r="B60" s="2"/>
      <c r="C60" s="172"/>
      <c r="D60" s="172"/>
      <c r="E60" s="172"/>
      <c r="F60" s="172"/>
      <c r="G60" s="125"/>
      <c r="H60" s="125"/>
      <c r="I60" s="125"/>
      <c r="J60" s="43"/>
      <c r="K60" s="168"/>
      <c r="L60" s="168"/>
      <c r="M60" s="168"/>
      <c r="N60" s="168"/>
      <c r="O60" s="43"/>
      <c r="P60" s="43"/>
      <c r="Q60" s="168"/>
      <c r="R60" s="168"/>
      <c r="S60" s="168"/>
      <c r="T60" s="168"/>
      <c r="U60" s="43"/>
      <c r="V60" s="43"/>
      <c r="W60" s="168"/>
      <c r="X60" s="168"/>
      <c r="Y60" s="168"/>
      <c r="Z60" s="168"/>
      <c r="AA60" s="43"/>
      <c r="AB60" s="43"/>
      <c r="AC60" s="168"/>
      <c r="AD60" s="168"/>
      <c r="AE60" s="168"/>
      <c r="AF60" s="168"/>
      <c r="AG60" s="43"/>
      <c r="AH60" s="43"/>
      <c r="AI60" s="168"/>
      <c r="AJ60" s="168"/>
      <c r="AK60" s="168"/>
      <c r="AL60" s="168"/>
      <c r="AM60" s="43"/>
      <c r="AN60" s="9"/>
      <c r="AO60" s="43"/>
      <c r="AP60" s="168"/>
      <c r="AQ60" s="168"/>
      <c r="AR60" s="168"/>
      <c r="AS60" s="168"/>
      <c r="AT60" s="43"/>
      <c r="AU60" s="43"/>
      <c r="AV60" s="168"/>
      <c r="AW60" s="168"/>
      <c r="AX60" s="168"/>
      <c r="AY60" s="168"/>
      <c r="AZ60" s="43"/>
      <c r="BA60" s="43"/>
      <c r="BB60" s="168"/>
      <c r="BC60" s="168"/>
      <c r="BD60" s="168"/>
      <c r="BE60" s="168"/>
      <c r="BF60" s="43"/>
      <c r="BG60" s="43"/>
      <c r="BH60" s="168"/>
      <c r="BI60" s="168"/>
      <c r="BJ60" s="168"/>
      <c r="BK60" s="168"/>
      <c r="BL60" s="43"/>
      <c r="BM60" s="43"/>
      <c r="BN60" s="168"/>
      <c r="BO60" s="168"/>
      <c r="BP60" s="168"/>
      <c r="BQ60" s="168"/>
      <c r="BR60" s="43"/>
      <c r="BS60" s="9"/>
      <c r="BT60" s="43"/>
      <c r="BU60" s="168"/>
      <c r="BV60" s="168"/>
      <c r="BW60" s="168"/>
      <c r="BX60" s="168"/>
      <c r="BY60" s="43"/>
      <c r="BZ60" s="43"/>
      <c r="CA60" s="168"/>
      <c r="CB60" s="168"/>
      <c r="CC60" s="168"/>
      <c r="CD60" s="168"/>
      <c r="CE60" s="43"/>
      <c r="CF60" s="43"/>
      <c r="CG60" s="168"/>
      <c r="CH60" s="168"/>
      <c r="CI60" s="168"/>
      <c r="CJ60" s="168"/>
      <c r="CK60" s="43"/>
      <c r="CL60" s="43"/>
      <c r="CM60" s="168"/>
      <c r="CN60" s="168"/>
      <c r="CO60" s="168"/>
      <c r="CP60" s="168"/>
      <c r="CQ60" s="43"/>
      <c r="CR60" s="43"/>
      <c r="CS60" s="168"/>
      <c r="CT60" s="168"/>
      <c r="CU60" s="168"/>
      <c r="CV60" s="168"/>
      <c r="CW60" s="43"/>
      <c r="CX60" s="9"/>
      <c r="CY60" s="43"/>
      <c r="CZ60" s="168"/>
      <c r="DA60" s="168"/>
      <c r="DB60" s="168"/>
      <c r="DC60" s="168"/>
      <c r="DD60" s="43"/>
      <c r="DE60" s="43"/>
      <c r="DF60" s="168"/>
      <c r="DG60" s="168"/>
      <c r="DH60" s="168"/>
      <c r="DI60" s="168"/>
      <c r="DJ60" s="43"/>
      <c r="DK60" s="43"/>
      <c r="DL60" s="168"/>
      <c r="DM60" s="168"/>
      <c r="DN60" s="168"/>
      <c r="DO60" s="168"/>
      <c r="DP60" s="43"/>
      <c r="DQ60" s="43"/>
      <c r="DR60" s="168"/>
      <c r="DS60" s="168"/>
      <c r="DT60" s="168"/>
      <c r="DU60" s="168"/>
      <c r="DV60" s="43"/>
      <c r="DW60" s="43"/>
      <c r="DX60" s="168"/>
      <c r="DY60" s="168"/>
      <c r="DZ60" s="168"/>
      <c r="EA60" s="168"/>
      <c r="EB60" s="43"/>
      <c r="EC60" s="9"/>
      <c r="ED60" s="43"/>
      <c r="EE60" s="168"/>
      <c r="EF60" s="168"/>
      <c r="EG60" s="168"/>
      <c r="EH60" s="168"/>
      <c r="EI60" s="43"/>
      <c r="EJ60" s="43"/>
      <c r="EK60" s="168"/>
      <c r="EL60" s="168"/>
      <c r="EM60" s="168"/>
      <c r="EN60" s="168"/>
      <c r="EO60" s="43"/>
      <c r="EP60" s="43"/>
      <c r="EQ60" s="168"/>
      <c r="ER60" s="168"/>
      <c r="ES60" s="168"/>
      <c r="ET60" s="168"/>
      <c r="EU60" s="43"/>
      <c r="EV60" s="43"/>
      <c r="EW60" s="168"/>
      <c r="EX60" s="168"/>
      <c r="EY60" s="168"/>
      <c r="EZ60" s="168"/>
      <c r="FA60" s="43"/>
      <c r="FB60" s="43"/>
      <c r="FC60" s="168"/>
      <c r="FD60" s="168"/>
      <c r="FE60" s="168"/>
      <c r="FF60" s="168"/>
      <c r="FG60" s="43"/>
      <c r="FI60" s="59"/>
      <c r="FJ60" s="17"/>
      <c r="FK60" s="60"/>
    </row>
    <row r="61" spans="2:167" s="5" customFormat="1" ht="6" customHeight="1" x14ac:dyDescent="0.2">
      <c r="B61" s="2"/>
      <c r="C61" s="172"/>
      <c r="D61" s="172"/>
      <c r="E61" s="172"/>
      <c r="F61" s="172"/>
      <c r="G61" s="125"/>
      <c r="H61" s="125"/>
      <c r="I61" s="125"/>
      <c r="J61" s="43"/>
      <c r="K61" s="168"/>
      <c r="L61" s="168"/>
      <c r="M61" s="168"/>
      <c r="N61" s="168"/>
      <c r="O61" s="43"/>
      <c r="P61" s="43"/>
      <c r="Q61" s="168"/>
      <c r="R61" s="168"/>
      <c r="S61" s="168"/>
      <c r="T61" s="168"/>
      <c r="U61" s="43"/>
      <c r="V61" s="43"/>
      <c r="W61" s="168"/>
      <c r="X61" s="168"/>
      <c r="Y61" s="168"/>
      <c r="Z61" s="168"/>
      <c r="AA61" s="43"/>
      <c r="AB61" s="43"/>
      <c r="AC61" s="168"/>
      <c r="AD61" s="168"/>
      <c r="AE61" s="168"/>
      <c r="AF61" s="168"/>
      <c r="AG61" s="43"/>
      <c r="AH61" s="43"/>
      <c r="AI61" s="168"/>
      <c r="AJ61" s="168"/>
      <c r="AK61" s="168"/>
      <c r="AL61" s="168"/>
      <c r="AM61" s="43"/>
      <c r="AN61" s="9"/>
      <c r="AO61" s="43"/>
      <c r="AP61" s="168"/>
      <c r="AQ61" s="168"/>
      <c r="AR61" s="168"/>
      <c r="AS61" s="168"/>
      <c r="AT61" s="43"/>
      <c r="AU61" s="43"/>
      <c r="AV61" s="168"/>
      <c r="AW61" s="168"/>
      <c r="AX61" s="168"/>
      <c r="AY61" s="168"/>
      <c r="AZ61" s="43"/>
      <c r="BA61" s="43"/>
      <c r="BB61" s="168"/>
      <c r="BC61" s="168"/>
      <c r="BD61" s="168"/>
      <c r="BE61" s="168"/>
      <c r="BF61" s="43"/>
      <c r="BG61" s="43"/>
      <c r="BH61" s="168"/>
      <c r="BI61" s="168"/>
      <c r="BJ61" s="168"/>
      <c r="BK61" s="168"/>
      <c r="BL61" s="43"/>
      <c r="BM61" s="43"/>
      <c r="BN61" s="168"/>
      <c r="BO61" s="168"/>
      <c r="BP61" s="168"/>
      <c r="BQ61" s="168"/>
      <c r="BR61" s="43"/>
      <c r="BS61" s="9"/>
      <c r="BT61" s="43"/>
      <c r="BU61" s="168"/>
      <c r="BV61" s="168"/>
      <c r="BW61" s="168"/>
      <c r="BX61" s="168"/>
      <c r="BY61" s="43"/>
      <c r="BZ61" s="43"/>
      <c r="CA61" s="168"/>
      <c r="CB61" s="168"/>
      <c r="CC61" s="168"/>
      <c r="CD61" s="168"/>
      <c r="CE61" s="43"/>
      <c r="CF61" s="43"/>
      <c r="CG61" s="168"/>
      <c r="CH61" s="168"/>
      <c r="CI61" s="168"/>
      <c r="CJ61" s="168"/>
      <c r="CK61" s="43"/>
      <c r="CL61" s="43"/>
      <c r="CM61" s="168"/>
      <c r="CN61" s="168"/>
      <c r="CO61" s="168"/>
      <c r="CP61" s="168"/>
      <c r="CQ61" s="43"/>
      <c r="CR61" s="43"/>
      <c r="CS61" s="168"/>
      <c r="CT61" s="168"/>
      <c r="CU61" s="168"/>
      <c r="CV61" s="168"/>
      <c r="CW61" s="43"/>
      <c r="CX61" s="9"/>
      <c r="CY61" s="43"/>
      <c r="CZ61" s="168"/>
      <c r="DA61" s="168"/>
      <c r="DB61" s="168"/>
      <c r="DC61" s="168"/>
      <c r="DD61" s="43"/>
      <c r="DE61" s="43"/>
      <c r="DF61" s="168"/>
      <c r="DG61" s="168"/>
      <c r="DH61" s="168"/>
      <c r="DI61" s="168"/>
      <c r="DJ61" s="43"/>
      <c r="DK61" s="43"/>
      <c r="DL61" s="168"/>
      <c r="DM61" s="168"/>
      <c r="DN61" s="168"/>
      <c r="DO61" s="168"/>
      <c r="DP61" s="43"/>
      <c r="DQ61" s="43"/>
      <c r="DR61" s="168"/>
      <c r="DS61" s="168"/>
      <c r="DT61" s="168"/>
      <c r="DU61" s="168"/>
      <c r="DV61" s="43"/>
      <c r="DW61" s="43"/>
      <c r="DX61" s="168"/>
      <c r="DY61" s="168"/>
      <c r="DZ61" s="168"/>
      <c r="EA61" s="168"/>
      <c r="EB61" s="43"/>
      <c r="EC61" s="9"/>
      <c r="ED61" s="43"/>
      <c r="EE61" s="168"/>
      <c r="EF61" s="168"/>
      <c r="EG61" s="168"/>
      <c r="EH61" s="168"/>
      <c r="EI61" s="43"/>
      <c r="EJ61" s="43"/>
      <c r="EK61" s="168"/>
      <c r="EL61" s="168"/>
      <c r="EM61" s="168"/>
      <c r="EN61" s="168"/>
      <c r="EO61" s="43"/>
      <c r="EP61" s="43"/>
      <c r="EQ61" s="168"/>
      <c r="ER61" s="168"/>
      <c r="ES61" s="168"/>
      <c r="ET61" s="168"/>
      <c r="EU61" s="43"/>
      <c r="EV61" s="43"/>
      <c r="EW61" s="168"/>
      <c r="EX61" s="168"/>
      <c r="EY61" s="168"/>
      <c r="EZ61" s="168"/>
      <c r="FA61" s="43"/>
      <c r="FB61" s="43"/>
      <c r="FC61" s="168"/>
      <c r="FD61" s="168"/>
      <c r="FE61" s="168"/>
      <c r="FF61" s="168"/>
      <c r="FG61" s="43"/>
      <c r="FI61" s="61"/>
      <c r="FJ61" s="62"/>
      <c r="FK61" s="63"/>
    </row>
    <row r="62" spans="2:167" s="5" customFormat="1" ht="6" customHeight="1" x14ac:dyDescent="0.2">
      <c r="B62" s="2"/>
      <c r="C62" s="1"/>
      <c r="D62" s="1"/>
      <c r="E62" s="1"/>
      <c r="F62" s="1"/>
      <c r="G62" s="1"/>
      <c r="H62" s="1"/>
      <c r="I62" s="1"/>
      <c r="J62" s="1"/>
      <c r="K62" s="1"/>
      <c r="L62" s="1"/>
      <c r="M62" s="1"/>
      <c r="N62" s="1"/>
      <c r="O62" s="1"/>
      <c r="P62" s="1"/>
      <c r="Q62" s="1"/>
      <c r="R62" s="1"/>
      <c r="S62" s="1"/>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c r="CW62" s="9"/>
      <c r="CX62" s="9"/>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c r="FG62" s="9"/>
    </row>
    <row r="63" spans="2:167" s="5" customFormat="1" ht="6" customHeight="1" x14ac:dyDescent="0.2">
      <c r="B63" s="2"/>
      <c r="C63" s="1"/>
      <c r="D63" s="1"/>
      <c r="E63" s="1"/>
      <c r="F63" s="1"/>
      <c r="G63" s="1"/>
      <c r="H63" s="1"/>
      <c r="I63" s="1"/>
      <c r="J63" s="1"/>
      <c r="K63" s="1"/>
      <c r="L63" s="1"/>
      <c r="M63" s="1"/>
      <c r="N63" s="1"/>
      <c r="O63" s="1"/>
      <c r="P63" s="1"/>
      <c r="Q63" s="1"/>
      <c r="R63" s="1"/>
      <c r="S63" s="1"/>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c r="CW63" s="9"/>
      <c r="CX63" s="9"/>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c r="FG63" s="9"/>
    </row>
    <row r="64" spans="2:167" s="5" customFormat="1" ht="6" customHeight="1" x14ac:dyDescent="0.2">
      <c r="B64" s="2"/>
      <c r="C64" s="1"/>
      <c r="D64" s="1"/>
      <c r="E64" s="1"/>
      <c r="F64" s="1"/>
      <c r="G64" s="1"/>
      <c r="H64" s="1"/>
      <c r="I64" s="1"/>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c r="CW64" s="9"/>
      <c r="CX64" s="9"/>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c r="FG64" s="9"/>
    </row>
    <row r="65" spans="2:9" ht="7.35" customHeight="1" x14ac:dyDescent="0.2"/>
    <row r="66" spans="2:9" x14ac:dyDescent="0.2">
      <c r="B66" s="10"/>
      <c r="C66" s="11"/>
      <c r="D66" s="11"/>
      <c r="E66" s="11"/>
      <c r="F66" s="11"/>
      <c r="G66" s="11"/>
      <c r="H66" s="11"/>
      <c r="I66" s="11"/>
    </row>
  </sheetData>
  <sheetProtection selectLockedCells="1"/>
  <mergeCells count="3676">
    <mergeCell ref="C59:F61"/>
    <mergeCell ref="C58:F58"/>
    <mergeCell ref="C56:F57"/>
    <mergeCell ref="AO3:AT3"/>
    <mergeCell ref="AU3:AZ3"/>
    <mergeCell ref="BA3:BF3"/>
    <mergeCell ref="BG3:BL3"/>
    <mergeCell ref="BM3:BR3"/>
    <mergeCell ref="BT3:BY3"/>
    <mergeCell ref="BZ3:CE3"/>
    <mergeCell ref="CF3:CK3"/>
    <mergeCell ref="CL3:CQ3"/>
    <mergeCell ref="CR3:CW3"/>
    <mergeCell ref="CY3:DD3"/>
    <mergeCell ref="DE3:DJ3"/>
    <mergeCell ref="DK3:DP3"/>
    <mergeCell ref="AS54:AT54"/>
    <mergeCell ref="AU54:AV54"/>
    <mergeCell ref="AW54:AX54"/>
    <mergeCell ref="AY54:AZ54"/>
    <mergeCell ref="BA54:BB54"/>
    <mergeCell ref="BC54:BD54"/>
    <mergeCell ref="BE54:BF54"/>
    <mergeCell ref="BG54:BH54"/>
    <mergeCell ref="DG34:DH34"/>
    <mergeCell ref="DI34:DJ34"/>
    <mergeCell ref="DK34:DL34"/>
    <mergeCell ref="DM34:DN34"/>
    <mergeCell ref="DO34:DP34"/>
    <mergeCell ref="BE34:BF34"/>
    <mergeCell ref="BG34:BH34"/>
    <mergeCell ref="BZ38:CA38"/>
    <mergeCell ref="EP35:EQ35"/>
    <mergeCell ref="DQ3:DV3"/>
    <mergeCell ref="CR58:CT58"/>
    <mergeCell ref="CF54:CG54"/>
    <mergeCell ref="BI35:BJ35"/>
    <mergeCell ref="BM35:BN35"/>
    <mergeCell ref="BO35:BP35"/>
    <mergeCell ref="BQ35:BR35"/>
    <mergeCell ref="BT35:BU35"/>
    <mergeCell ref="BV35:BW35"/>
    <mergeCell ref="BX35:BY35"/>
    <mergeCell ref="BZ35:CA35"/>
    <mergeCell ref="CB35:CC35"/>
    <mergeCell ref="CD35:CE35"/>
    <mergeCell ref="CF35:CG35"/>
    <mergeCell ref="CH35:CI35"/>
    <mergeCell ref="CJ35:CK35"/>
    <mergeCell ref="DW3:EB3"/>
    <mergeCell ref="BK51:BL51"/>
    <mergeCell ref="BM51:BN51"/>
    <mergeCell ref="BZ36:CA36"/>
    <mergeCell ref="CB36:CC36"/>
    <mergeCell ref="CD36:CE36"/>
    <mergeCell ref="BZ37:CA37"/>
    <mergeCell ref="CB37:CC37"/>
    <mergeCell ref="EA54:EB54"/>
    <mergeCell ref="BI54:BJ54"/>
    <mergeCell ref="BV34:BW34"/>
    <mergeCell ref="BX34:BY34"/>
    <mergeCell ref="BZ34:CA34"/>
    <mergeCell ref="DA34:DB34"/>
    <mergeCell ref="DC34:DD34"/>
    <mergeCell ref="EQ59:ET61"/>
    <mergeCell ref="EW59:EZ61"/>
    <mergeCell ref="FC59:FF61"/>
    <mergeCell ref="K59:N61"/>
    <mergeCell ref="J58:L58"/>
    <mergeCell ref="M58:O58"/>
    <mergeCell ref="Q59:T61"/>
    <mergeCell ref="W59:Z61"/>
    <mergeCell ref="AC59:AF61"/>
    <mergeCell ref="AI59:AL61"/>
    <mergeCell ref="AP59:AS61"/>
    <mergeCell ref="AV59:AY61"/>
    <mergeCell ref="BB59:BE61"/>
    <mergeCell ref="BH59:BK61"/>
    <mergeCell ref="BN59:BQ61"/>
    <mergeCell ref="BU59:BX61"/>
    <mergeCell ref="CA59:CD61"/>
    <mergeCell ref="CG59:CJ61"/>
    <mergeCell ref="CL58:CN58"/>
    <mergeCell ref="CO58:CQ58"/>
    <mergeCell ref="DN58:DP58"/>
    <mergeCell ref="Y58:AA58"/>
    <mergeCell ref="AB58:AD58"/>
    <mergeCell ref="AE58:AG58"/>
    <mergeCell ref="AH58:AJ58"/>
    <mergeCell ref="AK58:AM58"/>
    <mergeCell ref="AO58:AQ58"/>
    <mergeCell ref="AR58:AT58"/>
    <mergeCell ref="AU58:AW58"/>
    <mergeCell ref="AX58:AZ58"/>
    <mergeCell ref="BA58:BC58"/>
    <mergeCell ref="BD58:BF58"/>
    <mergeCell ref="ED3:EI3"/>
    <mergeCell ref="EJ3:EO3"/>
    <mergeCell ref="CM59:CP61"/>
    <mergeCell ref="CS59:CV61"/>
    <mergeCell ref="CZ59:DC61"/>
    <mergeCell ref="DF59:DI61"/>
    <mergeCell ref="DL59:DO61"/>
    <mergeCell ref="DR59:DU61"/>
    <mergeCell ref="DX59:EA61"/>
    <mergeCell ref="EE59:EH61"/>
    <mergeCell ref="EK59:EN61"/>
    <mergeCell ref="DE34:DF34"/>
    <mergeCell ref="CR52:CS52"/>
    <mergeCell ref="CT52:CU52"/>
    <mergeCell ref="CV52:CW52"/>
    <mergeCell ref="CY52:CZ52"/>
    <mergeCell ref="DA51:DB51"/>
    <mergeCell ref="DC51:DD51"/>
    <mergeCell ref="ED34:EE34"/>
    <mergeCell ref="EF34:EG34"/>
    <mergeCell ref="EH34:EI34"/>
    <mergeCell ref="EJ34:EK34"/>
    <mergeCell ref="EL34:EM34"/>
    <mergeCell ref="EN34:EO34"/>
    <mergeCell ref="CV34:CW34"/>
    <mergeCell ref="CY34:CZ34"/>
    <mergeCell ref="DC18:DD18"/>
    <mergeCell ref="DW18:DX18"/>
    <mergeCell ref="DY18:DZ18"/>
    <mergeCell ref="EA18:EB18"/>
    <mergeCell ref="EA16:EB16"/>
    <mergeCell ref="ED16:EE16"/>
    <mergeCell ref="ER35:ES35"/>
    <mergeCell ref="ET35:EU35"/>
    <mergeCell ref="EV35:EW35"/>
    <mergeCell ref="EX35:EY35"/>
    <mergeCell ref="EZ35:FA35"/>
    <mergeCell ref="FB35:FC35"/>
    <mergeCell ref="FD35:FE35"/>
    <mergeCell ref="FF35:FG35"/>
    <mergeCell ref="CR35:CS35"/>
    <mergeCell ref="CT35:CU35"/>
    <mergeCell ref="CV35:CW35"/>
    <mergeCell ref="CY35:CZ35"/>
    <mergeCell ref="DA35:DB35"/>
    <mergeCell ref="DC35:DD35"/>
    <mergeCell ref="DE35:DF35"/>
    <mergeCell ref="DG35:DH35"/>
    <mergeCell ref="DI35:DJ35"/>
    <mergeCell ref="DK35:DL35"/>
    <mergeCell ref="DM35:DN35"/>
    <mergeCell ref="DO35:DP35"/>
    <mergeCell ref="DQ35:DR35"/>
    <mergeCell ref="DS35:DT35"/>
    <mergeCell ref="DU35:DV35"/>
    <mergeCell ref="DW35:DX35"/>
    <mergeCell ref="EA35:EB35"/>
    <mergeCell ref="ED35:EE35"/>
    <mergeCell ref="EF35:EG35"/>
    <mergeCell ref="EH35:EI35"/>
    <mergeCell ref="EJ35:EK35"/>
    <mergeCell ref="EL35:EM35"/>
    <mergeCell ref="EN35:EO35"/>
    <mergeCell ref="DY35:DZ35"/>
    <mergeCell ref="CB38:CC38"/>
    <mergeCell ref="CD38:CE38"/>
    <mergeCell ref="BZ39:CA39"/>
    <mergeCell ref="CB39:CC39"/>
    <mergeCell ref="CD39:CE39"/>
    <mergeCell ref="BZ40:CA40"/>
    <mergeCell ref="BK35:BL35"/>
    <mergeCell ref="CL35:CM35"/>
    <mergeCell ref="CN35:CO35"/>
    <mergeCell ref="CP35:CQ35"/>
    <mergeCell ref="BK54:BL54"/>
    <mergeCell ref="BM54:BN54"/>
    <mergeCell ref="BO54:BP54"/>
    <mergeCell ref="BQ54:BR54"/>
    <mergeCell ref="BT54:BU54"/>
    <mergeCell ref="BV54:BW54"/>
    <mergeCell ref="BX54:BY54"/>
    <mergeCell ref="BZ54:CA54"/>
    <mergeCell ref="CP52:CQ52"/>
    <mergeCell ref="CB40:CC40"/>
    <mergeCell ref="CD40:CE40"/>
    <mergeCell ref="BM41:BN41"/>
    <mergeCell ref="BO41:BP41"/>
    <mergeCell ref="BQ41:BR41"/>
    <mergeCell ref="BT41:BU41"/>
    <mergeCell ref="BV41:BW41"/>
    <mergeCell ref="BX41:BY41"/>
    <mergeCell ref="BZ41:CA41"/>
    <mergeCell ref="CB41:CC41"/>
    <mergeCell ref="CD41:CE41"/>
    <mergeCell ref="CF41:CG41"/>
    <mergeCell ref="CF39:CG39"/>
    <mergeCell ref="EZ54:FA54"/>
    <mergeCell ref="FB54:FC54"/>
    <mergeCell ref="FD54:FE54"/>
    <mergeCell ref="FF54:FG54"/>
    <mergeCell ref="J35:K35"/>
    <mergeCell ref="L35:M35"/>
    <mergeCell ref="N35:O35"/>
    <mergeCell ref="P35:Q35"/>
    <mergeCell ref="R35:S35"/>
    <mergeCell ref="T35:U35"/>
    <mergeCell ref="V35:W35"/>
    <mergeCell ref="X35:Y35"/>
    <mergeCell ref="Z35:AA35"/>
    <mergeCell ref="AB35:AC35"/>
    <mergeCell ref="AD35:AE35"/>
    <mergeCell ref="AF35:AG35"/>
    <mergeCell ref="AH35:AI35"/>
    <mergeCell ref="AJ35:AK35"/>
    <mergeCell ref="AL35:AM35"/>
    <mergeCell ref="AO35:AP35"/>
    <mergeCell ref="AQ35:AR35"/>
    <mergeCell ref="AS35:AT35"/>
    <mergeCell ref="AU35:AV35"/>
    <mergeCell ref="AW35:AX35"/>
    <mergeCell ref="AY35:AZ35"/>
    <mergeCell ref="BA35:BB35"/>
    <mergeCell ref="BC35:BD35"/>
    <mergeCell ref="BE35:BF35"/>
    <mergeCell ref="BG35:BH35"/>
    <mergeCell ref="DQ54:DR54"/>
    <mergeCell ref="CB54:CC54"/>
    <mergeCell ref="CD54:CE54"/>
    <mergeCell ref="EP54:EQ54"/>
    <mergeCell ref="ER54:ES54"/>
    <mergeCell ref="ET54:EU54"/>
    <mergeCell ref="EV54:EW54"/>
    <mergeCell ref="EX54:EY54"/>
    <mergeCell ref="CH54:CI54"/>
    <mergeCell ref="CJ54:CK54"/>
    <mergeCell ref="CL54:CM54"/>
    <mergeCell ref="CN54:CO54"/>
    <mergeCell ref="CP54:CQ54"/>
    <mergeCell ref="CR54:CS54"/>
    <mergeCell ref="CT54:CU54"/>
    <mergeCell ref="CV54:CW54"/>
    <mergeCell ref="CY54:CZ54"/>
    <mergeCell ref="DA54:DB54"/>
    <mergeCell ref="DC54:DD54"/>
    <mergeCell ref="DE54:DF54"/>
    <mergeCell ref="DG54:DH54"/>
    <mergeCell ref="DI54:DJ54"/>
    <mergeCell ref="DK54:DL54"/>
    <mergeCell ref="DS54:DT54"/>
    <mergeCell ref="DU54:DV54"/>
    <mergeCell ref="DM54:DN54"/>
    <mergeCell ref="DO54:DP54"/>
    <mergeCell ref="DW54:DX54"/>
    <mergeCell ref="DY54:DZ54"/>
    <mergeCell ref="ED54:EE54"/>
    <mergeCell ref="EF54:EG54"/>
    <mergeCell ref="EH54:EI54"/>
    <mergeCell ref="EJ54:EK54"/>
    <mergeCell ref="EL54:EM54"/>
    <mergeCell ref="EN54:EO54"/>
    <mergeCell ref="EP34:EQ34"/>
    <mergeCell ref="ER34:ES34"/>
    <mergeCell ref="ET34:EU34"/>
    <mergeCell ref="EV34:EW34"/>
    <mergeCell ref="EX34:EY34"/>
    <mergeCell ref="EZ34:FA34"/>
    <mergeCell ref="FB34:FC34"/>
    <mergeCell ref="FD34:FE34"/>
    <mergeCell ref="FF34:FG34"/>
    <mergeCell ref="J54:K54"/>
    <mergeCell ref="L54:M54"/>
    <mergeCell ref="N54:O54"/>
    <mergeCell ref="P54:Q54"/>
    <mergeCell ref="R54:S54"/>
    <mergeCell ref="T54:U54"/>
    <mergeCell ref="V54:W54"/>
    <mergeCell ref="X54:Y54"/>
    <mergeCell ref="Z54:AA54"/>
    <mergeCell ref="AB54:AC54"/>
    <mergeCell ref="AD54:AE54"/>
    <mergeCell ref="AF54:AG54"/>
    <mergeCell ref="AH54:AI54"/>
    <mergeCell ref="AJ54:AK54"/>
    <mergeCell ref="AL54:AM54"/>
    <mergeCell ref="AO54:AP54"/>
    <mergeCell ref="AQ54:AR54"/>
    <mergeCell ref="DQ34:DR34"/>
    <mergeCell ref="DS34:DT34"/>
    <mergeCell ref="DU34:DV34"/>
    <mergeCell ref="DW34:DX34"/>
    <mergeCell ref="DY34:DZ34"/>
    <mergeCell ref="EA34:EB34"/>
    <mergeCell ref="J34:K34"/>
    <mergeCell ref="L34:M34"/>
    <mergeCell ref="N34:O34"/>
    <mergeCell ref="P34:Q34"/>
    <mergeCell ref="R34:S34"/>
    <mergeCell ref="T34:U34"/>
    <mergeCell ref="V34:W34"/>
    <mergeCell ref="X34:Y34"/>
    <mergeCell ref="Z34:AA34"/>
    <mergeCell ref="AB34:AC34"/>
    <mergeCell ref="AD34:AE34"/>
    <mergeCell ref="AF34:AG34"/>
    <mergeCell ref="AH34:AI34"/>
    <mergeCell ref="AJ34:AK34"/>
    <mergeCell ref="AL34:AM34"/>
    <mergeCell ref="AO34:AP34"/>
    <mergeCell ref="AQ34:AR34"/>
    <mergeCell ref="AS34:AT34"/>
    <mergeCell ref="AU34:AV34"/>
    <mergeCell ref="AW34:AX34"/>
    <mergeCell ref="AY34:AZ34"/>
    <mergeCell ref="BA34:BB34"/>
    <mergeCell ref="BC34:BD34"/>
    <mergeCell ref="BI34:BJ34"/>
    <mergeCell ref="BK34:BL34"/>
    <mergeCell ref="BM34:BN34"/>
    <mergeCell ref="BO34:BP34"/>
    <mergeCell ref="BQ34:BR34"/>
    <mergeCell ref="BT34:BU34"/>
    <mergeCell ref="AO18:AP18"/>
    <mergeCell ref="AQ18:AR18"/>
    <mergeCell ref="AS18:AT18"/>
    <mergeCell ref="AU18:AV18"/>
    <mergeCell ref="AW18:AX18"/>
    <mergeCell ref="AY18:AZ18"/>
    <mergeCell ref="BA18:BB18"/>
    <mergeCell ref="BC18:BD18"/>
    <mergeCell ref="BE18:BF18"/>
    <mergeCell ref="BG18:BH18"/>
    <mergeCell ref="BI18:BJ18"/>
    <mergeCell ref="BK18:BL18"/>
    <mergeCell ref="BM18:BN18"/>
    <mergeCell ref="BO18:BP18"/>
    <mergeCell ref="BQ18:BR18"/>
    <mergeCell ref="AY20:AZ20"/>
    <mergeCell ref="BA20:BB20"/>
    <mergeCell ref="BC20:BD20"/>
    <mergeCell ref="BE20:BF20"/>
    <mergeCell ref="BG20:BH20"/>
    <mergeCell ref="BI20:BJ20"/>
    <mergeCell ref="BG21:BH21"/>
    <mergeCell ref="BI21:BJ21"/>
    <mergeCell ref="BK21:BL21"/>
    <mergeCell ref="BO24:BP24"/>
    <mergeCell ref="BQ24:BR24"/>
    <mergeCell ref="CY18:CZ18"/>
    <mergeCell ref="DA18:DB18"/>
    <mergeCell ref="DE18:DF18"/>
    <mergeCell ref="DG18:DH18"/>
    <mergeCell ref="DI18:DJ18"/>
    <mergeCell ref="DK18:DL18"/>
    <mergeCell ref="DM18:DN18"/>
    <mergeCell ref="DO18:DP18"/>
    <mergeCell ref="DQ18:DR18"/>
    <mergeCell ref="DS18:DT18"/>
    <mergeCell ref="DU18:DV18"/>
    <mergeCell ref="CJ21:CK21"/>
    <mergeCell ref="CL21:CM21"/>
    <mergeCell ref="CN21:CO21"/>
    <mergeCell ref="CP21:CQ21"/>
    <mergeCell ref="CR21:CS21"/>
    <mergeCell ref="CT21:CU21"/>
    <mergeCell ref="CV21:CW21"/>
    <mergeCell ref="BO21:BP21"/>
    <mergeCell ref="BQ21:BR21"/>
    <mergeCell ref="BT21:BU21"/>
    <mergeCell ref="BV21:BW21"/>
    <mergeCell ref="BX21:BY21"/>
    <mergeCell ref="BZ21:CA21"/>
    <mergeCell ref="CB21:CC21"/>
    <mergeCell ref="CD21:CE21"/>
    <mergeCell ref="AL18:AM18"/>
    <mergeCell ref="EF52:EG52"/>
    <mergeCell ref="EH52:EI52"/>
    <mergeCell ref="BQ52:BR52"/>
    <mergeCell ref="BT52:BU52"/>
    <mergeCell ref="BV52:BW52"/>
    <mergeCell ref="BX52:BY52"/>
    <mergeCell ref="BZ52:CA52"/>
    <mergeCell ref="CB52:CC52"/>
    <mergeCell ref="CD52:CE52"/>
    <mergeCell ref="CF52:CG52"/>
    <mergeCell ref="CH52:CI52"/>
    <mergeCell ref="CH51:CI51"/>
    <mergeCell ref="CJ51:CK51"/>
    <mergeCell ref="CL51:CM51"/>
    <mergeCell ref="CN51:CO51"/>
    <mergeCell ref="CP51:CQ51"/>
    <mergeCell ref="CR51:CS51"/>
    <mergeCell ref="ED18:EE18"/>
    <mergeCell ref="BM21:BN21"/>
    <mergeCell ref="CV18:CW18"/>
    <mergeCell ref="BE52:BF52"/>
    <mergeCell ref="BG52:BH52"/>
    <mergeCell ref="BI52:BJ52"/>
    <mergeCell ref="BK52:BL52"/>
    <mergeCell ref="BM52:BN52"/>
    <mergeCell ref="BO52:BP52"/>
    <mergeCell ref="DM43:DN43"/>
    <mergeCell ref="AW43:AX43"/>
    <mergeCell ref="AY43:AZ43"/>
    <mergeCell ref="BA43:BB43"/>
    <mergeCell ref="DI20:DJ20"/>
    <mergeCell ref="FB51:FC51"/>
    <mergeCell ref="FD51:FE51"/>
    <mergeCell ref="FF51:FG51"/>
    <mergeCell ref="DA52:DB52"/>
    <mergeCell ref="DC52:DD52"/>
    <mergeCell ref="DE52:DF52"/>
    <mergeCell ref="DG52:DH52"/>
    <mergeCell ref="DI52:DJ52"/>
    <mergeCell ref="DK52:DL52"/>
    <mergeCell ref="DM52:DN52"/>
    <mergeCell ref="DO52:DP52"/>
    <mergeCell ref="DQ52:DR52"/>
    <mergeCell ref="DS52:DT52"/>
    <mergeCell ref="DU52:DV52"/>
    <mergeCell ref="DW52:DX52"/>
    <mergeCell ref="DY52:DZ52"/>
    <mergeCell ref="EA52:EB52"/>
    <mergeCell ref="ED52:EE52"/>
    <mergeCell ref="FB52:FC52"/>
    <mergeCell ref="FD52:FE52"/>
    <mergeCell ref="FF52:FG52"/>
    <mergeCell ref="DQ43:DR43"/>
    <mergeCell ref="DS43:DT43"/>
    <mergeCell ref="CT51:CU51"/>
    <mergeCell ref="CV51:CW51"/>
    <mergeCell ref="CY51:CZ51"/>
    <mergeCell ref="CJ52:CK52"/>
    <mergeCell ref="CL52:CM52"/>
    <mergeCell ref="CN52:CO52"/>
    <mergeCell ref="J52:K52"/>
    <mergeCell ref="L52:M52"/>
    <mergeCell ref="N52:O52"/>
    <mergeCell ref="P52:Q52"/>
    <mergeCell ref="R52:S52"/>
    <mergeCell ref="T52:U52"/>
    <mergeCell ref="V52:W52"/>
    <mergeCell ref="X52:Y52"/>
    <mergeCell ref="Z52:AA52"/>
    <mergeCell ref="AB52:AC52"/>
    <mergeCell ref="AD52:AE52"/>
    <mergeCell ref="AF52:AG52"/>
    <mergeCell ref="AH52:AI52"/>
    <mergeCell ref="AJ52:AK52"/>
    <mergeCell ref="AL52:AM52"/>
    <mergeCell ref="AO52:AP52"/>
    <mergeCell ref="AQ52:AR52"/>
    <mergeCell ref="AS52:AT52"/>
    <mergeCell ref="AU52:AV52"/>
    <mergeCell ref="AW52:AX52"/>
    <mergeCell ref="AY52:AZ52"/>
    <mergeCell ref="BA52:BB52"/>
    <mergeCell ref="BC52:BD52"/>
    <mergeCell ref="V51:W51"/>
    <mergeCell ref="X51:Y51"/>
    <mergeCell ref="DE51:DF51"/>
    <mergeCell ref="DG51:DH51"/>
    <mergeCell ref="DI51:DJ51"/>
    <mergeCell ref="DK51:DL51"/>
    <mergeCell ref="EX44:EY44"/>
    <mergeCell ref="EZ44:FA44"/>
    <mergeCell ref="DQ44:DR44"/>
    <mergeCell ref="DS44:DT44"/>
    <mergeCell ref="DU44:DV44"/>
    <mergeCell ref="DW44:DX44"/>
    <mergeCell ref="DY44:DZ44"/>
    <mergeCell ref="EA44:EB44"/>
    <mergeCell ref="ED44:EE44"/>
    <mergeCell ref="DM44:DN44"/>
    <mergeCell ref="DO44:DP44"/>
    <mergeCell ref="AD51:AE51"/>
    <mergeCell ref="AF51:AG51"/>
    <mergeCell ref="AH51:AI51"/>
    <mergeCell ref="AJ51:AK51"/>
    <mergeCell ref="AL51:AM51"/>
    <mergeCell ref="AO51:AP51"/>
    <mergeCell ref="AQ51:AR51"/>
    <mergeCell ref="DM51:DN51"/>
    <mergeCell ref="DO51:DP51"/>
    <mergeCell ref="BC51:BD51"/>
    <mergeCell ref="AS51:AT51"/>
    <mergeCell ref="AU51:AV51"/>
    <mergeCell ref="AW51:AX51"/>
    <mergeCell ref="EX48:EY48"/>
    <mergeCell ref="AW45:AX45"/>
    <mergeCell ref="BC45:BD45"/>
    <mergeCell ref="FB58:FD58"/>
    <mergeCell ref="FE58:FG58"/>
    <mergeCell ref="FB43:FC43"/>
    <mergeCell ref="FD43:FE43"/>
    <mergeCell ref="FF43:FG43"/>
    <mergeCell ref="FB44:FC44"/>
    <mergeCell ref="FD44:FE44"/>
    <mergeCell ref="ER51:ES51"/>
    <mergeCell ref="ET51:EU51"/>
    <mergeCell ref="DQ58:DS58"/>
    <mergeCell ref="DT58:DV58"/>
    <mergeCell ref="DW58:DY58"/>
    <mergeCell ref="DZ58:EB58"/>
    <mergeCell ref="ED58:EF58"/>
    <mergeCell ref="EG58:EI58"/>
    <mergeCell ref="EJ58:EL58"/>
    <mergeCell ref="EM58:EO58"/>
    <mergeCell ref="EP58:ER58"/>
    <mergeCell ref="ES58:EU58"/>
    <mergeCell ref="EZ45:FA45"/>
    <mergeCell ref="DQ45:DR45"/>
    <mergeCell ref="DS45:DT45"/>
    <mergeCell ref="DU45:DV45"/>
    <mergeCell ref="DW45:DX45"/>
    <mergeCell ref="DY45:DZ45"/>
    <mergeCell ref="EA45:EB45"/>
    <mergeCell ref="ED45:EE45"/>
    <mergeCell ref="EF45:EG45"/>
    <mergeCell ref="EH45:EI45"/>
    <mergeCell ref="ET48:EU48"/>
    <mergeCell ref="EV48:EW48"/>
    <mergeCell ref="EZ48:FA48"/>
    <mergeCell ref="AB56:AG56"/>
    <mergeCell ref="ET43:EU43"/>
    <mergeCell ref="EV43:EW43"/>
    <mergeCell ref="FD42:FE42"/>
    <mergeCell ref="FF42:FG42"/>
    <mergeCell ref="FB49:FC49"/>
    <mergeCell ref="FD49:FE49"/>
    <mergeCell ref="FF49:FG49"/>
    <mergeCell ref="FB50:FC50"/>
    <mergeCell ref="FD50:FE50"/>
    <mergeCell ref="FF50:FG50"/>
    <mergeCell ref="FB53:FC53"/>
    <mergeCell ref="FD53:FE53"/>
    <mergeCell ref="FF53:FG53"/>
    <mergeCell ref="DQ51:DR51"/>
    <mergeCell ref="DS51:DT51"/>
    <mergeCell ref="DU51:DV51"/>
    <mergeCell ref="DW51:DX51"/>
    <mergeCell ref="DY51:DZ51"/>
    <mergeCell ref="EA51:EB51"/>
    <mergeCell ref="ED51:EE51"/>
    <mergeCell ref="EF51:EG51"/>
    <mergeCell ref="EH51:EI51"/>
    <mergeCell ref="EJ51:EK51"/>
    <mergeCell ref="EL51:EM51"/>
    <mergeCell ref="EN51:EO51"/>
    <mergeCell ref="EP51:EQ51"/>
    <mergeCell ref="EJ43:EK43"/>
    <mergeCell ref="EL43:EM43"/>
    <mergeCell ref="EN43:EO43"/>
    <mergeCell ref="EP43:EQ43"/>
    <mergeCell ref="ER43:ES43"/>
    <mergeCell ref="DQ42:DR42"/>
    <mergeCell ref="DS42:DT42"/>
    <mergeCell ref="FB36:FC36"/>
    <mergeCell ref="FD36:FE36"/>
    <mergeCell ref="FF36:FG36"/>
    <mergeCell ref="FF44:FG44"/>
    <mergeCell ref="FB45:FC45"/>
    <mergeCell ref="FD45:FE45"/>
    <mergeCell ref="FF45:FG45"/>
    <mergeCell ref="FB46:FC46"/>
    <mergeCell ref="FD46:FE46"/>
    <mergeCell ref="FF46:FG46"/>
    <mergeCell ref="FB47:FC47"/>
    <mergeCell ref="FD47:FE47"/>
    <mergeCell ref="FF47:FG47"/>
    <mergeCell ref="FB48:FC48"/>
    <mergeCell ref="FD48:FE48"/>
    <mergeCell ref="FF48:FG48"/>
    <mergeCell ref="FB37:FC37"/>
    <mergeCell ref="FD37:FE37"/>
    <mergeCell ref="FF37:FG37"/>
    <mergeCell ref="FB38:FC38"/>
    <mergeCell ref="FD38:FE38"/>
    <mergeCell ref="FF38:FG38"/>
    <mergeCell ref="FB39:FC39"/>
    <mergeCell ref="FD39:FE39"/>
    <mergeCell ref="FF39:FG39"/>
    <mergeCell ref="FB40:FC40"/>
    <mergeCell ref="FD40:FE40"/>
    <mergeCell ref="FF40:FG40"/>
    <mergeCell ref="FB41:FC41"/>
    <mergeCell ref="EZ43:FA43"/>
    <mergeCell ref="FD41:FE41"/>
    <mergeCell ref="FF41:FG41"/>
    <mergeCell ref="FB42:FC42"/>
    <mergeCell ref="FB30:FC30"/>
    <mergeCell ref="FD30:FE30"/>
    <mergeCell ref="FF30:FG30"/>
    <mergeCell ref="FB31:FC31"/>
    <mergeCell ref="FD31:FE31"/>
    <mergeCell ref="FF31:FG31"/>
    <mergeCell ref="FB32:FC32"/>
    <mergeCell ref="FD32:FE32"/>
    <mergeCell ref="FF32:FG32"/>
    <mergeCell ref="FB33:FC33"/>
    <mergeCell ref="FD33:FE33"/>
    <mergeCell ref="FF33:FG33"/>
    <mergeCell ref="FB24:FC24"/>
    <mergeCell ref="FD24:FE24"/>
    <mergeCell ref="FF24:FG24"/>
    <mergeCell ref="FB25:FC25"/>
    <mergeCell ref="FD25:FE25"/>
    <mergeCell ref="FF25:FG25"/>
    <mergeCell ref="FB26:FC26"/>
    <mergeCell ref="FD26:FE26"/>
    <mergeCell ref="FF26:FG26"/>
    <mergeCell ref="FB27:FC27"/>
    <mergeCell ref="FD27:FE27"/>
    <mergeCell ref="FF27:FG27"/>
    <mergeCell ref="FB28:FC28"/>
    <mergeCell ref="FD28:FE28"/>
    <mergeCell ref="FF28:FG28"/>
    <mergeCell ref="FB29:FC29"/>
    <mergeCell ref="FD29:FE29"/>
    <mergeCell ref="FF29:FG29"/>
    <mergeCell ref="FD20:FE20"/>
    <mergeCell ref="FF20:FG20"/>
    <mergeCell ref="FB21:FC21"/>
    <mergeCell ref="FD21:FE21"/>
    <mergeCell ref="FF21:FG21"/>
    <mergeCell ref="FB22:FC22"/>
    <mergeCell ref="FD22:FE22"/>
    <mergeCell ref="FF22:FG22"/>
    <mergeCell ref="FB23:FC23"/>
    <mergeCell ref="FD23:FE23"/>
    <mergeCell ref="FF23:FG23"/>
    <mergeCell ref="FB15:FC15"/>
    <mergeCell ref="FD15:FE15"/>
    <mergeCell ref="FF15:FG15"/>
    <mergeCell ref="FB16:FC16"/>
    <mergeCell ref="FD16:FE16"/>
    <mergeCell ref="FF16:FG16"/>
    <mergeCell ref="FB17:FC17"/>
    <mergeCell ref="FD17:FE17"/>
    <mergeCell ref="FF17:FG17"/>
    <mergeCell ref="FB18:FC18"/>
    <mergeCell ref="FD18:FE18"/>
    <mergeCell ref="FF18:FG18"/>
    <mergeCell ref="EF16:EG16"/>
    <mergeCell ref="EH16:EI16"/>
    <mergeCell ref="EP15:EQ15"/>
    <mergeCell ref="ER15:ES15"/>
    <mergeCell ref="ET15:EU15"/>
    <mergeCell ref="EV15:EW15"/>
    <mergeCell ref="EX15:EY15"/>
    <mergeCell ref="EJ13:EK13"/>
    <mergeCell ref="EL13:EM13"/>
    <mergeCell ref="EN13:EO13"/>
    <mergeCell ref="EP13:EQ13"/>
    <mergeCell ref="ER13:ES13"/>
    <mergeCell ref="ET13:EU13"/>
    <mergeCell ref="EZ15:FA15"/>
    <mergeCell ref="FB20:FC20"/>
    <mergeCell ref="EF18:EG18"/>
    <mergeCell ref="EH18:EI18"/>
    <mergeCell ref="EJ18:EK18"/>
    <mergeCell ref="EL18:EM18"/>
    <mergeCell ref="EN18:EO18"/>
    <mergeCell ref="EP18:EQ18"/>
    <mergeCell ref="ER18:ES18"/>
    <mergeCell ref="ET18:EU18"/>
    <mergeCell ref="EV18:EW18"/>
    <mergeCell ref="EX18:EY18"/>
    <mergeCell ref="EZ18:FA18"/>
    <mergeCell ref="EF17:EG17"/>
    <mergeCell ref="EH17:EI17"/>
    <mergeCell ref="EZ20:FA20"/>
    <mergeCell ref="EH14:EI14"/>
    <mergeCell ref="EH20:EI20"/>
    <mergeCell ref="EX20:EY20"/>
    <mergeCell ref="EZ10:FA10"/>
    <mergeCell ref="ER17:ES17"/>
    <mergeCell ref="ET17:EU17"/>
    <mergeCell ref="EV17:EW17"/>
    <mergeCell ref="EX17:EY17"/>
    <mergeCell ref="EZ17:FA17"/>
    <mergeCell ref="EV13:EW13"/>
    <mergeCell ref="EJ16:EK16"/>
    <mergeCell ref="EL16:EM16"/>
    <mergeCell ref="EN16:EO16"/>
    <mergeCell ref="EP16:EQ16"/>
    <mergeCell ref="ER16:ES16"/>
    <mergeCell ref="ET16:EU16"/>
    <mergeCell ref="EV16:EW16"/>
    <mergeCell ref="EX16:EY16"/>
    <mergeCell ref="EZ16:FA16"/>
    <mergeCell ref="EV14:EW14"/>
    <mergeCell ref="EV11:EW11"/>
    <mergeCell ref="EX11:EY11"/>
    <mergeCell ref="EZ11:FA11"/>
    <mergeCell ref="EL14:EM14"/>
    <mergeCell ref="EJ14:EK14"/>
    <mergeCell ref="EJ17:EK17"/>
    <mergeCell ref="EL17:EM17"/>
    <mergeCell ref="EN17:EO17"/>
    <mergeCell ref="EP17:EQ17"/>
    <mergeCell ref="ET8:EU8"/>
    <mergeCell ref="FB13:FC13"/>
    <mergeCell ref="FD13:FE13"/>
    <mergeCell ref="FF13:FG13"/>
    <mergeCell ref="FB14:FC14"/>
    <mergeCell ref="FD14:FE14"/>
    <mergeCell ref="FF14:FG14"/>
    <mergeCell ref="EF10:EG10"/>
    <mergeCell ref="EA12:EB12"/>
    <mergeCell ref="ED12:EE12"/>
    <mergeCell ref="EF12:EG12"/>
    <mergeCell ref="EH12:EI12"/>
    <mergeCell ref="EH13:EI13"/>
    <mergeCell ref="EX13:EY13"/>
    <mergeCell ref="EZ13:FA13"/>
    <mergeCell ref="ER14:ES14"/>
    <mergeCell ref="ET14:EU14"/>
    <mergeCell ref="EX14:EY14"/>
    <mergeCell ref="EZ14:FA14"/>
    <mergeCell ref="EA14:EB14"/>
    <mergeCell ref="EA11:EB11"/>
    <mergeCell ref="EP11:EQ11"/>
    <mergeCell ref="ER11:ES11"/>
    <mergeCell ref="EH10:EI10"/>
    <mergeCell ref="EJ10:EK10"/>
    <mergeCell ref="EL10:EM10"/>
    <mergeCell ref="EN10:EO10"/>
    <mergeCell ref="EP10:EQ10"/>
    <mergeCell ref="ER10:ES10"/>
    <mergeCell ref="ET10:EU10"/>
    <mergeCell ref="EV10:EW10"/>
    <mergeCell ref="EX10:EY10"/>
    <mergeCell ref="EF9:EG9"/>
    <mergeCell ref="EH9:EI9"/>
    <mergeCell ref="FE6:FG6"/>
    <mergeCell ref="EP5:EU5"/>
    <mergeCell ref="EV5:FA5"/>
    <mergeCell ref="FB5:FG5"/>
    <mergeCell ref="EJ8:EK8"/>
    <mergeCell ref="EL8:EM8"/>
    <mergeCell ref="EN8:EO8"/>
    <mergeCell ref="EV6:EX6"/>
    <mergeCell ref="EY6:FA6"/>
    <mergeCell ref="ED11:EE11"/>
    <mergeCell ref="EF11:EG11"/>
    <mergeCell ref="EH11:EI11"/>
    <mergeCell ref="EN11:EO11"/>
    <mergeCell ref="FB12:FC12"/>
    <mergeCell ref="FD12:FE12"/>
    <mergeCell ref="FF12:FG12"/>
    <mergeCell ref="FB8:FC8"/>
    <mergeCell ref="FD8:FE8"/>
    <mergeCell ref="FF8:FG8"/>
    <mergeCell ref="FB9:FC9"/>
    <mergeCell ref="FD9:FE9"/>
    <mergeCell ref="FF9:FG9"/>
    <mergeCell ref="FB10:FC10"/>
    <mergeCell ref="FD10:FE10"/>
    <mergeCell ref="FF10:FG10"/>
    <mergeCell ref="FB11:FC11"/>
    <mergeCell ref="FD11:FE11"/>
    <mergeCell ref="FF11:FG11"/>
    <mergeCell ref="EP8:EQ8"/>
    <mergeCell ref="ER8:ES8"/>
    <mergeCell ref="EV8:EW8"/>
    <mergeCell ref="EX8:EY8"/>
    <mergeCell ref="EZ8:FA8"/>
    <mergeCell ref="ET11:EU11"/>
    <mergeCell ref="EV9:EW9"/>
    <mergeCell ref="EX9:EY9"/>
    <mergeCell ref="EZ9:FA9"/>
    <mergeCell ref="DE58:DG58"/>
    <mergeCell ref="DH58:DJ58"/>
    <mergeCell ref="DK58:DM58"/>
    <mergeCell ref="EV58:EX58"/>
    <mergeCell ref="EY58:FA58"/>
    <mergeCell ref="EV51:EW51"/>
    <mergeCell ref="EX51:EY51"/>
    <mergeCell ref="EZ51:FA51"/>
    <mergeCell ref="EJ52:EK52"/>
    <mergeCell ref="EL52:EM52"/>
    <mergeCell ref="EN52:EO52"/>
    <mergeCell ref="EP52:EQ52"/>
    <mergeCell ref="ER52:ES52"/>
    <mergeCell ref="ET52:EU52"/>
    <mergeCell ref="EV52:EW52"/>
    <mergeCell ref="EX52:EY52"/>
    <mergeCell ref="EZ52:FA52"/>
    <mergeCell ref="ED9:EE9"/>
    <mergeCell ref="ED10:EE10"/>
    <mergeCell ref="DY13:DZ13"/>
    <mergeCell ref="EA13:EB13"/>
    <mergeCell ref="ED13:EE13"/>
    <mergeCell ref="EF13:EG13"/>
    <mergeCell ref="EA17:EB17"/>
    <mergeCell ref="ED17:EE17"/>
    <mergeCell ref="BG58:BI58"/>
    <mergeCell ref="BJ58:BL58"/>
    <mergeCell ref="BM58:BO58"/>
    <mergeCell ref="CU58:CW58"/>
    <mergeCell ref="CY58:DA58"/>
    <mergeCell ref="DB58:DD58"/>
    <mergeCell ref="BM56:BR56"/>
    <mergeCell ref="BP58:BR58"/>
    <mergeCell ref="BT58:BV58"/>
    <mergeCell ref="BW58:BY58"/>
    <mergeCell ref="BZ58:CB58"/>
    <mergeCell ref="CC58:CE58"/>
    <mergeCell ref="CF58:CH58"/>
    <mergeCell ref="BI51:BJ51"/>
    <mergeCell ref="Z51:AA51"/>
    <mergeCell ref="AB51:AC51"/>
    <mergeCell ref="AB10:AC10"/>
    <mergeCell ref="CI58:CK58"/>
    <mergeCell ref="BA11:BB11"/>
    <mergeCell ref="BC11:BD11"/>
    <mergeCell ref="BE11:BF11"/>
    <mergeCell ref="BG11:BH11"/>
    <mergeCell ref="BI11:BJ11"/>
    <mergeCell ref="BK11:BL11"/>
    <mergeCell ref="AB16:AC16"/>
    <mergeCell ref="AD16:AE16"/>
    <mergeCell ref="AF16:AG16"/>
    <mergeCell ref="AH16:AI16"/>
    <mergeCell ref="AJ16:AK16"/>
    <mergeCell ref="AL16:AM16"/>
    <mergeCell ref="BZ13:CA13"/>
    <mergeCell ref="CB13:CC13"/>
    <mergeCell ref="B8:B17"/>
    <mergeCell ref="B20:B33"/>
    <mergeCell ref="B36:B53"/>
    <mergeCell ref="J16:K16"/>
    <mergeCell ref="L16:M16"/>
    <mergeCell ref="N16:O16"/>
    <mergeCell ref="J17:K17"/>
    <mergeCell ref="BO51:BP51"/>
    <mergeCell ref="BQ51:BR51"/>
    <mergeCell ref="BT51:BU51"/>
    <mergeCell ref="BV51:BW51"/>
    <mergeCell ref="BX51:BY51"/>
    <mergeCell ref="BZ51:CA51"/>
    <mergeCell ref="CB51:CC51"/>
    <mergeCell ref="CD51:CE51"/>
    <mergeCell ref="T10:U10"/>
    <mergeCell ref="P11:Q11"/>
    <mergeCell ref="R11:S11"/>
    <mergeCell ref="T11:U11"/>
    <mergeCell ref="N20:O20"/>
    <mergeCell ref="P20:Q20"/>
    <mergeCell ref="P16:Q16"/>
    <mergeCell ref="R16:S16"/>
    <mergeCell ref="T16:U16"/>
    <mergeCell ref="P17:Q17"/>
    <mergeCell ref="R17:S17"/>
    <mergeCell ref="T17:U17"/>
    <mergeCell ref="BE51:BF51"/>
    <mergeCell ref="BG51:BH51"/>
    <mergeCell ref="P12:Q12"/>
    <mergeCell ref="BG9:BH9"/>
    <mergeCell ref="AB9:AC9"/>
    <mergeCell ref="AD9:AE9"/>
    <mergeCell ref="AF9:AG9"/>
    <mergeCell ref="AH9:AI9"/>
    <mergeCell ref="AJ9:AK9"/>
    <mergeCell ref="AL9:AM9"/>
    <mergeCell ref="CF51:CG51"/>
    <mergeCell ref="AQ9:AR9"/>
    <mergeCell ref="AL13:AM13"/>
    <mergeCell ref="AO13:AP13"/>
    <mergeCell ref="P58:R58"/>
    <mergeCell ref="S58:U58"/>
    <mergeCell ref="V58:X58"/>
    <mergeCell ref="AO12:AP12"/>
    <mergeCell ref="AQ12:AR12"/>
    <mergeCell ref="AS12:AT12"/>
    <mergeCell ref="AB13:AC13"/>
    <mergeCell ref="AD13:AE13"/>
    <mergeCell ref="AF13:AG13"/>
    <mergeCell ref="AH13:AI13"/>
    <mergeCell ref="AJ13:AK13"/>
    <mergeCell ref="AU9:AV9"/>
    <mergeCell ref="AW9:AX9"/>
    <mergeCell ref="AY9:AZ9"/>
    <mergeCell ref="BA9:BB9"/>
    <mergeCell ref="BC9:BD9"/>
    <mergeCell ref="BE9:BF9"/>
    <mergeCell ref="AS9:AT9"/>
    <mergeCell ref="AO9:AP9"/>
    <mergeCell ref="CD9:CE9"/>
    <mergeCell ref="AU11:AV11"/>
    <mergeCell ref="AW11:AX11"/>
    <mergeCell ref="AY11:AZ11"/>
    <mergeCell ref="J9:K9"/>
    <mergeCell ref="L9:M9"/>
    <mergeCell ref="N9:O9"/>
    <mergeCell ref="J10:K10"/>
    <mergeCell ref="L10:M10"/>
    <mergeCell ref="N10:O10"/>
    <mergeCell ref="L17:M17"/>
    <mergeCell ref="N17:O17"/>
    <mergeCell ref="P8:Q8"/>
    <mergeCell ref="R8:S8"/>
    <mergeCell ref="T8:U8"/>
    <mergeCell ref="P9:Q9"/>
    <mergeCell ref="R9:S9"/>
    <mergeCell ref="T9:U9"/>
    <mergeCell ref="P10:Q10"/>
    <mergeCell ref="R10:S10"/>
    <mergeCell ref="T12:U12"/>
    <mergeCell ref="R12:S12"/>
    <mergeCell ref="J56:O56"/>
    <mergeCell ref="Q56:U56"/>
    <mergeCell ref="V56:AA56"/>
    <mergeCell ref="V16:W16"/>
    <mergeCell ref="X16:Y16"/>
    <mergeCell ref="Z16:AA16"/>
    <mergeCell ref="J20:K20"/>
    <mergeCell ref="L20:M20"/>
    <mergeCell ref="DS8:DT8"/>
    <mergeCell ref="DU8:DV8"/>
    <mergeCell ref="AI56:AM56"/>
    <mergeCell ref="N11:O11"/>
    <mergeCell ref="J12:K12"/>
    <mergeCell ref="L12:M12"/>
    <mergeCell ref="N12:O12"/>
    <mergeCell ref="J13:K13"/>
    <mergeCell ref="L13:M13"/>
    <mergeCell ref="N13:O13"/>
    <mergeCell ref="AO56:AT56"/>
    <mergeCell ref="AV56:AZ56"/>
    <mergeCell ref="BB56:BF56"/>
    <mergeCell ref="BG56:BL56"/>
    <mergeCell ref="AY51:AZ51"/>
    <mergeCell ref="BA51:BB51"/>
    <mergeCell ref="J51:K51"/>
    <mergeCell ref="L51:M51"/>
    <mergeCell ref="N51:O51"/>
    <mergeCell ref="P51:Q51"/>
    <mergeCell ref="R51:S51"/>
    <mergeCell ref="T51:U51"/>
    <mergeCell ref="AJ12:AK12"/>
    <mergeCell ref="AL12:AM12"/>
    <mergeCell ref="DU9:DV9"/>
    <mergeCell ref="DW9:DX9"/>
    <mergeCell ref="CL9:CM9"/>
    <mergeCell ref="CN9:CO9"/>
    <mergeCell ref="P13:Q13"/>
    <mergeCell ref="R13:S13"/>
    <mergeCell ref="T13:U13"/>
    <mergeCell ref="J11:K11"/>
    <mergeCell ref="L11:M11"/>
    <mergeCell ref="CB8:CC8"/>
    <mergeCell ref="CD8:CE8"/>
    <mergeCell ref="AU8:AV8"/>
    <mergeCell ref="AW8:AX8"/>
    <mergeCell ref="AY8:AZ8"/>
    <mergeCell ref="BA8:BB8"/>
    <mergeCell ref="BC8:BD8"/>
    <mergeCell ref="BE8:BF8"/>
    <mergeCell ref="BG8:BH8"/>
    <mergeCell ref="BI8:BJ8"/>
    <mergeCell ref="BK8:BL8"/>
    <mergeCell ref="AB8:AC8"/>
    <mergeCell ref="AD8:AE8"/>
    <mergeCell ref="AF8:AG8"/>
    <mergeCell ref="AH8:AI8"/>
    <mergeCell ref="AJ8:AK8"/>
    <mergeCell ref="AL8:AM8"/>
    <mergeCell ref="AO8:AP8"/>
    <mergeCell ref="AQ8:AR8"/>
    <mergeCell ref="CL10:CM10"/>
    <mergeCell ref="J8:K8"/>
    <mergeCell ref="L8:M8"/>
    <mergeCell ref="N8:O8"/>
    <mergeCell ref="DQ8:DR8"/>
    <mergeCell ref="CY9:CZ9"/>
    <mergeCell ref="DA9:DB9"/>
    <mergeCell ref="DC9:DD9"/>
    <mergeCell ref="BM9:BN9"/>
    <mergeCell ref="CT9:CU9"/>
    <mergeCell ref="CV9:CW9"/>
    <mergeCell ref="DM9:DN9"/>
    <mergeCell ref="DO9:DP9"/>
    <mergeCell ref="CF9:CG9"/>
    <mergeCell ref="CH9:CI9"/>
    <mergeCell ref="CJ9:CK9"/>
    <mergeCell ref="BG10:BH10"/>
    <mergeCell ref="BI10:BJ10"/>
    <mergeCell ref="BK10:BL10"/>
    <mergeCell ref="DE10:DF10"/>
    <mergeCell ref="BM10:BN10"/>
    <mergeCell ref="BO10:BP10"/>
    <mergeCell ref="BQ10:BR10"/>
    <mergeCell ref="BT10:BU10"/>
    <mergeCell ref="BV10:BW10"/>
    <mergeCell ref="BX10:BY10"/>
    <mergeCell ref="CL8:CM8"/>
    <mergeCell ref="CN8:CO8"/>
    <mergeCell ref="CP8:CQ8"/>
    <mergeCell ref="BO9:BP9"/>
    <mergeCell ref="BQ9:BR9"/>
    <mergeCell ref="BT9:BU9"/>
    <mergeCell ref="BV9:BW9"/>
    <mergeCell ref="BX9:BY9"/>
    <mergeCell ref="BZ9:CA9"/>
    <mergeCell ref="CB9:CC9"/>
    <mergeCell ref="DY9:DZ9"/>
    <mergeCell ref="CN10:CO10"/>
    <mergeCell ref="EA9:EB9"/>
    <mergeCell ref="AB11:AC11"/>
    <mergeCell ref="AD11:AE11"/>
    <mergeCell ref="AF11:AG11"/>
    <mergeCell ref="AH11:AI11"/>
    <mergeCell ref="AJ11:AK11"/>
    <mergeCell ref="AL11:AM11"/>
    <mergeCell ref="AO11:AP11"/>
    <mergeCell ref="AQ11:AR11"/>
    <mergeCell ref="AS11:AT11"/>
    <mergeCell ref="BM11:BN11"/>
    <mergeCell ref="BO11:BP11"/>
    <mergeCell ref="BQ11:BR11"/>
    <mergeCell ref="BT11:BU11"/>
    <mergeCell ref="BV11:BW11"/>
    <mergeCell ref="BX11:BY11"/>
    <mergeCell ref="BZ11:CA11"/>
    <mergeCell ref="AU10:AV10"/>
    <mergeCell ref="AW10:AX10"/>
    <mergeCell ref="BI9:BJ9"/>
    <mergeCell ref="BK9:BL9"/>
    <mergeCell ref="DE9:DF9"/>
    <mergeCell ref="AY10:AZ10"/>
    <mergeCell ref="BA10:BB10"/>
    <mergeCell ref="BC10:BD10"/>
    <mergeCell ref="BE10:BF10"/>
    <mergeCell ref="DE11:DF11"/>
    <mergeCell ref="DG11:DH11"/>
    <mergeCell ref="DI11:DJ11"/>
    <mergeCell ref="DK11:DL11"/>
    <mergeCell ref="DO11:DP11"/>
    <mergeCell ref="CF11:CG11"/>
    <mergeCell ref="CH11:CI11"/>
    <mergeCell ref="CJ11:CK11"/>
    <mergeCell ref="CL11:CM11"/>
    <mergeCell ref="CN11:CO11"/>
    <mergeCell ref="CP11:CQ11"/>
    <mergeCell ref="CB11:CC11"/>
    <mergeCell ref="CD11:CE11"/>
    <mergeCell ref="BZ10:CA10"/>
    <mergeCell ref="CB10:CC10"/>
    <mergeCell ref="CD10:CE10"/>
    <mergeCell ref="CP10:CQ10"/>
    <mergeCell ref="CR10:CS10"/>
    <mergeCell ref="CT10:CU10"/>
    <mergeCell ref="CY10:CZ10"/>
    <mergeCell ref="DA10:DB10"/>
    <mergeCell ref="DC10:DD10"/>
    <mergeCell ref="DM11:DN11"/>
    <mergeCell ref="DE12:DF12"/>
    <mergeCell ref="DG12:DH12"/>
    <mergeCell ref="DI12:DJ12"/>
    <mergeCell ref="DK12:DL12"/>
    <mergeCell ref="DM12:DN12"/>
    <mergeCell ref="DO12:DP12"/>
    <mergeCell ref="CF12:CG12"/>
    <mergeCell ref="CH12:CI12"/>
    <mergeCell ref="CJ12:CK12"/>
    <mergeCell ref="CL12:CM12"/>
    <mergeCell ref="CN12:CO12"/>
    <mergeCell ref="CP12:CQ12"/>
    <mergeCell ref="CR12:CS12"/>
    <mergeCell ref="CT12:CU12"/>
    <mergeCell ref="CV12:CW12"/>
    <mergeCell ref="BG12:BH12"/>
    <mergeCell ref="BI12:BJ12"/>
    <mergeCell ref="BK12:BL12"/>
    <mergeCell ref="BM12:BN12"/>
    <mergeCell ref="BX12:BY12"/>
    <mergeCell ref="BV12:BW12"/>
    <mergeCell ref="BT12:BU12"/>
    <mergeCell ref="BQ12:BR12"/>
    <mergeCell ref="DQ13:DR13"/>
    <mergeCell ref="DS13:DT13"/>
    <mergeCell ref="DU13:DV13"/>
    <mergeCell ref="DW13:DX13"/>
    <mergeCell ref="BG16:BH16"/>
    <mergeCell ref="BI16:BJ16"/>
    <mergeCell ref="BK16:BL16"/>
    <mergeCell ref="BM16:BN16"/>
    <mergeCell ref="BO16:BP16"/>
    <mergeCell ref="BQ16:BR16"/>
    <mergeCell ref="BT16:BU16"/>
    <mergeCell ref="BV16:BW16"/>
    <mergeCell ref="BX16:BY16"/>
    <mergeCell ref="AO16:AP16"/>
    <mergeCell ref="AQ16:AR16"/>
    <mergeCell ref="AS16:AT16"/>
    <mergeCell ref="AU16:AV16"/>
    <mergeCell ref="AW16:AX16"/>
    <mergeCell ref="AY16:AZ16"/>
    <mergeCell ref="AQ13:AR13"/>
    <mergeCell ref="AS13:AT13"/>
    <mergeCell ref="DE13:DF13"/>
    <mergeCell ref="DG13:DH13"/>
    <mergeCell ref="DI13:DJ13"/>
    <mergeCell ref="DK13:DL13"/>
    <mergeCell ref="DM13:DN13"/>
    <mergeCell ref="BM13:BN13"/>
    <mergeCell ref="BO13:BP13"/>
    <mergeCell ref="BQ13:BR13"/>
    <mergeCell ref="BT13:BU13"/>
    <mergeCell ref="BV13:BW13"/>
    <mergeCell ref="BX13:BY13"/>
    <mergeCell ref="AU13:AV13"/>
    <mergeCell ref="AW13:AX13"/>
    <mergeCell ref="AY13:AZ13"/>
    <mergeCell ref="BA13:BB13"/>
    <mergeCell ref="BC13:BD13"/>
    <mergeCell ref="BE13:BF13"/>
    <mergeCell ref="CP13:CQ13"/>
    <mergeCell ref="CR13:CS13"/>
    <mergeCell ref="CT13:CU13"/>
    <mergeCell ref="CV13:CW13"/>
    <mergeCell ref="BG13:BH13"/>
    <mergeCell ref="BI13:BJ13"/>
    <mergeCell ref="BK13:BL13"/>
    <mergeCell ref="DO13:DP13"/>
    <mergeCell ref="CF13:CG13"/>
    <mergeCell ref="CH13:CI13"/>
    <mergeCell ref="CJ13:CK13"/>
    <mergeCell ref="CL13:CM13"/>
    <mergeCell ref="CN13:CO13"/>
    <mergeCell ref="BA16:BB16"/>
    <mergeCell ref="BC16:BD16"/>
    <mergeCell ref="BE16:BF16"/>
    <mergeCell ref="CR16:CS16"/>
    <mergeCell ref="CT16:CU16"/>
    <mergeCell ref="CV16:CW16"/>
    <mergeCell ref="CY16:CZ16"/>
    <mergeCell ref="DA16:DB16"/>
    <mergeCell ref="DC16:DD16"/>
    <mergeCell ref="DE16:DF16"/>
    <mergeCell ref="DG16:DH16"/>
    <mergeCell ref="DI16:DJ16"/>
    <mergeCell ref="BZ16:CA16"/>
    <mergeCell ref="CB16:CC16"/>
    <mergeCell ref="CD16:CE16"/>
    <mergeCell ref="CF16:CG16"/>
    <mergeCell ref="CH16:CI16"/>
    <mergeCell ref="CJ16:CK16"/>
    <mergeCell ref="CL16:CM16"/>
    <mergeCell ref="CN16:CO16"/>
    <mergeCell ref="CP16:CQ16"/>
    <mergeCell ref="V17:W17"/>
    <mergeCell ref="X17:Y17"/>
    <mergeCell ref="Z17:AA17"/>
    <mergeCell ref="AB17:AC17"/>
    <mergeCell ref="AD17:AE17"/>
    <mergeCell ref="AF17:AG17"/>
    <mergeCell ref="AH17:AI17"/>
    <mergeCell ref="AJ17:AK17"/>
    <mergeCell ref="AL17:AM17"/>
    <mergeCell ref="AO17:AP17"/>
    <mergeCell ref="AQ17:AR17"/>
    <mergeCell ref="AS17:AT17"/>
    <mergeCell ref="AU17:AV17"/>
    <mergeCell ref="AW17:AX17"/>
    <mergeCell ref="AY17:AZ17"/>
    <mergeCell ref="BA17:BB17"/>
    <mergeCell ref="BC17:BD17"/>
    <mergeCell ref="DA17:DB17"/>
    <mergeCell ref="DC17:DD17"/>
    <mergeCell ref="DE17:DF17"/>
    <mergeCell ref="DG17:DH17"/>
    <mergeCell ref="DI17:DJ17"/>
    <mergeCell ref="DK17:DL17"/>
    <mergeCell ref="DM17:DN17"/>
    <mergeCell ref="DO17:DP17"/>
    <mergeCell ref="BM6:BO6"/>
    <mergeCell ref="BP6:BR6"/>
    <mergeCell ref="BT6:BV6"/>
    <mergeCell ref="BW6:BY6"/>
    <mergeCell ref="BZ6:CB6"/>
    <mergeCell ref="CC6:CE6"/>
    <mergeCell ref="DK6:DM6"/>
    <mergeCell ref="DN6:DP6"/>
    <mergeCell ref="CR11:CS11"/>
    <mergeCell ref="CT11:CU11"/>
    <mergeCell ref="CV11:CW11"/>
    <mergeCell ref="BO14:BP14"/>
    <mergeCell ref="BQ14:BR14"/>
    <mergeCell ref="BT14:BU14"/>
    <mergeCell ref="BZ17:CA17"/>
    <mergeCell ref="CB17:CC17"/>
    <mergeCell ref="CD17:CE17"/>
    <mergeCell ref="CH8:CI8"/>
    <mergeCell ref="CJ8:CK8"/>
    <mergeCell ref="CN14:CO14"/>
    <mergeCell ref="CP14:CQ14"/>
    <mergeCell ref="CR14:CS14"/>
    <mergeCell ref="CT14:CU14"/>
    <mergeCell ref="CD13:CE13"/>
    <mergeCell ref="DW14:DX14"/>
    <mergeCell ref="DY14:DZ14"/>
    <mergeCell ref="DK16:DL16"/>
    <mergeCell ref="DM16:DN16"/>
    <mergeCell ref="DO16:DP16"/>
    <mergeCell ref="DU17:DV17"/>
    <mergeCell ref="DW17:DX17"/>
    <mergeCell ref="DY17:DZ17"/>
    <mergeCell ref="BE17:BF17"/>
    <mergeCell ref="BG17:BH17"/>
    <mergeCell ref="BI17:BJ17"/>
    <mergeCell ref="BK17:BL17"/>
    <mergeCell ref="DQ16:DR16"/>
    <mergeCell ref="DS16:DT16"/>
    <mergeCell ref="DU16:DV16"/>
    <mergeCell ref="DW16:DX16"/>
    <mergeCell ref="DY16:DZ16"/>
    <mergeCell ref="CF17:CG17"/>
    <mergeCell ref="CH17:CI17"/>
    <mergeCell ref="CJ17:CK17"/>
    <mergeCell ref="CL17:CM17"/>
    <mergeCell ref="CN17:CO17"/>
    <mergeCell ref="CP17:CQ17"/>
    <mergeCell ref="CR17:CS17"/>
    <mergeCell ref="CT17:CU17"/>
    <mergeCell ref="CV17:CW17"/>
    <mergeCell ref="BM17:BN17"/>
    <mergeCell ref="BO17:BP17"/>
    <mergeCell ref="BQ17:BR17"/>
    <mergeCell ref="BT17:BU17"/>
    <mergeCell ref="BV17:BW17"/>
    <mergeCell ref="BX17:BY17"/>
    <mergeCell ref="DQ17:DR17"/>
    <mergeCell ref="DS17:DT17"/>
    <mergeCell ref="V8:W8"/>
    <mergeCell ref="X8:Y8"/>
    <mergeCell ref="Z8:AA8"/>
    <mergeCell ref="EA8:EB8"/>
    <mergeCell ref="ED8:EE8"/>
    <mergeCell ref="EF8:EG8"/>
    <mergeCell ref="EH8:EI8"/>
    <mergeCell ref="CR8:CS8"/>
    <mergeCell ref="CT8:CU8"/>
    <mergeCell ref="CV8:CW8"/>
    <mergeCell ref="BM8:BN8"/>
    <mergeCell ref="BO8:BP8"/>
    <mergeCell ref="BQ8:BR8"/>
    <mergeCell ref="BT8:BU8"/>
    <mergeCell ref="BV8:BW8"/>
    <mergeCell ref="BX8:BY8"/>
    <mergeCell ref="BZ8:CA8"/>
    <mergeCell ref="AS8:AT8"/>
    <mergeCell ref="DW8:DX8"/>
    <mergeCell ref="DY8:DZ8"/>
    <mergeCell ref="CY8:CZ8"/>
    <mergeCell ref="DA8:DB8"/>
    <mergeCell ref="DC8:DD8"/>
    <mergeCell ref="DE8:DF8"/>
    <mergeCell ref="DG8:DH8"/>
    <mergeCell ref="DI8:DJ8"/>
    <mergeCell ref="DK8:DL8"/>
    <mergeCell ref="DM8:DN8"/>
    <mergeCell ref="DO8:DP8"/>
    <mergeCell ref="CF8:CG8"/>
    <mergeCell ref="V10:W10"/>
    <mergeCell ref="X10:Y10"/>
    <mergeCell ref="Z10:AA10"/>
    <mergeCell ref="V9:W9"/>
    <mergeCell ref="X9:Y9"/>
    <mergeCell ref="Z9:AA9"/>
    <mergeCell ref="V13:W13"/>
    <mergeCell ref="X13:Y13"/>
    <mergeCell ref="Z13:AA13"/>
    <mergeCell ref="CY13:CZ13"/>
    <mergeCell ref="DA13:DB13"/>
    <mergeCell ref="DC13:DD13"/>
    <mergeCell ref="AJ15:AK15"/>
    <mergeCell ref="EJ9:EK9"/>
    <mergeCell ref="EL9:EM9"/>
    <mergeCell ref="EN9:EO9"/>
    <mergeCell ref="EP9:EQ9"/>
    <mergeCell ref="EP14:EQ14"/>
    <mergeCell ref="EJ15:EK15"/>
    <mergeCell ref="EL15:EM15"/>
    <mergeCell ref="EN15:EO15"/>
    <mergeCell ref="AL15:AM15"/>
    <mergeCell ref="AO15:AP15"/>
    <mergeCell ref="AQ15:AR15"/>
    <mergeCell ref="AS15:AT15"/>
    <mergeCell ref="AU15:AV15"/>
    <mergeCell ref="AW15:AX15"/>
    <mergeCell ref="AY15:AZ15"/>
    <mergeCell ref="DA15:DB15"/>
    <mergeCell ref="DC15:DD15"/>
    <mergeCell ref="BT15:BU15"/>
    <mergeCell ref="BV15:BW15"/>
    <mergeCell ref="ER9:ES9"/>
    <mergeCell ref="ET9:EU9"/>
    <mergeCell ref="CV10:CW10"/>
    <mergeCell ref="AD10:AE10"/>
    <mergeCell ref="AF10:AG10"/>
    <mergeCell ref="AH10:AI10"/>
    <mergeCell ref="AJ10:AK10"/>
    <mergeCell ref="AL10:AM10"/>
    <mergeCell ref="AO10:AP10"/>
    <mergeCell ref="AQ10:AR10"/>
    <mergeCell ref="AS10:AT10"/>
    <mergeCell ref="DQ9:DR9"/>
    <mergeCell ref="DS9:DT9"/>
    <mergeCell ref="DQ10:DR10"/>
    <mergeCell ref="DS10:DT10"/>
    <mergeCell ref="DU10:DV10"/>
    <mergeCell ref="DW10:DX10"/>
    <mergeCell ref="DG10:DH10"/>
    <mergeCell ref="DI10:DJ10"/>
    <mergeCell ref="DK10:DL10"/>
    <mergeCell ref="DM10:DN10"/>
    <mergeCell ref="DO10:DP10"/>
    <mergeCell ref="CF10:CG10"/>
    <mergeCell ref="CH10:CI10"/>
    <mergeCell ref="CJ10:CK10"/>
    <mergeCell ref="DG9:DH9"/>
    <mergeCell ref="DI9:DJ9"/>
    <mergeCell ref="DK9:DL9"/>
    <mergeCell ref="CP9:CQ9"/>
    <mergeCell ref="CR9:CS9"/>
    <mergeCell ref="DY10:DZ10"/>
    <mergeCell ref="EA10:EB10"/>
    <mergeCell ref="V12:W12"/>
    <mergeCell ref="X12:Y12"/>
    <mergeCell ref="Z12:AA12"/>
    <mergeCell ref="EJ12:EK12"/>
    <mergeCell ref="EL12:EM12"/>
    <mergeCell ref="EN12:EO12"/>
    <mergeCell ref="EP12:EQ12"/>
    <mergeCell ref="ER12:ES12"/>
    <mergeCell ref="ET12:EU12"/>
    <mergeCell ref="EV12:EW12"/>
    <mergeCell ref="EX12:EY12"/>
    <mergeCell ref="EZ12:FA12"/>
    <mergeCell ref="V11:W11"/>
    <mergeCell ref="X11:Y11"/>
    <mergeCell ref="Z11:AA11"/>
    <mergeCell ref="EJ11:EK11"/>
    <mergeCell ref="EL11:EM11"/>
    <mergeCell ref="AB12:AC12"/>
    <mergeCell ref="AD12:AE12"/>
    <mergeCell ref="AF12:AG12"/>
    <mergeCell ref="AH12:AI12"/>
    <mergeCell ref="DQ11:DR11"/>
    <mergeCell ref="DS11:DT11"/>
    <mergeCell ref="DU11:DV11"/>
    <mergeCell ref="DW11:DX11"/>
    <mergeCell ref="DY11:DZ11"/>
    <mergeCell ref="CY11:CZ11"/>
    <mergeCell ref="DA11:DB11"/>
    <mergeCell ref="DC11:DD11"/>
    <mergeCell ref="CD12:CE12"/>
    <mergeCell ref="CB12:CC12"/>
    <mergeCell ref="BZ12:CA12"/>
    <mergeCell ref="AB20:AC20"/>
    <mergeCell ref="AD20:AE20"/>
    <mergeCell ref="AF20:AG20"/>
    <mergeCell ref="AH20:AI20"/>
    <mergeCell ref="AJ20:AK20"/>
    <mergeCell ref="AL20:AM20"/>
    <mergeCell ref="AO20:AP20"/>
    <mergeCell ref="AQ20:AR20"/>
    <mergeCell ref="AS20:AT20"/>
    <mergeCell ref="CD20:CE20"/>
    <mergeCell ref="CY20:CZ20"/>
    <mergeCell ref="BK20:BL20"/>
    <mergeCell ref="DQ20:DR20"/>
    <mergeCell ref="DS20:DT20"/>
    <mergeCell ref="DU20:DV20"/>
    <mergeCell ref="DW20:DX20"/>
    <mergeCell ref="DY20:DZ20"/>
    <mergeCell ref="DM20:DN20"/>
    <mergeCell ref="DO20:DP20"/>
    <mergeCell ref="CF20:CG20"/>
    <mergeCell ref="CH20:CI20"/>
    <mergeCell ref="CJ20:CK20"/>
    <mergeCell ref="CL20:CM20"/>
    <mergeCell ref="CN20:CO20"/>
    <mergeCell ref="CP20:CQ20"/>
    <mergeCell ref="CR20:CS20"/>
    <mergeCell ref="CT20:CU20"/>
    <mergeCell ref="CV20:CW20"/>
    <mergeCell ref="DA20:DB20"/>
    <mergeCell ref="DC20:DD20"/>
    <mergeCell ref="DE20:DF20"/>
    <mergeCell ref="DG20:DH20"/>
    <mergeCell ref="DK20:DL20"/>
    <mergeCell ref="J21:K21"/>
    <mergeCell ref="L21:M21"/>
    <mergeCell ref="N21:O21"/>
    <mergeCell ref="P21:Q21"/>
    <mergeCell ref="R21:S21"/>
    <mergeCell ref="T21:U21"/>
    <mergeCell ref="V21:W21"/>
    <mergeCell ref="X21:Y21"/>
    <mergeCell ref="Z21:AA21"/>
    <mergeCell ref="EJ20:EK20"/>
    <mergeCell ref="EL20:EM20"/>
    <mergeCell ref="EN20:EO20"/>
    <mergeCell ref="EP20:EQ20"/>
    <mergeCell ref="ER20:ES20"/>
    <mergeCell ref="ET20:EU20"/>
    <mergeCell ref="EV20:EW20"/>
    <mergeCell ref="R20:S20"/>
    <mergeCell ref="T20:U20"/>
    <mergeCell ref="V20:W20"/>
    <mergeCell ref="X20:Y20"/>
    <mergeCell ref="Z20:AA20"/>
    <mergeCell ref="BM20:BN20"/>
    <mergeCell ref="BO20:BP20"/>
    <mergeCell ref="BQ20:BR20"/>
    <mergeCell ref="BT20:BU20"/>
    <mergeCell ref="BV20:BW20"/>
    <mergeCell ref="BX20:BY20"/>
    <mergeCell ref="BZ20:CA20"/>
    <mergeCell ref="CB20:CC20"/>
    <mergeCell ref="AU20:AV20"/>
    <mergeCell ref="AW20:AX20"/>
    <mergeCell ref="EZ21:FA21"/>
    <mergeCell ref="DQ21:DR21"/>
    <mergeCell ref="DS21:DT21"/>
    <mergeCell ref="DU21:DV21"/>
    <mergeCell ref="DW21:DX21"/>
    <mergeCell ref="DY21:DZ21"/>
    <mergeCell ref="EA21:EB21"/>
    <mergeCell ref="ED21:EE21"/>
    <mergeCell ref="EF21:EG21"/>
    <mergeCell ref="EH21:EI21"/>
    <mergeCell ref="CY21:CZ21"/>
    <mergeCell ref="DA21:DB21"/>
    <mergeCell ref="DC21:DD21"/>
    <mergeCell ref="DE21:DF21"/>
    <mergeCell ref="DG21:DH21"/>
    <mergeCell ref="DI21:DJ21"/>
    <mergeCell ref="DK21:DL21"/>
    <mergeCell ref="EJ21:EK21"/>
    <mergeCell ref="EL21:EM21"/>
    <mergeCell ref="DM21:DN21"/>
    <mergeCell ref="DO21:DP21"/>
    <mergeCell ref="EN21:EO21"/>
    <mergeCell ref="EP21:EQ21"/>
    <mergeCell ref="ER21:ES21"/>
    <mergeCell ref="ET21:EU21"/>
    <mergeCell ref="EV21:EW21"/>
    <mergeCell ref="EX21:EY21"/>
    <mergeCell ref="AB22:AC22"/>
    <mergeCell ref="AD22:AE22"/>
    <mergeCell ref="AF22:AG22"/>
    <mergeCell ref="AH22:AI22"/>
    <mergeCell ref="AJ22:AK22"/>
    <mergeCell ref="AL22:AM22"/>
    <mergeCell ref="AO22:AP22"/>
    <mergeCell ref="AQ22:AR22"/>
    <mergeCell ref="AS22:AT22"/>
    <mergeCell ref="CV22:CW22"/>
    <mergeCell ref="AU22:AV22"/>
    <mergeCell ref="AW22:AX22"/>
    <mergeCell ref="AY22:AZ22"/>
    <mergeCell ref="BA22:BB22"/>
    <mergeCell ref="BC22:BD22"/>
    <mergeCell ref="BE22:BF22"/>
    <mergeCell ref="BG22:BH22"/>
    <mergeCell ref="BI22:BJ22"/>
    <mergeCell ref="BK22:BL22"/>
    <mergeCell ref="BZ22:CA22"/>
    <mergeCell ref="CB22:CC22"/>
    <mergeCell ref="CD22:CE22"/>
    <mergeCell ref="CH22:CI22"/>
    <mergeCell ref="DM22:DN22"/>
    <mergeCell ref="DO22:DP22"/>
    <mergeCell ref="CF22:CG22"/>
    <mergeCell ref="P22:Q22"/>
    <mergeCell ref="R22:S22"/>
    <mergeCell ref="T22:U22"/>
    <mergeCell ref="V22:W22"/>
    <mergeCell ref="X22:Y22"/>
    <mergeCell ref="Z22:AA22"/>
    <mergeCell ref="CF21:CG21"/>
    <mergeCell ref="CH21:CI21"/>
    <mergeCell ref="AB21:AC21"/>
    <mergeCell ref="AD21:AE21"/>
    <mergeCell ref="AF21:AG21"/>
    <mergeCell ref="AH21:AI21"/>
    <mergeCell ref="AJ21:AK21"/>
    <mergeCell ref="AL21:AM21"/>
    <mergeCell ref="AO21:AP21"/>
    <mergeCell ref="AQ21:AR21"/>
    <mergeCell ref="AS21:AT21"/>
    <mergeCell ref="AU21:AV21"/>
    <mergeCell ref="AW21:AX21"/>
    <mergeCell ref="AY21:AZ21"/>
    <mergeCell ref="BA21:BB21"/>
    <mergeCell ref="BC21:BD21"/>
    <mergeCell ref="BE21:BF21"/>
    <mergeCell ref="BM22:BN22"/>
    <mergeCell ref="BO22:BP22"/>
    <mergeCell ref="BQ22:BR22"/>
    <mergeCell ref="BT22:BU22"/>
    <mergeCell ref="BV22:BW22"/>
    <mergeCell ref="BX22:BY22"/>
    <mergeCell ref="J28:K28"/>
    <mergeCell ref="L28:M28"/>
    <mergeCell ref="N28:O28"/>
    <mergeCell ref="P28:Q28"/>
    <mergeCell ref="R28:S28"/>
    <mergeCell ref="T28:U28"/>
    <mergeCell ref="V28:W28"/>
    <mergeCell ref="X28:Y28"/>
    <mergeCell ref="Z28:AA28"/>
    <mergeCell ref="EL22:EM22"/>
    <mergeCell ref="EN22:EO22"/>
    <mergeCell ref="EP22:EQ22"/>
    <mergeCell ref="ER22:ES22"/>
    <mergeCell ref="ET22:EU22"/>
    <mergeCell ref="EV22:EW22"/>
    <mergeCell ref="EX22:EY22"/>
    <mergeCell ref="EZ22:FA22"/>
    <mergeCell ref="DQ22:DR22"/>
    <mergeCell ref="DS22:DT22"/>
    <mergeCell ref="DU22:DV22"/>
    <mergeCell ref="DW22:DX22"/>
    <mergeCell ref="DY22:DZ22"/>
    <mergeCell ref="EA22:EB22"/>
    <mergeCell ref="ED22:EE22"/>
    <mergeCell ref="EF22:EG22"/>
    <mergeCell ref="EH22:EI22"/>
    <mergeCell ref="CY22:CZ22"/>
    <mergeCell ref="DA22:DB22"/>
    <mergeCell ref="DC22:DD22"/>
    <mergeCell ref="DE22:DF22"/>
    <mergeCell ref="DG22:DH22"/>
    <mergeCell ref="DI22:DJ22"/>
    <mergeCell ref="BZ28:CA28"/>
    <mergeCell ref="CB28:CC28"/>
    <mergeCell ref="CD28:CE28"/>
    <mergeCell ref="AU28:AV28"/>
    <mergeCell ref="AW28:AX28"/>
    <mergeCell ref="AY28:AZ28"/>
    <mergeCell ref="BA28:BB28"/>
    <mergeCell ref="BC28:BD28"/>
    <mergeCell ref="BE28:BF28"/>
    <mergeCell ref="BG28:BH28"/>
    <mergeCell ref="BI28:BJ28"/>
    <mergeCell ref="BK28:BL28"/>
    <mergeCell ref="AB28:AC28"/>
    <mergeCell ref="AD28:AE28"/>
    <mergeCell ref="AF28:AG28"/>
    <mergeCell ref="AH28:AI28"/>
    <mergeCell ref="AJ28:AK28"/>
    <mergeCell ref="AL28:AM28"/>
    <mergeCell ref="AO28:AP28"/>
    <mergeCell ref="AQ28:AR28"/>
    <mergeCell ref="AS28:AT28"/>
    <mergeCell ref="EZ28:FA28"/>
    <mergeCell ref="DQ28:DR28"/>
    <mergeCell ref="DS28:DT28"/>
    <mergeCell ref="DU28:DV28"/>
    <mergeCell ref="DW28:DX28"/>
    <mergeCell ref="DY28:DZ28"/>
    <mergeCell ref="EA28:EB28"/>
    <mergeCell ref="ED28:EE28"/>
    <mergeCell ref="EF28:EG28"/>
    <mergeCell ref="EH28:EI28"/>
    <mergeCell ref="CY28:CZ28"/>
    <mergeCell ref="DA28:DB28"/>
    <mergeCell ref="DC28:DD28"/>
    <mergeCell ref="DE28:DF28"/>
    <mergeCell ref="DG28:DH28"/>
    <mergeCell ref="DI28:DJ28"/>
    <mergeCell ref="DK28:DL28"/>
    <mergeCell ref="DM28:DN28"/>
    <mergeCell ref="DO28:DP28"/>
    <mergeCell ref="J29:K29"/>
    <mergeCell ref="L29:M29"/>
    <mergeCell ref="N29:O29"/>
    <mergeCell ref="P29:Q29"/>
    <mergeCell ref="R29:S29"/>
    <mergeCell ref="T29:U29"/>
    <mergeCell ref="V29:W29"/>
    <mergeCell ref="X29:Y29"/>
    <mergeCell ref="Z29:AA29"/>
    <mergeCell ref="EJ28:EK28"/>
    <mergeCell ref="EL28:EM28"/>
    <mergeCell ref="EN28:EO28"/>
    <mergeCell ref="EP28:EQ28"/>
    <mergeCell ref="ER28:ES28"/>
    <mergeCell ref="ET28:EU28"/>
    <mergeCell ref="EV28:EW28"/>
    <mergeCell ref="EX28:EY28"/>
    <mergeCell ref="CF28:CG28"/>
    <mergeCell ref="CH28:CI28"/>
    <mergeCell ref="CJ28:CK28"/>
    <mergeCell ref="CL28:CM28"/>
    <mergeCell ref="CN28:CO28"/>
    <mergeCell ref="CP28:CQ28"/>
    <mergeCell ref="CR28:CS28"/>
    <mergeCell ref="CT28:CU28"/>
    <mergeCell ref="CV28:CW28"/>
    <mergeCell ref="BM28:BN28"/>
    <mergeCell ref="BO28:BP28"/>
    <mergeCell ref="BQ28:BR28"/>
    <mergeCell ref="BT28:BU28"/>
    <mergeCell ref="BV28:BW28"/>
    <mergeCell ref="BX28:BY28"/>
    <mergeCell ref="BZ29:CA29"/>
    <mergeCell ref="CB29:CC29"/>
    <mergeCell ref="CD29:CE29"/>
    <mergeCell ref="AU29:AV29"/>
    <mergeCell ref="AW29:AX29"/>
    <mergeCell ref="AY29:AZ29"/>
    <mergeCell ref="BA29:BB29"/>
    <mergeCell ref="BC29:BD29"/>
    <mergeCell ref="BE29:BF29"/>
    <mergeCell ref="BG29:BH29"/>
    <mergeCell ref="BI29:BJ29"/>
    <mergeCell ref="BK29:BL29"/>
    <mergeCell ref="AB29:AC29"/>
    <mergeCell ref="AD29:AE29"/>
    <mergeCell ref="AF29:AG29"/>
    <mergeCell ref="AH29:AI29"/>
    <mergeCell ref="AJ29:AK29"/>
    <mergeCell ref="AL29:AM29"/>
    <mergeCell ref="AO29:AP29"/>
    <mergeCell ref="AQ29:AR29"/>
    <mergeCell ref="AS29:AT29"/>
    <mergeCell ref="EZ29:FA29"/>
    <mergeCell ref="DQ29:DR29"/>
    <mergeCell ref="DS29:DT29"/>
    <mergeCell ref="DU29:DV29"/>
    <mergeCell ref="DW29:DX29"/>
    <mergeCell ref="DY29:DZ29"/>
    <mergeCell ref="EA29:EB29"/>
    <mergeCell ref="ED29:EE29"/>
    <mergeCell ref="EF29:EG29"/>
    <mergeCell ref="EH29:EI29"/>
    <mergeCell ref="CY29:CZ29"/>
    <mergeCell ref="DA29:DB29"/>
    <mergeCell ref="DC29:DD29"/>
    <mergeCell ref="DE29:DF29"/>
    <mergeCell ref="DG29:DH29"/>
    <mergeCell ref="DI29:DJ29"/>
    <mergeCell ref="DK29:DL29"/>
    <mergeCell ref="DM29:DN29"/>
    <mergeCell ref="DO29:DP29"/>
    <mergeCell ref="J30:K30"/>
    <mergeCell ref="L30:M30"/>
    <mergeCell ref="N30:O30"/>
    <mergeCell ref="P30:Q30"/>
    <mergeCell ref="R30:S30"/>
    <mergeCell ref="T30:U30"/>
    <mergeCell ref="V30:W30"/>
    <mergeCell ref="X30:Y30"/>
    <mergeCell ref="Z30:AA30"/>
    <mergeCell ref="EJ29:EK29"/>
    <mergeCell ref="EL29:EM29"/>
    <mergeCell ref="EN29:EO29"/>
    <mergeCell ref="EP29:EQ29"/>
    <mergeCell ref="ER29:ES29"/>
    <mergeCell ref="ET29:EU29"/>
    <mergeCell ref="EV29:EW29"/>
    <mergeCell ref="EX29:EY29"/>
    <mergeCell ref="CF29:CG29"/>
    <mergeCell ref="CH29:CI29"/>
    <mergeCell ref="CJ29:CK29"/>
    <mergeCell ref="CL29:CM29"/>
    <mergeCell ref="CN29:CO29"/>
    <mergeCell ref="CP29:CQ29"/>
    <mergeCell ref="CR29:CS29"/>
    <mergeCell ref="CT29:CU29"/>
    <mergeCell ref="CV29:CW29"/>
    <mergeCell ref="BM29:BN29"/>
    <mergeCell ref="BO29:BP29"/>
    <mergeCell ref="BQ29:BR29"/>
    <mergeCell ref="BT29:BU29"/>
    <mergeCell ref="BV29:BW29"/>
    <mergeCell ref="BX29:BY29"/>
    <mergeCell ref="BZ30:CA30"/>
    <mergeCell ref="CB30:CC30"/>
    <mergeCell ref="CD30:CE30"/>
    <mergeCell ref="AU30:AV30"/>
    <mergeCell ref="AW30:AX30"/>
    <mergeCell ref="AY30:AZ30"/>
    <mergeCell ref="BA30:BB30"/>
    <mergeCell ref="BC30:BD30"/>
    <mergeCell ref="BE30:BF30"/>
    <mergeCell ref="BG30:BH30"/>
    <mergeCell ref="BI30:BJ30"/>
    <mergeCell ref="BK30:BL30"/>
    <mergeCell ref="AB30:AC30"/>
    <mergeCell ref="AD30:AE30"/>
    <mergeCell ref="AF30:AG30"/>
    <mergeCell ref="AH30:AI30"/>
    <mergeCell ref="AJ30:AK30"/>
    <mergeCell ref="AL30:AM30"/>
    <mergeCell ref="AO30:AP30"/>
    <mergeCell ref="AQ30:AR30"/>
    <mergeCell ref="AS30:AT30"/>
    <mergeCell ref="EZ30:FA30"/>
    <mergeCell ref="DQ30:DR30"/>
    <mergeCell ref="DS30:DT30"/>
    <mergeCell ref="DU30:DV30"/>
    <mergeCell ref="DW30:DX30"/>
    <mergeCell ref="DY30:DZ30"/>
    <mergeCell ref="EA30:EB30"/>
    <mergeCell ref="ED30:EE30"/>
    <mergeCell ref="EF30:EG30"/>
    <mergeCell ref="EH30:EI30"/>
    <mergeCell ref="CY30:CZ30"/>
    <mergeCell ref="DA30:DB30"/>
    <mergeCell ref="DC30:DD30"/>
    <mergeCell ref="DE30:DF30"/>
    <mergeCell ref="DG30:DH30"/>
    <mergeCell ref="DI30:DJ30"/>
    <mergeCell ref="DK30:DL30"/>
    <mergeCell ref="DM30:DN30"/>
    <mergeCell ref="DO30:DP30"/>
    <mergeCell ref="J31:K31"/>
    <mergeCell ref="L31:M31"/>
    <mergeCell ref="N31:O31"/>
    <mergeCell ref="P31:Q31"/>
    <mergeCell ref="R31:S31"/>
    <mergeCell ref="T31:U31"/>
    <mergeCell ref="V31:W31"/>
    <mergeCell ref="X31:Y31"/>
    <mergeCell ref="Z31:AA31"/>
    <mergeCell ref="EJ30:EK30"/>
    <mergeCell ref="EL30:EM30"/>
    <mergeCell ref="EN30:EO30"/>
    <mergeCell ref="EP30:EQ30"/>
    <mergeCell ref="ER30:ES30"/>
    <mergeCell ref="ET30:EU30"/>
    <mergeCell ref="EV30:EW30"/>
    <mergeCell ref="EX30:EY30"/>
    <mergeCell ref="CF30:CG30"/>
    <mergeCell ref="CH30:CI30"/>
    <mergeCell ref="CJ30:CK30"/>
    <mergeCell ref="CL30:CM30"/>
    <mergeCell ref="CN30:CO30"/>
    <mergeCell ref="CP30:CQ30"/>
    <mergeCell ref="CR30:CS30"/>
    <mergeCell ref="CT30:CU30"/>
    <mergeCell ref="CV30:CW30"/>
    <mergeCell ref="BM30:BN30"/>
    <mergeCell ref="BO30:BP30"/>
    <mergeCell ref="BQ30:BR30"/>
    <mergeCell ref="BT30:BU30"/>
    <mergeCell ref="BV30:BW30"/>
    <mergeCell ref="BX30:BY30"/>
    <mergeCell ref="BZ31:CA31"/>
    <mergeCell ref="CB31:CC31"/>
    <mergeCell ref="CD31:CE31"/>
    <mergeCell ref="AU31:AV31"/>
    <mergeCell ref="AW31:AX31"/>
    <mergeCell ref="AY31:AZ31"/>
    <mergeCell ref="BA31:BB31"/>
    <mergeCell ref="BC31:BD31"/>
    <mergeCell ref="BE31:BF31"/>
    <mergeCell ref="BG31:BH31"/>
    <mergeCell ref="BI31:BJ31"/>
    <mergeCell ref="BK31:BL31"/>
    <mergeCell ref="AB31:AC31"/>
    <mergeCell ref="AD31:AE31"/>
    <mergeCell ref="AF31:AG31"/>
    <mergeCell ref="AH31:AI31"/>
    <mergeCell ref="AJ31:AK31"/>
    <mergeCell ref="AL31:AM31"/>
    <mergeCell ref="AO31:AP31"/>
    <mergeCell ref="AQ31:AR31"/>
    <mergeCell ref="AS31:AT31"/>
    <mergeCell ref="EZ31:FA31"/>
    <mergeCell ref="DQ31:DR31"/>
    <mergeCell ref="DS31:DT31"/>
    <mergeCell ref="DU31:DV31"/>
    <mergeCell ref="DW31:DX31"/>
    <mergeCell ref="DY31:DZ31"/>
    <mergeCell ref="EA31:EB31"/>
    <mergeCell ref="ED31:EE31"/>
    <mergeCell ref="EF31:EG31"/>
    <mergeCell ref="EH31:EI31"/>
    <mergeCell ref="CY31:CZ31"/>
    <mergeCell ref="DA31:DB31"/>
    <mergeCell ref="DC31:DD31"/>
    <mergeCell ref="DE31:DF31"/>
    <mergeCell ref="DG31:DH31"/>
    <mergeCell ref="DI31:DJ31"/>
    <mergeCell ref="DK31:DL31"/>
    <mergeCell ref="DM31:DN31"/>
    <mergeCell ref="DO31:DP31"/>
    <mergeCell ref="J32:K32"/>
    <mergeCell ref="L32:M32"/>
    <mergeCell ref="N32:O32"/>
    <mergeCell ref="P32:Q32"/>
    <mergeCell ref="R32:S32"/>
    <mergeCell ref="T32:U32"/>
    <mergeCell ref="V32:W32"/>
    <mergeCell ref="X32:Y32"/>
    <mergeCell ref="Z32:AA32"/>
    <mergeCell ref="EJ31:EK31"/>
    <mergeCell ref="EL31:EM31"/>
    <mergeCell ref="EN31:EO31"/>
    <mergeCell ref="EP31:EQ31"/>
    <mergeCell ref="ER31:ES31"/>
    <mergeCell ref="ET31:EU31"/>
    <mergeCell ref="EV31:EW31"/>
    <mergeCell ref="EX31:EY31"/>
    <mergeCell ref="CF31:CG31"/>
    <mergeCell ref="CH31:CI31"/>
    <mergeCell ref="CJ31:CK31"/>
    <mergeCell ref="CL31:CM31"/>
    <mergeCell ref="CN31:CO31"/>
    <mergeCell ref="CP31:CQ31"/>
    <mergeCell ref="CR31:CS31"/>
    <mergeCell ref="CT31:CU31"/>
    <mergeCell ref="CV31:CW31"/>
    <mergeCell ref="BM31:BN31"/>
    <mergeCell ref="BO31:BP31"/>
    <mergeCell ref="BQ31:BR31"/>
    <mergeCell ref="BT31:BU31"/>
    <mergeCell ref="BV31:BW31"/>
    <mergeCell ref="BX31:BY31"/>
    <mergeCell ref="BZ32:CA32"/>
    <mergeCell ref="CB32:CC32"/>
    <mergeCell ref="CD32:CE32"/>
    <mergeCell ref="AU32:AV32"/>
    <mergeCell ref="AW32:AX32"/>
    <mergeCell ref="AY32:AZ32"/>
    <mergeCell ref="BA32:BB32"/>
    <mergeCell ref="BC32:BD32"/>
    <mergeCell ref="BE32:BF32"/>
    <mergeCell ref="BG32:BH32"/>
    <mergeCell ref="BI32:BJ32"/>
    <mergeCell ref="BK32:BL32"/>
    <mergeCell ref="AB32:AC32"/>
    <mergeCell ref="AD32:AE32"/>
    <mergeCell ref="AF32:AG32"/>
    <mergeCell ref="AH32:AI32"/>
    <mergeCell ref="AJ32:AK32"/>
    <mergeCell ref="AL32:AM32"/>
    <mergeCell ref="AO32:AP32"/>
    <mergeCell ref="AQ32:AR32"/>
    <mergeCell ref="AS32:AT32"/>
    <mergeCell ref="EZ32:FA32"/>
    <mergeCell ref="DQ32:DR32"/>
    <mergeCell ref="DS32:DT32"/>
    <mergeCell ref="DU32:DV32"/>
    <mergeCell ref="DW32:DX32"/>
    <mergeCell ref="DY32:DZ32"/>
    <mergeCell ref="EA32:EB32"/>
    <mergeCell ref="ED32:EE32"/>
    <mergeCell ref="EF32:EG32"/>
    <mergeCell ref="EH32:EI32"/>
    <mergeCell ref="CY32:CZ32"/>
    <mergeCell ref="DA32:DB32"/>
    <mergeCell ref="DC32:DD32"/>
    <mergeCell ref="DE32:DF32"/>
    <mergeCell ref="DG32:DH32"/>
    <mergeCell ref="DI32:DJ32"/>
    <mergeCell ref="DK32:DL32"/>
    <mergeCell ref="DM32:DN32"/>
    <mergeCell ref="DO32:DP32"/>
    <mergeCell ref="J33:K33"/>
    <mergeCell ref="L33:M33"/>
    <mergeCell ref="N33:O33"/>
    <mergeCell ref="P33:Q33"/>
    <mergeCell ref="R33:S33"/>
    <mergeCell ref="T33:U33"/>
    <mergeCell ref="V33:W33"/>
    <mergeCell ref="X33:Y33"/>
    <mergeCell ref="Z33:AA33"/>
    <mergeCell ref="EJ32:EK32"/>
    <mergeCell ref="EL32:EM32"/>
    <mergeCell ref="EN32:EO32"/>
    <mergeCell ref="EP32:EQ32"/>
    <mergeCell ref="ER32:ES32"/>
    <mergeCell ref="ET32:EU32"/>
    <mergeCell ref="EV32:EW32"/>
    <mergeCell ref="EX32:EY32"/>
    <mergeCell ref="CF32:CG32"/>
    <mergeCell ref="CH32:CI32"/>
    <mergeCell ref="CJ32:CK32"/>
    <mergeCell ref="CL32:CM32"/>
    <mergeCell ref="CN32:CO32"/>
    <mergeCell ref="CP32:CQ32"/>
    <mergeCell ref="CR32:CS32"/>
    <mergeCell ref="CT32:CU32"/>
    <mergeCell ref="CV32:CW32"/>
    <mergeCell ref="BM32:BN32"/>
    <mergeCell ref="BO32:BP32"/>
    <mergeCell ref="BQ32:BR32"/>
    <mergeCell ref="BT32:BU32"/>
    <mergeCell ref="BV32:BW32"/>
    <mergeCell ref="BX32:BY32"/>
    <mergeCell ref="AU33:AV33"/>
    <mergeCell ref="AW33:AX33"/>
    <mergeCell ref="AY33:AZ33"/>
    <mergeCell ref="BA33:BB33"/>
    <mergeCell ref="BC33:BD33"/>
    <mergeCell ref="BE33:BF33"/>
    <mergeCell ref="BG33:BH33"/>
    <mergeCell ref="BI33:BJ33"/>
    <mergeCell ref="BK33:BL33"/>
    <mergeCell ref="AB33:AC33"/>
    <mergeCell ref="AD33:AE33"/>
    <mergeCell ref="AF33:AG33"/>
    <mergeCell ref="AH33:AI33"/>
    <mergeCell ref="AJ33:AK33"/>
    <mergeCell ref="AL33:AM33"/>
    <mergeCell ref="AO33:AP33"/>
    <mergeCell ref="AQ33:AR33"/>
    <mergeCell ref="AS33:AT33"/>
    <mergeCell ref="EZ33:FA33"/>
    <mergeCell ref="DQ33:DR33"/>
    <mergeCell ref="DS33:DT33"/>
    <mergeCell ref="DU33:DV33"/>
    <mergeCell ref="DW33:DX33"/>
    <mergeCell ref="DY33:DZ33"/>
    <mergeCell ref="EA33:EB33"/>
    <mergeCell ref="ED33:EE33"/>
    <mergeCell ref="EF33:EG33"/>
    <mergeCell ref="EH33:EI33"/>
    <mergeCell ref="CY33:CZ33"/>
    <mergeCell ref="DA33:DB33"/>
    <mergeCell ref="DC33:DD33"/>
    <mergeCell ref="DE33:DF33"/>
    <mergeCell ref="DG33:DH33"/>
    <mergeCell ref="DI33:DJ33"/>
    <mergeCell ref="DK33:DL33"/>
    <mergeCell ref="DM33:DN33"/>
    <mergeCell ref="DO33:DP33"/>
    <mergeCell ref="J36:K36"/>
    <mergeCell ref="L36:M36"/>
    <mergeCell ref="N36:O36"/>
    <mergeCell ref="P36:Q36"/>
    <mergeCell ref="R36:S36"/>
    <mergeCell ref="T36:U36"/>
    <mergeCell ref="V36:W36"/>
    <mergeCell ref="X36:Y36"/>
    <mergeCell ref="Z36:AA36"/>
    <mergeCell ref="EJ33:EK33"/>
    <mergeCell ref="EL33:EM33"/>
    <mergeCell ref="EN33:EO33"/>
    <mergeCell ref="EP33:EQ33"/>
    <mergeCell ref="ER33:ES33"/>
    <mergeCell ref="ET33:EU33"/>
    <mergeCell ref="EV33:EW33"/>
    <mergeCell ref="EX33:EY33"/>
    <mergeCell ref="CF33:CG33"/>
    <mergeCell ref="CH33:CI33"/>
    <mergeCell ref="CJ33:CK33"/>
    <mergeCell ref="CL33:CM33"/>
    <mergeCell ref="CN33:CO33"/>
    <mergeCell ref="CP33:CQ33"/>
    <mergeCell ref="CR33:CS33"/>
    <mergeCell ref="CT33:CU33"/>
    <mergeCell ref="CV33:CW33"/>
    <mergeCell ref="BM33:BN33"/>
    <mergeCell ref="BO33:BP33"/>
    <mergeCell ref="BQ33:BR33"/>
    <mergeCell ref="BT33:BU33"/>
    <mergeCell ref="BV33:BW33"/>
    <mergeCell ref="BX33:BY33"/>
    <mergeCell ref="AU36:AV36"/>
    <mergeCell ref="AW36:AX36"/>
    <mergeCell ref="AY36:AZ36"/>
    <mergeCell ref="BA36:BB36"/>
    <mergeCell ref="BC36:BD36"/>
    <mergeCell ref="BE36:BF36"/>
    <mergeCell ref="BG36:BH36"/>
    <mergeCell ref="BI36:BJ36"/>
    <mergeCell ref="BK36:BL36"/>
    <mergeCell ref="AB36:AC36"/>
    <mergeCell ref="AD36:AE36"/>
    <mergeCell ref="AF36:AG36"/>
    <mergeCell ref="AH36:AI36"/>
    <mergeCell ref="AJ36:AK36"/>
    <mergeCell ref="AL36:AM36"/>
    <mergeCell ref="AO36:AP36"/>
    <mergeCell ref="AQ36:AR36"/>
    <mergeCell ref="AS36:AT36"/>
    <mergeCell ref="EZ36:FA36"/>
    <mergeCell ref="DQ36:DR36"/>
    <mergeCell ref="DS36:DT36"/>
    <mergeCell ref="DU36:DV36"/>
    <mergeCell ref="DW36:DX36"/>
    <mergeCell ref="DY36:DZ36"/>
    <mergeCell ref="EA36:EB36"/>
    <mergeCell ref="ED36:EE36"/>
    <mergeCell ref="EF36:EG36"/>
    <mergeCell ref="EH36:EI36"/>
    <mergeCell ref="CY36:CZ36"/>
    <mergeCell ref="DA36:DB36"/>
    <mergeCell ref="DC36:DD36"/>
    <mergeCell ref="DE36:DF36"/>
    <mergeCell ref="DG36:DH36"/>
    <mergeCell ref="DI36:DJ36"/>
    <mergeCell ref="DK36:DL36"/>
    <mergeCell ref="DM36:DN36"/>
    <mergeCell ref="DO36:DP36"/>
    <mergeCell ref="J37:K37"/>
    <mergeCell ref="L37:M37"/>
    <mergeCell ref="N37:O37"/>
    <mergeCell ref="P37:Q37"/>
    <mergeCell ref="R37:S37"/>
    <mergeCell ref="T37:U37"/>
    <mergeCell ref="V37:W37"/>
    <mergeCell ref="X37:Y37"/>
    <mergeCell ref="Z37:AA37"/>
    <mergeCell ref="EJ36:EK36"/>
    <mergeCell ref="EL36:EM36"/>
    <mergeCell ref="EN36:EO36"/>
    <mergeCell ref="EP36:EQ36"/>
    <mergeCell ref="ER36:ES36"/>
    <mergeCell ref="ET36:EU36"/>
    <mergeCell ref="EV36:EW36"/>
    <mergeCell ref="EX36:EY36"/>
    <mergeCell ref="CF36:CG36"/>
    <mergeCell ref="CH36:CI36"/>
    <mergeCell ref="CJ36:CK36"/>
    <mergeCell ref="CL36:CM36"/>
    <mergeCell ref="CN36:CO36"/>
    <mergeCell ref="CP36:CQ36"/>
    <mergeCell ref="CR36:CS36"/>
    <mergeCell ref="CT36:CU36"/>
    <mergeCell ref="CV36:CW36"/>
    <mergeCell ref="BM36:BN36"/>
    <mergeCell ref="BO36:BP36"/>
    <mergeCell ref="BQ36:BR36"/>
    <mergeCell ref="BT36:BU36"/>
    <mergeCell ref="BV36:BW36"/>
    <mergeCell ref="BX36:BY36"/>
    <mergeCell ref="AU37:AV37"/>
    <mergeCell ref="AW37:AX37"/>
    <mergeCell ref="AY37:AZ37"/>
    <mergeCell ref="BA37:BB37"/>
    <mergeCell ref="BC37:BD37"/>
    <mergeCell ref="BE37:BF37"/>
    <mergeCell ref="BG37:BH37"/>
    <mergeCell ref="BI37:BJ37"/>
    <mergeCell ref="BK37:BL37"/>
    <mergeCell ref="AB37:AC37"/>
    <mergeCell ref="AD37:AE37"/>
    <mergeCell ref="AF37:AG37"/>
    <mergeCell ref="AH37:AI37"/>
    <mergeCell ref="AJ37:AK37"/>
    <mergeCell ref="AL37:AM37"/>
    <mergeCell ref="AO37:AP37"/>
    <mergeCell ref="AQ37:AR37"/>
    <mergeCell ref="AS37:AT37"/>
    <mergeCell ref="EZ37:FA37"/>
    <mergeCell ref="DQ37:DR37"/>
    <mergeCell ref="DS37:DT37"/>
    <mergeCell ref="DU37:DV37"/>
    <mergeCell ref="DW37:DX37"/>
    <mergeCell ref="DY37:DZ37"/>
    <mergeCell ref="EA37:EB37"/>
    <mergeCell ref="ED37:EE37"/>
    <mergeCell ref="EF37:EG37"/>
    <mergeCell ref="EH37:EI37"/>
    <mergeCell ref="CY37:CZ37"/>
    <mergeCell ref="DA37:DB37"/>
    <mergeCell ref="DC37:DD37"/>
    <mergeCell ref="DE37:DF37"/>
    <mergeCell ref="DG37:DH37"/>
    <mergeCell ref="DI37:DJ37"/>
    <mergeCell ref="DK37:DL37"/>
    <mergeCell ref="DM37:DN37"/>
    <mergeCell ref="DO37:DP37"/>
    <mergeCell ref="J38:K38"/>
    <mergeCell ref="L38:M38"/>
    <mergeCell ref="N38:O38"/>
    <mergeCell ref="P38:Q38"/>
    <mergeCell ref="R38:S38"/>
    <mergeCell ref="T38:U38"/>
    <mergeCell ref="V38:W38"/>
    <mergeCell ref="X38:Y38"/>
    <mergeCell ref="Z38:AA38"/>
    <mergeCell ref="EJ37:EK37"/>
    <mergeCell ref="EL37:EM37"/>
    <mergeCell ref="EN37:EO37"/>
    <mergeCell ref="EP37:EQ37"/>
    <mergeCell ref="ER37:ES37"/>
    <mergeCell ref="ET37:EU37"/>
    <mergeCell ref="EV37:EW37"/>
    <mergeCell ref="EX37:EY37"/>
    <mergeCell ref="CF37:CG37"/>
    <mergeCell ref="CH37:CI37"/>
    <mergeCell ref="CJ37:CK37"/>
    <mergeCell ref="CL37:CM37"/>
    <mergeCell ref="CN37:CO37"/>
    <mergeCell ref="CP37:CQ37"/>
    <mergeCell ref="CR37:CS37"/>
    <mergeCell ref="CT37:CU37"/>
    <mergeCell ref="CV37:CW37"/>
    <mergeCell ref="BM37:BN37"/>
    <mergeCell ref="BO37:BP37"/>
    <mergeCell ref="BQ37:BR37"/>
    <mergeCell ref="BT37:BU37"/>
    <mergeCell ref="BV37:BW37"/>
    <mergeCell ref="BX37:BY37"/>
    <mergeCell ref="AU38:AV38"/>
    <mergeCell ref="AW38:AX38"/>
    <mergeCell ref="AY38:AZ38"/>
    <mergeCell ref="BA38:BB38"/>
    <mergeCell ref="BC38:BD38"/>
    <mergeCell ref="BE38:BF38"/>
    <mergeCell ref="BG38:BH38"/>
    <mergeCell ref="BI38:BJ38"/>
    <mergeCell ref="BK38:BL38"/>
    <mergeCell ref="AB38:AC38"/>
    <mergeCell ref="AD38:AE38"/>
    <mergeCell ref="AF38:AG38"/>
    <mergeCell ref="AH38:AI38"/>
    <mergeCell ref="AJ38:AK38"/>
    <mergeCell ref="AL38:AM38"/>
    <mergeCell ref="AO38:AP38"/>
    <mergeCell ref="AQ38:AR38"/>
    <mergeCell ref="AS38:AT38"/>
    <mergeCell ref="EZ38:FA38"/>
    <mergeCell ref="DQ38:DR38"/>
    <mergeCell ref="DS38:DT38"/>
    <mergeCell ref="DU38:DV38"/>
    <mergeCell ref="DW38:DX38"/>
    <mergeCell ref="DY38:DZ38"/>
    <mergeCell ref="EA38:EB38"/>
    <mergeCell ref="ED38:EE38"/>
    <mergeCell ref="EF38:EG38"/>
    <mergeCell ref="EH38:EI38"/>
    <mergeCell ref="CY38:CZ38"/>
    <mergeCell ref="DA38:DB38"/>
    <mergeCell ref="DC38:DD38"/>
    <mergeCell ref="DE38:DF38"/>
    <mergeCell ref="DG38:DH38"/>
    <mergeCell ref="DI38:DJ38"/>
    <mergeCell ref="DK38:DL38"/>
    <mergeCell ref="DM38:DN38"/>
    <mergeCell ref="DO38:DP38"/>
    <mergeCell ref="J39:K39"/>
    <mergeCell ref="L39:M39"/>
    <mergeCell ref="N39:O39"/>
    <mergeCell ref="P39:Q39"/>
    <mergeCell ref="R39:S39"/>
    <mergeCell ref="T39:U39"/>
    <mergeCell ref="V39:W39"/>
    <mergeCell ref="X39:Y39"/>
    <mergeCell ref="Z39:AA39"/>
    <mergeCell ref="EJ38:EK38"/>
    <mergeCell ref="EL38:EM38"/>
    <mergeCell ref="EN38:EO38"/>
    <mergeCell ref="EP38:EQ38"/>
    <mergeCell ref="ER38:ES38"/>
    <mergeCell ref="ET38:EU38"/>
    <mergeCell ref="EV38:EW38"/>
    <mergeCell ref="EX38:EY38"/>
    <mergeCell ref="CF38:CG38"/>
    <mergeCell ref="CH38:CI38"/>
    <mergeCell ref="CJ38:CK38"/>
    <mergeCell ref="CL38:CM38"/>
    <mergeCell ref="CN38:CO38"/>
    <mergeCell ref="CP38:CQ38"/>
    <mergeCell ref="CR38:CS38"/>
    <mergeCell ref="CT38:CU38"/>
    <mergeCell ref="CV38:CW38"/>
    <mergeCell ref="BM38:BN38"/>
    <mergeCell ref="BO38:BP38"/>
    <mergeCell ref="BQ38:BR38"/>
    <mergeCell ref="BT38:BU38"/>
    <mergeCell ref="BV38:BW38"/>
    <mergeCell ref="BX38:BY38"/>
    <mergeCell ref="EL39:EM39"/>
    <mergeCell ref="EN39:EO39"/>
    <mergeCell ref="EP39:EQ39"/>
    <mergeCell ref="ER39:ES39"/>
    <mergeCell ref="ET39:EU39"/>
    <mergeCell ref="EV39:EW39"/>
    <mergeCell ref="EX39:EY39"/>
    <mergeCell ref="AU39:AV39"/>
    <mergeCell ref="AW39:AX39"/>
    <mergeCell ref="AY39:AZ39"/>
    <mergeCell ref="BA39:BB39"/>
    <mergeCell ref="BC39:BD39"/>
    <mergeCell ref="BE39:BF39"/>
    <mergeCell ref="BG39:BH39"/>
    <mergeCell ref="BI39:BJ39"/>
    <mergeCell ref="BK39:BL39"/>
    <mergeCell ref="AB39:AC39"/>
    <mergeCell ref="AD39:AE39"/>
    <mergeCell ref="AF39:AG39"/>
    <mergeCell ref="AH39:AI39"/>
    <mergeCell ref="AJ39:AK39"/>
    <mergeCell ref="AL39:AM39"/>
    <mergeCell ref="AO39:AP39"/>
    <mergeCell ref="AQ39:AR39"/>
    <mergeCell ref="AS39:AT39"/>
    <mergeCell ref="AB40:AC40"/>
    <mergeCell ref="AD40:AE40"/>
    <mergeCell ref="AF40:AG40"/>
    <mergeCell ref="AH40:AI40"/>
    <mergeCell ref="AJ40:AK40"/>
    <mergeCell ref="AL40:AM40"/>
    <mergeCell ref="AO40:AP40"/>
    <mergeCell ref="AQ40:AR40"/>
    <mergeCell ref="AS40:AT40"/>
    <mergeCell ref="BC40:BD40"/>
    <mergeCell ref="BE40:BF40"/>
    <mergeCell ref="BG40:BH40"/>
    <mergeCell ref="EZ39:FA39"/>
    <mergeCell ref="DQ39:DR39"/>
    <mergeCell ref="DS39:DT39"/>
    <mergeCell ref="DU39:DV39"/>
    <mergeCell ref="DW39:DX39"/>
    <mergeCell ref="DY39:DZ39"/>
    <mergeCell ref="EA39:EB39"/>
    <mergeCell ref="ED39:EE39"/>
    <mergeCell ref="EF39:EG39"/>
    <mergeCell ref="EH39:EI39"/>
    <mergeCell ref="CY39:CZ39"/>
    <mergeCell ref="DA39:DB39"/>
    <mergeCell ref="DC39:DD39"/>
    <mergeCell ref="DE39:DF39"/>
    <mergeCell ref="DG39:DH39"/>
    <mergeCell ref="DI39:DJ39"/>
    <mergeCell ref="DK39:DL39"/>
    <mergeCell ref="DM39:DN39"/>
    <mergeCell ref="DO39:DP39"/>
    <mergeCell ref="EJ39:EK39"/>
    <mergeCell ref="J40:K40"/>
    <mergeCell ref="L40:M40"/>
    <mergeCell ref="N40:O40"/>
    <mergeCell ref="P40:Q40"/>
    <mergeCell ref="R40:S40"/>
    <mergeCell ref="T40:U40"/>
    <mergeCell ref="V40:W40"/>
    <mergeCell ref="X40:Y40"/>
    <mergeCell ref="Z40:AA40"/>
    <mergeCell ref="EZ40:FA40"/>
    <mergeCell ref="DQ40:DR40"/>
    <mergeCell ref="DS40:DT40"/>
    <mergeCell ref="DU40:DV40"/>
    <mergeCell ref="DW40:DX40"/>
    <mergeCell ref="DY40:DZ40"/>
    <mergeCell ref="EA40:EB40"/>
    <mergeCell ref="ED40:EE40"/>
    <mergeCell ref="EF40:EG40"/>
    <mergeCell ref="EH40:EI40"/>
    <mergeCell ref="CY40:CZ40"/>
    <mergeCell ref="DA40:DB40"/>
    <mergeCell ref="DC40:DD40"/>
    <mergeCell ref="DE40:DF40"/>
    <mergeCell ref="DG40:DH40"/>
    <mergeCell ref="DI40:DJ40"/>
    <mergeCell ref="DK40:DL40"/>
    <mergeCell ref="DM40:DN40"/>
    <mergeCell ref="DO40:DP40"/>
    <mergeCell ref="EJ40:EK40"/>
    <mergeCell ref="EL40:EM40"/>
    <mergeCell ref="EN40:EO40"/>
    <mergeCell ref="EP40:EQ40"/>
    <mergeCell ref="ER40:ES40"/>
    <mergeCell ref="ET40:EU40"/>
    <mergeCell ref="EV40:EW40"/>
    <mergeCell ref="EX40:EY40"/>
    <mergeCell ref="CF40:CG40"/>
    <mergeCell ref="CH40:CI40"/>
    <mergeCell ref="CJ40:CK40"/>
    <mergeCell ref="CL40:CM40"/>
    <mergeCell ref="CN40:CO40"/>
    <mergeCell ref="CP40:CQ40"/>
    <mergeCell ref="CR40:CS40"/>
    <mergeCell ref="CT40:CU40"/>
    <mergeCell ref="CV40:CW40"/>
    <mergeCell ref="AB41:AC41"/>
    <mergeCell ref="AD41:AE41"/>
    <mergeCell ref="AF41:AG41"/>
    <mergeCell ref="AH41:AI41"/>
    <mergeCell ref="AJ41:AK41"/>
    <mergeCell ref="AL41:AM41"/>
    <mergeCell ref="AO41:AP41"/>
    <mergeCell ref="AQ41:AR41"/>
    <mergeCell ref="AS41:AT41"/>
    <mergeCell ref="BM40:BN40"/>
    <mergeCell ref="BO40:BP40"/>
    <mergeCell ref="BQ40:BR40"/>
    <mergeCell ref="BT40:BU40"/>
    <mergeCell ref="BV40:BW40"/>
    <mergeCell ref="BX40:BY40"/>
    <mergeCell ref="AU40:AV40"/>
    <mergeCell ref="AW40:AX40"/>
    <mergeCell ref="AY40:AZ40"/>
    <mergeCell ref="BA40:BB40"/>
    <mergeCell ref="J41:K41"/>
    <mergeCell ref="L41:M41"/>
    <mergeCell ref="N41:O41"/>
    <mergeCell ref="P41:Q41"/>
    <mergeCell ref="R41:S41"/>
    <mergeCell ref="T41:U41"/>
    <mergeCell ref="V41:W41"/>
    <mergeCell ref="X41:Y41"/>
    <mergeCell ref="Z41:AA41"/>
    <mergeCell ref="EJ41:EK41"/>
    <mergeCell ref="EL41:EM41"/>
    <mergeCell ref="EN41:EO41"/>
    <mergeCell ref="EP41:EQ41"/>
    <mergeCell ref="ER41:ES41"/>
    <mergeCell ref="ET41:EU41"/>
    <mergeCell ref="EV41:EW41"/>
    <mergeCell ref="EX41:EY41"/>
    <mergeCell ref="AU41:AV41"/>
    <mergeCell ref="AW41:AX41"/>
    <mergeCell ref="AY41:AZ41"/>
    <mergeCell ref="BA41:BB41"/>
    <mergeCell ref="BC41:BD41"/>
    <mergeCell ref="BE41:BF41"/>
    <mergeCell ref="BG41:BH41"/>
    <mergeCell ref="BI41:BJ41"/>
    <mergeCell ref="BK41:BL41"/>
    <mergeCell ref="EH42:EI42"/>
    <mergeCell ref="CY42:CZ42"/>
    <mergeCell ref="DA42:DB42"/>
    <mergeCell ref="DC42:DD42"/>
    <mergeCell ref="DE42:DF42"/>
    <mergeCell ref="DG42:DH42"/>
    <mergeCell ref="DI42:DJ42"/>
    <mergeCell ref="DK42:DL42"/>
    <mergeCell ref="DM42:DN42"/>
    <mergeCell ref="DO42:DP42"/>
    <mergeCell ref="CB42:CC42"/>
    <mergeCell ref="CD42:CE42"/>
    <mergeCell ref="EZ41:FA41"/>
    <mergeCell ref="DQ41:DR41"/>
    <mergeCell ref="DS41:DT41"/>
    <mergeCell ref="DU41:DV41"/>
    <mergeCell ref="DW41:DX41"/>
    <mergeCell ref="DY41:DZ41"/>
    <mergeCell ref="EA41:EB41"/>
    <mergeCell ref="ED41:EE41"/>
    <mergeCell ref="EF41:EG41"/>
    <mergeCell ref="EH41:EI41"/>
    <mergeCell ref="CY41:CZ41"/>
    <mergeCell ref="DA41:DB41"/>
    <mergeCell ref="DC41:DD41"/>
    <mergeCell ref="DE41:DF41"/>
    <mergeCell ref="DG41:DH41"/>
    <mergeCell ref="DI41:DJ41"/>
    <mergeCell ref="DK41:DL41"/>
    <mergeCell ref="DM41:DN41"/>
    <mergeCell ref="DO41:DP41"/>
    <mergeCell ref="EZ42:FA42"/>
    <mergeCell ref="EJ42:EK42"/>
    <mergeCell ref="AQ43:AR43"/>
    <mergeCell ref="AS43:AT43"/>
    <mergeCell ref="BM43:BN43"/>
    <mergeCell ref="BO43:BP43"/>
    <mergeCell ref="BQ43:BR43"/>
    <mergeCell ref="AB42:AC42"/>
    <mergeCell ref="AD42:AE42"/>
    <mergeCell ref="AF42:AG42"/>
    <mergeCell ref="AH42:AI42"/>
    <mergeCell ref="AJ42:AK42"/>
    <mergeCell ref="AL42:AM42"/>
    <mergeCell ref="AO42:AP42"/>
    <mergeCell ref="AQ42:AR42"/>
    <mergeCell ref="AS42:AT42"/>
    <mergeCell ref="J42:K42"/>
    <mergeCell ref="L42:M42"/>
    <mergeCell ref="N42:O42"/>
    <mergeCell ref="P42:Q42"/>
    <mergeCell ref="R42:S42"/>
    <mergeCell ref="T42:U42"/>
    <mergeCell ref="V42:W42"/>
    <mergeCell ref="X42:Y42"/>
    <mergeCell ref="Z42:AA42"/>
    <mergeCell ref="CP43:CQ43"/>
    <mergeCell ref="CR43:CS43"/>
    <mergeCell ref="CT43:CU43"/>
    <mergeCell ref="CV43:CW43"/>
    <mergeCell ref="BT43:BU43"/>
    <mergeCell ref="BV43:BW43"/>
    <mergeCell ref="BX43:BY43"/>
    <mergeCell ref="BZ43:CA43"/>
    <mergeCell ref="J43:K43"/>
    <mergeCell ref="L43:M43"/>
    <mergeCell ref="N43:O43"/>
    <mergeCell ref="P43:Q43"/>
    <mergeCell ref="R43:S43"/>
    <mergeCell ref="T43:U43"/>
    <mergeCell ref="V43:W43"/>
    <mergeCell ref="X43:Y43"/>
    <mergeCell ref="Z43:AA43"/>
    <mergeCell ref="BM42:BN42"/>
    <mergeCell ref="BO42:BP42"/>
    <mergeCell ref="BQ42:BR42"/>
    <mergeCell ref="BT42:BU42"/>
    <mergeCell ref="BV42:BW42"/>
    <mergeCell ref="BX42:BY42"/>
    <mergeCell ref="AU43:AV43"/>
    <mergeCell ref="BZ42:CA42"/>
    <mergeCell ref="AU42:AV42"/>
    <mergeCell ref="AW42:AX42"/>
    <mergeCell ref="AY42:AZ42"/>
    <mergeCell ref="AB43:AC43"/>
    <mergeCell ref="AD43:AE43"/>
    <mergeCell ref="AF43:AG43"/>
    <mergeCell ref="AH43:AI43"/>
    <mergeCell ref="AJ43:AK43"/>
    <mergeCell ref="AL43:AM43"/>
    <mergeCell ref="AO43:AP43"/>
    <mergeCell ref="BA42:BB42"/>
    <mergeCell ref="BC42:BD42"/>
    <mergeCell ref="BE42:BF42"/>
    <mergeCell ref="BG42:BH42"/>
    <mergeCell ref="BI42:BJ42"/>
    <mergeCell ref="BC43:BD43"/>
    <mergeCell ref="BE43:BF43"/>
    <mergeCell ref="BG43:BH43"/>
    <mergeCell ref="BI43:BJ43"/>
    <mergeCell ref="BK43:BL43"/>
    <mergeCell ref="EL42:EM42"/>
    <mergeCell ref="EN42:EO42"/>
    <mergeCell ref="EP42:EQ42"/>
    <mergeCell ref="ER42:ES42"/>
    <mergeCell ref="ET42:EU42"/>
    <mergeCell ref="EV42:EW42"/>
    <mergeCell ref="EX42:EY42"/>
    <mergeCell ref="CF42:CG42"/>
    <mergeCell ref="CH42:CI42"/>
    <mergeCell ref="CJ42:CK42"/>
    <mergeCell ref="CL42:CM42"/>
    <mergeCell ref="CN42:CO42"/>
    <mergeCell ref="CP42:CQ42"/>
    <mergeCell ref="CR42:CS42"/>
    <mergeCell ref="CT42:CU42"/>
    <mergeCell ref="CV42:CW42"/>
    <mergeCell ref="DU42:DV42"/>
    <mergeCell ref="DW42:DX42"/>
    <mergeCell ref="DY42:DZ42"/>
    <mergeCell ref="EA42:EB42"/>
    <mergeCell ref="ED42:EE42"/>
    <mergeCell ref="EF42:EG42"/>
    <mergeCell ref="EX43:EY43"/>
    <mergeCell ref="DK43:DL43"/>
    <mergeCell ref="DO43:DP43"/>
    <mergeCell ref="CF43:CG43"/>
    <mergeCell ref="CH43:CI43"/>
    <mergeCell ref="BE45:BF45"/>
    <mergeCell ref="BG45:BH45"/>
    <mergeCell ref="BI45:BJ45"/>
    <mergeCell ref="BK45:BL45"/>
    <mergeCell ref="AB44:AC44"/>
    <mergeCell ref="AD44:AE44"/>
    <mergeCell ref="AF44:AG44"/>
    <mergeCell ref="AH44:AI44"/>
    <mergeCell ref="AJ44:AK44"/>
    <mergeCell ref="AL44:AM44"/>
    <mergeCell ref="AO44:AP44"/>
    <mergeCell ref="AQ44:AR44"/>
    <mergeCell ref="AS44:AT44"/>
    <mergeCell ref="AB45:AC45"/>
    <mergeCell ref="AD45:AE45"/>
    <mergeCell ref="AF45:AG45"/>
    <mergeCell ref="AH45:AI45"/>
    <mergeCell ref="AJ45:AK45"/>
    <mergeCell ref="AL45:AM45"/>
    <mergeCell ref="AO45:AP45"/>
    <mergeCell ref="AQ45:AR45"/>
    <mergeCell ref="AS45:AT45"/>
    <mergeCell ref="AW44:AX44"/>
    <mergeCell ref="AY44:AZ44"/>
    <mergeCell ref="BA44:BB44"/>
    <mergeCell ref="BC44:BD44"/>
    <mergeCell ref="BE44:BF44"/>
    <mergeCell ref="BG44:BH44"/>
    <mergeCell ref="BI44:BJ44"/>
    <mergeCell ref="J44:K44"/>
    <mergeCell ref="L44:M44"/>
    <mergeCell ref="N44:O44"/>
    <mergeCell ref="P44:Q44"/>
    <mergeCell ref="R44:S44"/>
    <mergeCell ref="T44:U44"/>
    <mergeCell ref="V44:W44"/>
    <mergeCell ref="X44:Y44"/>
    <mergeCell ref="Z44:AA44"/>
    <mergeCell ref="BM44:BN44"/>
    <mergeCell ref="BO44:BP44"/>
    <mergeCell ref="BQ44:BR44"/>
    <mergeCell ref="BT44:BU44"/>
    <mergeCell ref="BV44:BW44"/>
    <mergeCell ref="BX44:BY44"/>
    <mergeCell ref="BZ44:CA44"/>
    <mergeCell ref="CB44:CC44"/>
    <mergeCell ref="AU44:AV44"/>
    <mergeCell ref="BK44:BL44"/>
    <mergeCell ref="DG48:DH48"/>
    <mergeCell ref="DI48:DJ48"/>
    <mergeCell ref="DK48:DL48"/>
    <mergeCell ref="AU48:AV48"/>
    <mergeCell ref="AW48:AX48"/>
    <mergeCell ref="AY48:AZ48"/>
    <mergeCell ref="BA48:BB48"/>
    <mergeCell ref="BC48:BD48"/>
    <mergeCell ref="BE48:BF48"/>
    <mergeCell ref="BG48:BH48"/>
    <mergeCell ref="BI48:BJ48"/>
    <mergeCell ref="BK48:BL48"/>
    <mergeCell ref="N45:O45"/>
    <mergeCell ref="P45:Q45"/>
    <mergeCell ref="R45:S45"/>
    <mergeCell ref="T45:U45"/>
    <mergeCell ref="V45:W45"/>
    <mergeCell ref="X45:Y45"/>
    <mergeCell ref="Z45:AA45"/>
    <mergeCell ref="BM45:BN45"/>
    <mergeCell ref="BO45:BP45"/>
    <mergeCell ref="BQ45:BR45"/>
    <mergeCell ref="BT45:BU45"/>
    <mergeCell ref="BV45:BW45"/>
    <mergeCell ref="BX45:BY45"/>
    <mergeCell ref="BZ45:CA45"/>
    <mergeCell ref="CB45:CC45"/>
    <mergeCell ref="AU45:AV45"/>
    <mergeCell ref="DK45:DL45"/>
    <mergeCell ref="CN45:CO45"/>
    <mergeCell ref="AY45:AZ45"/>
    <mergeCell ref="BA45:BB45"/>
    <mergeCell ref="DM45:DN45"/>
    <mergeCell ref="DO45:DP45"/>
    <mergeCell ref="DM48:DN48"/>
    <mergeCell ref="DO48:DP48"/>
    <mergeCell ref="CJ45:CK45"/>
    <mergeCell ref="CJ48:CK48"/>
    <mergeCell ref="CL48:CM48"/>
    <mergeCell ref="CN48:CO48"/>
    <mergeCell ref="CP48:CQ48"/>
    <mergeCell ref="CR48:CS48"/>
    <mergeCell ref="CT48:CU48"/>
    <mergeCell ref="CV48:CW48"/>
    <mergeCell ref="EJ48:EK48"/>
    <mergeCell ref="EL48:EM48"/>
    <mergeCell ref="EN48:EO48"/>
    <mergeCell ref="EP48:EQ48"/>
    <mergeCell ref="ER48:ES48"/>
    <mergeCell ref="EA48:EB48"/>
    <mergeCell ref="ED48:EE48"/>
    <mergeCell ref="EF48:EG48"/>
    <mergeCell ref="EH48:EI48"/>
    <mergeCell ref="EP47:EQ47"/>
    <mergeCell ref="ER47:ES47"/>
    <mergeCell ref="DC47:DD47"/>
    <mergeCell ref="DE47:DF47"/>
    <mergeCell ref="DG47:DH47"/>
    <mergeCell ref="DI47:DJ47"/>
    <mergeCell ref="DK47:DL47"/>
    <mergeCell ref="DM47:DN47"/>
    <mergeCell ref="DO47:DP47"/>
    <mergeCell ref="CY48:CZ48"/>
    <mergeCell ref="DA48:DB48"/>
    <mergeCell ref="J48:K48"/>
    <mergeCell ref="L48:M48"/>
    <mergeCell ref="N48:O48"/>
    <mergeCell ref="P48:Q48"/>
    <mergeCell ref="R48:S48"/>
    <mergeCell ref="T48:U48"/>
    <mergeCell ref="V48:W48"/>
    <mergeCell ref="X48:Y48"/>
    <mergeCell ref="Z48:AA48"/>
    <mergeCell ref="BM48:BN48"/>
    <mergeCell ref="BO48:BP48"/>
    <mergeCell ref="BQ48:BR48"/>
    <mergeCell ref="BT48:BU48"/>
    <mergeCell ref="BV48:BW48"/>
    <mergeCell ref="BX48:BY48"/>
    <mergeCell ref="BZ48:CA48"/>
    <mergeCell ref="CB48:CC48"/>
    <mergeCell ref="AB48:AC48"/>
    <mergeCell ref="AD48:AE48"/>
    <mergeCell ref="AF48:AG48"/>
    <mergeCell ref="AH48:AI48"/>
    <mergeCell ref="AJ48:AK48"/>
    <mergeCell ref="AL48:AM48"/>
    <mergeCell ref="AO48:AP48"/>
    <mergeCell ref="AQ48:AR48"/>
    <mergeCell ref="AS48:AT48"/>
    <mergeCell ref="DS48:DT48"/>
    <mergeCell ref="DU48:DV48"/>
    <mergeCell ref="DW48:DX48"/>
    <mergeCell ref="DY48:DZ48"/>
    <mergeCell ref="AB49:AC49"/>
    <mergeCell ref="AD49:AE49"/>
    <mergeCell ref="AF49:AG49"/>
    <mergeCell ref="AH49:AI49"/>
    <mergeCell ref="AJ49:AK49"/>
    <mergeCell ref="AL49:AM49"/>
    <mergeCell ref="AO49:AP49"/>
    <mergeCell ref="AQ49:AR49"/>
    <mergeCell ref="AS49:AT49"/>
    <mergeCell ref="CD49:CE49"/>
    <mergeCell ref="CY49:CZ49"/>
    <mergeCell ref="DA49:DB49"/>
    <mergeCell ref="DC49:DD49"/>
    <mergeCell ref="DE49:DF49"/>
    <mergeCell ref="DG49:DH49"/>
    <mergeCell ref="DI49:DJ49"/>
    <mergeCell ref="DK49:DL49"/>
    <mergeCell ref="BK49:BL49"/>
    <mergeCell ref="DM49:DN49"/>
    <mergeCell ref="DO49:DP49"/>
    <mergeCell ref="CF49:CG49"/>
    <mergeCell ref="CH49:CI49"/>
    <mergeCell ref="CJ49:CK49"/>
    <mergeCell ref="CV49:CW49"/>
    <mergeCell ref="CD48:CE48"/>
    <mergeCell ref="DQ48:DR48"/>
    <mergeCell ref="DC48:DD48"/>
    <mergeCell ref="DE48:DF48"/>
    <mergeCell ref="J49:K49"/>
    <mergeCell ref="L49:M49"/>
    <mergeCell ref="N49:O49"/>
    <mergeCell ref="P49:Q49"/>
    <mergeCell ref="R49:S49"/>
    <mergeCell ref="T49:U49"/>
    <mergeCell ref="V49:W49"/>
    <mergeCell ref="X49:Y49"/>
    <mergeCell ref="Z49:AA49"/>
    <mergeCell ref="BM49:BN49"/>
    <mergeCell ref="BO49:BP49"/>
    <mergeCell ref="BQ49:BR49"/>
    <mergeCell ref="BT49:BU49"/>
    <mergeCell ref="BV49:BW49"/>
    <mergeCell ref="BX49:BY49"/>
    <mergeCell ref="BZ49:CA49"/>
    <mergeCell ref="CB49:CC49"/>
    <mergeCell ref="AU49:AV49"/>
    <mergeCell ref="AW49:AX49"/>
    <mergeCell ref="AY49:AZ49"/>
    <mergeCell ref="BA49:BB49"/>
    <mergeCell ref="BC49:BD49"/>
    <mergeCell ref="BE49:BF49"/>
    <mergeCell ref="BG49:BH49"/>
    <mergeCell ref="BI49:BJ49"/>
    <mergeCell ref="EJ49:EK49"/>
    <mergeCell ref="EL49:EM49"/>
    <mergeCell ref="EN49:EO49"/>
    <mergeCell ref="EP49:EQ49"/>
    <mergeCell ref="ER49:ES49"/>
    <mergeCell ref="ET49:EU49"/>
    <mergeCell ref="EV49:EW49"/>
    <mergeCell ref="EX49:EY49"/>
    <mergeCell ref="EZ49:FA49"/>
    <mergeCell ref="DQ49:DR49"/>
    <mergeCell ref="DS49:DT49"/>
    <mergeCell ref="DU49:DV49"/>
    <mergeCell ref="DW49:DX49"/>
    <mergeCell ref="DY49:DZ49"/>
    <mergeCell ref="EA49:EB49"/>
    <mergeCell ref="ED49:EE49"/>
    <mergeCell ref="EF49:EG49"/>
    <mergeCell ref="EH49:EI49"/>
    <mergeCell ref="AB50:AC50"/>
    <mergeCell ref="AD50:AE50"/>
    <mergeCell ref="AF50:AG50"/>
    <mergeCell ref="AH50:AI50"/>
    <mergeCell ref="AJ50:AK50"/>
    <mergeCell ref="AL50:AM50"/>
    <mergeCell ref="AO50:AP50"/>
    <mergeCell ref="AQ50:AR50"/>
    <mergeCell ref="AS50:AT50"/>
    <mergeCell ref="J50:K50"/>
    <mergeCell ref="L50:M50"/>
    <mergeCell ref="N50:O50"/>
    <mergeCell ref="P50:Q50"/>
    <mergeCell ref="R50:S50"/>
    <mergeCell ref="T50:U50"/>
    <mergeCell ref="V50:W50"/>
    <mergeCell ref="X50:Y50"/>
    <mergeCell ref="Z50:AA50"/>
    <mergeCell ref="ET50:EU50"/>
    <mergeCell ref="EV50:EW50"/>
    <mergeCell ref="EX50:EY50"/>
    <mergeCell ref="EZ50:FA50"/>
    <mergeCell ref="DQ50:DR50"/>
    <mergeCell ref="DS50:DT50"/>
    <mergeCell ref="DU50:DV50"/>
    <mergeCell ref="DW50:DX50"/>
    <mergeCell ref="DY50:DZ50"/>
    <mergeCell ref="EA50:EB50"/>
    <mergeCell ref="ED50:EE50"/>
    <mergeCell ref="EF50:EG50"/>
    <mergeCell ref="EH50:EI50"/>
    <mergeCell ref="CL50:CM50"/>
    <mergeCell ref="CN50:CO50"/>
    <mergeCell ref="CP50:CQ50"/>
    <mergeCell ref="CR50:CS50"/>
    <mergeCell ref="CT50:CU50"/>
    <mergeCell ref="CV50:CW50"/>
    <mergeCell ref="CY50:CZ50"/>
    <mergeCell ref="DA50:DB50"/>
    <mergeCell ref="DC50:DD50"/>
    <mergeCell ref="DE50:DF50"/>
    <mergeCell ref="DG50:DH50"/>
    <mergeCell ref="DI50:DJ50"/>
    <mergeCell ref="DK50:DL50"/>
    <mergeCell ref="DM50:DN50"/>
    <mergeCell ref="DO50:DP50"/>
    <mergeCell ref="J53:K53"/>
    <mergeCell ref="L53:M53"/>
    <mergeCell ref="N53:O53"/>
    <mergeCell ref="P53:Q53"/>
    <mergeCell ref="R53:S53"/>
    <mergeCell ref="T53:U53"/>
    <mergeCell ref="V53:W53"/>
    <mergeCell ref="X53:Y53"/>
    <mergeCell ref="Z53:AA53"/>
    <mergeCell ref="EJ50:EK50"/>
    <mergeCell ref="EL50:EM50"/>
    <mergeCell ref="EN50:EO50"/>
    <mergeCell ref="EP50:EQ50"/>
    <mergeCell ref="ER50:ES50"/>
    <mergeCell ref="BM50:BN50"/>
    <mergeCell ref="BO50:BP50"/>
    <mergeCell ref="BQ50:BR50"/>
    <mergeCell ref="BT50:BU50"/>
    <mergeCell ref="BV50:BW50"/>
    <mergeCell ref="BX50:BY50"/>
    <mergeCell ref="BZ50:CA50"/>
    <mergeCell ref="CB50:CC50"/>
    <mergeCell ref="CD50:CE50"/>
    <mergeCell ref="AU50:AV50"/>
    <mergeCell ref="AW50:AX50"/>
    <mergeCell ref="AY50:AZ50"/>
    <mergeCell ref="BA50:BB50"/>
    <mergeCell ref="BC50:BD50"/>
    <mergeCell ref="BE50:BF50"/>
    <mergeCell ref="BG50:BH50"/>
    <mergeCell ref="BI50:BJ50"/>
    <mergeCell ref="BK50:BL50"/>
    <mergeCell ref="AB53:AC53"/>
    <mergeCell ref="AD53:AE53"/>
    <mergeCell ref="AF53:AG53"/>
    <mergeCell ref="AH53:AI53"/>
    <mergeCell ref="AJ53:AK53"/>
    <mergeCell ref="AL53:AM53"/>
    <mergeCell ref="ET53:EU53"/>
    <mergeCell ref="EV53:EW53"/>
    <mergeCell ref="EX53:EY53"/>
    <mergeCell ref="EZ53:FA53"/>
    <mergeCell ref="DQ53:DR53"/>
    <mergeCell ref="DS53:DT53"/>
    <mergeCell ref="DU53:DV53"/>
    <mergeCell ref="DW53:DX53"/>
    <mergeCell ref="DY53:DZ53"/>
    <mergeCell ref="EA53:EB53"/>
    <mergeCell ref="ED53:EE53"/>
    <mergeCell ref="EF53:EG53"/>
    <mergeCell ref="EH53:EI53"/>
    <mergeCell ref="BM53:BN53"/>
    <mergeCell ref="BO53:BP53"/>
    <mergeCell ref="BQ53:BR53"/>
    <mergeCell ref="BT53:BU53"/>
    <mergeCell ref="BV53:BW53"/>
    <mergeCell ref="BX53:BY53"/>
    <mergeCell ref="BZ53:CA53"/>
    <mergeCell ref="CB53:CC53"/>
    <mergeCell ref="CD53:CE53"/>
    <mergeCell ref="CY53:CZ53"/>
    <mergeCell ref="DA53:DB53"/>
    <mergeCell ref="DC53:DD53"/>
    <mergeCell ref="DE53:DF53"/>
    <mergeCell ref="AH18:AI18"/>
    <mergeCell ref="AJ18:AK18"/>
    <mergeCell ref="BT18:BU18"/>
    <mergeCell ref="BV18:BW18"/>
    <mergeCell ref="BX18:BY18"/>
    <mergeCell ref="EJ53:EK53"/>
    <mergeCell ref="EL53:EM53"/>
    <mergeCell ref="EN53:EO53"/>
    <mergeCell ref="EP53:EQ53"/>
    <mergeCell ref="ER53:ES53"/>
    <mergeCell ref="AU53:AV53"/>
    <mergeCell ref="AW53:AX53"/>
    <mergeCell ref="AY53:AZ53"/>
    <mergeCell ref="BA53:BB53"/>
    <mergeCell ref="BC53:BD53"/>
    <mergeCell ref="BE53:BF53"/>
    <mergeCell ref="BG53:BH53"/>
    <mergeCell ref="BI53:BJ53"/>
    <mergeCell ref="BK53:BL53"/>
    <mergeCell ref="DG53:DH53"/>
    <mergeCell ref="DI53:DJ53"/>
    <mergeCell ref="DK53:DL53"/>
    <mergeCell ref="DM53:DN53"/>
    <mergeCell ref="DO53:DP53"/>
    <mergeCell ref="CF53:CG53"/>
    <mergeCell ref="AO53:AP53"/>
    <mergeCell ref="AQ53:AR53"/>
    <mergeCell ref="AS53:AT53"/>
    <mergeCell ref="CL49:CM49"/>
    <mergeCell ref="CN49:CO49"/>
    <mergeCell ref="CP49:CQ49"/>
    <mergeCell ref="CR49:CS49"/>
    <mergeCell ref="CF50:CG50"/>
    <mergeCell ref="CH50:CI50"/>
    <mergeCell ref="CJ50:CK50"/>
    <mergeCell ref="BZ18:CA18"/>
    <mergeCell ref="CB18:CC18"/>
    <mergeCell ref="CD18:CE18"/>
    <mergeCell ref="CF18:CG18"/>
    <mergeCell ref="CH18:CI18"/>
    <mergeCell ref="CJ18:CK18"/>
    <mergeCell ref="CL18:CM18"/>
    <mergeCell ref="CN18:CO18"/>
    <mergeCell ref="CP18:CQ18"/>
    <mergeCell ref="CR18:CS18"/>
    <mergeCell ref="CT18:CU18"/>
    <mergeCell ref="CB34:CC34"/>
    <mergeCell ref="CD34:CE34"/>
    <mergeCell ref="CF34:CG34"/>
    <mergeCell ref="CH34:CI34"/>
    <mergeCell ref="CJ34:CK34"/>
    <mergeCell ref="CL34:CM34"/>
    <mergeCell ref="CN34:CO34"/>
    <mergeCell ref="CP34:CQ34"/>
    <mergeCell ref="CR34:CS34"/>
    <mergeCell ref="CT34:CU34"/>
    <mergeCell ref="CR24:CS24"/>
    <mergeCell ref="CT24:CU24"/>
    <mergeCell ref="CL26:CM26"/>
    <mergeCell ref="CN26:CO26"/>
    <mergeCell ref="CP26:CQ26"/>
    <mergeCell ref="CT49:CU49"/>
    <mergeCell ref="CF48:CG48"/>
    <mergeCell ref="CH48:CI48"/>
    <mergeCell ref="CH53:CI53"/>
    <mergeCell ref="CJ53:CK53"/>
    <mergeCell ref="CL53:CM53"/>
    <mergeCell ref="CN53:CO53"/>
    <mergeCell ref="CP53:CQ53"/>
    <mergeCell ref="CR53:CS53"/>
    <mergeCell ref="CT53:CU53"/>
    <mergeCell ref="CV53:CW53"/>
    <mergeCell ref="EZ47:FA47"/>
    <mergeCell ref="DQ47:DR47"/>
    <mergeCell ref="J14:K14"/>
    <mergeCell ref="L14:M14"/>
    <mergeCell ref="N14:O14"/>
    <mergeCell ref="J15:K15"/>
    <mergeCell ref="L15:M15"/>
    <mergeCell ref="N15:O15"/>
    <mergeCell ref="P14:Q14"/>
    <mergeCell ref="R14:S14"/>
    <mergeCell ref="T14:U14"/>
    <mergeCell ref="V14:W14"/>
    <mergeCell ref="X14:Y14"/>
    <mergeCell ref="Z14:AA14"/>
    <mergeCell ref="AB14:AC14"/>
    <mergeCell ref="AD14:AE14"/>
    <mergeCell ref="AF14:AG14"/>
    <mergeCell ref="AH14:AI14"/>
    <mergeCell ref="P15:Q15"/>
    <mergeCell ref="R15:S15"/>
    <mergeCell ref="T15:U15"/>
    <mergeCell ref="V15:W15"/>
    <mergeCell ref="X15:Y15"/>
    <mergeCell ref="Z15:AA15"/>
    <mergeCell ref="J18:K18"/>
    <mergeCell ref="N18:O18"/>
    <mergeCell ref="L18:M18"/>
    <mergeCell ref="P18:Q18"/>
    <mergeCell ref="R18:S18"/>
    <mergeCell ref="DY15:DZ15"/>
    <mergeCell ref="EA15:EB15"/>
    <mergeCell ref="ED15:EE15"/>
    <mergeCell ref="EF15:EG15"/>
    <mergeCell ref="EH15:EI15"/>
    <mergeCell ref="DE15:DF15"/>
    <mergeCell ref="DG15:DH15"/>
    <mergeCell ref="DI15:DJ15"/>
    <mergeCell ref="DK15:DL15"/>
    <mergeCell ref="DM15:DN15"/>
    <mergeCell ref="DO15:DP15"/>
    <mergeCell ref="DQ15:DR15"/>
    <mergeCell ref="DS15:DT15"/>
    <mergeCell ref="DU15:DV15"/>
    <mergeCell ref="CN15:CO15"/>
    <mergeCell ref="CP15:CQ15"/>
    <mergeCell ref="CR15:CS15"/>
    <mergeCell ref="CT15:CU15"/>
    <mergeCell ref="CV15:CW15"/>
    <mergeCell ref="CY15:CZ15"/>
    <mergeCell ref="T18:U18"/>
    <mergeCell ref="V18:W18"/>
    <mergeCell ref="X18:Y18"/>
    <mergeCell ref="Z18:AA18"/>
    <mergeCell ref="AB18:AC18"/>
    <mergeCell ref="AD18:AE18"/>
    <mergeCell ref="AF18:AG18"/>
    <mergeCell ref="ET47:EU47"/>
    <mergeCell ref="EV47:EW47"/>
    <mergeCell ref="EX47:EY47"/>
    <mergeCell ref="EX45:EY45"/>
    <mergeCell ref="EJ44:EK44"/>
    <mergeCell ref="EL44:EM44"/>
    <mergeCell ref="EN44:EO44"/>
    <mergeCell ref="EP44:EQ44"/>
    <mergeCell ref="ER44:ES44"/>
    <mergeCell ref="ET44:EU44"/>
    <mergeCell ref="EV44:EW44"/>
    <mergeCell ref="EP45:EQ45"/>
    <mergeCell ref="ER45:ES45"/>
    <mergeCell ref="ET45:EU45"/>
    <mergeCell ref="EV45:EW45"/>
    <mergeCell ref="EF44:EG44"/>
    <mergeCell ref="EH44:EI44"/>
    <mergeCell ref="EL46:EM46"/>
    <mergeCell ref="EN46:EO46"/>
    <mergeCell ref="EP46:EQ46"/>
    <mergeCell ref="ER46:ES46"/>
    <mergeCell ref="ET46:EU46"/>
    <mergeCell ref="EV46:EW46"/>
    <mergeCell ref="EX46:EY46"/>
    <mergeCell ref="DU43:DV43"/>
    <mergeCell ref="EJ47:EK47"/>
    <mergeCell ref="EL47:EM47"/>
    <mergeCell ref="EN47:EO47"/>
    <mergeCell ref="CP23:CQ23"/>
    <mergeCell ref="CR23:CS23"/>
    <mergeCell ref="CT23:CU23"/>
    <mergeCell ref="CR26:CS26"/>
    <mergeCell ref="CT26:CU26"/>
    <mergeCell ref="CF27:CG27"/>
    <mergeCell ref="CH27:CI27"/>
    <mergeCell ref="CJ27:CK27"/>
    <mergeCell ref="CL27:CM27"/>
    <mergeCell ref="CF26:CG26"/>
    <mergeCell ref="CH26:CI26"/>
    <mergeCell ref="EJ45:EK45"/>
    <mergeCell ref="EL45:EM45"/>
    <mergeCell ref="EN45:EO45"/>
    <mergeCell ref="CF45:CG45"/>
    <mergeCell ref="CL45:CM45"/>
    <mergeCell ref="CR44:CS44"/>
    <mergeCell ref="CT44:CU44"/>
    <mergeCell ref="CV44:CW44"/>
    <mergeCell ref="DW43:DX43"/>
    <mergeCell ref="DY43:DZ43"/>
    <mergeCell ref="EA43:EB43"/>
    <mergeCell ref="ED43:EE43"/>
    <mergeCell ref="EF43:EG43"/>
    <mergeCell ref="EH43:EI43"/>
    <mergeCell ref="CY43:CZ43"/>
    <mergeCell ref="CY47:CZ47"/>
    <mergeCell ref="DA47:DB47"/>
    <mergeCell ref="AS14:AT14"/>
    <mergeCell ref="AU14:AV14"/>
    <mergeCell ref="AW14:AX14"/>
    <mergeCell ref="AY14:AZ14"/>
    <mergeCell ref="BA14:BB14"/>
    <mergeCell ref="DG14:DH14"/>
    <mergeCell ref="DI14:DJ14"/>
    <mergeCell ref="DK14:DL14"/>
    <mergeCell ref="DM14:DN14"/>
    <mergeCell ref="DO14:DP14"/>
    <mergeCell ref="AH15:AI15"/>
    <mergeCell ref="BV14:BW14"/>
    <mergeCell ref="BX14:BY14"/>
    <mergeCell ref="BZ14:CA14"/>
    <mergeCell ref="CB14:CC14"/>
    <mergeCell ref="BC14:BD14"/>
    <mergeCell ref="BE14:BF14"/>
    <mergeCell ref="BG14:BH14"/>
    <mergeCell ref="BI14:BJ14"/>
    <mergeCell ref="BK14:BL14"/>
    <mergeCell ref="BM14:BN14"/>
    <mergeCell ref="BA15:BB15"/>
    <mergeCell ref="BC15:BD15"/>
    <mergeCell ref="BE15:BF15"/>
    <mergeCell ref="BG15:BH15"/>
    <mergeCell ref="CY14:CZ14"/>
    <mergeCell ref="DA14:DB14"/>
    <mergeCell ref="DC14:DD14"/>
    <mergeCell ref="DE14:DF14"/>
    <mergeCell ref="CL15:CM15"/>
    <mergeCell ref="CD15:CE15"/>
    <mergeCell ref="CF15:CG15"/>
    <mergeCell ref="DK44:DL44"/>
    <mergeCell ref="DK22:DL22"/>
    <mergeCell ref="BI24:BJ24"/>
    <mergeCell ref="BK24:BL24"/>
    <mergeCell ref="DA46:DB46"/>
    <mergeCell ref="DC46:DD46"/>
    <mergeCell ref="BM24:BN24"/>
    <mergeCell ref="CB43:CC43"/>
    <mergeCell ref="CD43:CE43"/>
    <mergeCell ref="DA43:DB43"/>
    <mergeCell ref="DC43:DD43"/>
    <mergeCell ref="DE43:DF43"/>
    <mergeCell ref="CH41:CI41"/>
    <mergeCell ref="CJ41:CK41"/>
    <mergeCell ref="CL41:CM41"/>
    <mergeCell ref="CN41:CO41"/>
    <mergeCell ref="CP41:CQ41"/>
    <mergeCell ref="CR41:CS41"/>
    <mergeCell ref="CT41:CU41"/>
    <mergeCell ref="CV41:CW41"/>
    <mergeCell ref="BK42:BL42"/>
    <mergeCell ref="BI40:BJ40"/>
    <mergeCell ref="BK40:BL40"/>
    <mergeCell ref="BM39:BN39"/>
    <mergeCell ref="BO39:BP39"/>
    <mergeCell ref="BQ39:BR39"/>
    <mergeCell ref="BT39:BU39"/>
    <mergeCell ref="BV39:BW39"/>
    <mergeCell ref="BX39:BY39"/>
    <mergeCell ref="BZ33:CA33"/>
    <mergeCell ref="CB33:CC33"/>
    <mergeCell ref="CD33:CE33"/>
    <mergeCell ref="CD37:CE37"/>
    <mergeCell ref="CF44:CG44"/>
    <mergeCell ref="CH44:CI44"/>
    <mergeCell ref="CJ44:CK44"/>
    <mergeCell ref="CL44:CM44"/>
    <mergeCell ref="CN44:CO44"/>
    <mergeCell ref="CP44:CQ44"/>
    <mergeCell ref="DG43:DH43"/>
    <mergeCell ref="DI43:DJ43"/>
    <mergeCell ref="CJ22:CK22"/>
    <mergeCell ref="CL22:CM22"/>
    <mergeCell ref="CN22:CO22"/>
    <mergeCell ref="CP22:CQ22"/>
    <mergeCell ref="CR22:CS22"/>
    <mergeCell ref="CT22:CU22"/>
    <mergeCell ref="CD23:CE23"/>
    <mergeCell ref="CY23:CZ23"/>
    <mergeCell ref="DA23:DB23"/>
    <mergeCell ref="DC23:DD23"/>
    <mergeCell ref="DE23:DF23"/>
    <mergeCell ref="DG23:DH23"/>
    <mergeCell ref="DI23:DJ23"/>
    <mergeCell ref="CH39:CI39"/>
    <mergeCell ref="CJ39:CK39"/>
    <mergeCell ref="CL39:CM39"/>
    <mergeCell ref="CN39:CO39"/>
    <mergeCell ref="CP39:CQ39"/>
    <mergeCell ref="CR39:CS39"/>
    <mergeCell ref="CT39:CU39"/>
    <mergeCell ref="CV39:CW39"/>
    <mergeCell ref="CH15:CI15"/>
    <mergeCell ref="CJ15:CK15"/>
    <mergeCell ref="CY17:CZ17"/>
    <mergeCell ref="AY46:AZ46"/>
    <mergeCell ref="BA46:BB46"/>
    <mergeCell ref="BC46:BD46"/>
    <mergeCell ref="BE46:BF46"/>
    <mergeCell ref="BG46:BH46"/>
    <mergeCell ref="BI46:BJ46"/>
    <mergeCell ref="BK46:BL46"/>
    <mergeCell ref="AB46:AC46"/>
    <mergeCell ref="AO46:AP46"/>
    <mergeCell ref="AQ46:AR46"/>
    <mergeCell ref="AS46:AT46"/>
    <mergeCell ref="CD14:CE14"/>
    <mergeCell ref="CF14:CG14"/>
    <mergeCell ref="CH14:CI14"/>
    <mergeCell ref="CJ14:CK14"/>
    <mergeCell ref="CL14:CM14"/>
    <mergeCell ref="CV14:CW14"/>
    <mergeCell ref="BI15:BJ15"/>
    <mergeCell ref="BK15:BL15"/>
    <mergeCell ref="BM15:BN15"/>
    <mergeCell ref="BO15:BP15"/>
    <mergeCell ref="BQ15:BR15"/>
    <mergeCell ref="CB15:CC15"/>
    <mergeCell ref="BX15:BY15"/>
    <mergeCell ref="BZ15:CA15"/>
    <mergeCell ref="AB15:AC15"/>
    <mergeCell ref="AD15:AE15"/>
    <mergeCell ref="AF15:AG15"/>
    <mergeCell ref="AJ14:AK14"/>
    <mergeCell ref="AL14:AM14"/>
    <mergeCell ref="AO14:AP14"/>
    <mergeCell ref="AQ14:AR14"/>
    <mergeCell ref="EZ46:FA46"/>
    <mergeCell ref="DQ46:DR46"/>
    <mergeCell ref="DS46:DT46"/>
    <mergeCell ref="DU46:DV46"/>
    <mergeCell ref="DW46:DX46"/>
    <mergeCell ref="DY46:DZ46"/>
    <mergeCell ref="EA46:EB46"/>
    <mergeCell ref="ED46:EE46"/>
    <mergeCell ref="EF46:EG46"/>
    <mergeCell ref="EH46:EI46"/>
    <mergeCell ref="J47:K47"/>
    <mergeCell ref="L47:M47"/>
    <mergeCell ref="N47:O47"/>
    <mergeCell ref="P47:Q47"/>
    <mergeCell ref="R47:S47"/>
    <mergeCell ref="T47:U47"/>
    <mergeCell ref="V47:W47"/>
    <mergeCell ref="X47:Y47"/>
    <mergeCell ref="Z47:AA47"/>
    <mergeCell ref="AU47:AV47"/>
    <mergeCell ref="AW47:AX47"/>
    <mergeCell ref="AY47:AZ47"/>
    <mergeCell ref="BA47:BB47"/>
    <mergeCell ref="BC47:BD47"/>
    <mergeCell ref="BE47:BF47"/>
    <mergeCell ref="BG47:BH47"/>
    <mergeCell ref="BI47:BJ47"/>
    <mergeCell ref="BK47:BL47"/>
    <mergeCell ref="AB47:AC47"/>
    <mergeCell ref="J45:K45"/>
    <mergeCell ref="L45:M45"/>
    <mergeCell ref="AD46:AE46"/>
    <mergeCell ref="AF46:AG46"/>
    <mergeCell ref="AH46:AI46"/>
    <mergeCell ref="AJ46:AK46"/>
    <mergeCell ref="AL46:AM46"/>
    <mergeCell ref="EJ46:EK46"/>
    <mergeCell ref="DM46:DN46"/>
    <mergeCell ref="DO46:DP46"/>
    <mergeCell ref="CF46:CG46"/>
    <mergeCell ref="BZ46:CA46"/>
    <mergeCell ref="CB46:CC46"/>
    <mergeCell ref="CD46:CE46"/>
    <mergeCell ref="CY46:CZ46"/>
    <mergeCell ref="J46:K46"/>
    <mergeCell ref="L46:M46"/>
    <mergeCell ref="N46:O46"/>
    <mergeCell ref="P46:Q46"/>
    <mergeCell ref="R46:S46"/>
    <mergeCell ref="T46:U46"/>
    <mergeCell ref="V46:W46"/>
    <mergeCell ref="X46:Y46"/>
    <mergeCell ref="Z46:AA46"/>
    <mergeCell ref="BM46:BN46"/>
    <mergeCell ref="BO46:BP46"/>
    <mergeCell ref="BQ46:BR46"/>
    <mergeCell ref="BT46:BU46"/>
    <mergeCell ref="BV46:BW46"/>
    <mergeCell ref="DE46:DF46"/>
    <mergeCell ref="DG46:DH46"/>
    <mergeCell ref="DI46:DJ46"/>
    <mergeCell ref="DW47:DX47"/>
    <mergeCell ref="DY47:DZ47"/>
    <mergeCell ref="EA47:EB47"/>
    <mergeCell ref="ED47:EE47"/>
    <mergeCell ref="EF47:EG47"/>
    <mergeCell ref="EH47:EI47"/>
    <mergeCell ref="BM47:BN47"/>
    <mergeCell ref="BO47:BP47"/>
    <mergeCell ref="BQ47:BR47"/>
    <mergeCell ref="BT47:BU47"/>
    <mergeCell ref="BV47:BW47"/>
    <mergeCell ref="BX47:BY47"/>
    <mergeCell ref="BZ47:CA47"/>
    <mergeCell ref="CB47:CC47"/>
    <mergeCell ref="CD47:CE47"/>
    <mergeCell ref="AD47:AE47"/>
    <mergeCell ref="AF47:AG47"/>
    <mergeCell ref="AH47:AI47"/>
    <mergeCell ref="CF47:CG47"/>
    <mergeCell ref="CH47:CI47"/>
    <mergeCell ref="CJ47:CK47"/>
    <mergeCell ref="CL47:CM47"/>
    <mergeCell ref="CN47:CO47"/>
    <mergeCell ref="CP47:CQ47"/>
    <mergeCell ref="CR47:CS47"/>
    <mergeCell ref="CT47:CU47"/>
    <mergeCell ref="CV47:CW47"/>
    <mergeCell ref="DE45:DF45"/>
    <mergeCell ref="DG45:DH45"/>
    <mergeCell ref="CH45:CI45"/>
    <mergeCell ref="DI45:DJ45"/>
    <mergeCell ref="CJ43:CK43"/>
    <mergeCell ref="CL43:CM43"/>
    <mergeCell ref="CN43:CO43"/>
    <mergeCell ref="BX46:BY46"/>
    <mergeCell ref="AU46:AV46"/>
    <mergeCell ref="AW46:AX46"/>
    <mergeCell ref="AJ47:AK47"/>
    <mergeCell ref="AL47:AM47"/>
    <mergeCell ref="AO47:AP47"/>
    <mergeCell ref="AQ47:AR47"/>
    <mergeCell ref="AS47:AT47"/>
    <mergeCell ref="DS47:DT47"/>
    <mergeCell ref="DU47:DV47"/>
    <mergeCell ref="CD44:CE44"/>
    <mergeCell ref="CY44:CZ44"/>
    <mergeCell ref="DA44:DB44"/>
    <mergeCell ref="DC44:DD44"/>
    <mergeCell ref="DE44:DF44"/>
    <mergeCell ref="DG44:DH44"/>
    <mergeCell ref="DI44:DJ44"/>
    <mergeCell ref="DK46:DL46"/>
    <mergeCell ref="CH46:CI46"/>
    <mergeCell ref="CJ46:CK46"/>
    <mergeCell ref="CL46:CM46"/>
    <mergeCell ref="CN46:CO46"/>
    <mergeCell ref="CP46:CQ46"/>
    <mergeCell ref="CR46:CS46"/>
    <mergeCell ref="CT46:CU46"/>
    <mergeCell ref="CP45:CQ45"/>
    <mergeCell ref="CR45:CS45"/>
    <mergeCell ref="CT45:CU45"/>
    <mergeCell ref="CV45:CW45"/>
    <mergeCell ref="CD45:CE45"/>
    <mergeCell ref="CY45:CZ45"/>
    <mergeCell ref="DA45:DB45"/>
    <mergeCell ref="DC45:DD45"/>
    <mergeCell ref="CV46:CW46"/>
    <mergeCell ref="DM23:DN23"/>
    <mergeCell ref="DO23:DP23"/>
    <mergeCell ref="CF23:CG23"/>
    <mergeCell ref="CH23:CI23"/>
    <mergeCell ref="CJ23:CK23"/>
    <mergeCell ref="CL23:CM23"/>
    <mergeCell ref="CN23:CO23"/>
    <mergeCell ref="EX23:EY23"/>
    <mergeCell ref="CV23:CW23"/>
    <mergeCell ref="EJ23:EK23"/>
    <mergeCell ref="EL23:EM23"/>
    <mergeCell ref="EN23:EO23"/>
    <mergeCell ref="EP23:EQ23"/>
    <mergeCell ref="ER23:ES23"/>
    <mergeCell ref="ET23:EU23"/>
    <mergeCell ref="EV23:EW23"/>
    <mergeCell ref="DM24:DN24"/>
    <mergeCell ref="DO24:DP24"/>
    <mergeCell ref="EN24:EO24"/>
    <mergeCell ref="EP24:EQ24"/>
    <mergeCell ref="EV24:EW24"/>
    <mergeCell ref="EX24:EY24"/>
    <mergeCell ref="EV25:EW25"/>
    <mergeCell ref="EZ23:FA23"/>
    <mergeCell ref="DQ23:DR23"/>
    <mergeCell ref="DS23:DT23"/>
    <mergeCell ref="DU23:DV23"/>
    <mergeCell ref="DW23:DX23"/>
    <mergeCell ref="DY23:DZ23"/>
    <mergeCell ref="EA23:EB23"/>
    <mergeCell ref="ED23:EE23"/>
    <mergeCell ref="EF23:EG23"/>
    <mergeCell ref="EH23:EI23"/>
    <mergeCell ref="DK23:DL23"/>
    <mergeCell ref="J23:K23"/>
    <mergeCell ref="L23:M23"/>
    <mergeCell ref="N23:O23"/>
    <mergeCell ref="P23:Q23"/>
    <mergeCell ref="R23:S23"/>
    <mergeCell ref="T23:U23"/>
    <mergeCell ref="V23:W23"/>
    <mergeCell ref="X23:Y23"/>
    <mergeCell ref="Z23:AA23"/>
    <mergeCell ref="BM23:BN23"/>
    <mergeCell ref="BO23:BP23"/>
    <mergeCell ref="BQ23:BR23"/>
    <mergeCell ref="BT23:BU23"/>
    <mergeCell ref="BV23:BW23"/>
    <mergeCell ref="BX23:BY23"/>
    <mergeCell ref="BZ23:CA23"/>
    <mergeCell ref="CB23:CC23"/>
    <mergeCell ref="AU23:AV23"/>
    <mergeCell ref="AW23:AX23"/>
    <mergeCell ref="AY23:AZ23"/>
    <mergeCell ref="BA23:BB23"/>
    <mergeCell ref="AB23:AC23"/>
    <mergeCell ref="AD23:AE23"/>
    <mergeCell ref="AF23:AG23"/>
    <mergeCell ref="AH23:AI23"/>
    <mergeCell ref="AJ23:AK23"/>
    <mergeCell ref="AL23:AM23"/>
    <mergeCell ref="AO23:AP23"/>
    <mergeCell ref="AQ23:AR23"/>
    <mergeCell ref="AS23:AT23"/>
    <mergeCell ref="J24:K24"/>
    <mergeCell ref="L24:M24"/>
    <mergeCell ref="N24:O24"/>
    <mergeCell ref="P24:Q24"/>
    <mergeCell ref="R24:S24"/>
    <mergeCell ref="T24:U24"/>
    <mergeCell ref="V24:W24"/>
    <mergeCell ref="X24:Y24"/>
    <mergeCell ref="Z24:AA24"/>
    <mergeCell ref="BC23:BD23"/>
    <mergeCell ref="BE23:BF23"/>
    <mergeCell ref="BG23:BH23"/>
    <mergeCell ref="BI23:BJ23"/>
    <mergeCell ref="BK23:BL23"/>
    <mergeCell ref="BZ24:CA24"/>
    <mergeCell ref="CB24:CC24"/>
    <mergeCell ref="CD24:CE24"/>
    <mergeCell ref="AU24:AV24"/>
    <mergeCell ref="AW24:AX24"/>
    <mergeCell ref="AY24:AZ24"/>
    <mergeCell ref="BA24:BB24"/>
    <mergeCell ref="BC24:BD24"/>
    <mergeCell ref="BE24:BF24"/>
    <mergeCell ref="BG24:BH24"/>
    <mergeCell ref="EZ24:FA24"/>
    <mergeCell ref="DQ24:DR24"/>
    <mergeCell ref="DS24:DT24"/>
    <mergeCell ref="DU24:DV24"/>
    <mergeCell ref="DW24:DX24"/>
    <mergeCell ref="DY24:DZ24"/>
    <mergeCell ref="EA24:EB24"/>
    <mergeCell ref="ED24:EE24"/>
    <mergeCell ref="EF24:EG24"/>
    <mergeCell ref="EH24:EI24"/>
    <mergeCell ref="CY24:CZ24"/>
    <mergeCell ref="DA24:DB24"/>
    <mergeCell ref="DC24:DD24"/>
    <mergeCell ref="DE24:DF24"/>
    <mergeCell ref="DG24:DH24"/>
    <mergeCell ref="DI24:DJ24"/>
    <mergeCell ref="DK24:DL24"/>
    <mergeCell ref="BT24:BU24"/>
    <mergeCell ref="BV24:BW24"/>
    <mergeCell ref="BX24:BY24"/>
    <mergeCell ref="EL24:EM24"/>
    <mergeCell ref="AB25:AC25"/>
    <mergeCell ref="AD25:AE25"/>
    <mergeCell ref="AF25:AG25"/>
    <mergeCell ref="AH25:AI25"/>
    <mergeCell ref="AJ25:AK25"/>
    <mergeCell ref="AL25:AM25"/>
    <mergeCell ref="AO25:AP25"/>
    <mergeCell ref="AQ25:AR25"/>
    <mergeCell ref="AS25:AT25"/>
    <mergeCell ref="CD25:CE25"/>
    <mergeCell ref="AB24:AC24"/>
    <mergeCell ref="AD24:AE24"/>
    <mergeCell ref="AF24:AG24"/>
    <mergeCell ref="AH24:AI24"/>
    <mergeCell ref="AJ24:AK24"/>
    <mergeCell ref="AL24:AM24"/>
    <mergeCell ref="AO24:AP24"/>
    <mergeCell ref="AQ24:AR24"/>
    <mergeCell ref="AS24:AT24"/>
    <mergeCell ref="CF24:CG24"/>
    <mergeCell ref="CH24:CI24"/>
    <mergeCell ref="CJ24:CK24"/>
    <mergeCell ref="CL24:CM24"/>
    <mergeCell ref="CN24:CO24"/>
    <mergeCell ref="CP24:CQ24"/>
    <mergeCell ref="CV24:CW24"/>
    <mergeCell ref="J25:K25"/>
    <mergeCell ref="L25:M25"/>
    <mergeCell ref="N25:O25"/>
    <mergeCell ref="P25:Q25"/>
    <mergeCell ref="R25:S25"/>
    <mergeCell ref="T25:U25"/>
    <mergeCell ref="V25:W25"/>
    <mergeCell ref="X25:Y25"/>
    <mergeCell ref="Z25:AA25"/>
    <mergeCell ref="BM25:BN25"/>
    <mergeCell ref="BO25:BP25"/>
    <mergeCell ref="BQ25:BR25"/>
    <mergeCell ref="BT25:BU25"/>
    <mergeCell ref="BV25:BW25"/>
    <mergeCell ref="BX25:BY25"/>
    <mergeCell ref="BZ25:CA25"/>
    <mergeCell ref="CB25:CC25"/>
    <mergeCell ref="AU25:AV25"/>
    <mergeCell ref="AW25:AX25"/>
    <mergeCell ref="AY25:AZ25"/>
    <mergeCell ref="BA25:BB25"/>
    <mergeCell ref="BC25:BD25"/>
    <mergeCell ref="BE25:BF25"/>
    <mergeCell ref="BG25:BH25"/>
    <mergeCell ref="BI25:BJ25"/>
    <mergeCell ref="BK25:BL25"/>
    <mergeCell ref="EX25:EY25"/>
    <mergeCell ref="EZ25:FA25"/>
    <mergeCell ref="DQ25:DR25"/>
    <mergeCell ref="DS25:DT25"/>
    <mergeCell ref="DU25:DV25"/>
    <mergeCell ref="DW25:DX25"/>
    <mergeCell ref="DY25:DZ25"/>
    <mergeCell ref="EA25:EB25"/>
    <mergeCell ref="ED25:EE25"/>
    <mergeCell ref="EF25:EG25"/>
    <mergeCell ref="EH25:EI25"/>
    <mergeCell ref="CY25:CZ25"/>
    <mergeCell ref="DA25:DB25"/>
    <mergeCell ref="DC25:DD25"/>
    <mergeCell ref="DE25:DF25"/>
    <mergeCell ref="DG25:DH25"/>
    <mergeCell ref="DI25:DJ25"/>
    <mergeCell ref="DK25:DL25"/>
    <mergeCell ref="DM25:DN25"/>
    <mergeCell ref="DO25:DP25"/>
    <mergeCell ref="EP25:EQ25"/>
    <mergeCell ref="ER25:ES25"/>
    <mergeCell ref="ET25:EU25"/>
    <mergeCell ref="AB26:AC26"/>
    <mergeCell ref="AD26:AE26"/>
    <mergeCell ref="AF26:AG26"/>
    <mergeCell ref="AH26:AI26"/>
    <mergeCell ref="AJ26:AK26"/>
    <mergeCell ref="AL26:AM26"/>
    <mergeCell ref="AO26:AP26"/>
    <mergeCell ref="AQ26:AR26"/>
    <mergeCell ref="AS26:AT26"/>
    <mergeCell ref="J26:K26"/>
    <mergeCell ref="L26:M26"/>
    <mergeCell ref="N26:O26"/>
    <mergeCell ref="P26:Q26"/>
    <mergeCell ref="R26:S26"/>
    <mergeCell ref="T26:U26"/>
    <mergeCell ref="V26:W26"/>
    <mergeCell ref="X26:Y26"/>
    <mergeCell ref="Z26:AA26"/>
    <mergeCell ref="EX26:EY26"/>
    <mergeCell ref="EZ26:FA26"/>
    <mergeCell ref="DQ26:DR26"/>
    <mergeCell ref="DS26:DT26"/>
    <mergeCell ref="DU26:DV26"/>
    <mergeCell ref="DW26:DX26"/>
    <mergeCell ref="DY26:DZ26"/>
    <mergeCell ref="EA26:EB26"/>
    <mergeCell ref="ED26:EE26"/>
    <mergeCell ref="EF26:EG26"/>
    <mergeCell ref="EH26:EI26"/>
    <mergeCell ref="CY26:CZ26"/>
    <mergeCell ref="DA26:DB26"/>
    <mergeCell ref="DC26:DD26"/>
    <mergeCell ref="DE26:DF26"/>
    <mergeCell ref="DG26:DH26"/>
    <mergeCell ref="DI26:DJ26"/>
    <mergeCell ref="DK26:DL26"/>
    <mergeCell ref="DM26:DN26"/>
    <mergeCell ref="DO26:DP26"/>
    <mergeCell ref="EV26:EW26"/>
    <mergeCell ref="AB27:AC27"/>
    <mergeCell ref="AD27:AE27"/>
    <mergeCell ref="AF27:AG27"/>
    <mergeCell ref="AH27:AI27"/>
    <mergeCell ref="AJ27:AK27"/>
    <mergeCell ref="AL27:AM27"/>
    <mergeCell ref="AO27:AP27"/>
    <mergeCell ref="AQ27:AR27"/>
    <mergeCell ref="AS27:AT27"/>
    <mergeCell ref="J27:K27"/>
    <mergeCell ref="L27:M27"/>
    <mergeCell ref="N27:O27"/>
    <mergeCell ref="P27:Q27"/>
    <mergeCell ref="R27:S27"/>
    <mergeCell ref="T27:U27"/>
    <mergeCell ref="V27:W27"/>
    <mergeCell ref="X27:Y27"/>
    <mergeCell ref="Z27:AA27"/>
    <mergeCell ref="BG26:BH26"/>
    <mergeCell ref="BI26:BJ26"/>
    <mergeCell ref="BK26:BL26"/>
    <mergeCell ref="AY26:AZ26"/>
    <mergeCell ref="EV27:EW27"/>
    <mergeCell ref="EX27:EY27"/>
    <mergeCell ref="EZ27:FA27"/>
    <mergeCell ref="DQ27:DR27"/>
    <mergeCell ref="DS27:DT27"/>
    <mergeCell ref="DU27:DV27"/>
    <mergeCell ref="DW27:DX27"/>
    <mergeCell ref="DY27:DZ27"/>
    <mergeCell ref="EA27:EB27"/>
    <mergeCell ref="ED27:EE27"/>
    <mergeCell ref="EF27:EG27"/>
    <mergeCell ref="EH27:EI27"/>
    <mergeCell ref="CN27:CO27"/>
    <mergeCell ref="CP27:CQ27"/>
    <mergeCell ref="CR27:CS27"/>
    <mergeCell ref="CT27:CU27"/>
    <mergeCell ref="CV27:CW27"/>
    <mergeCell ref="CY27:CZ27"/>
    <mergeCell ref="DA27:DB27"/>
    <mergeCell ref="DC27:DD27"/>
    <mergeCell ref="EJ27:EK27"/>
    <mergeCell ref="EL27:EM27"/>
    <mergeCell ref="DE27:DF27"/>
    <mergeCell ref="DG27:DH27"/>
    <mergeCell ref="DI27:DJ27"/>
    <mergeCell ref="DK27:DL27"/>
    <mergeCell ref="DM27:DN27"/>
    <mergeCell ref="DO27:DP27"/>
    <mergeCell ref="BQ26:BR26"/>
    <mergeCell ref="BT26:BU26"/>
    <mergeCell ref="BV26:BW26"/>
    <mergeCell ref="BX26:BY26"/>
    <mergeCell ref="BZ26:CA26"/>
    <mergeCell ref="CB26:CC26"/>
    <mergeCell ref="CD26:CE26"/>
    <mergeCell ref="AU26:AV26"/>
    <mergeCell ref="AW26:AX26"/>
    <mergeCell ref="ET27:EU27"/>
    <mergeCell ref="CJ26:CK26"/>
    <mergeCell ref="BM27:BN27"/>
    <mergeCell ref="BO27:BP27"/>
    <mergeCell ref="BQ27:BR27"/>
    <mergeCell ref="BT27:BU27"/>
    <mergeCell ref="BV27:BW27"/>
    <mergeCell ref="BX27:BY27"/>
    <mergeCell ref="BZ27:CA27"/>
    <mergeCell ref="CB27:CC27"/>
    <mergeCell ref="CD27:CE27"/>
    <mergeCell ref="AU27:AV27"/>
    <mergeCell ref="AW27:AX27"/>
    <mergeCell ref="AY27:AZ27"/>
    <mergeCell ref="BA27:BB27"/>
    <mergeCell ref="BC27:BD27"/>
    <mergeCell ref="CV26:CW26"/>
    <mergeCell ref="ET26:EU26"/>
    <mergeCell ref="BE27:BF27"/>
    <mergeCell ref="BG27:BH27"/>
    <mergeCell ref="BI27:BJ27"/>
    <mergeCell ref="BK27:BL27"/>
    <mergeCell ref="BE26:BF26"/>
    <mergeCell ref="ED6:EF6"/>
    <mergeCell ref="EG6:EI6"/>
    <mergeCell ref="EJ6:EL6"/>
    <mergeCell ref="EM6:EO6"/>
    <mergeCell ref="EP6:ER6"/>
    <mergeCell ref="ER27:ES27"/>
    <mergeCell ref="EJ26:EK26"/>
    <mergeCell ref="EL26:EM26"/>
    <mergeCell ref="EN26:EO26"/>
    <mergeCell ref="EP26:EQ26"/>
    <mergeCell ref="ER26:ES26"/>
    <mergeCell ref="DU12:DV12"/>
    <mergeCell ref="DS12:DT12"/>
    <mergeCell ref="DQ12:DR12"/>
    <mergeCell ref="EJ25:EK25"/>
    <mergeCell ref="EL25:EM25"/>
    <mergeCell ref="EN25:EO25"/>
    <mergeCell ref="EN14:EO14"/>
    <mergeCell ref="DQ14:DR14"/>
    <mergeCell ref="DS14:DT14"/>
    <mergeCell ref="ES6:EU6"/>
    <mergeCell ref="EJ22:EK22"/>
    <mergeCell ref="EJ24:EK24"/>
    <mergeCell ref="ER24:ES24"/>
    <mergeCell ref="ET24:EU24"/>
    <mergeCell ref="ED14:EE14"/>
    <mergeCell ref="EF14:EG14"/>
    <mergeCell ref="EN27:EO27"/>
    <mergeCell ref="EP27:EQ27"/>
    <mergeCell ref="EA20:EB20"/>
    <mergeCell ref="ED20:EE20"/>
    <mergeCell ref="EF20:EG20"/>
    <mergeCell ref="BM26:BN26"/>
    <mergeCell ref="BO26:BP26"/>
    <mergeCell ref="J5:O5"/>
    <mergeCell ref="P5:U5"/>
    <mergeCell ref="V5:AA5"/>
    <mergeCell ref="AB5:AG5"/>
    <mergeCell ref="AH5:AM5"/>
    <mergeCell ref="AO5:AT5"/>
    <mergeCell ref="AU5:AZ5"/>
    <mergeCell ref="BA5:BF5"/>
    <mergeCell ref="BG5:BL5"/>
    <mergeCell ref="M6:O6"/>
    <mergeCell ref="J6:L6"/>
    <mergeCell ref="P6:R6"/>
    <mergeCell ref="S6:U6"/>
    <mergeCell ref="V6:X6"/>
    <mergeCell ref="Y6:AA6"/>
    <mergeCell ref="AB6:AD6"/>
    <mergeCell ref="AE6:AG6"/>
    <mergeCell ref="AH6:AJ6"/>
    <mergeCell ref="AK6:AM6"/>
    <mergeCell ref="AO6:AQ6"/>
    <mergeCell ref="AR6:AT6"/>
    <mergeCell ref="BE12:BF12"/>
    <mergeCell ref="BC12:BD12"/>
    <mergeCell ref="BA12:BB12"/>
    <mergeCell ref="AY12:AZ12"/>
    <mergeCell ref="AW12:AX12"/>
    <mergeCell ref="AU12:AV12"/>
    <mergeCell ref="BO12:BP12"/>
    <mergeCell ref="BA26:BB26"/>
    <mergeCell ref="BC26:BD26"/>
    <mergeCell ref="BA4:BF4"/>
    <mergeCell ref="AU4:AZ4"/>
    <mergeCell ref="BT4:BY4"/>
    <mergeCell ref="FB3:FG3"/>
    <mergeCell ref="CF6:CH6"/>
    <mergeCell ref="CI6:CK6"/>
    <mergeCell ref="CL6:CN6"/>
    <mergeCell ref="CO6:CQ6"/>
    <mergeCell ref="CR6:CT6"/>
    <mergeCell ref="CU6:CW6"/>
    <mergeCell ref="CY6:DA6"/>
    <mergeCell ref="DB6:DD6"/>
    <mergeCell ref="DY12:DZ12"/>
    <mergeCell ref="DW12:DX12"/>
    <mergeCell ref="CF25:CG25"/>
    <mergeCell ref="CH25:CI25"/>
    <mergeCell ref="CJ25:CK25"/>
    <mergeCell ref="CL25:CM25"/>
    <mergeCell ref="CN25:CO25"/>
    <mergeCell ref="CP25:CQ25"/>
    <mergeCell ref="CR25:CS25"/>
    <mergeCell ref="CT25:CU25"/>
    <mergeCell ref="CV25:CW25"/>
    <mergeCell ref="DU14:DV14"/>
    <mergeCell ref="DC12:DD12"/>
    <mergeCell ref="DW15:DX15"/>
    <mergeCell ref="DA12:DB12"/>
    <mergeCell ref="CY12:CZ12"/>
    <mergeCell ref="DQ6:DS6"/>
    <mergeCell ref="DT6:DV6"/>
    <mergeCell ref="DW6:DY6"/>
    <mergeCell ref="DZ6:EB6"/>
    <mergeCell ref="J3:O3"/>
    <mergeCell ref="P3:U3"/>
    <mergeCell ref="V3:AA3"/>
    <mergeCell ref="AB3:AG3"/>
    <mergeCell ref="AH3:AM3"/>
    <mergeCell ref="FI2:FK2"/>
    <mergeCell ref="DE6:DG6"/>
    <mergeCell ref="DH6:DJ6"/>
    <mergeCell ref="DW5:EB5"/>
    <mergeCell ref="ED5:EI5"/>
    <mergeCell ref="EJ5:EO5"/>
    <mergeCell ref="DQ4:DV4"/>
    <mergeCell ref="AU6:AW6"/>
    <mergeCell ref="AX6:AZ6"/>
    <mergeCell ref="BA6:BC6"/>
    <mergeCell ref="BD6:BF6"/>
    <mergeCell ref="BG6:BI6"/>
    <mergeCell ref="BJ6:BL6"/>
    <mergeCell ref="DK5:DP5"/>
    <mergeCell ref="DQ5:DV5"/>
    <mergeCell ref="CF5:CK5"/>
    <mergeCell ref="CL5:CQ5"/>
    <mergeCell ref="CR5:CW5"/>
    <mergeCell ref="CY5:DD5"/>
    <mergeCell ref="AO2:BR2"/>
    <mergeCell ref="CR4:CW4"/>
    <mergeCell ref="CY4:DD4"/>
    <mergeCell ref="FB4:FG4"/>
    <mergeCell ref="FB6:FD6"/>
    <mergeCell ref="BM5:BR5"/>
    <mergeCell ref="BT5:BY5"/>
    <mergeCell ref="BZ5:CE5"/>
    <mergeCell ref="H5:I5"/>
    <mergeCell ref="H6:I6"/>
    <mergeCell ref="N22:O22"/>
    <mergeCell ref="L22:M22"/>
    <mergeCell ref="J22:K22"/>
    <mergeCell ref="A2:C2"/>
    <mergeCell ref="A3:C4"/>
    <mergeCell ref="DE5:DJ5"/>
    <mergeCell ref="ED2:FG2"/>
    <mergeCell ref="CY2:EB2"/>
    <mergeCell ref="BT2:CW2"/>
    <mergeCell ref="J2:AM2"/>
    <mergeCell ref="EV4:FA4"/>
    <mergeCell ref="EP4:EU4"/>
    <mergeCell ref="EJ4:EO4"/>
    <mergeCell ref="ED4:EI4"/>
    <mergeCell ref="DW4:EB4"/>
    <mergeCell ref="DK4:DP4"/>
    <mergeCell ref="DE4:DJ4"/>
    <mergeCell ref="CL4:CQ4"/>
    <mergeCell ref="CF4:CK4"/>
    <mergeCell ref="BZ4:CE4"/>
    <mergeCell ref="BM4:BR4"/>
    <mergeCell ref="BG4:BL4"/>
    <mergeCell ref="AO4:AT4"/>
    <mergeCell ref="AB4:AG4"/>
    <mergeCell ref="P4:U4"/>
    <mergeCell ref="J4:O4"/>
    <mergeCell ref="V4:AA4"/>
    <mergeCell ref="AH4:AM4"/>
    <mergeCell ref="EV3:FA3"/>
    <mergeCell ref="EP3:EU3"/>
  </mergeCells>
  <conditionalFormatting sqref="J58 M58 K59">
    <cfRule type="cellIs" dxfId="903" priority="10124" operator="between">
      <formula>0</formula>
      <formula>16</formula>
    </cfRule>
    <cfRule type="cellIs" dxfId="902" priority="10125" operator="equal">
      <formula>17</formula>
    </cfRule>
    <cfRule type="cellIs" dxfId="901" priority="10126" operator="greaterThan">
      <formula>17</formula>
    </cfRule>
  </conditionalFormatting>
  <conditionalFormatting sqref="AN58">
    <cfRule type="cellIs" dxfId="900" priority="9708" operator="between">
      <formula>0</formula>
      <formula>16</formula>
    </cfRule>
    <cfRule type="cellIs" dxfId="899" priority="9709" operator="equal">
      <formula>17</formula>
    </cfRule>
    <cfRule type="cellIs" dxfId="898" priority="9710" operator="greaterThan">
      <formula>17</formula>
    </cfRule>
  </conditionalFormatting>
  <conditionalFormatting sqref="BS58">
    <cfRule type="cellIs" dxfId="897" priority="9697" operator="between">
      <formula>0</formula>
      <formula>16</formula>
    </cfRule>
    <cfRule type="cellIs" dxfId="896" priority="9698" operator="equal">
      <formula>17</formula>
    </cfRule>
    <cfRule type="cellIs" dxfId="895" priority="9699" operator="greaterThan">
      <formula>17</formula>
    </cfRule>
  </conditionalFormatting>
  <conditionalFormatting sqref="CX58">
    <cfRule type="cellIs" dxfId="894" priority="9694" operator="between">
      <formula>0</formula>
      <formula>16</formula>
    </cfRule>
    <cfRule type="cellIs" dxfId="893" priority="9695" operator="equal">
      <formula>17</formula>
    </cfRule>
    <cfRule type="cellIs" dxfId="892" priority="9696" operator="greaterThan">
      <formula>17</formula>
    </cfRule>
  </conditionalFormatting>
  <conditionalFormatting sqref="EC58">
    <cfRule type="cellIs" dxfId="891" priority="9691" operator="between">
      <formula>0</formula>
      <formula>16</formula>
    </cfRule>
    <cfRule type="cellIs" dxfId="890" priority="9692" operator="equal">
      <formula>17</formula>
    </cfRule>
    <cfRule type="cellIs" dxfId="889" priority="9693" operator="greaterThan">
      <formula>17</formula>
    </cfRule>
  </conditionalFormatting>
  <conditionalFormatting sqref="CX18">
    <cfRule type="cellIs" dxfId="888" priority="6811" operator="greaterThan">
      <formula>4</formula>
    </cfRule>
    <cfRule type="cellIs" dxfId="887" priority="6812" operator="equal">
      <formula>4</formula>
    </cfRule>
    <cfRule type="cellIs" dxfId="886" priority="6813" operator="lessThan">
      <formula>4</formula>
    </cfRule>
  </conditionalFormatting>
  <conditionalFormatting sqref="CX34">
    <cfRule type="cellIs" dxfId="885" priority="6766" operator="greaterThan">
      <formula>4</formula>
    </cfRule>
    <cfRule type="cellIs" dxfId="884" priority="6767" operator="equal">
      <formula>4</formula>
    </cfRule>
    <cfRule type="cellIs" dxfId="883" priority="6768" operator="lessThan">
      <formula>4</formula>
    </cfRule>
  </conditionalFormatting>
  <conditionalFormatting sqref="CX54">
    <cfRule type="cellIs" dxfId="882" priority="6721" operator="greaterThan">
      <formula>4</formula>
    </cfRule>
    <cfRule type="cellIs" dxfId="881" priority="6722" operator="equal">
      <formula>4</formula>
    </cfRule>
    <cfRule type="cellIs" dxfId="880" priority="6723" operator="lessThan">
      <formula>4</formula>
    </cfRule>
  </conditionalFormatting>
  <conditionalFormatting sqref="P58 V58 AB58 AH58 S58 Y58 AE58 AK58 Q59 W59 AC59 AI59">
    <cfRule type="cellIs" dxfId="879" priority="6385" operator="between">
      <formula>0</formula>
      <formula>16</formula>
    </cfRule>
    <cfRule type="cellIs" dxfId="878" priority="6386" operator="equal">
      <formula>17</formula>
    </cfRule>
    <cfRule type="cellIs" dxfId="877" priority="6387" operator="greaterThan">
      <formula>17</formula>
    </cfRule>
  </conditionalFormatting>
  <conditionalFormatting sqref="AO58 BM58 AU58 BA58 BG58 AR58 BP58 AX58 BD58 BJ58 AP59 BN59 AV59 BB59 BH59">
    <cfRule type="cellIs" dxfId="876" priority="6382" operator="between">
      <formula>0</formula>
      <formula>16</formula>
    </cfRule>
    <cfRule type="cellIs" dxfId="875" priority="6383" operator="equal">
      <formula>17</formula>
    </cfRule>
    <cfRule type="cellIs" dxfId="874" priority="6384" operator="greaterThan">
      <formula>17</formula>
    </cfRule>
  </conditionalFormatting>
  <conditionalFormatting sqref="BT58 CR58 BZ58 CF58 CL58 BW58 CU58 CC58 CI58 CO58 BU59 CS59 CA59 CG59 CM59">
    <cfRule type="cellIs" dxfId="873" priority="6379" operator="between">
      <formula>0</formula>
      <formula>16</formula>
    </cfRule>
    <cfRule type="cellIs" dxfId="872" priority="6380" operator="equal">
      <formula>17</formula>
    </cfRule>
    <cfRule type="cellIs" dxfId="871" priority="6381" operator="greaterThan">
      <formula>17</formula>
    </cfRule>
  </conditionalFormatting>
  <conditionalFormatting sqref="CY58 DW58 DE58 DK58 DQ58 DB58 DZ58 DH58 DN58 DT58 CZ59 DX59 DF59 DL59 DR59">
    <cfRule type="cellIs" dxfId="870" priority="6376" operator="between">
      <formula>0</formula>
      <formula>16</formula>
    </cfRule>
    <cfRule type="cellIs" dxfId="869" priority="6377" operator="equal">
      <formula>17</formula>
    </cfRule>
    <cfRule type="cellIs" dxfId="868" priority="6378" operator="greaterThan">
      <formula>17</formula>
    </cfRule>
  </conditionalFormatting>
  <conditionalFormatting sqref="ED58 FB58 EJ58 EP58 EV58 EG58 FE58 EM58 ES58 EY58 EE59 FC59 EK59 EQ59 EW59">
    <cfRule type="cellIs" dxfId="867" priority="6373" operator="between">
      <formula>0</formula>
      <formula>16</formula>
    </cfRule>
    <cfRule type="cellIs" dxfId="866" priority="6374" operator="equal">
      <formula>17</formula>
    </cfRule>
    <cfRule type="cellIs" dxfId="865" priority="6375" operator="greaterThan">
      <formula>17</formula>
    </cfRule>
  </conditionalFormatting>
  <conditionalFormatting sqref="J18:AM18 AO18:BR18 BT18:CW18 CY18:EB18 ED18:FG18">
    <cfRule type="cellIs" dxfId="864" priority="3904" operator="greaterThan">
      <formula>4</formula>
    </cfRule>
    <cfRule type="cellIs" dxfId="863" priority="3905" operator="equal">
      <formula>4</formula>
    </cfRule>
    <cfRule type="cellIs" dxfId="862" priority="3906" operator="lessThan">
      <formula>4</formula>
    </cfRule>
  </conditionalFormatting>
  <conditionalFormatting sqref="P8:AM14 J15:AM17 AO8:BR17 BT8:CW17 CY8:EB17 ED8:FG17 AO20:BR33 BT20:CW33 CY20:EB33 ED20:FG33 AO36:BR53 BT36:CW53 CY36:EB53 ED36:FG53 J36:AM53">
    <cfRule type="cellIs" dxfId="861" priority="420" operator="equal">
      <formula>"r"</formula>
    </cfRule>
    <cfRule type="cellIs" dxfId="860" priority="489" operator="equal">
      <formula>"A"</formula>
    </cfRule>
    <cfRule type="cellIs" dxfId="859" priority="490" operator="equal">
      <formula>"D"</formula>
    </cfRule>
  </conditionalFormatting>
  <conditionalFormatting sqref="R8:U8 J15:M17 AW8:AZ8 CB8:CE8 DG8:DJ8 EL8:EO8 AW20:AZ20 AW30:AZ30 CB20:CE20 CB30:CE30 DG20:DJ20 DG30:DJ30 EL20:EO20 EL30:EO30 R36:U36 R46:U46 AW36:AZ36 AW46:AZ46 CB36:CE36 CB46:CE46 DG36:DJ36 DG46:DJ46 EL36:EO36 EL46:EO46 P8:S17 V8:Y17 AB8:AE17 AH8:AK17 AO8:AR17 AU8:AX17 BA8:BD17 BG8:BJ17 BM8:BP17 BT8:BW17 BZ8:CC17 CF8:CI17 CL8:CO17 CR8:CU17 CY8:DB17 DE8:DH17 DK8:DN17 DQ8:DT17 DW8:DZ17 ED8:EG17 EJ8:EM17 EP8:ES17 EV8:EY17 FB8:FE17 AO20:AR33 AU20:AX33 BA20:BD33 BG20:BJ33 BM20:BP33 BT20:BW33 BZ20:CC33 CF20:CI33 CL20:CO33 CR20:CU33 CY20:DB33 DE20:DH33 DK20:DN33 DQ20:DT33 DW20:DZ33 ED20:EG33 EJ20:EM33 EP20:ES33 EV20:EY33 FB20:FE33 J36:M53 AH36:AK53 AO36:AR53 AU36:AX53 BA36:BD53 BG36:BJ53 BM36:BP53 BT36:BW53 BZ36:CC53 CF36:CI53 CL36:CO53 CR36:CU53 CY36:DB53 DE36:DH53 DK36:DN53 DQ36:DT53 DW36:DZ53 ED36:EG53 EJ36:EM53 EP36:ES53 EV36:EY53 FB36:FE53 P36:S53 V36:Y53 AB36:AE53">
    <cfRule type="cellIs" dxfId="858" priority="475" operator="equal">
      <formula>"B"</formula>
    </cfRule>
  </conditionalFormatting>
  <conditionalFormatting sqref="R8:U8 J15:K17 AW8:AZ8 CB8:CE8 DG8:DJ8 EL8:EO8 AW20:AZ20 AW30:AZ30 CB20:CE20 CB30:CE30 DG20:DJ20 DG30:DJ30 EL20:EO20 EL30:EO30 R36:U36 R46:U46 AW36:AZ36 AW46:AZ46 CB36:CE36 CB46:CE46 DG36:DJ36 DG46:DJ46 EL36:EO36 EL46:EO46 P8:Q17 V8:W17 AB8:AC17 AH8:AI17 AO8:AP17 AU8:AV17 BA8:BB17 BG8:BH17 BM8:BN17 BT8:BU17 BZ8:CA17 CF8:CG17 CL8:CM17 CR8:CS17 CY8:CZ17 DE8:DF17 DK8:DL17 DQ8:DR17 DW8:DX17 ED8:EE17 EJ8:EK17 EP8:EQ17 EV8:EW17 FB8:FC17 AO20:AP33 AU20:AV33 BA20:BB33 BG20:BH33 BM20:BN33 BT20:BU33 BZ20:CA33 CF20:CG33 CL20:CM33 CR20:CS33 CY20:CZ33 DE20:DF33 DK20:DL33 DQ20:DR33 DW20:DX33 ED20:EE33 EJ20:EK33 EP20:EQ33 EV20:EW33 FB20:FC33 J36:K53 AH36:AI53 AO36:AP53 AU36:AV53 BA36:BB53 BG36:BH53 BM36:BN53 BT36:BU53 BZ36:CA53 CF36:CG53 CL36:CM53 CR36:CS53 CY36:CZ53 DE36:DF53 DK36:DL53 DQ36:DR53 DW36:DX53 ED36:EE53 EJ36:EK53 EP36:EQ53 EV36:EW53 FB36:FC53 P36:Q53 V36:W53 AB36:AC53">
    <cfRule type="cellIs" dxfId="857" priority="476" operator="equal">
      <formula>"J"</formula>
    </cfRule>
  </conditionalFormatting>
  <conditionalFormatting sqref="N15:O17 T8:U17 Z8:AA17 AF8:AG17 AL8:AM17 AS8:AT17 AY8:AZ17 BE8:BF17 BK8:BL17 BQ8:BR17 BX8:BY17 CD8:CE17 CJ8:CK17 CP8:CQ17 CV8:CW17 DC8:DD17 DI8:DJ17 DO8:DP17 DU8:DV17 EA8:EB17 EH8:EI17 EN8:EO17 ET8:EU17 EZ8:FA17 FF8:FG17 AS20:AT33 AY20:AZ33 BE20:BF33 BK20:BL33 BQ20:BR33 BX20:BY33 CD20:CE33 CJ20:CK33 CP20:CQ33 CV20:CW33 DC20:DD33 DI20:DJ33 DO20:DP33 DU20:DV33 EA20:EB33 EH20:EI33 EN20:EO33 ET20:EU33 EZ20:FA33 FF20:FG33 N36:O53 AL36:AM53 AS36:AT53 AY36:AZ53 BE36:BF53 BK36:BL53 BQ36:BR53 BX36:BY53 CD36:CE53 CJ36:CK53 CP36:CQ53 CV36:CW53 DC36:DD53 DI36:DJ53 DO36:DP53 DU36:DV53 EA36:EB53 EH36:EI53 EN36:EO53 ET36:EU53 EZ36:FA53 FF36:FG53 T36:U53 Z36:AA53 AF36:AG53">
    <cfRule type="cellIs" dxfId="856" priority="487" operator="equal">
      <formula>"V"</formula>
    </cfRule>
  </conditionalFormatting>
  <conditionalFormatting sqref="J5:AM5 AO5:BR5 BT5:CW5 CY5:EB5 ED5:FG5">
    <cfRule type="cellIs" dxfId="855" priority="486" operator="equal">
      <formula>"C"</formula>
    </cfRule>
  </conditionalFormatting>
  <conditionalFormatting sqref="J6:AM6 AO6:BR6 BT6:CW6 CY6:EB6 ED6:FG6">
    <cfRule type="cellIs" dxfId="854" priority="477" operator="equal">
      <formula>"m"</formula>
    </cfRule>
    <cfRule type="cellIs" dxfId="853" priority="478" operator="equal">
      <formula>"s"</formula>
    </cfRule>
    <cfRule type="cellIs" dxfId="852" priority="479" operator="equal">
      <formula>"j"</formula>
    </cfRule>
    <cfRule type="cellIs" dxfId="851" priority="480" operator="equal">
      <formula>"e"</formula>
    </cfRule>
    <cfRule type="cellIs" dxfId="850" priority="481" operator="equal">
      <formula>"b"</formula>
    </cfRule>
    <cfRule type="cellIs" dxfId="849" priority="482" operator="equal">
      <formula>"u"</formula>
    </cfRule>
  </conditionalFormatting>
  <conditionalFormatting sqref="J34:AM34">
    <cfRule type="cellIs" dxfId="848" priority="472" operator="greaterThan">
      <formula>4</formula>
    </cfRule>
    <cfRule type="cellIs" dxfId="847" priority="473" operator="equal">
      <formula>4</formula>
    </cfRule>
    <cfRule type="cellIs" dxfId="846" priority="474" operator="lessThan">
      <formula>4</formula>
    </cfRule>
  </conditionalFormatting>
  <conditionalFormatting sqref="J54:AM54">
    <cfRule type="cellIs" dxfId="845" priority="457" operator="greaterThan">
      <formula>7</formula>
    </cfRule>
    <cfRule type="cellIs" dxfId="844" priority="458" operator="equal">
      <formula>7</formula>
    </cfRule>
    <cfRule type="cellIs" dxfId="843" priority="459" operator="lessThan">
      <formula>7</formula>
    </cfRule>
  </conditionalFormatting>
  <conditionalFormatting sqref="AO34:BR34">
    <cfRule type="cellIs" dxfId="842" priority="416" operator="greaterThan">
      <formula>4</formula>
    </cfRule>
    <cfRule type="cellIs" dxfId="841" priority="417" operator="equal">
      <formula>4</formula>
    </cfRule>
    <cfRule type="cellIs" dxfId="840" priority="418" operator="lessThan">
      <formula>4</formula>
    </cfRule>
  </conditionalFormatting>
  <conditionalFormatting sqref="BT34:CW34">
    <cfRule type="cellIs" dxfId="839" priority="413" operator="greaterThan">
      <formula>4</formula>
    </cfRule>
    <cfRule type="cellIs" dxfId="838" priority="414" operator="equal">
      <formula>4</formula>
    </cfRule>
    <cfRule type="cellIs" dxfId="837" priority="415" operator="lessThan">
      <formula>4</formula>
    </cfRule>
  </conditionalFormatting>
  <conditionalFormatting sqref="CY34:EB34">
    <cfRule type="cellIs" dxfId="836" priority="410" operator="greaterThan">
      <formula>4</formula>
    </cfRule>
    <cfRule type="cellIs" dxfId="835" priority="411" operator="equal">
      <formula>4</formula>
    </cfRule>
    <cfRule type="cellIs" dxfId="834" priority="412" operator="lessThan">
      <formula>4</formula>
    </cfRule>
  </conditionalFormatting>
  <conditionalFormatting sqref="ED34:FG34">
    <cfRule type="cellIs" dxfId="833" priority="407" operator="greaterThan">
      <formula>4</formula>
    </cfRule>
    <cfRule type="cellIs" dxfId="832" priority="408" operator="equal">
      <formula>4</formula>
    </cfRule>
    <cfRule type="cellIs" dxfId="831" priority="409" operator="lessThan">
      <formula>4</formula>
    </cfRule>
  </conditionalFormatting>
  <conditionalFormatting sqref="AO54:BR54">
    <cfRule type="cellIs" dxfId="830" priority="404" operator="greaterThan">
      <formula>7</formula>
    </cfRule>
    <cfRule type="cellIs" dxfId="829" priority="405" operator="equal">
      <formula>7</formula>
    </cfRule>
    <cfRule type="cellIs" dxfId="828" priority="406" operator="lessThan">
      <formula>7</formula>
    </cfRule>
  </conditionalFormatting>
  <conditionalFormatting sqref="BT54:CW54">
    <cfRule type="cellIs" dxfId="827" priority="401" operator="greaterThan">
      <formula>7</formula>
    </cfRule>
    <cfRule type="cellIs" dxfId="826" priority="402" operator="equal">
      <formula>7</formula>
    </cfRule>
    <cfRule type="cellIs" dxfId="825" priority="403" operator="lessThan">
      <formula>7</formula>
    </cfRule>
  </conditionalFormatting>
  <conditionalFormatting sqref="CY54:EB54">
    <cfRule type="cellIs" dxfId="824" priority="398" operator="greaterThan">
      <formula>7</formula>
    </cfRule>
    <cfRule type="cellIs" dxfId="823" priority="399" operator="equal">
      <formula>7</formula>
    </cfRule>
    <cfRule type="cellIs" dxfId="822" priority="400" operator="lessThan">
      <formula>7</formula>
    </cfRule>
  </conditionalFormatting>
  <conditionalFormatting sqref="ED54:FG54">
    <cfRule type="cellIs" dxfId="821" priority="395" operator="greaterThan">
      <formula>7</formula>
    </cfRule>
    <cfRule type="cellIs" dxfId="820" priority="396" operator="equal">
      <formula>7</formula>
    </cfRule>
    <cfRule type="cellIs" dxfId="819" priority="397" operator="lessThan">
      <formula>7</formula>
    </cfRule>
  </conditionalFormatting>
  <conditionalFormatting sqref="J5:CW5">
    <cfRule type="expression" dxfId="818" priority="394">
      <formula>AND(J$4&lt;&gt;"",COUNTIF(Fer_Dates,J$4)&gt;0)</formula>
    </cfRule>
  </conditionalFormatting>
  <conditionalFormatting sqref="J8:O14">
    <cfRule type="cellIs" dxfId="817" priority="385" operator="equal">
      <formula>"r"</formula>
    </cfRule>
    <cfRule type="cellIs" dxfId="816" priority="389" operator="equal">
      <formula>"A"</formula>
    </cfRule>
    <cfRule type="cellIs" dxfId="815" priority="390" operator="equal">
      <formula>"D"</formula>
    </cfRule>
  </conditionalFormatting>
  <conditionalFormatting sqref="J8:M14">
    <cfRule type="cellIs" dxfId="814" priority="386" operator="equal">
      <formula>"B"</formula>
    </cfRule>
  </conditionalFormatting>
  <conditionalFormatting sqref="J8:K14">
    <cfRule type="cellIs" dxfId="813" priority="387" operator="equal">
      <formula>"J"</formula>
    </cfRule>
  </conditionalFormatting>
  <conditionalFormatting sqref="N8:O14">
    <cfRule type="cellIs" dxfId="812" priority="388" operator="equal">
      <formula>"V"</formula>
    </cfRule>
  </conditionalFormatting>
  <conditionalFormatting sqref="CY5:FB5">
    <cfRule type="expression" dxfId="811" priority="382">
      <formula>AND(CY$4&lt;&gt;"",COUNTIF(Fer_Dates,CY$4)&gt;0)</formula>
    </cfRule>
  </conditionalFormatting>
  <conditionalFormatting sqref="ED5:FG5">
    <cfRule type="expression" dxfId="810" priority="381">
      <formula>AND(ED$4&lt;&gt;"",COUNTIF(Fer_Dates,ED$4)&gt;0)</formula>
    </cfRule>
  </conditionalFormatting>
  <conditionalFormatting sqref="J8:FG17 AN20:FG33 J36:FG53">
    <cfRule type="expression" dxfId="809" priority="380">
      <formula>AND(J$4&lt;&gt;"",COUNTIF(Fer_Dates,J$4)&gt;0)</formula>
    </cfRule>
  </conditionalFormatting>
  <conditionalFormatting sqref="AO8:AT14">
    <cfRule type="cellIs" dxfId="808" priority="373" operator="equal">
      <formula>"r"</formula>
    </cfRule>
    <cfRule type="cellIs" dxfId="807" priority="377" operator="equal">
      <formula>"A"</formula>
    </cfRule>
    <cfRule type="cellIs" dxfId="806" priority="378" operator="equal">
      <formula>"D"</formula>
    </cfRule>
  </conditionalFormatting>
  <conditionalFormatting sqref="AO8:AR14">
    <cfRule type="cellIs" dxfId="805" priority="374" operator="equal">
      <formula>"B"</formula>
    </cfRule>
  </conditionalFormatting>
  <conditionalFormatting sqref="AO8:AP14">
    <cfRule type="cellIs" dxfId="804" priority="375" operator="equal">
      <formula>"J"</formula>
    </cfRule>
  </conditionalFormatting>
  <conditionalFormatting sqref="AS8:AT14">
    <cfRule type="cellIs" dxfId="803" priority="376" operator="equal">
      <formula>"V"</formula>
    </cfRule>
  </conditionalFormatting>
  <conditionalFormatting sqref="BT8:BY14">
    <cfRule type="cellIs" dxfId="802" priority="367" operator="equal">
      <formula>"r"</formula>
    </cfRule>
    <cfRule type="cellIs" dxfId="801" priority="371" operator="equal">
      <formula>"A"</formula>
    </cfRule>
    <cfRule type="cellIs" dxfId="800" priority="372" operator="equal">
      <formula>"D"</formula>
    </cfRule>
  </conditionalFormatting>
  <conditionalFormatting sqref="BT8:BW14">
    <cfRule type="cellIs" dxfId="799" priority="368" operator="equal">
      <formula>"B"</formula>
    </cfRule>
  </conditionalFormatting>
  <conditionalFormatting sqref="BT8:BU14">
    <cfRule type="cellIs" dxfId="798" priority="369" operator="equal">
      <formula>"J"</formula>
    </cfRule>
  </conditionalFormatting>
  <conditionalFormatting sqref="BX8:BY14">
    <cfRule type="cellIs" dxfId="797" priority="370" operator="equal">
      <formula>"V"</formula>
    </cfRule>
  </conditionalFormatting>
  <conditionalFormatting sqref="CY8:DD14">
    <cfRule type="cellIs" dxfId="796" priority="361" operator="equal">
      <formula>"r"</formula>
    </cfRule>
    <cfRule type="cellIs" dxfId="795" priority="365" operator="equal">
      <formula>"A"</formula>
    </cfRule>
    <cfRule type="cellIs" dxfId="794" priority="366" operator="equal">
      <formula>"D"</formula>
    </cfRule>
  </conditionalFormatting>
  <conditionalFormatting sqref="CY8:DB14">
    <cfRule type="cellIs" dxfId="793" priority="362" operator="equal">
      <formula>"B"</formula>
    </cfRule>
  </conditionalFormatting>
  <conditionalFormatting sqref="CY8:CZ14">
    <cfRule type="cellIs" dxfId="792" priority="363" operator="equal">
      <formula>"J"</formula>
    </cfRule>
  </conditionalFormatting>
  <conditionalFormatting sqref="DC8:DD14">
    <cfRule type="cellIs" dxfId="791" priority="364" operator="equal">
      <formula>"V"</formula>
    </cfRule>
  </conditionalFormatting>
  <conditionalFormatting sqref="ED8:EI14">
    <cfRule type="cellIs" dxfId="790" priority="355" operator="equal">
      <formula>"r"</formula>
    </cfRule>
    <cfRule type="cellIs" dxfId="789" priority="359" operator="equal">
      <formula>"A"</formula>
    </cfRule>
    <cfRule type="cellIs" dxfId="788" priority="360" operator="equal">
      <formula>"D"</formula>
    </cfRule>
  </conditionalFormatting>
  <conditionalFormatting sqref="ED8:EG14">
    <cfRule type="cellIs" dxfId="787" priority="356" operator="equal">
      <formula>"B"</formula>
    </cfRule>
  </conditionalFormatting>
  <conditionalFormatting sqref="ED8:EE14">
    <cfRule type="cellIs" dxfId="786" priority="357" operator="equal">
      <formula>"J"</formula>
    </cfRule>
  </conditionalFormatting>
  <conditionalFormatting sqref="EH8:EI14">
    <cfRule type="cellIs" dxfId="785" priority="358" operator="equal">
      <formula>"V"</formula>
    </cfRule>
  </conditionalFormatting>
  <conditionalFormatting sqref="AO20:AT26 AO30:AT33">
    <cfRule type="cellIs" dxfId="784" priority="343" operator="equal">
      <formula>"r"</formula>
    </cfRule>
    <cfRule type="cellIs" dxfId="783" priority="347" operator="equal">
      <formula>"A"</formula>
    </cfRule>
    <cfRule type="cellIs" dxfId="782" priority="348" operator="equal">
      <formula>"D"</formula>
    </cfRule>
  </conditionalFormatting>
  <conditionalFormatting sqref="AO20:AR26 AO30:AR33">
    <cfRule type="cellIs" dxfId="781" priority="344" operator="equal">
      <formula>"B"</formula>
    </cfRule>
  </conditionalFormatting>
  <conditionalFormatting sqref="AO20:AP26 AO30:AP33">
    <cfRule type="cellIs" dxfId="780" priority="345" operator="equal">
      <formula>"J"</formula>
    </cfRule>
  </conditionalFormatting>
  <conditionalFormatting sqref="AS20:AT26 AS30:AT33">
    <cfRule type="cellIs" dxfId="779" priority="346" operator="equal">
      <formula>"V"</formula>
    </cfRule>
  </conditionalFormatting>
  <conditionalFormatting sqref="BT20:BY26 BT30:BY33">
    <cfRule type="cellIs" dxfId="778" priority="337" operator="equal">
      <formula>"r"</formula>
    </cfRule>
    <cfRule type="cellIs" dxfId="777" priority="341" operator="equal">
      <formula>"A"</formula>
    </cfRule>
    <cfRule type="cellIs" dxfId="776" priority="342" operator="equal">
      <formula>"D"</formula>
    </cfRule>
  </conditionalFormatting>
  <conditionalFormatting sqref="BT20:BW26 BT30:BW33">
    <cfRule type="cellIs" dxfId="775" priority="338" operator="equal">
      <formula>"B"</formula>
    </cfRule>
  </conditionalFormatting>
  <conditionalFormatting sqref="BT20:BU26 BT30:BU33">
    <cfRule type="cellIs" dxfId="774" priority="339" operator="equal">
      <formula>"J"</formula>
    </cfRule>
  </conditionalFormatting>
  <conditionalFormatting sqref="BX20:BY26 BX30:BY33">
    <cfRule type="cellIs" dxfId="773" priority="340" operator="equal">
      <formula>"V"</formula>
    </cfRule>
  </conditionalFormatting>
  <conditionalFormatting sqref="CY20:DD26 CY30:DD33">
    <cfRule type="cellIs" dxfId="772" priority="331" operator="equal">
      <formula>"r"</formula>
    </cfRule>
    <cfRule type="cellIs" dxfId="771" priority="335" operator="equal">
      <formula>"A"</formula>
    </cfRule>
    <cfRule type="cellIs" dxfId="770" priority="336" operator="equal">
      <formula>"D"</formula>
    </cfRule>
  </conditionalFormatting>
  <conditionalFormatting sqref="CY20:DB26 CY30:DB33">
    <cfRule type="cellIs" dxfId="769" priority="332" operator="equal">
      <formula>"B"</formula>
    </cfRule>
  </conditionalFormatting>
  <conditionalFormatting sqref="CY20:CZ26 CY30:CZ33">
    <cfRule type="cellIs" dxfId="768" priority="333" operator="equal">
      <formula>"J"</formula>
    </cfRule>
  </conditionalFormatting>
  <conditionalFormatting sqref="DC20:DD26 DC30:DD33">
    <cfRule type="cellIs" dxfId="767" priority="334" operator="equal">
      <formula>"V"</formula>
    </cfRule>
  </conditionalFormatting>
  <conditionalFormatting sqref="ED20:EI26 ED30:EI33">
    <cfRule type="cellIs" dxfId="766" priority="325" operator="equal">
      <formula>"r"</formula>
    </cfRule>
    <cfRule type="cellIs" dxfId="765" priority="329" operator="equal">
      <formula>"A"</formula>
    </cfRule>
    <cfRule type="cellIs" dxfId="764" priority="330" operator="equal">
      <formula>"D"</formula>
    </cfRule>
  </conditionalFormatting>
  <conditionalFormatting sqref="ED20:EG26 ED30:EG33">
    <cfRule type="cellIs" dxfId="763" priority="326" operator="equal">
      <formula>"B"</formula>
    </cfRule>
  </conditionalFormatting>
  <conditionalFormatting sqref="ED20:EE26 ED30:EE33">
    <cfRule type="cellIs" dxfId="762" priority="327" operator="equal">
      <formula>"J"</formula>
    </cfRule>
  </conditionalFormatting>
  <conditionalFormatting sqref="EH20:EI26 EH30:EI33">
    <cfRule type="cellIs" dxfId="761" priority="328" operator="equal">
      <formula>"V"</formula>
    </cfRule>
  </conditionalFormatting>
  <conditionalFormatting sqref="J36:O42 J46:O52">
    <cfRule type="cellIs" dxfId="760" priority="319" operator="equal">
      <formula>"r"</formula>
    </cfRule>
    <cfRule type="cellIs" dxfId="759" priority="323" operator="equal">
      <formula>"A"</formula>
    </cfRule>
    <cfRule type="cellIs" dxfId="758" priority="324" operator="equal">
      <formula>"D"</formula>
    </cfRule>
  </conditionalFormatting>
  <conditionalFormatting sqref="J36:M42 J46:M52">
    <cfRule type="cellIs" dxfId="757" priority="320" operator="equal">
      <formula>"B"</formula>
    </cfRule>
  </conditionalFormatting>
  <conditionalFormatting sqref="J36:K42 J46:K52">
    <cfRule type="cellIs" dxfId="756" priority="321" operator="equal">
      <formula>"J"</formula>
    </cfRule>
  </conditionalFormatting>
  <conditionalFormatting sqref="N36:O42 N46:O52">
    <cfRule type="cellIs" dxfId="755" priority="322" operator="equal">
      <formula>"V"</formula>
    </cfRule>
  </conditionalFormatting>
  <conditionalFormatting sqref="AO36:AT42 AO46:AT52">
    <cfRule type="cellIs" dxfId="754" priority="313" operator="equal">
      <formula>"r"</formula>
    </cfRule>
    <cfRule type="cellIs" dxfId="753" priority="317" operator="equal">
      <formula>"A"</formula>
    </cfRule>
    <cfRule type="cellIs" dxfId="752" priority="318" operator="equal">
      <formula>"D"</formula>
    </cfRule>
  </conditionalFormatting>
  <conditionalFormatting sqref="AO36:AR42 AO46:AR52">
    <cfRule type="cellIs" dxfId="751" priority="314" operator="equal">
      <formula>"B"</formula>
    </cfRule>
  </conditionalFormatting>
  <conditionalFormatting sqref="AO36:AP42 AO46:AP52">
    <cfRule type="cellIs" dxfId="750" priority="315" operator="equal">
      <formula>"J"</formula>
    </cfRule>
  </conditionalFormatting>
  <conditionalFormatting sqref="AS36:AT42 AS46:AT52">
    <cfRule type="cellIs" dxfId="749" priority="316" operator="equal">
      <formula>"V"</formula>
    </cfRule>
  </conditionalFormatting>
  <conditionalFormatting sqref="BT36:BY42 BT46:BY52">
    <cfRule type="cellIs" dxfId="748" priority="307" operator="equal">
      <formula>"r"</formula>
    </cfRule>
    <cfRule type="cellIs" dxfId="747" priority="311" operator="equal">
      <formula>"A"</formula>
    </cfRule>
    <cfRule type="cellIs" dxfId="746" priority="312" operator="equal">
      <formula>"D"</formula>
    </cfRule>
  </conditionalFormatting>
  <conditionalFormatting sqref="BT36:BW42 BT46:BW52">
    <cfRule type="cellIs" dxfId="745" priority="308" operator="equal">
      <formula>"B"</formula>
    </cfRule>
  </conditionalFormatting>
  <conditionalFormatting sqref="BT36:BU42 BT46:BU52">
    <cfRule type="cellIs" dxfId="744" priority="309" operator="equal">
      <formula>"J"</formula>
    </cfRule>
  </conditionalFormatting>
  <conditionalFormatting sqref="BX36:BY42 BX46:BY52">
    <cfRule type="cellIs" dxfId="743" priority="310" operator="equal">
      <formula>"V"</formula>
    </cfRule>
  </conditionalFormatting>
  <conditionalFormatting sqref="CY36:DD42 CY46:DD52">
    <cfRule type="cellIs" dxfId="742" priority="301" operator="equal">
      <formula>"r"</formula>
    </cfRule>
    <cfRule type="cellIs" dxfId="741" priority="305" operator="equal">
      <formula>"A"</formula>
    </cfRule>
    <cfRule type="cellIs" dxfId="740" priority="306" operator="equal">
      <formula>"D"</formula>
    </cfRule>
  </conditionalFormatting>
  <conditionalFormatting sqref="CY36:DB42 CY46:DB52">
    <cfRule type="cellIs" dxfId="739" priority="302" operator="equal">
      <formula>"B"</formula>
    </cfRule>
  </conditionalFormatting>
  <conditionalFormatting sqref="CY36:CZ42 CY46:CZ52">
    <cfRule type="cellIs" dxfId="738" priority="303" operator="equal">
      <formula>"J"</formula>
    </cfRule>
  </conditionalFormatting>
  <conditionalFormatting sqref="DC36:DD42 DC46:DD52">
    <cfRule type="cellIs" dxfId="737" priority="304" operator="equal">
      <formula>"V"</formula>
    </cfRule>
  </conditionalFormatting>
  <conditionalFormatting sqref="ED36:EI42 ED46:EI52">
    <cfRule type="cellIs" dxfId="736" priority="295" operator="equal">
      <formula>"r"</formula>
    </cfRule>
    <cfRule type="cellIs" dxfId="735" priority="299" operator="equal">
      <formula>"A"</formula>
    </cfRule>
    <cfRule type="cellIs" dxfId="734" priority="300" operator="equal">
      <formula>"D"</formula>
    </cfRule>
  </conditionalFormatting>
  <conditionalFormatting sqref="ED36:EG42 ED46:EG52">
    <cfRule type="cellIs" dxfId="733" priority="296" operator="equal">
      <formula>"B"</formula>
    </cfRule>
  </conditionalFormatting>
  <conditionalFormatting sqref="ED36:EE42 ED46:EE52">
    <cfRule type="cellIs" dxfId="732" priority="297" operator="equal">
      <formula>"J"</formula>
    </cfRule>
  </conditionalFormatting>
  <conditionalFormatting sqref="EH36:EI42 EH46:EI52">
    <cfRule type="cellIs" dxfId="731" priority="298" operator="equal">
      <formula>"V"</formula>
    </cfRule>
  </conditionalFormatting>
  <conditionalFormatting sqref="J3:CW4">
    <cfRule type="expression" dxfId="730" priority="271">
      <formula>AND(J$4&lt;&gt;"",COUNTIF(Fer_Dates,J$4)&gt;0)</formula>
    </cfRule>
  </conditionalFormatting>
  <conditionalFormatting sqref="FB3">
    <cfRule type="expression" dxfId="729" priority="272">
      <formula>AND(FB$4&lt;&gt;"",COUNTIF(Fer_Dates,FB$4)&gt;0)</formula>
    </cfRule>
  </conditionalFormatting>
  <conditionalFormatting sqref="EV3">
    <cfRule type="expression" dxfId="728" priority="273">
      <formula>AND(EV$4&lt;&gt;"",COUNTIF(Fer_Dates,EV$4)&gt;0)</formula>
    </cfRule>
  </conditionalFormatting>
  <conditionalFormatting sqref="EP3">
    <cfRule type="expression" dxfId="727" priority="274">
      <formula>AND(EP$4&lt;&gt;"",COUNTIF(Fer_Dates,EP$4)&gt;0)</formula>
    </cfRule>
  </conditionalFormatting>
  <conditionalFormatting sqref="EJ3">
    <cfRule type="expression" dxfId="726" priority="275">
      <formula>AND(EJ$4&lt;&gt;"",COUNTIF(Fer_Dates,EJ$4)&gt;0)</formula>
    </cfRule>
  </conditionalFormatting>
  <conditionalFormatting sqref="ED3">
    <cfRule type="expression" dxfId="725" priority="276">
      <formula>AND(ED$4&lt;&gt;"",COUNTIF(Fer_Dates,ED$4)&gt;0)</formula>
    </cfRule>
  </conditionalFormatting>
  <conditionalFormatting sqref="DW3">
    <cfRule type="expression" dxfId="724" priority="277">
      <formula>AND(DW$4&lt;&gt;"",COUNTIF(Fer_Dates,DW$4)&gt;0)</formula>
    </cfRule>
  </conditionalFormatting>
  <conditionalFormatting sqref="DQ3">
    <cfRule type="expression" dxfId="723" priority="278">
      <formula>AND(DQ$4&lt;&gt;"",COUNTIF(Fer_Dates,DQ$4)&gt;0)</formula>
    </cfRule>
  </conditionalFormatting>
  <conditionalFormatting sqref="DK3">
    <cfRule type="expression" dxfId="722" priority="279">
      <formula>AND(DK$4&lt;&gt;"",COUNTIF(Fer_Dates,DK$4)&gt;0)</formula>
    </cfRule>
  </conditionalFormatting>
  <conditionalFormatting sqref="DE3">
    <cfRule type="expression" dxfId="721" priority="280">
      <formula>AND(DE$4&lt;&gt;"",COUNTIF(Fer_Dates,DE$4)&gt;0)</formula>
    </cfRule>
  </conditionalFormatting>
  <conditionalFormatting sqref="CR3">
    <cfRule type="expression" dxfId="720" priority="281">
      <formula>AND(CR$4&lt;&gt;"",COUNTIF(Fer_Dates,CR$4)&gt;0)</formula>
    </cfRule>
  </conditionalFormatting>
  <conditionalFormatting sqref="CL3">
    <cfRule type="expression" dxfId="719" priority="282">
      <formula>AND(CL$4&lt;&gt;"",COUNTIF(Fer_Dates,CL$4)&gt;0)</formula>
    </cfRule>
  </conditionalFormatting>
  <conditionalFormatting sqref="CF3">
    <cfRule type="expression" dxfId="718" priority="283">
      <formula>AND(CF$4&lt;&gt;"",COUNTIF(Fer_Dates,CF$4)&gt;0)</formula>
    </cfRule>
  </conditionalFormatting>
  <conditionalFormatting sqref="BZ3">
    <cfRule type="expression" dxfId="717" priority="284">
      <formula>AND(BZ$4&lt;&gt;"",COUNTIF(Fer_Dates,BZ$4)&gt;0)</formula>
    </cfRule>
  </conditionalFormatting>
  <conditionalFormatting sqref="BT3">
    <cfRule type="expression" dxfId="716" priority="285">
      <formula>AND(BT$4&lt;&gt;"",COUNTIF(Fer_Dates,BT$4)&gt;0)</formula>
    </cfRule>
  </conditionalFormatting>
  <conditionalFormatting sqref="BM3">
    <cfRule type="expression" dxfId="715" priority="286">
      <formula>AND(BM$4&lt;&gt;"",COUNTIF(Fer_Dates,BM$4)&gt;0)</formula>
    </cfRule>
  </conditionalFormatting>
  <conditionalFormatting sqref="BG3">
    <cfRule type="expression" dxfId="714" priority="287">
      <formula>AND(BG$4&lt;&gt;"",COUNTIF(Fer_Dates,BG$4)&gt;0)</formula>
    </cfRule>
  </conditionalFormatting>
  <conditionalFormatting sqref="BA3">
    <cfRule type="expression" dxfId="713" priority="288">
      <formula>AND(BA$4&lt;&gt;"",COUNTIF(Fer_Dates,BA$4)&gt;0)</formula>
    </cfRule>
  </conditionalFormatting>
  <conditionalFormatting sqref="AU3">
    <cfRule type="expression" dxfId="712" priority="289">
      <formula>AND(AU$4&lt;&gt;"",COUNTIF(Fer_Dates,AU$4)&gt;0)</formula>
    </cfRule>
  </conditionalFormatting>
  <conditionalFormatting sqref="AO3">
    <cfRule type="expression" dxfId="711" priority="290">
      <formula>AND(AO$4&lt;&gt;"",COUNTIF(Fer_Dates,AO$4)&gt;0)</formula>
    </cfRule>
  </conditionalFormatting>
  <conditionalFormatting sqref="AH3">
    <cfRule type="expression" dxfId="710" priority="291">
      <formula>AND(AH$4&lt;&gt;"",COUNTIF(Fer_Dates,AH$4)&gt;0)</formula>
    </cfRule>
  </conditionalFormatting>
  <conditionalFormatting sqref="AB3">
    <cfRule type="expression" dxfId="709" priority="292">
      <formula>AND(AB$4&lt;&gt;"",COUNTIF(Fer_Dates,AB$4)&gt;0)</formula>
    </cfRule>
  </conditionalFormatting>
  <conditionalFormatting sqref="P3">
    <cfRule type="expression" dxfId="708" priority="293">
      <formula>AND(P$4&lt;&gt;"",COUNTIF(Fer_Dates,P$4)&gt;0)</formula>
    </cfRule>
  </conditionalFormatting>
  <conditionalFormatting sqref="V3">
    <cfRule type="expression" dxfId="707" priority="294">
      <formula>AND(K$4&lt;&gt;"",COUNTIF(Fer_Dates,K$4)&gt;0)</formula>
    </cfRule>
  </conditionalFormatting>
  <conditionalFormatting sqref="CY3:FB4">
    <cfRule type="expression" dxfId="706" priority="270">
      <formula>AND(CY$4&lt;&gt;"",COUNTIF(Fer_Dates,CY$4)&gt;0)</formula>
    </cfRule>
  </conditionalFormatting>
  <conditionalFormatting sqref="P12:U12">
    <cfRule type="cellIs" dxfId="705" priority="249" operator="equal">
      <formula>"r"</formula>
    </cfRule>
    <cfRule type="cellIs" dxfId="704" priority="253" operator="equal">
      <formula>"A"</formula>
    </cfRule>
    <cfRule type="cellIs" dxfId="703" priority="254" operator="equal">
      <formula>"D"</formula>
    </cfRule>
  </conditionalFormatting>
  <conditionalFormatting sqref="P12:S12">
    <cfRule type="cellIs" dxfId="702" priority="250" operator="equal">
      <formula>"B"</formula>
    </cfRule>
  </conditionalFormatting>
  <conditionalFormatting sqref="P12:Q12">
    <cfRule type="cellIs" dxfId="701" priority="251" operator="equal">
      <formula>"J"</formula>
    </cfRule>
  </conditionalFormatting>
  <conditionalFormatting sqref="T12:U12">
    <cfRule type="cellIs" dxfId="700" priority="252" operator="equal">
      <formula>"V"</formula>
    </cfRule>
  </conditionalFormatting>
  <conditionalFormatting sqref="J15:O15">
    <cfRule type="cellIs" dxfId="699" priority="243" operator="equal">
      <formula>"r"</formula>
    </cfRule>
    <cfRule type="cellIs" dxfId="698" priority="247" operator="equal">
      <formula>"A"</formula>
    </cfRule>
    <cfRule type="cellIs" dxfId="697" priority="248" operator="equal">
      <formula>"D"</formula>
    </cfRule>
  </conditionalFormatting>
  <conditionalFormatting sqref="J15:M15">
    <cfRule type="cellIs" dxfId="696" priority="244" operator="equal">
      <formula>"B"</formula>
    </cfRule>
  </conditionalFormatting>
  <conditionalFormatting sqref="J15:K15">
    <cfRule type="cellIs" dxfId="695" priority="245" operator="equal">
      <formula>"J"</formula>
    </cfRule>
  </conditionalFormatting>
  <conditionalFormatting sqref="N15:O15">
    <cfRule type="cellIs" dxfId="694" priority="246" operator="equal">
      <formula>"V"</formula>
    </cfRule>
  </conditionalFormatting>
  <conditionalFormatting sqref="AO10:AR10">
    <cfRule type="cellIs" dxfId="693" priority="238" operator="equal">
      <formula>"r"</formula>
    </cfRule>
    <cfRule type="cellIs" dxfId="692" priority="241" operator="equal">
      <formula>"A"</formula>
    </cfRule>
    <cfRule type="cellIs" dxfId="691" priority="242" operator="equal">
      <formula>"D"</formula>
    </cfRule>
  </conditionalFormatting>
  <conditionalFormatting sqref="AO10:AR10">
    <cfRule type="cellIs" dxfId="690" priority="239" operator="equal">
      <formula>"B"</formula>
    </cfRule>
  </conditionalFormatting>
  <conditionalFormatting sqref="AO10:AP10">
    <cfRule type="cellIs" dxfId="689" priority="240" operator="equal">
      <formula>"J"</formula>
    </cfRule>
  </conditionalFormatting>
  <conditionalFormatting sqref="P8:U14">
    <cfRule type="cellIs" dxfId="688" priority="232" operator="equal">
      <formula>"r"</formula>
    </cfRule>
    <cfRule type="cellIs" dxfId="687" priority="236" operator="equal">
      <formula>"A"</formula>
    </cfRule>
    <cfRule type="cellIs" dxfId="686" priority="237" operator="equal">
      <formula>"D"</formula>
    </cfRule>
  </conditionalFormatting>
  <conditionalFormatting sqref="P8:S14">
    <cfRule type="cellIs" dxfId="685" priority="233" operator="equal">
      <formula>"B"</formula>
    </cfRule>
  </conditionalFormatting>
  <conditionalFormatting sqref="P8:Q14">
    <cfRule type="cellIs" dxfId="684" priority="234" operator="equal">
      <formula>"J"</formula>
    </cfRule>
  </conditionalFormatting>
  <conditionalFormatting sqref="T8:U14">
    <cfRule type="cellIs" dxfId="683" priority="235" operator="equal">
      <formula>"V"</formula>
    </cfRule>
  </conditionalFormatting>
  <conditionalFormatting sqref="P15:U15">
    <cfRule type="cellIs" dxfId="682" priority="226" operator="equal">
      <formula>"r"</formula>
    </cfRule>
    <cfRule type="cellIs" dxfId="681" priority="230" operator="equal">
      <formula>"A"</formula>
    </cfRule>
    <cfRule type="cellIs" dxfId="680" priority="231" operator="equal">
      <formula>"D"</formula>
    </cfRule>
  </conditionalFormatting>
  <conditionalFormatting sqref="P15:S15">
    <cfRule type="cellIs" dxfId="679" priority="227" operator="equal">
      <formula>"B"</formula>
    </cfRule>
  </conditionalFormatting>
  <conditionalFormatting sqref="P15:Q15">
    <cfRule type="cellIs" dxfId="678" priority="228" operator="equal">
      <formula>"J"</formula>
    </cfRule>
  </conditionalFormatting>
  <conditionalFormatting sqref="T15:U15">
    <cfRule type="cellIs" dxfId="677" priority="229" operator="equal">
      <formula>"V"</formula>
    </cfRule>
  </conditionalFormatting>
  <conditionalFormatting sqref="V8:AA14">
    <cfRule type="cellIs" dxfId="676" priority="220" operator="equal">
      <formula>"r"</formula>
    </cfRule>
    <cfRule type="cellIs" dxfId="675" priority="224" operator="equal">
      <formula>"A"</formula>
    </cfRule>
    <cfRule type="cellIs" dxfId="674" priority="225" operator="equal">
      <formula>"D"</formula>
    </cfRule>
  </conditionalFormatting>
  <conditionalFormatting sqref="V8:Y14">
    <cfRule type="cellIs" dxfId="673" priority="221" operator="equal">
      <formula>"B"</formula>
    </cfRule>
  </conditionalFormatting>
  <conditionalFormatting sqref="V8:W14">
    <cfRule type="cellIs" dxfId="672" priority="222" operator="equal">
      <formula>"J"</formula>
    </cfRule>
  </conditionalFormatting>
  <conditionalFormatting sqref="Z8:AA14">
    <cfRule type="cellIs" dxfId="671" priority="223" operator="equal">
      <formula>"V"</formula>
    </cfRule>
  </conditionalFormatting>
  <conditionalFormatting sqref="V15:AA15">
    <cfRule type="cellIs" dxfId="670" priority="214" operator="equal">
      <formula>"r"</formula>
    </cfRule>
    <cfRule type="cellIs" dxfId="669" priority="218" operator="equal">
      <formula>"A"</formula>
    </cfRule>
    <cfRule type="cellIs" dxfId="668" priority="219" operator="equal">
      <formula>"D"</formula>
    </cfRule>
  </conditionalFormatting>
  <conditionalFormatting sqref="V15:Y15">
    <cfRule type="cellIs" dxfId="667" priority="215" operator="equal">
      <formula>"B"</formula>
    </cfRule>
  </conditionalFormatting>
  <conditionalFormatting sqref="V15:W15">
    <cfRule type="cellIs" dxfId="666" priority="216" operator="equal">
      <formula>"J"</formula>
    </cfRule>
  </conditionalFormatting>
  <conditionalFormatting sqref="Z15:AA15">
    <cfRule type="cellIs" dxfId="665" priority="217" operator="equal">
      <formula>"V"</formula>
    </cfRule>
  </conditionalFormatting>
  <conditionalFormatting sqref="AB8:AM14">
    <cfRule type="cellIs" dxfId="664" priority="208" operator="equal">
      <formula>"r"</formula>
    </cfRule>
    <cfRule type="cellIs" dxfId="663" priority="212" operator="equal">
      <formula>"A"</formula>
    </cfRule>
    <cfRule type="cellIs" dxfId="662" priority="213" operator="equal">
      <formula>"D"</formula>
    </cfRule>
  </conditionalFormatting>
  <conditionalFormatting sqref="AB8:AE14 AH8:AK14">
    <cfRule type="cellIs" dxfId="661" priority="209" operator="equal">
      <formula>"B"</formula>
    </cfRule>
  </conditionalFormatting>
  <conditionalFormatting sqref="AB8:AC14 AH8:AI14">
    <cfRule type="cellIs" dxfId="660" priority="210" operator="equal">
      <formula>"J"</formula>
    </cfRule>
  </conditionalFormatting>
  <conditionalFormatting sqref="AF8:AG14 AL8:AM14">
    <cfRule type="cellIs" dxfId="659" priority="211" operator="equal">
      <formula>"V"</formula>
    </cfRule>
  </conditionalFormatting>
  <conditionalFormatting sqref="AB15:AM15">
    <cfRule type="cellIs" dxfId="658" priority="202" operator="equal">
      <formula>"r"</formula>
    </cfRule>
    <cfRule type="cellIs" dxfId="657" priority="206" operator="equal">
      <formula>"A"</formula>
    </cfRule>
    <cfRule type="cellIs" dxfId="656" priority="207" operator="equal">
      <formula>"D"</formula>
    </cfRule>
  </conditionalFormatting>
  <conditionalFormatting sqref="AB15:AE15 AH15:AK15">
    <cfRule type="cellIs" dxfId="655" priority="203" operator="equal">
      <formula>"B"</formula>
    </cfRule>
  </conditionalFormatting>
  <conditionalFormatting sqref="AB15:AC15 AH15:AI15">
    <cfRule type="cellIs" dxfId="654" priority="204" operator="equal">
      <formula>"J"</formula>
    </cfRule>
  </conditionalFormatting>
  <conditionalFormatting sqref="AF15:AG15 AL15:AM15">
    <cfRule type="cellIs" dxfId="653" priority="205" operator="equal">
      <formula>"V"</formula>
    </cfRule>
  </conditionalFormatting>
  <conditionalFormatting sqref="AO8:BR14">
    <cfRule type="cellIs" dxfId="652" priority="196" operator="equal">
      <formula>"r"</formula>
    </cfRule>
    <cfRule type="cellIs" dxfId="651" priority="200" operator="equal">
      <formula>"A"</formula>
    </cfRule>
    <cfRule type="cellIs" dxfId="650" priority="201" operator="equal">
      <formula>"D"</formula>
    </cfRule>
  </conditionalFormatting>
  <conditionalFormatting sqref="AO8:AR14 AU8:AX14 BA8:BD14 BG8:BJ14 BM8:BP14">
    <cfRule type="cellIs" dxfId="649" priority="197" operator="equal">
      <formula>"B"</formula>
    </cfRule>
  </conditionalFormatting>
  <conditionalFormatting sqref="AO8:AP14 AU8:AV14 BA8:BB14 BG8:BH14 BM8:BN14">
    <cfRule type="cellIs" dxfId="648" priority="198" operator="equal">
      <formula>"J"</formula>
    </cfRule>
  </conditionalFormatting>
  <conditionalFormatting sqref="AS8:AT14 AY8:AZ14 BE8:BF14 BK8:BL14 BQ8:BR14">
    <cfRule type="cellIs" dxfId="647" priority="199" operator="equal">
      <formula>"V"</formula>
    </cfRule>
  </conditionalFormatting>
  <conditionalFormatting sqref="AO15:BR15">
    <cfRule type="cellIs" dxfId="646" priority="190" operator="equal">
      <formula>"r"</formula>
    </cfRule>
    <cfRule type="cellIs" dxfId="645" priority="194" operator="equal">
      <formula>"A"</formula>
    </cfRule>
    <cfRule type="cellIs" dxfId="644" priority="195" operator="equal">
      <formula>"D"</formula>
    </cfRule>
  </conditionalFormatting>
  <conditionalFormatting sqref="AO15:AR15 AU15:AX15 BA15:BD15 BG15:BJ15 BM15:BP15">
    <cfRule type="cellIs" dxfId="643" priority="191" operator="equal">
      <formula>"B"</formula>
    </cfRule>
  </conditionalFormatting>
  <conditionalFormatting sqref="AO15:AP15 AU15:AV15 BA15:BB15 BG15:BH15 BM15:BN15">
    <cfRule type="cellIs" dxfId="642" priority="192" operator="equal">
      <formula>"J"</formula>
    </cfRule>
  </conditionalFormatting>
  <conditionalFormatting sqref="AS15:AT15 AY15:AZ15 BE15:BF15 BK15:BL15 BQ15:BR15">
    <cfRule type="cellIs" dxfId="641" priority="193" operator="equal">
      <formula>"V"</formula>
    </cfRule>
  </conditionalFormatting>
  <conditionalFormatting sqref="BT8:CW14">
    <cfRule type="cellIs" dxfId="640" priority="184" operator="equal">
      <formula>"r"</formula>
    </cfRule>
    <cfRule type="cellIs" dxfId="639" priority="188" operator="equal">
      <formula>"A"</formula>
    </cfRule>
    <cfRule type="cellIs" dxfId="638" priority="189" operator="equal">
      <formula>"D"</formula>
    </cfRule>
  </conditionalFormatting>
  <conditionalFormatting sqref="BT8:BW14 BZ8:CC14 CF8:CI14 CL8:CO14 CR8:CU14">
    <cfRule type="cellIs" dxfId="637" priority="185" operator="equal">
      <formula>"B"</formula>
    </cfRule>
  </conditionalFormatting>
  <conditionalFormatting sqref="BT8:BU14 BZ8:CA14 CF8:CG14 CL8:CM14 CR8:CS14">
    <cfRule type="cellIs" dxfId="636" priority="186" operator="equal">
      <formula>"J"</formula>
    </cfRule>
  </conditionalFormatting>
  <conditionalFormatting sqref="BX8:BY14 CD8:CE14 CJ8:CK14 CP8:CQ14 CV8:CW14">
    <cfRule type="cellIs" dxfId="635" priority="187" operator="equal">
      <formula>"V"</formula>
    </cfRule>
  </conditionalFormatting>
  <conditionalFormatting sqref="BT15:CW15">
    <cfRule type="cellIs" dxfId="634" priority="178" operator="equal">
      <formula>"r"</formula>
    </cfRule>
    <cfRule type="cellIs" dxfId="633" priority="182" operator="equal">
      <formula>"A"</formula>
    </cfRule>
    <cfRule type="cellIs" dxfId="632" priority="183" operator="equal">
      <formula>"D"</formula>
    </cfRule>
  </conditionalFormatting>
  <conditionalFormatting sqref="BT15:BW15 BZ15:CC15 CF15:CI15 CL15:CO15 CR15:CU15">
    <cfRule type="cellIs" dxfId="631" priority="179" operator="equal">
      <formula>"B"</formula>
    </cfRule>
  </conditionalFormatting>
  <conditionalFormatting sqref="BT15:BU15 BZ15:CA15 CF15:CG15 CL15:CM15 CR15:CS15">
    <cfRule type="cellIs" dxfId="630" priority="180" operator="equal">
      <formula>"J"</formula>
    </cfRule>
  </conditionalFormatting>
  <conditionalFormatting sqref="BX15:BY15 CD15:CE15 CJ15:CK15 CP15:CQ15 CV15:CW15">
    <cfRule type="cellIs" dxfId="629" priority="181" operator="equal">
      <formula>"V"</formula>
    </cfRule>
  </conditionalFormatting>
  <conditionalFormatting sqref="DA8:DB8">
    <cfRule type="cellIs" dxfId="628" priority="173" operator="equal">
      <formula>"r"</formula>
    </cfRule>
    <cfRule type="cellIs" dxfId="627" priority="176" operator="equal">
      <formula>"A"</formula>
    </cfRule>
    <cfRule type="cellIs" dxfId="626" priority="177" operator="equal">
      <formula>"D"</formula>
    </cfRule>
  </conditionalFormatting>
  <conditionalFormatting sqref="DA8:DB8">
    <cfRule type="cellIs" dxfId="625" priority="174" operator="equal">
      <formula>"B"</formula>
    </cfRule>
  </conditionalFormatting>
  <conditionalFormatting sqref="DA8:DB8">
    <cfRule type="cellIs" dxfId="624" priority="175" operator="equal">
      <formula>"J"</formula>
    </cfRule>
  </conditionalFormatting>
  <conditionalFormatting sqref="CY8:EB14">
    <cfRule type="cellIs" dxfId="623" priority="167" operator="equal">
      <formula>"r"</formula>
    </cfRule>
    <cfRule type="cellIs" dxfId="622" priority="171" operator="equal">
      <formula>"A"</formula>
    </cfRule>
    <cfRule type="cellIs" dxfId="621" priority="172" operator="equal">
      <formula>"D"</formula>
    </cfRule>
  </conditionalFormatting>
  <conditionalFormatting sqref="CY8:DB14 DE8:DH14 DK8:DN14 DQ8:DT14 DW8:DZ14">
    <cfRule type="cellIs" dxfId="620" priority="168" operator="equal">
      <formula>"B"</formula>
    </cfRule>
  </conditionalFormatting>
  <conditionalFormatting sqref="CY8:CZ14 DE8:DF14 DK8:DL14 DQ8:DR14 DW8:DX14">
    <cfRule type="cellIs" dxfId="619" priority="169" operator="equal">
      <formula>"J"</formula>
    </cfRule>
  </conditionalFormatting>
  <conditionalFormatting sqref="DC8:DD14 DI8:DJ14 DO8:DP14 DU8:DV14 EA8:EB14">
    <cfRule type="cellIs" dxfId="618" priority="170" operator="equal">
      <formula>"V"</formula>
    </cfRule>
  </conditionalFormatting>
  <conditionalFormatting sqref="CY15:EB15">
    <cfRule type="cellIs" dxfId="617" priority="161" operator="equal">
      <formula>"r"</formula>
    </cfRule>
    <cfRule type="cellIs" dxfId="616" priority="165" operator="equal">
      <formula>"A"</formula>
    </cfRule>
    <cfRule type="cellIs" dxfId="615" priority="166" operator="equal">
      <formula>"D"</formula>
    </cfRule>
  </conditionalFormatting>
  <conditionalFormatting sqref="CY15:DB15 DE15:DH15 DK15:DN15 DQ15:DT15 DW15:DZ15">
    <cfRule type="cellIs" dxfId="614" priority="162" operator="equal">
      <formula>"B"</formula>
    </cfRule>
  </conditionalFormatting>
  <conditionalFormatting sqref="CY15:CZ15 DE15:DF15 DK15:DL15 DQ15:DR15 DW15:DX15">
    <cfRule type="cellIs" dxfId="613" priority="163" operator="equal">
      <formula>"J"</formula>
    </cfRule>
  </conditionalFormatting>
  <conditionalFormatting sqref="DC15:DD15 DI15:DJ15 DO15:DP15 DU15:DV15 EA15:EB15">
    <cfRule type="cellIs" dxfId="612" priority="164" operator="equal">
      <formula>"V"</formula>
    </cfRule>
  </conditionalFormatting>
  <conditionalFormatting sqref="ED8:FG14">
    <cfRule type="cellIs" dxfId="611" priority="155" operator="equal">
      <formula>"r"</formula>
    </cfRule>
    <cfRule type="cellIs" dxfId="610" priority="159" operator="equal">
      <formula>"A"</formula>
    </cfRule>
    <cfRule type="cellIs" dxfId="609" priority="160" operator="equal">
      <formula>"D"</formula>
    </cfRule>
  </conditionalFormatting>
  <conditionalFormatting sqref="ED8:EG14 EJ8:EM14 EP8:ES14 EV8:EY14 FB8:FE14">
    <cfRule type="cellIs" dxfId="608" priority="156" operator="equal">
      <formula>"B"</formula>
    </cfRule>
  </conditionalFormatting>
  <conditionalFormatting sqref="ED8:EE14 EJ8:EK14 EP8:EQ14 EV8:EW14 FB8:FC14">
    <cfRule type="cellIs" dxfId="607" priority="157" operator="equal">
      <formula>"J"</formula>
    </cfRule>
  </conditionalFormatting>
  <conditionalFormatting sqref="EH8:EI14 EN8:EO14 ET8:EU14 EZ8:FA14 FF8:FG14">
    <cfRule type="cellIs" dxfId="606" priority="158" operator="equal">
      <formula>"V"</formula>
    </cfRule>
  </conditionalFormatting>
  <conditionalFormatting sqref="ED15:FG15">
    <cfRule type="cellIs" dxfId="605" priority="149" operator="equal">
      <formula>"r"</formula>
    </cfRule>
    <cfRule type="cellIs" dxfId="604" priority="153" operator="equal">
      <formula>"A"</formula>
    </cfRule>
    <cfRule type="cellIs" dxfId="603" priority="154" operator="equal">
      <formula>"D"</formula>
    </cfRule>
  </conditionalFormatting>
  <conditionalFormatting sqref="ED15:EG15 EJ15:EM15 EP15:ES15 EV15:EY15 FB15:FE15">
    <cfRule type="cellIs" dxfId="602" priority="150" operator="equal">
      <formula>"B"</formula>
    </cfRule>
  </conditionalFormatting>
  <conditionalFormatting sqref="ED15:EE15 EJ15:EK15 EP15:EQ15 EV15:EW15 FB15:FC15">
    <cfRule type="cellIs" dxfId="601" priority="151" operator="equal">
      <formula>"J"</formula>
    </cfRule>
  </conditionalFormatting>
  <conditionalFormatting sqref="EH15:EI15 EN15:EO15 ET15:EU15 EZ15:FA15 FF15:FG15">
    <cfRule type="cellIs" dxfId="600" priority="152" operator="equal">
      <formula>"V"</formula>
    </cfRule>
  </conditionalFormatting>
  <conditionalFormatting sqref="J27:AM29">
    <cfRule type="cellIs" dxfId="599" priority="143" operator="equal">
      <formula>"r"</formula>
    </cfRule>
    <cfRule type="cellIs" dxfId="598" priority="147" operator="equal">
      <formula>"A"</formula>
    </cfRule>
    <cfRule type="cellIs" dxfId="597" priority="148" operator="equal">
      <formula>"D"</formula>
    </cfRule>
  </conditionalFormatting>
  <conditionalFormatting sqref="J27:M29 P27:S29 V27:Y29 AB27:AE29 AH27:AK29">
    <cfRule type="cellIs" dxfId="596" priority="144" operator="equal">
      <formula>"B"</formula>
    </cfRule>
  </conditionalFormatting>
  <conditionalFormatting sqref="J27:K29 P27:Q29 V27:W29 AB27:AC29 AH27:AI29">
    <cfRule type="cellIs" dxfId="595" priority="145" operator="equal">
      <formula>"J"</formula>
    </cfRule>
  </conditionalFormatting>
  <conditionalFormatting sqref="N27:O29 T27:U29 Z27:AA29 AF27:AG29 AL27:AM29">
    <cfRule type="cellIs" dxfId="594" priority="146" operator="equal">
      <formula>"V"</formula>
    </cfRule>
  </conditionalFormatting>
  <conditionalFormatting sqref="J20:AM26 J30:AM33">
    <cfRule type="cellIs" dxfId="593" priority="137" operator="equal">
      <formula>"r"</formula>
    </cfRule>
    <cfRule type="cellIs" dxfId="592" priority="141" operator="equal">
      <formula>"A"</formula>
    </cfRule>
    <cfRule type="cellIs" dxfId="591" priority="142" operator="equal">
      <formula>"D"</formula>
    </cfRule>
  </conditionalFormatting>
  <conditionalFormatting sqref="J20:M26 J30:M33 P20:S26 P30:S33 V20:Y26 V30:Y33 AB20:AE26 AB30:AE33 AH20:AK26 AH30:AK33">
    <cfRule type="cellIs" dxfId="590" priority="138" operator="equal">
      <formula>"B"</formula>
    </cfRule>
  </conditionalFormatting>
  <conditionalFormatting sqref="J20:K26 J30:K33 P20:Q26 P30:Q33 V20:W26 V30:W33 AB20:AC26 AB30:AC33 AH20:AI26 AH30:AI33">
    <cfRule type="cellIs" dxfId="589" priority="139" operator="equal">
      <formula>"J"</formula>
    </cfRule>
  </conditionalFormatting>
  <conditionalFormatting sqref="N20:O26 N30:O33 T20:U26 T30:U33 Z20:AA26 Z30:AA33 AF20:AG26 AF30:AG33 AL20:AM26 AL30:AM33">
    <cfRule type="cellIs" dxfId="588" priority="140" operator="equal">
      <formula>"V"</formula>
    </cfRule>
  </conditionalFormatting>
  <conditionalFormatting sqref="J20:AM33">
    <cfRule type="expression" dxfId="587" priority="136">
      <formula>AND(J$4&lt;&gt;"",COUNTIF(Fer_Dates,J$4)&gt;0)</formula>
    </cfRule>
  </conditionalFormatting>
  <conditionalFormatting sqref="J27:AM27">
    <cfRule type="cellIs" dxfId="586" priority="130" operator="equal">
      <formula>"r"</formula>
    </cfRule>
    <cfRule type="cellIs" dxfId="585" priority="134" operator="equal">
      <formula>"A"</formula>
    </cfRule>
    <cfRule type="cellIs" dxfId="584" priority="135" operator="equal">
      <formula>"D"</formula>
    </cfRule>
  </conditionalFormatting>
  <conditionalFormatting sqref="J27:M27 P27:S27 V27:Y27 AB27:AE27 AH27:AK27">
    <cfRule type="cellIs" dxfId="583" priority="131" operator="equal">
      <formula>"B"</formula>
    </cfRule>
  </conditionalFormatting>
  <conditionalFormatting sqref="J27:K27 P27:Q27 V27:W27 AB27:AC27 AH27:AI27">
    <cfRule type="cellIs" dxfId="582" priority="132" operator="equal">
      <formula>"J"</formula>
    </cfRule>
  </conditionalFormatting>
  <conditionalFormatting sqref="N27:O27 T27:U27 Z27:AA27 AF27:AG27 AL27:AM27">
    <cfRule type="cellIs" dxfId="581" priority="133" operator="equal">
      <formula>"V"</formula>
    </cfRule>
  </conditionalFormatting>
  <conditionalFormatting sqref="AO20:BR26 AO30:BR33">
    <cfRule type="cellIs" dxfId="580" priority="124" operator="equal">
      <formula>"r"</formula>
    </cfRule>
    <cfRule type="cellIs" dxfId="579" priority="128" operator="equal">
      <formula>"A"</formula>
    </cfRule>
    <cfRule type="cellIs" dxfId="578" priority="129" operator="equal">
      <formula>"D"</formula>
    </cfRule>
  </conditionalFormatting>
  <conditionalFormatting sqref="AO20:AR26 AO30:AR33 AU20:AX26 AU30:AX33 BA20:BD26 BA30:BD33 BG20:BJ26 BG30:BJ33 BM20:BP26 BM30:BP33">
    <cfRule type="cellIs" dxfId="577" priority="125" operator="equal">
      <formula>"B"</formula>
    </cfRule>
  </conditionalFormatting>
  <conditionalFormatting sqref="AO20:AP26 AO30:AP33 AU20:AV26 AU30:AV33 BA20:BB26 BA30:BB33 BG20:BH26 BG30:BH33 BM20:BN26 BM30:BN33">
    <cfRule type="cellIs" dxfId="576" priority="126" operator="equal">
      <formula>"J"</formula>
    </cfRule>
  </conditionalFormatting>
  <conditionalFormatting sqref="AS20:AT26 AS30:AT33 AY20:AZ26 AY30:AZ33 BE20:BF26 BE30:BF33 BK20:BL26 BK30:BL33 BQ20:BR26 BQ30:BR33">
    <cfRule type="cellIs" dxfId="575" priority="127" operator="equal">
      <formula>"V"</formula>
    </cfRule>
  </conditionalFormatting>
  <conditionalFormatting sqref="AO27:BR27">
    <cfRule type="cellIs" dxfId="574" priority="118" operator="equal">
      <formula>"r"</formula>
    </cfRule>
    <cfRule type="cellIs" dxfId="573" priority="122" operator="equal">
      <formula>"A"</formula>
    </cfRule>
    <cfRule type="cellIs" dxfId="572" priority="123" operator="equal">
      <formula>"D"</formula>
    </cfRule>
  </conditionalFormatting>
  <conditionalFormatting sqref="AO27:AR27 AU27:AX27 BA27:BD27 BG27:BJ27 BM27:BP27">
    <cfRule type="cellIs" dxfId="571" priority="119" operator="equal">
      <formula>"B"</formula>
    </cfRule>
  </conditionalFormatting>
  <conditionalFormatting sqref="AO27:AP27 AU27:AV27 BA27:BB27 BG27:BH27 BM27:BN27">
    <cfRule type="cellIs" dxfId="570" priority="120" operator="equal">
      <formula>"J"</formula>
    </cfRule>
  </conditionalFormatting>
  <conditionalFormatting sqref="AS27:AT27 AY27:AZ27 BE27:BF27 BK27:BL27 BQ27:BR27">
    <cfRule type="cellIs" dxfId="569" priority="121" operator="equal">
      <formula>"V"</formula>
    </cfRule>
  </conditionalFormatting>
  <conditionalFormatting sqref="BT20:CW26 BT30:CW33">
    <cfRule type="cellIs" dxfId="568" priority="112" operator="equal">
      <formula>"r"</formula>
    </cfRule>
    <cfRule type="cellIs" dxfId="567" priority="116" operator="equal">
      <formula>"A"</formula>
    </cfRule>
    <cfRule type="cellIs" dxfId="566" priority="117" operator="equal">
      <formula>"D"</formula>
    </cfRule>
  </conditionalFormatting>
  <conditionalFormatting sqref="BT20:BW26 BT30:BW33 BZ20:CC26 BZ30:CC33 CF20:CI26 CF30:CI33 CL20:CO26 CL30:CO33 CR20:CU26 CR30:CU33">
    <cfRule type="cellIs" dxfId="565" priority="113" operator="equal">
      <formula>"B"</formula>
    </cfRule>
  </conditionalFormatting>
  <conditionalFormatting sqref="BT20:BU26 BT30:BU33 BZ20:CA26 BZ30:CA33 CF20:CG26 CF30:CG33 CL20:CM26 CL30:CM33 CR20:CS26 CR30:CS33">
    <cfRule type="cellIs" dxfId="564" priority="114" operator="equal">
      <formula>"J"</formula>
    </cfRule>
  </conditionalFormatting>
  <conditionalFormatting sqref="BX20:BY26 BX30:BY33 CD20:CE26 CD30:CE33 CJ20:CK26 CJ30:CK33 CP20:CQ26 CP30:CQ33 CV20:CW26 CV30:CW33">
    <cfRule type="cellIs" dxfId="563" priority="115" operator="equal">
      <formula>"V"</formula>
    </cfRule>
  </conditionalFormatting>
  <conditionalFormatting sqref="BT27:CW27">
    <cfRule type="cellIs" dxfId="562" priority="106" operator="equal">
      <formula>"r"</formula>
    </cfRule>
    <cfRule type="cellIs" dxfId="561" priority="110" operator="equal">
      <formula>"A"</formula>
    </cfRule>
    <cfRule type="cellIs" dxfId="560" priority="111" operator="equal">
      <formula>"D"</formula>
    </cfRule>
  </conditionalFormatting>
  <conditionalFormatting sqref="BT27:BW27 BZ27:CC27 CF27:CI27 CL27:CO27 CR27:CU27">
    <cfRule type="cellIs" dxfId="559" priority="107" operator="equal">
      <formula>"B"</formula>
    </cfRule>
  </conditionalFormatting>
  <conditionalFormatting sqref="BT27:BU27 BZ27:CA27 CF27:CG27 CL27:CM27 CR27:CS27">
    <cfRule type="cellIs" dxfId="558" priority="108" operator="equal">
      <formula>"J"</formula>
    </cfRule>
  </conditionalFormatting>
  <conditionalFormatting sqref="BX27:BY27 CD27:CE27 CJ27:CK27 CP27:CQ27 CV27:CW27">
    <cfRule type="cellIs" dxfId="557" priority="109" operator="equal">
      <formula>"V"</formula>
    </cfRule>
  </conditionalFormatting>
  <conditionalFormatting sqref="CY20:EB26 CY30:EB33">
    <cfRule type="cellIs" dxfId="556" priority="100" operator="equal">
      <formula>"r"</formula>
    </cfRule>
    <cfRule type="cellIs" dxfId="555" priority="104" operator="equal">
      <formula>"A"</formula>
    </cfRule>
    <cfRule type="cellIs" dxfId="554" priority="105" operator="equal">
      <formula>"D"</formula>
    </cfRule>
  </conditionalFormatting>
  <conditionalFormatting sqref="CY20:DB26 CY30:DB33 DE20:DH26 DE30:DH33 DK20:DN26 DK30:DN33 DQ20:DT26 DQ30:DT33 DW20:DZ26 DW30:DZ33">
    <cfRule type="cellIs" dxfId="553" priority="101" operator="equal">
      <formula>"B"</formula>
    </cfRule>
  </conditionalFormatting>
  <conditionalFormatting sqref="CY20:CZ26 CY30:CZ33 DE20:DF26 DE30:DF33 DK20:DL26 DK30:DL33 DQ20:DR26 DQ30:DR33 DW20:DX26 DW30:DX33">
    <cfRule type="cellIs" dxfId="552" priority="102" operator="equal">
      <formula>"J"</formula>
    </cfRule>
  </conditionalFormatting>
  <conditionalFormatting sqref="DC20:DD26 DC30:DD33 DI20:DJ26 DI30:DJ33 DO20:DP26 DO30:DP33 DU20:DV26 DU30:DV33 EA20:EB26 EA30:EB33">
    <cfRule type="cellIs" dxfId="551" priority="103" operator="equal">
      <formula>"V"</formula>
    </cfRule>
  </conditionalFormatting>
  <conditionalFormatting sqref="CY27:EB27">
    <cfRule type="cellIs" dxfId="550" priority="94" operator="equal">
      <formula>"r"</formula>
    </cfRule>
    <cfRule type="cellIs" dxfId="549" priority="98" operator="equal">
      <formula>"A"</formula>
    </cfRule>
    <cfRule type="cellIs" dxfId="548" priority="99" operator="equal">
      <formula>"D"</formula>
    </cfRule>
  </conditionalFormatting>
  <conditionalFormatting sqref="CY27:DB27 DE27:DH27 DK27:DN27 DQ27:DT27 DW27:DZ27">
    <cfRule type="cellIs" dxfId="547" priority="95" operator="equal">
      <formula>"B"</formula>
    </cfRule>
  </conditionalFormatting>
  <conditionalFormatting sqref="CY27:CZ27 DE27:DF27 DK27:DL27 DQ27:DR27 DW27:DX27">
    <cfRule type="cellIs" dxfId="546" priority="96" operator="equal">
      <formula>"J"</formula>
    </cfRule>
  </conditionalFormatting>
  <conditionalFormatting sqref="DC27:DD27 DI27:DJ27 DO27:DP27 DU27:DV27 EA27:EB27">
    <cfRule type="cellIs" dxfId="545" priority="97" operator="equal">
      <formula>"V"</formula>
    </cfRule>
  </conditionalFormatting>
  <conditionalFormatting sqref="ED20:FG26 ED30:FG33">
    <cfRule type="cellIs" dxfId="544" priority="88" operator="equal">
      <formula>"r"</formula>
    </cfRule>
    <cfRule type="cellIs" dxfId="543" priority="92" operator="equal">
      <formula>"A"</formula>
    </cfRule>
    <cfRule type="cellIs" dxfId="542" priority="93" operator="equal">
      <formula>"D"</formula>
    </cfRule>
  </conditionalFormatting>
  <conditionalFormatting sqref="ED20:EG26 ED30:EG33 EJ20:EM26 EJ30:EM33 EP20:ES26 EP30:ES33 EV20:EY26 EV30:EY33 FB20:FE26 FB30:FE33">
    <cfRule type="cellIs" dxfId="541" priority="89" operator="equal">
      <formula>"B"</formula>
    </cfRule>
  </conditionalFormatting>
  <conditionalFormatting sqref="ED20:EE26 ED30:EE33 EJ20:EK26 EJ30:EK33 EP20:EQ26 EP30:EQ33 EV20:EW26 EV30:EW33 FB20:FC26 FB30:FC33">
    <cfRule type="cellIs" dxfId="540" priority="90" operator="equal">
      <formula>"J"</formula>
    </cfRule>
  </conditionalFormatting>
  <conditionalFormatting sqref="EH20:EI26 EH30:EI33 EN20:EO26 EN30:EO33 ET20:EU26 ET30:EU33 EZ20:FA26 EZ30:FA33 FF20:FG26 FF30:FG33">
    <cfRule type="cellIs" dxfId="539" priority="91" operator="equal">
      <formula>"V"</formula>
    </cfRule>
  </conditionalFormatting>
  <conditionalFormatting sqref="ED27:FG27">
    <cfRule type="cellIs" dxfId="538" priority="82" operator="equal">
      <formula>"r"</formula>
    </cfRule>
    <cfRule type="cellIs" dxfId="537" priority="86" operator="equal">
      <formula>"A"</formula>
    </cfRule>
    <cfRule type="cellIs" dxfId="536" priority="87" operator="equal">
      <formula>"D"</formula>
    </cfRule>
  </conditionalFormatting>
  <conditionalFormatting sqref="ED27:EG27 EJ27:EM27 EP27:ES27 EV27:EY27 FB27:FE27">
    <cfRule type="cellIs" dxfId="535" priority="83" operator="equal">
      <formula>"B"</formula>
    </cfRule>
  </conditionalFormatting>
  <conditionalFormatting sqref="ED27:EE27 EJ27:EK27 EP27:EQ27 EV27:EW27 FB27:FC27">
    <cfRule type="cellIs" dxfId="534" priority="84" operator="equal">
      <formula>"J"</formula>
    </cfRule>
  </conditionalFormatting>
  <conditionalFormatting sqref="EH27:EI27 EN27:EO27 ET27:EU27 EZ27:FA27 FF27:FG27">
    <cfRule type="cellIs" dxfId="533" priority="85" operator="equal">
      <formula>"V"</formula>
    </cfRule>
  </conditionalFormatting>
  <conditionalFormatting sqref="J46:AM52 J36:AM42">
    <cfRule type="cellIs" dxfId="532" priority="76" operator="equal">
      <formula>"r"</formula>
    </cfRule>
    <cfRule type="cellIs" dxfId="531" priority="80" operator="equal">
      <formula>"A"</formula>
    </cfRule>
    <cfRule type="cellIs" dxfId="530" priority="81" operator="equal">
      <formula>"D"</formula>
    </cfRule>
  </conditionalFormatting>
  <conditionalFormatting sqref="J36:M42 J46:M52 P46:S52 V46:Y52 AB46:AE52 AH36:AK42 AH46:AK52 P36:S42 V36:Y42 AB36:AE42">
    <cfRule type="cellIs" dxfId="529" priority="77" operator="equal">
      <formula>"B"</formula>
    </cfRule>
  </conditionalFormatting>
  <conditionalFormatting sqref="J36:K42 J46:K52 P46:Q52 V46:W52 AB46:AC52 AH36:AI42 AH46:AI52 P36:Q42 V36:W42 AB36:AC42">
    <cfRule type="cellIs" dxfId="528" priority="78" operator="equal">
      <formula>"J"</formula>
    </cfRule>
  </conditionalFormatting>
  <conditionalFormatting sqref="N36:O42 N46:O52 T46:U52 Z46:AA52 AF46:AG52 AL36:AM42 AL46:AM52 T36:U42 Z36:AA42 AF36:AG42">
    <cfRule type="cellIs" dxfId="527" priority="79" operator="equal">
      <formula>"V"</formula>
    </cfRule>
  </conditionalFormatting>
  <conditionalFormatting sqref="J43:AM43 J53:AM53">
    <cfRule type="cellIs" dxfId="526" priority="70" operator="equal">
      <formula>"r"</formula>
    </cfRule>
    <cfRule type="cellIs" dxfId="525" priority="74" operator="equal">
      <formula>"A"</formula>
    </cfRule>
    <cfRule type="cellIs" dxfId="524" priority="75" operator="equal">
      <formula>"D"</formula>
    </cfRule>
  </conditionalFormatting>
  <conditionalFormatting sqref="J43:M43 J53:M53 P43:S43 P53:S53 V43:Y43 V53:Y53 AB43:AE43 AB53:AE53 AH43:AK43 AH53:AK53">
    <cfRule type="cellIs" dxfId="523" priority="71" operator="equal">
      <formula>"B"</formula>
    </cfRule>
  </conditionalFormatting>
  <conditionalFormatting sqref="J43:K43 J53:K53 P43:Q43 P53:Q53 V43:W43 V53:W53 AB43:AC43 AB53:AC53 AH43:AI43 AH53:AI53">
    <cfRule type="cellIs" dxfId="522" priority="72" operator="equal">
      <formula>"J"</formula>
    </cfRule>
  </conditionalFormatting>
  <conditionalFormatting sqref="N43:O43 N53:O53 T43:U43 T53:U53 Z43:AA43 Z53:AA53 AF43:AG43 AF53:AG53 AL43:AM43 AL53:AM53">
    <cfRule type="cellIs" dxfId="521" priority="73" operator="equal">
      <formula>"V"</formula>
    </cfRule>
  </conditionalFormatting>
  <conditionalFormatting sqref="AO36:BR42 AO46:BR52">
    <cfRule type="cellIs" dxfId="520" priority="64" operator="equal">
      <formula>"r"</formula>
    </cfRule>
    <cfRule type="cellIs" dxfId="519" priority="68" operator="equal">
      <formula>"A"</formula>
    </cfRule>
    <cfRule type="cellIs" dxfId="518" priority="69" operator="equal">
      <formula>"D"</formula>
    </cfRule>
  </conditionalFormatting>
  <conditionalFormatting sqref="AO36:AR42 AO46:AR52 AU36:AX42 AU46:AX52 BA36:BD42 BA46:BD52 BG36:BJ42 BG46:BJ52 BM36:BP42 BM46:BP52">
    <cfRule type="cellIs" dxfId="517" priority="65" operator="equal">
      <formula>"B"</formula>
    </cfRule>
  </conditionalFormatting>
  <conditionalFormatting sqref="AO36:AP42 AO46:AP52 AU36:AV42 AU46:AV52 BA36:BB42 BA46:BB52 BG36:BH42 BG46:BH52 BM36:BN42 BM46:BN52">
    <cfRule type="cellIs" dxfId="516" priority="66" operator="equal">
      <formula>"J"</formula>
    </cfRule>
  </conditionalFormatting>
  <conditionalFormatting sqref="AS36:AT42 AS46:AT52 AY36:AZ42 AY46:AZ52 BE36:BF42 BE46:BF52 BK36:BL42 BK46:BL52 BQ36:BR42 BQ46:BR52">
    <cfRule type="cellIs" dxfId="515" priority="67" operator="equal">
      <formula>"V"</formula>
    </cfRule>
  </conditionalFormatting>
  <conditionalFormatting sqref="AO43:BR43 AO53:BR53">
    <cfRule type="cellIs" dxfId="514" priority="58" operator="equal">
      <formula>"r"</formula>
    </cfRule>
    <cfRule type="cellIs" dxfId="513" priority="62" operator="equal">
      <formula>"A"</formula>
    </cfRule>
    <cfRule type="cellIs" dxfId="512" priority="63" operator="equal">
      <formula>"D"</formula>
    </cfRule>
  </conditionalFormatting>
  <conditionalFormatting sqref="AO43:AR43 AO53:AR53 AU43:AX43 AU53:AX53 BA43:BD43 BA53:BD53 BG43:BJ43 BG53:BJ53 BM43:BP43 BM53:BP53">
    <cfRule type="cellIs" dxfId="511" priority="59" operator="equal">
      <formula>"B"</formula>
    </cfRule>
  </conditionalFormatting>
  <conditionalFormatting sqref="AO43:AP43 AO53:AP53 AU43:AV43 AU53:AV53 BA43:BB43 BA53:BB53 BG43:BH43 BG53:BH53 BM43:BN43 BM53:BN53">
    <cfRule type="cellIs" dxfId="510" priority="60" operator="equal">
      <formula>"J"</formula>
    </cfRule>
  </conditionalFormatting>
  <conditionalFormatting sqref="AS43:AT43 AS53:AT53 AY43:AZ43 AY53:AZ53 BE43:BF43 BE53:BF53 BK43:BL43 BK53:BL53 BQ43:BR43 BQ53:BR53">
    <cfRule type="cellIs" dxfId="509" priority="61" operator="equal">
      <formula>"V"</formula>
    </cfRule>
  </conditionalFormatting>
  <conditionalFormatting sqref="BT36:CW42 BT46:CW52">
    <cfRule type="cellIs" dxfId="508" priority="52" operator="equal">
      <formula>"r"</formula>
    </cfRule>
    <cfRule type="cellIs" dxfId="507" priority="56" operator="equal">
      <formula>"A"</formula>
    </cfRule>
    <cfRule type="cellIs" dxfId="506" priority="57" operator="equal">
      <formula>"D"</formula>
    </cfRule>
  </conditionalFormatting>
  <conditionalFormatting sqref="BT36:BW42 BT46:BW52 BZ36:CC42 BZ46:CC52 CF36:CI42 CF46:CI52 CL36:CO42 CL46:CO52 CR36:CU42 CR46:CU52">
    <cfRule type="cellIs" dxfId="505" priority="53" operator="equal">
      <formula>"B"</formula>
    </cfRule>
  </conditionalFormatting>
  <conditionalFormatting sqref="BT36:BU42 BT46:BU52 BZ36:CA42 BZ46:CA52 CF36:CG42 CF46:CG52 CL36:CM42 CL46:CM52 CR36:CS42 CR46:CS52">
    <cfRule type="cellIs" dxfId="504" priority="54" operator="equal">
      <formula>"J"</formula>
    </cfRule>
  </conditionalFormatting>
  <conditionalFormatting sqref="BX36:BY42 BX46:BY52 CD36:CE42 CD46:CE52 CJ36:CK42 CJ46:CK52 CP36:CQ42 CP46:CQ52 CV36:CW42 CV46:CW52">
    <cfRule type="cellIs" dxfId="503" priority="55" operator="equal">
      <formula>"V"</formula>
    </cfRule>
  </conditionalFormatting>
  <conditionalFormatting sqref="BT43:CW43 BT53:CW53">
    <cfRule type="cellIs" dxfId="502" priority="46" operator="equal">
      <formula>"r"</formula>
    </cfRule>
    <cfRule type="cellIs" dxfId="501" priority="50" operator="equal">
      <formula>"A"</formula>
    </cfRule>
    <cfRule type="cellIs" dxfId="500" priority="51" operator="equal">
      <formula>"D"</formula>
    </cfRule>
  </conditionalFormatting>
  <conditionalFormatting sqref="BT43:BW43 BT53:BW53 BZ43:CC43 BZ53:CC53 CF43:CI43 CF53:CI53 CL43:CO43 CL53:CO53 CR43:CU43 CR53:CU53">
    <cfRule type="cellIs" dxfId="499" priority="47" operator="equal">
      <formula>"B"</formula>
    </cfRule>
  </conditionalFormatting>
  <conditionalFormatting sqref="BT43:BU43 BT53:BU53 BZ43:CA43 BZ53:CA53 CF43:CG43 CF53:CG53 CL43:CM43 CL53:CM53 CR43:CS43 CR53:CS53">
    <cfRule type="cellIs" dxfId="498" priority="48" operator="equal">
      <formula>"J"</formula>
    </cfRule>
  </conditionalFormatting>
  <conditionalFormatting sqref="BX43:BY43 BX53:BY53 CD43:CE43 CD53:CE53 CJ43:CK43 CJ53:CK53 CP43:CQ43 CP53:CQ53 CV43:CW43 CV53:CW53">
    <cfRule type="cellIs" dxfId="497" priority="49" operator="equal">
      <formula>"V"</formula>
    </cfRule>
  </conditionalFormatting>
  <conditionalFormatting sqref="CY36:EB42 CY46:EB52">
    <cfRule type="cellIs" dxfId="496" priority="40" operator="equal">
      <formula>"r"</formula>
    </cfRule>
    <cfRule type="cellIs" dxfId="495" priority="44" operator="equal">
      <formula>"A"</formula>
    </cfRule>
    <cfRule type="cellIs" dxfId="494" priority="45" operator="equal">
      <formula>"D"</formula>
    </cfRule>
  </conditionalFormatting>
  <conditionalFormatting sqref="CY36:DB42 CY46:DB52 DE36:DH42 DE46:DH52 DK36:DN42 DK46:DN52 DQ36:DT42 DQ46:DT52 DW36:DZ42 DW46:DZ52">
    <cfRule type="cellIs" dxfId="493" priority="41" operator="equal">
      <formula>"B"</formula>
    </cfRule>
  </conditionalFormatting>
  <conditionalFormatting sqref="CY36:CZ42 CY46:CZ52 DE36:DF42 DE46:DF52 DK36:DL42 DK46:DL52 DQ36:DR42 DQ46:DR52 DW36:DX42 DW46:DX52">
    <cfRule type="cellIs" dxfId="492" priority="42" operator="equal">
      <formula>"J"</formula>
    </cfRule>
  </conditionalFormatting>
  <conditionalFormatting sqref="DC36:DD42 DC46:DD52 DI36:DJ42 DI46:DJ52 DO36:DP42 DO46:DP52 DU36:DV42 DU46:DV52 EA36:EB42 EA46:EB52">
    <cfRule type="cellIs" dxfId="491" priority="43" operator="equal">
      <formula>"V"</formula>
    </cfRule>
  </conditionalFormatting>
  <conditionalFormatting sqref="CY43:EB43 CY53:EB53">
    <cfRule type="cellIs" dxfId="490" priority="34" operator="equal">
      <formula>"r"</formula>
    </cfRule>
    <cfRule type="cellIs" dxfId="489" priority="38" operator="equal">
      <formula>"A"</formula>
    </cfRule>
    <cfRule type="cellIs" dxfId="488" priority="39" operator="equal">
      <formula>"D"</formula>
    </cfRule>
  </conditionalFormatting>
  <conditionalFormatting sqref="CY43:DB43 CY53:DB53 DE43:DH43 DE53:DH53 DK43:DN43 DK53:DN53 DQ43:DT43 DQ53:DT53 DW43:DZ43 DW53:DZ53">
    <cfRule type="cellIs" dxfId="487" priority="35" operator="equal">
      <formula>"B"</formula>
    </cfRule>
  </conditionalFormatting>
  <conditionalFormatting sqref="CY43:CZ43 CY53:CZ53 DE43:DF43 DE53:DF53 DK43:DL43 DK53:DL53 DQ43:DR43 DQ53:DR53 DW43:DX43 DW53:DX53">
    <cfRule type="cellIs" dxfId="486" priority="36" operator="equal">
      <formula>"J"</formula>
    </cfRule>
  </conditionalFormatting>
  <conditionalFormatting sqref="DC43:DD43 DC53:DD53 DI43:DJ43 DI53:DJ53 DO43:DP43 DO53:DP53 DU43:DV43 DU53:DV53 EA43:EB43 EA53:EB53">
    <cfRule type="cellIs" dxfId="485" priority="37" operator="equal">
      <formula>"V"</formula>
    </cfRule>
  </conditionalFormatting>
  <conditionalFormatting sqref="ED36:FG42 ED46:FG52">
    <cfRule type="cellIs" dxfId="484" priority="28" operator="equal">
      <formula>"r"</formula>
    </cfRule>
    <cfRule type="cellIs" dxfId="483" priority="32" operator="equal">
      <formula>"A"</formula>
    </cfRule>
    <cfRule type="cellIs" dxfId="482" priority="33" operator="equal">
      <formula>"D"</formula>
    </cfRule>
  </conditionalFormatting>
  <conditionalFormatting sqref="ED36:EG42 ED46:EG52 EJ36:EM42 EJ46:EM52 EP36:ES42 EP46:ES52 EV36:EY42 EV46:EY52 FB36:FE42 FB46:FE52">
    <cfRule type="cellIs" dxfId="481" priority="29" operator="equal">
      <formula>"B"</formula>
    </cfRule>
  </conditionalFormatting>
  <conditionalFormatting sqref="ED36:EE42 ED46:EE52 EJ36:EK42 EJ46:EK52 EP36:EQ42 EP46:EQ52 EV36:EW42 EV46:EW52 FB36:FC42 FB46:FC52">
    <cfRule type="cellIs" dxfId="480" priority="30" operator="equal">
      <formula>"J"</formula>
    </cfRule>
  </conditionalFormatting>
  <conditionalFormatting sqref="EH36:EI42 EH46:EI52 EN36:EO42 EN46:EO52 ET36:EU42 ET46:EU52 EZ36:FA42 EZ46:FA52 FF36:FG42 FF46:FG52">
    <cfRule type="cellIs" dxfId="479" priority="31" operator="equal">
      <formula>"V"</formula>
    </cfRule>
  </conditionalFormatting>
  <conditionalFormatting sqref="ED43:FG43 ED53:FG53">
    <cfRule type="cellIs" dxfId="478" priority="22" operator="equal">
      <formula>"r"</formula>
    </cfRule>
    <cfRule type="cellIs" dxfId="477" priority="26" operator="equal">
      <formula>"A"</formula>
    </cfRule>
    <cfRule type="cellIs" dxfId="476" priority="27" operator="equal">
      <formula>"D"</formula>
    </cfRule>
  </conditionalFormatting>
  <conditionalFormatting sqref="ED43:EG43 ED53:EG53 EJ43:EM43 EJ53:EM53 EP43:ES43 EP53:ES53 EV43:EY43 EV53:EY53 FB43:FE43 FB53:FE53">
    <cfRule type="cellIs" dxfId="475" priority="23" operator="equal">
      <formula>"B"</formula>
    </cfRule>
  </conditionalFormatting>
  <conditionalFormatting sqref="ED43:EE43 ED53:EE53 EJ43:EK43 EJ53:EK53 EP43:EQ43 EP53:EQ53 EV43:EW43 EV53:EW53 FB43:FC43 FB53:FC53">
    <cfRule type="cellIs" dxfId="474" priority="24" operator="equal">
      <formula>"J"</formula>
    </cfRule>
  </conditionalFormatting>
  <conditionalFormatting sqref="EH43:EI43 EH53:EI53 EN43:EO43 EN53:EO53 ET43:EU43 ET53:EU53 EZ43:FA43 EZ53:FA53 FF43:FG43 FF53:FG53">
    <cfRule type="cellIs" dxfId="473" priority="25" operator="equal">
      <formula>"V"</formula>
    </cfRule>
  </conditionalFormatting>
  <conditionalFormatting sqref="P40:U42">
    <cfRule type="cellIs" dxfId="472" priority="16" operator="equal">
      <formula>"r"</formula>
    </cfRule>
    <cfRule type="cellIs" dxfId="471" priority="20" operator="equal">
      <formula>"A"</formula>
    </cfRule>
    <cfRule type="cellIs" dxfId="470" priority="21" operator="equal">
      <formula>"D"</formula>
    </cfRule>
  </conditionalFormatting>
  <conditionalFormatting sqref="P40:S42">
    <cfRule type="cellIs" dxfId="469" priority="17" operator="equal">
      <formula>"B"</formula>
    </cfRule>
  </conditionalFormatting>
  <conditionalFormatting sqref="P40:Q42">
    <cfRule type="cellIs" dxfId="468" priority="18" operator="equal">
      <formula>"J"</formula>
    </cfRule>
  </conditionalFormatting>
  <conditionalFormatting sqref="T40:U42">
    <cfRule type="cellIs" dxfId="467" priority="19" operator="equal">
      <formula>"V"</formula>
    </cfRule>
  </conditionalFormatting>
  <conditionalFormatting sqref="V40:AA42">
    <cfRule type="cellIs" dxfId="466" priority="10" operator="equal">
      <formula>"r"</formula>
    </cfRule>
    <cfRule type="cellIs" dxfId="465" priority="14" operator="equal">
      <formula>"A"</formula>
    </cfRule>
    <cfRule type="cellIs" dxfId="464" priority="15" operator="equal">
      <formula>"D"</formula>
    </cfRule>
  </conditionalFormatting>
  <conditionalFormatting sqref="V40:Y42">
    <cfRule type="cellIs" dxfId="463" priority="11" operator="equal">
      <formula>"B"</formula>
    </cfRule>
  </conditionalFormatting>
  <conditionalFormatting sqref="V40:W42">
    <cfRule type="cellIs" dxfId="462" priority="12" operator="equal">
      <formula>"J"</formula>
    </cfRule>
  </conditionalFormatting>
  <conditionalFormatting sqref="Z40:AA42">
    <cfRule type="cellIs" dxfId="461" priority="13" operator="equal">
      <formula>"V"</formula>
    </cfRule>
  </conditionalFormatting>
  <conditionalFormatting sqref="AB40:AG42">
    <cfRule type="cellIs" dxfId="460" priority="4" operator="equal">
      <formula>"r"</formula>
    </cfRule>
    <cfRule type="cellIs" dxfId="459" priority="8" operator="equal">
      <formula>"A"</formula>
    </cfRule>
    <cfRule type="cellIs" dxfId="458" priority="9" operator="equal">
      <formula>"D"</formula>
    </cfRule>
  </conditionalFormatting>
  <conditionalFormatting sqref="AB40:AE42">
    <cfRule type="cellIs" dxfId="457" priority="5" operator="equal">
      <formula>"B"</formula>
    </cfRule>
  </conditionalFormatting>
  <conditionalFormatting sqref="AB40:AC42">
    <cfRule type="cellIs" dxfId="456" priority="6" operator="equal">
      <formula>"J"</formula>
    </cfRule>
  </conditionalFormatting>
  <conditionalFormatting sqref="AF40:AG42">
    <cfRule type="cellIs" dxfId="455" priority="7" operator="equal">
      <formula>"V"</formula>
    </cfRule>
  </conditionalFormatting>
  <conditionalFormatting sqref="I8">
    <cfRule type="expression" dxfId="452" priority="3">
      <formula>IF(H8&gt;0,H8&lt;7)</formula>
    </cfRule>
    <cfRule type="expression" dxfId="453" priority="2">
      <formula>IF(AND(H8&gt;6,H8&lt;10,A6),TRUE,FALSE)</formula>
    </cfRule>
    <cfRule type="expression" dxfId="454" priority="1">
      <formula>IF(AND(H8&gt;9,H8&lt;"",A6),TRUE,FALSE)</formula>
    </cfRule>
  </conditionalFormatting>
  <pageMargins left="0" right="0" top="0.74803149606299213" bottom="0.74803149606299213" header="0.31496062992125984" footer="0.31496062992125984"/>
  <pageSetup paperSize="9" orientation="landscape" horizontalDpi="4294967292" r:id="rId1"/>
  <headerFooter differentFirst="1" scaleWithDoc="0">
    <oddHeader>&amp;C&amp;G</oddHeader>
    <firstHeader>&amp;C&amp;"Arial,Normal"&amp;22 Planning enfants</firstHeader>
    <firstFooter>&amp;L&amp;"Arial,Normal"&amp;10&amp;D</firstFooter>
  </headerFooter>
  <drawing r:id="rId2"/>
  <legacyDrawingHF r:id="rId3"/>
  <extLst>
    <ext xmlns:x14="http://schemas.microsoft.com/office/spreadsheetml/2009/9/main" uri="{CCE6A557-97BC-4b89-ADB6-D9C93CAAB3DF}">
      <x14:dataValidations xmlns:xm="http://schemas.microsoft.com/office/excel/2006/main" count="5">
        <x14:dataValidation type="list" allowBlank="1" showInputMessage="1" showErrorMessage="1" xr:uid="{A8452424-E36D-4F2D-9B62-86CE032E5EA0}">
          <x14:formula1>
            <xm:f>Feuil2!$A$1:$A$12</xm:f>
          </x14:formula1>
          <xm:sqref>A2</xm:sqref>
        </x14:dataValidation>
        <x14:dataValidation type="list" allowBlank="1" showInputMessage="1" showErrorMessage="1" xr:uid="{B2188F56-B953-490B-A565-B07797564500}">
          <x14:formula1>
            <xm:f>Feuil2!$B$1:$B$32</xm:f>
          </x14:formula1>
          <xm:sqref>A3:I4</xm:sqref>
        </x14:dataValidation>
        <x14:dataValidation type="list" allowBlank="1" showInputMessage="1" showErrorMessage="1" xr:uid="{ED4AAB34-FB64-44A2-97C8-DA64BD453649}">
          <x14:formula1>
            <xm:f>Feuil2!$D$1:$D$32</xm:f>
          </x14:formula1>
          <xm:sqref>D8</xm:sqref>
        </x14:dataValidation>
        <x14:dataValidation type="list" allowBlank="1" showInputMessage="1" showErrorMessage="1" xr:uid="{6614248C-5D3D-421D-B778-3BFE74370EB6}">
          <x14:formula1>
            <xm:f>Feuil2!$C$1:$C$13</xm:f>
          </x14:formula1>
          <xm:sqref>E8</xm:sqref>
        </x14:dataValidation>
        <x14:dataValidation type="list" allowBlank="1" showInputMessage="1" showErrorMessage="1" xr:uid="{DA815BCD-5B12-4A7F-BFA5-D556A16E70CD}">
          <x14:formula1>
            <xm:f>Feuil2!$B$1:$B$33</xm:f>
          </x14:formula1>
          <xm:sqref>F8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51D76-84EB-4753-A520-9CF5ACA97BD6}">
  <sheetPr codeName="Feuil3">
    <tabColor rgb="FF00B050"/>
  </sheetPr>
  <dimension ref="A1:GQ35"/>
  <sheetViews>
    <sheetView showGridLines="0" showRuler="0" view="pageLayout" topLeftCell="A2" zoomScale="130" zoomScaleNormal="130" zoomScalePageLayoutView="130" workbookViewId="0">
      <selection activeCell="D8" sqref="D8"/>
    </sheetView>
  </sheetViews>
  <sheetFormatPr baseColWidth="10" defaultColWidth="11.42578125" defaultRowHeight="15" x14ac:dyDescent="0.2"/>
  <cols>
    <col min="1" max="1" width="1.28515625" style="1" customWidth="1"/>
    <col min="2" max="2" width="2.140625" style="2" customWidth="1"/>
    <col min="3" max="3" width="8.42578125" style="1" customWidth="1"/>
    <col min="4" max="4" width="10.140625" style="1" customWidth="1"/>
    <col min="5" max="96" width="0.85546875" style="1" customWidth="1"/>
    <col min="97" max="98" width="10" style="1" customWidth="1"/>
    <col min="99" max="200" width="0.85546875" style="1" customWidth="1"/>
    <col min="201" max="16384" width="11.42578125" style="1"/>
  </cols>
  <sheetData>
    <row r="1" spans="1:199" s="18" customFormat="1" ht="84.95" customHeight="1" x14ac:dyDescent="0.25">
      <c r="B1" s="69"/>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c r="AI1" s="191"/>
      <c r="AJ1" s="191"/>
      <c r="AK1" s="191"/>
      <c r="AL1" s="191"/>
      <c r="AM1" s="191"/>
      <c r="AN1" s="191"/>
      <c r="AO1" s="191"/>
      <c r="AP1" s="191"/>
      <c r="AQ1" s="191"/>
      <c r="AR1" s="191"/>
      <c r="AS1" s="191"/>
      <c r="AT1" s="191"/>
      <c r="AU1" s="191"/>
      <c r="AV1" s="191"/>
      <c r="AW1" s="191"/>
      <c r="AX1" s="191"/>
      <c r="AY1" s="191"/>
      <c r="AZ1" s="191"/>
      <c r="BA1" s="191"/>
      <c r="BB1" s="191"/>
      <c r="BC1" s="191"/>
      <c r="BD1" s="191"/>
      <c r="BE1" s="191"/>
      <c r="BF1" s="191"/>
      <c r="BG1" s="191"/>
      <c r="BH1" s="191"/>
      <c r="BI1" s="191"/>
      <c r="BJ1" s="191"/>
      <c r="BK1" s="191"/>
      <c r="BL1" s="191"/>
      <c r="BM1" s="191"/>
      <c r="BN1" s="191"/>
      <c r="BO1" s="191"/>
      <c r="BP1" s="191"/>
      <c r="BQ1" s="191"/>
      <c r="BR1" s="191"/>
      <c r="BS1" s="191"/>
      <c r="BT1" s="191"/>
      <c r="BU1" s="191"/>
      <c r="BV1" s="191"/>
      <c r="BW1" s="191"/>
      <c r="BX1" s="191"/>
      <c r="BY1" s="191"/>
      <c r="BZ1" s="191"/>
      <c r="CA1" s="191"/>
      <c r="CB1" s="191"/>
      <c r="CC1" s="191"/>
      <c r="CD1" s="191"/>
      <c r="CE1" s="191"/>
      <c r="CF1" s="191"/>
      <c r="CG1" s="191"/>
      <c r="CH1" s="191"/>
      <c r="CI1" s="191"/>
      <c r="CJ1" s="191"/>
      <c r="CK1" s="191"/>
      <c r="CL1" s="191"/>
      <c r="CM1" s="191"/>
      <c r="CN1" s="191"/>
      <c r="CO1" s="191"/>
      <c r="CP1" s="191"/>
      <c r="CQ1" s="191"/>
      <c r="CR1" s="191"/>
      <c r="CS1" s="191"/>
      <c r="CT1" s="191"/>
      <c r="CU1" s="191"/>
      <c r="CV1" s="191"/>
      <c r="CW1" s="191"/>
      <c r="CX1" s="191"/>
      <c r="CY1" s="191"/>
      <c r="CZ1" s="191"/>
      <c r="DA1" s="191"/>
      <c r="DB1" s="191"/>
      <c r="DC1" s="191"/>
      <c r="DD1" s="191"/>
      <c r="DE1" s="191"/>
      <c r="DF1" s="191"/>
      <c r="DG1" s="191"/>
      <c r="DH1" s="191"/>
      <c r="DI1" s="191"/>
      <c r="DJ1" s="191"/>
      <c r="DK1" s="191"/>
      <c r="DL1" s="191"/>
      <c r="DM1" s="191"/>
      <c r="DN1" s="191"/>
      <c r="DO1" s="191"/>
      <c r="DP1" s="191"/>
      <c r="DQ1" s="191"/>
      <c r="DR1" s="191"/>
      <c r="DS1" s="191"/>
      <c r="DT1" s="191"/>
      <c r="DU1" s="191"/>
      <c r="DV1" s="191"/>
      <c r="DW1" s="191"/>
      <c r="DX1" s="191"/>
      <c r="DY1" s="191"/>
      <c r="DZ1" s="191"/>
      <c r="EA1" s="191"/>
      <c r="EB1" s="191"/>
      <c r="EC1" s="191"/>
      <c r="ED1" s="191"/>
      <c r="EE1" s="191"/>
      <c r="EF1" s="191"/>
      <c r="EG1" s="191"/>
      <c r="EH1" s="191"/>
      <c r="EI1" s="191"/>
      <c r="EJ1" s="191"/>
      <c r="EK1" s="191"/>
      <c r="EL1" s="191"/>
      <c r="EM1" s="191"/>
      <c r="EN1" s="191"/>
      <c r="EO1" s="191"/>
      <c r="EP1" s="191"/>
      <c r="EQ1" s="191"/>
      <c r="ER1" s="191"/>
      <c r="ES1" s="191"/>
      <c r="ET1" s="191"/>
      <c r="EU1" s="191"/>
      <c r="EV1" s="191"/>
      <c r="EW1" s="191"/>
      <c r="EX1" s="191"/>
      <c r="EY1" s="191"/>
      <c r="EZ1" s="191"/>
      <c r="FA1" s="191"/>
      <c r="FB1" s="191"/>
      <c r="FC1" s="191"/>
      <c r="FE1" s="27"/>
      <c r="FF1" s="27"/>
      <c r="FG1" s="27"/>
      <c r="FH1" s="27"/>
      <c r="FI1" s="27"/>
      <c r="FJ1" s="27"/>
      <c r="FK1" s="27"/>
      <c r="FL1" s="27"/>
      <c r="GD1" s="27"/>
      <c r="GE1" s="27"/>
      <c r="GF1" s="27"/>
      <c r="GG1" s="1"/>
      <c r="GH1" s="1"/>
      <c r="GI1" s="1"/>
      <c r="GJ1" s="1"/>
      <c r="GK1" s="1"/>
      <c r="GL1" s="1"/>
      <c r="GM1" s="1"/>
      <c r="GN1" s="1"/>
      <c r="GO1" s="1"/>
      <c r="GP1" s="1"/>
      <c r="GQ1" s="1"/>
    </row>
    <row r="2" spans="1:199" ht="17.100000000000001" customHeight="1" x14ac:dyDescent="0.2">
      <c r="A2" s="188" t="str">
        <f>BdD!A2</f>
        <v>Septembre</v>
      </c>
      <c r="B2" s="188"/>
      <c r="C2" s="188"/>
      <c r="D2" s="119"/>
      <c r="E2" s="189" t="s">
        <v>1</v>
      </c>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96"/>
      <c r="AJ2" s="189" t="s">
        <v>2</v>
      </c>
      <c r="AK2" s="189"/>
      <c r="AL2" s="189"/>
      <c r="AM2" s="189"/>
      <c r="AN2" s="189"/>
      <c r="AO2" s="189"/>
      <c r="AP2" s="189"/>
      <c r="AQ2" s="189"/>
      <c r="AR2" s="189"/>
      <c r="AS2" s="189"/>
      <c r="AT2" s="189"/>
      <c r="AU2" s="189"/>
      <c r="AV2" s="189"/>
      <c r="AW2" s="189"/>
      <c r="AX2" s="189"/>
      <c r="AY2" s="189"/>
      <c r="AZ2" s="189"/>
      <c r="BA2" s="189"/>
      <c r="BB2" s="189"/>
      <c r="BC2" s="189"/>
      <c r="BD2" s="189"/>
      <c r="BE2" s="189"/>
      <c r="BF2" s="189"/>
      <c r="BG2" s="189"/>
      <c r="BH2" s="189"/>
      <c r="BI2" s="189"/>
      <c r="BJ2" s="189"/>
      <c r="BK2" s="189"/>
      <c r="BL2" s="189"/>
      <c r="BM2" s="189"/>
      <c r="BN2" s="96"/>
      <c r="BO2" s="95"/>
      <c r="BP2" s="189" t="s">
        <v>3</v>
      </c>
      <c r="BQ2" s="189"/>
      <c r="BR2" s="189"/>
      <c r="BS2" s="189"/>
      <c r="BT2" s="189"/>
      <c r="BU2" s="189"/>
      <c r="BV2" s="189"/>
      <c r="BW2" s="189"/>
      <c r="BX2" s="189"/>
      <c r="BY2" s="189"/>
      <c r="BZ2" s="189"/>
      <c r="CA2" s="189"/>
      <c r="CB2" s="189"/>
      <c r="CC2" s="189"/>
      <c r="CD2" s="189"/>
      <c r="CE2" s="189"/>
      <c r="CF2" s="189"/>
      <c r="CG2" s="189"/>
      <c r="CH2" s="189"/>
      <c r="CI2" s="189"/>
      <c r="CJ2" s="189"/>
      <c r="CK2" s="189"/>
      <c r="CL2" s="189"/>
      <c r="CM2" s="189"/>
      <c r="CN2" s="189"/>
      <c r="CO2" s="189"/>
      <c r="CP2" s="189"/>
      <c r="CQ2" s="189"/>
      <c r="CR2" s="189"/>
      <c r="CS2" s="96"/>
      <c r="CT2" s="96"/>
      <c r="CU2" s="189" t="s">
        <v>4</v>
      </c>
      <c r="CV2" s="189"/>
      <c r="CW2" s="189"/>
      <c r="CX2" s="189"/>
      <c r="CY2" s="189"/>
      <c r="CZ2" s="189"/>
      <c r="DA2" s="189"/>
      <c r="DB2" s="189"/>
      <c r="DC2" s="189"/>
      <c r="DD2" s="189"/>
      <c r="DE2" s="189"/>
      <c r="DF2" s="189"/>
      <c r="DG2" s="189"/>
      <c r="DH2" s="189"/>
      <c r="DI2" s="189"/>
      <c r="DJ2" s="189"/>
      <c r="DK2" s="189"/>
      <c r="DL2" s="189"/>
      <c r="DM2" s="189"/>
      <c r="DN2" s="189"/>
      <c r="DO2" s="189"/>
      <c r="DP2" s="189"/>
      <c r="DQ2" s="189"/>
      <c r="DR2" s="189"/>
      <c r="DS2" s="189"/>
      <c r="DT2" s="189"/>
      <c r="DU2" s="189"/>
      <c r="DV2" s="189"/>
      <c r="DW2" s="189"/>
      <c r="DX2" s="189"/>
      <c r="DY2" s="74"/>
      <c r="DZ2" s="189" t="s">
        <v>5</v>
      </c>
      <c r="EA2" s="189"/>
      <c r="EB2" s="189"/>
      <c r="EC2" s="189"/>
      <c r="ED2" s="189"/>
      <c r="EE2" s="189"/>
      <c r="EF2" s="189"/>
      <c r="EG2" s="189"/>
      <c r="EH2" s="189"/>
      <c r="EI2" s="189"/>
      <c r="EJ2" s="189"/>
      <c r="EK2" s="189"/>
      <c r="EL2" s="189"/>
      <c r="EM2" s="189"/>
      <c r="EN2" s="189"/>
      <c r="EO2" s="189"/>
      <c r="EP2" s="189"/>
      <c r="EQ2" s="189"/>
      <c r="ER2" s="189"/>
      <c r="ES2" s="189"/>
      <c r="ET2" s="189"/>
      <c r="EU2" s="189"/>
      <c r="EV2" s="189"/>
      <c r="EW2" s="189"/>
      <c r="EX2" s="189"/>
      <c r="EY2" s="189"/>
      <c r="EZ2" s="189"/>
      <c r="FA2" s="189"/>
      <c r="FB2" s="189"/>
      <c r="FC2" s="189"/>
      <c r="FD2" s="14"/>
      <c r="FE2" s="14"/>
      <c r="FF2" s="14"/>
      <c r="FG2" s="14"/>
      <c r="FH2" s="14"/>
      <c r="FI2" s="14"/>
      <c r="FJ2" s="14"/>
      <c r="FK2" s="14"/>
      <c r="FL2" s="15"/>
      <c r="GD2" s="15"/>
      <c r="GE2" s="15"/>
      <c r="GF2" s="15"/>
    </row>
    <row r="3" spans="1:199" ht="17.100000000000001" customHeight="1" x14ac:dyDescent="0.2">
      <c r="A3" s="188">
        <f>BdD!A3</f>
        <v>2019</v>
      </c>
      <c r="B3" s="188"/>
      <c r="C3" s="188"/>
      <c r="D3" s="119"/>
      <c r="E3" s="159" t="s">
        <v>38</v>
      </c>
      <c r="F3" s="159"/>
      <c r="G3" s="159"/>
      <c r="H3" s="159"/>
      <c r="I3" s="159"/>
      <c r="J3" s="159"/>
      <c r="K3" s="158" t="s">
        <v>39</v>
      </c>
      <c r="L3" s="158"/>
      <c r="M3" s="158"/>
      <c r="N3" s="158"/>
      <c r="O3" s="158"/>
      <c r="P3" s="158"/>
      <c r="Q3" s="158" t="s">
        <v>40</v>
      </c>
      <c r="R3" s="158"/>
      <c r="S3" s="158"/>
      <c r="T3" s="158"/>
      <c r="U3" s="158"/>
      <c r="V3" s="158"/>
      <c r="W3" s="158" t="s">
        <v>41</v>
      </c>
      <c r="X3" s="158"/>
      <c r="Y3" s="158"/>
      <c r="Z3" s="158"/>
      <c r="AA3" s="158"/>
      <c r="AB3" s="158"/>
      <c r="AC3" s="158" t="s">
        <v>42</v>
      </c>
      <c r="AD3" s="158"/>
      <c r="AE3" s="158"/>
      <c r="AF3" s="158"/>
      <c r="AG3" s="158"/>
      <c r="AH3" s="158"/>
      <c r="AI3" s="98"/>
      <c r="AJ3" s="159" t="s">
        <v>38</v>
      </c>
      <c r="AK3" s="159"/>
      <c r="AL3" s="159"/>
      <c r="AM3" s="159"/>
      <c r="AN3" s="159"/>
      <c r="AO3" s="159"/>
      <c r="AP3" s="158" t="s">
        <v>39</v>
      </c>
      <c r="AQ3" s="158"/>
      <c r="AR3" s="158"/>
      <c r="AS3" s="158"/>
      <c r="AT3" s="158"/>
      <c r="AU3" s="158"/>
      <c r="AV3" s="158" t="s">
        <v>40</v>
      </c>
      <c r="AW3" s="158"/>
      <c r="AX3" s="158"/>
      <c r="AY3" s="158"/>
      <c r="AZ3" s="158"/>
      <c r="BA3" s="158"/>
      <c r="BB3" s="158" t="s">
        <v>41</v>
      </c>
      <c r="BC3" s="158"/>
      <c r="BD3" s="158"/>
      <c r="BE3" s="158"/>
      <c r="BF3" s="158"/>
      <c r="BG3" s="158"/>
      <c r="BH3" s="158" t="s">
        <v>42</v>
      </c>
      <c r="BI3" s="158"/>
      <c r="BJ3" s="158"/>
      <c r="BK3" s="158"/>
      <c r="BL3" s="158"/>
      <c r="BM3" s="158"/>
      <c r="BN3" s="98"/>
      <c r="BO3" s="159" t="s">
        <v>38</v>
      </c>
      <c r="BP3" s="159"/>
      <c r="BQ3" s="159"/>
      <c r="BR3" s="159"/>
      <c r="BS3" s="159"/>
      <c r="BT3" s="159"/>
      <c r="BU3" s="158" t="s">
        <v>39</v>
      </c>
      <c r="BV3" s="158"/>
      <c r="BW3" s="158"/>
      <c r="BX3" s="158"/>
      <c r="BY3" s="158"/>
      <c r="BZ3" s="158"/>
      <c r="CA3" s="158" t="s">
        <v>40</v>
      </c>
      <c r="CB3" s="158"/>
      <c r="CC3" s="158"/>
      <c r="CD3" s="158"/>
      <c r="CE3" s="158"/>
      <c r="CF3" s="158"/>
      <c r="CG3" s="158" t="s">
        <v>41</v>
      </c>
      <c r="CH3" s="158"/>
      <c r="CI3" s="158"/>
      <c r="CJ3" s="158"/>
      <c r="CK3" s="158"/>
      <c r="CL3" s="158"/>
      <c r="CM3" s="158" t="s">
        <v>42</v>
      </c>
      <c r="CN3" s="158"/>
      <c r="CO3" s="158"/>
      <c r="CP3" s="158"/>
      <c r="CQ3" s="158"/>
      <c r="CR3" s="158"/>
      <c r="CS3" s="98"/>
      <c r="CT3" s="98"/>
      <c r="CU3" s="159" t="s">
        <v>38</v>
      </c>
      <c r="CV3" s="159"/>
      <c r="CW3" s="159"/>
      <c r="CX3" s="159"/>
      <c r="CY3" s="159"/>
      <c r="CZ3" s="159"/>
      <c r="DA3" s="158" t="s">
        <v>39</v>
      </c>
      <c r="DB3" s="158"/>
      <c r="DC3" s="158"/>
      <c r="DD3" s="158"/>
      <c r="DE3" s="158"/>
      <c r="DF3" s="158"/>
      <c r="DG3" s="158" t="s">
        <v>40</v>
      </c>
      <c r="DH3" s="158"/>
      <c r="DI3" s="158"/>
      <c r="DJ3" s="158"/>
      <c r="DK3" s="158"/>
      <c r="DL3" s="158"/>
      <c r="DM3" s="158" t="s">
        <v>41</v>
      </c>
      <c r="DN3" s="158"/>
      <c r="DO3" s="158"/>
      <c r="DP3" s="158"/>
      <c r="DQ3" s="158"/>
      <c r="DR3" s="158"/>
      <c r="DS3" s="158" t="s">
        <v>42</v>
      </c>
      <c r="DT3" s="158"/>
      <c r="DU3" s="158"/>
      <c r="DV3" s="158"/>
      <c r="DW3" s="158"/>
      <c r="DX3" s="158"/>
      <c r="DY3" s="98"/>
      <c r="DZ3" s="159" t="s">
        <v>38</v>
      </c>
      <c r="EA3" s="159"/>
      <c r="EB3" s="159"/>
      <c r="EC3" s="159"/>
      <c r="ED3" s="159"/>
      <c r="EE3" s="159"/>
      <c r="EF3" s="158" t="s">
        <v>39</v>
      </c>
      <c r="EG3" s="158"/>
      <c r="EH3" s="158"/>
      <c r="EI3" s="158"/>
      <c r="EJ3" s="158"/>
      <c r="EK3" s="158"/>
      <c r="EL3" s="158" t="s">
        <v>40</v>
      </c>
      <c r="EM3" s="158"/>
      <c r="EN3" s="158"/>
      <c r="EO3" s="158"/>
      <c r="EP3" s="158"/>
      <c r="EQ3" s="158"/>
      <c r="ER3" s="158" t="s">
        <v>41</v>
      </c>
      <c r="ES3" s="158"/>
      <c r="ET3" s="158"/>
      <c r="EU3" s="158"/>
      <c r="EV3" s="158"/>
      <c r="EW3" s="158"/>
      <c r="EX3" s="159" t="s">
        <v>42</v>
      </c>
      <c r="EY3" s="159"/>
      <c r="EZ3" s="159"/>
      <c r="FA3" s="159"/>
      <c r="FB3" s="159"/>
      <c r="FC3" s="159"/>
      <c r="FD3" s="14"/>
      <c r="FE3" s="14"/>
      <c r="FF3" s="14"/>
      <c r="FG3" s="14"/>
      <c r="FH3" s="14"/>
      <c r="FI3" s="14"/>
      <c r="FJ3" s="14"/>
      <c r="FK3" s="14"/>
      <c r="FL3" s="15"/>
      <c r="GD3" s="15"/>
      <c r="GE3" s="15"/>
      <c r="GF3" s="15"/>
    </row>
    <row r="4" spans="1:199" ht="17.100000000000001" customHeight="1" x14ac:dyDescent="0.2">
      <c r="A4" s="94"/>
      <c r="B4" s="94"/>
      <c r="C4" s="94"/>
      <c r="D4" s="119"/>
      <c r="E4" s="157">
        <f>IF(WEEKDAY(WORKDAY.INTL(Choix-1,1,1),2)=COLUMNS($A:A),WORKDAY.INTL(Choix-1,1,1),IF(B4="","",WORKDAY.INTL(B4,1,1)))</f>
        <v>43710</v>
      </c>
      <c r="F4" s="157"/>
      <c r="G4" s="157"/>
      <c r="H4" s="157"/>
      <c r="I4" s="157"/>
      <c r="J4" s="157"/>
      <c r="K4" s="157">
        <f>IF(WEEKDAY(WORKDAY.INTL(Choix-1,1,1),2)=COLUMNS($A:B),WORKDAY.INTL(Choix-1,1,1),IF(E4="","",IF(MONTH(WORKDAY.INTL(E4,1,1))&lt;&gt;MONTH(Choix),"",WORKDAY.INTL(E4,1,1))))</f>
        <v>43711</v>
      </c>
      <c r="L4" s="157"/>
      <c r="M4" s="157"/>
      <c r="N4" s="157"/>
      <c r="O4" s="157"/>
      <c r="P4" s="157"/>
      <c r="Q4" s="157">
        <f>IF(WEEKDAY(WORKDAY.INTL(Choix-1,1,1),2)=COLUMNS($A:C),WORKDAY.INTL(Choix-1,1,1),IF(K4="","",IF(MONTH(WORKDAY.INTL(K4,1,1))&lt;&gt;MONTH(Choix),"",WORKDAY.INTL(K4,1,1))))</f>
        <v>43712</v>
      </c>
      <c r="R4" s="157"/>
      <c r="S4" s="157"/>
      <c r="T4" s="157"/>
      <c r="U4" s="157"/>
      <c r="V4" s="157"/>
      <c r="W4" s="157">
        <f>IF(WEEKDAY(WORKDAY.INTL(Choix-1,1,1),2)=COLUMNS($A:E),WORKDAY.INTL(Choix-1,1,1),IF(Q4="","",IF(MONTH(WORKDAY.INTL(Q4,1,1))&lt;&gt;MONTH(Choix),"",WORKDAY.INTL(Q4,1,1))))</f>
        <v>43713</v>
      </c>
      <c r="X4" s="157"/>
      <c r="Y4" s="157"/>
      <c r="Z4" s="157"/>
      <c r="AA4" s="157"/>
      <c r="AB4" s="157"/>
      <c r="AC4" s="157">
        <f>IF(WEEKDAY(WORKDAY.INTL(Choix-1,1,1),2)=COLUMNS($A:F),WORKDAY.INTL(Choix-1,1,1),IF(W4="","",IF(MONTH(WORKDAY.INTL(W4,1,1))&lt;&gt;MONTH(Choix),"",WORKDAY.INTL(W4,1,1))))</f>
        <v>43714</v>
      </c>
      <c r="AD4" s="157"/>
      <c r="AE4" s="157"/>
      <c r="AF4" s="157"/>
      <c r="AG4" s="157"/>
      <c r="AH4" s="157"/>
      <c r="AI4" s="99"/>
      <c r="AJ4" s="157">
        <f>IF(WEEKDAY(WORKDAY.INTL(Choix-1,1,1),2)=COLUMNS($A:G),WORKDAY.INTL(Choix-1,1,1),IF(AC4="","",IF(MONTH(WORKDAY.INTL(AC4,1,1))&lt;&gt;MONTH(Choix),"",WORKDAY.INTL(AC4,1,1))))</f>
        <v>43717</v>
      </c>
      <c r="AK4" s="157"/>
      <c r="AL4" s="157"/>
      <c r="AM4" s="157"/>
      <c r="AN4" s="157"/>
      <c r="AO4" s="157"/>
      <c r="AP4" s="157">
        <f>IF(WEEKDAY(WORKDAY.INTL(Choix-1,1,1),2)=COLUMNS($A:H),WORKDAY.INTL(Choix-1,1,1),IF(AJ4="","",IF(MONTH(WORKDAY.INTL(AJ4,1,1))&lt;&gt;MONTH(Choix),"",WORKDAY.INTL(AJ4,1,1))))</f>
        <v>43718</v>
      </c>
      <c r="AQ4" s="157"/>
      <c r="AR4" s="157"/>
      <c r="AS4" s="157"/>
      <c r="AT4" s="157"/>
      <c r="AU4" s="157"/>
      <c r="AV4" s="157">
        <f>IF(WEEKDAY(WORKDAY.INTL(Choix-1,1,1),2)=COLUMNS($A:I),WORKDAY.INTL(Choix-1,1,1),IF(AP4="","",IF(MONTH(WORKDAY.INTL(AP4,1,1))&lt;&gt;MONTH(Choix),"",WORKDAY.INTL(AP4,1,1))))</f>
        <v>43719</v>
      </c>
      <c r="AW4" s="157"/>
      <c r="AX4" s="157"/>
      <c r="AY4" s="157"/>
      <c r="AZ4" s="157"/>
      <c r="BA4" s="157"/>
      <c r="BB4" s="157">
        <f>IF(WEEKDAY(WORKDAY.INTL(Choix-1,1,1),2)=COLUMNS($A:J),WORKDAY.INTL(Choix-1,1,1),IF(AV4="","",IF(MONTH(WORKDAY.INTL(AV4,1,1))&lt;&gt;MONTH(Choix),"",WORKDAY.INTL(AV4,1,1))))</f>
        <v>43720</v>
      </c>
      <c r="BC4" s="157"/>
      <c r="BD4" s="157"/>
      <c r="BE4" s="157"/>
      <c r="BF4" s="157"/>
      <c r="BG4" s="157"/>
      <c r="BH4" s="157">
        <f>IF(WEEKDAY(WORKDAY.INTL(Choix-1,1,1),2)=COLUMNS($A:K),WORKDAY.INTL(Choix-1,1,1),IF(BB4="","",IF(MONTH(WORKDAY.INTL(BB4,1,1))&lt;&gt;MONTH(Choix),"",WORKDAY.INTL(BB4,1,1))))</f>
        <v>43721</v>
      </c>
      <c r="BI4" s="157"/>
      <c r="BJ4" s="157"/>
      <c r="BK4" s="157"/>
      <c r="BL4" s="157"/>
      <c r="BM4" s="157"/>
      <c r="BN4" s="99"/>
      <c r="BO4" s="157">
        <f>IF(WEEKDAY(WORKDAY.INTL(Choix-1,1,1),2)=COLUMNS($A:L),WORKDAY.INTL(Choix-1,1,1),IF(BH4="","",IF(MONTH(WORKDAY.INTL(BH4,1,1))&lt;&gt;MONTH(Choix),"",WORKDAY.INTL(BH4,1,1))))</f>
        <v>43724</v>
      </c>
      <c r="BP4" s="157"/>
      <c r="BQ4" s="157"/>
      <c r="BR4" s="157"/>
      <c r="BS4" s="157"/>
      <c r="BT4" s="157"/>
      <c r="BU4" s="157">
        <f>IF(WEEKDAY(WORKDAY.INTL(Choix-1,1,1),2)=COLUMNS($A:M),WORKDAY.INTL(Choix-1,1,1),IF(BO4="","",IF(MONTH(WORKDAY.INTL(BO4,1,1))&lt;&gt;MONTH(Choix),"",WORKDAY.INTL(BO4,1,1))))</f>
        <v>43725</v>
      </c>
      <c r="BV4" s="157"/>
      <c r="BW4" s="157"/>
      <c r="BX4" s="157"/>
      <c r="BY4" s="157"/>
      <c r="BZ4" s="157"/>
      <c r="CA4" s="157">
        <f>IF(WEEKDAY(WORKDAY.INTL(Choix-1,1,1),2)=COLUMNS($A:N),WORKDAY.INTL(Choix-1,1,1),IF(BU4="","",IF(MONTH(WORKDAY.INTL(BU4,1,1))&lt;&gt;MONTH(Choix),"",WORKDAY.INTL(BU4,1,1))))</f>
        <v>43726</v>
      </c>
      <c r="CB4" s="157"/>
      <c r="CC4" s="157"/>
      <c r="CD4" s="157"/>
      <c r="CE4" s="157"/>
      <c r="CF4" s="157"/>
      <c r="CG4" s="157">
        <f>IF(WEEKDAY(WORKDAY.INTL(Choix-1,1,1),2)=COLUMNS($A:O),WORKDAY.INTL(Choix-1,1,1),IF(CA4="","",IF(MONTH(WORKDAY.INTL(CA4,1,1))&lt;&gt;MONTH(Choix),"",WORKDAY.INTL(CA4,1,1))))</f>
        <v>43727</v>
      </c>
      <c r="CH4" s="157"/>
      <c r="CI4" s="157"/>
      <c r="CJ4" s="157"/>
      <c r="CK4" s="157"/>
      <c r="CL4" s="157"/>
      <c r="CM4" s="157">
        <f>IF(WEEKDAY(WORKDAY.INTL(Choix-1,1,1),2)=COLUMNS($A:P),WORKDAY.INTL(Choix-1,1,1),IF(CG4="","",IF(MONTH(WORKDAY.INTL(CG4,1,1))&lt;&gt;MONTH(Choix),"",WORKDAY.INTL(CG4,1,1))))</f>
        <v>43728</v>
      </c>
      <c r="CN4" s="157"/>
      <c r="CO4" s="157"/>
      <c r="CP4" s="157"/>
      <c r="CQ4" s="157"/>
      <c r="CR4" s="157"/>
      <c r="CS4" s="99"/>
      <c r="CT4" s="99"/>
      <c r="CU4" s="157">
        <f>IF(WEEKDAY(WORKDAY.INTL(Choix-1,1,1),2)=COLUMNS($A$2:Q$4),WORKDAY.INTL(Choix-1,1,1),IF(CM4="","",IF(MONTH(WORKDAY.INTL(CM4,1,1))&lt;&gt;MONTH(Choix),"",WORKDAY.INTL(CM4,1,1))))</f>
        <v>43731</v>
      </c>
      <c r="CV4" s="157"/>
      <c r="CW4" s="157"/>
      <c r="CX4" s="157"/>
      <c r="CY4" s="157"/>
      <c r="CZ4" s="157"/>
      <c r="DA4" s="157">
        <f>IF(WEEKDAY(WORKDAY.INTL(Choix-1,1,1),2)=COLUMNS($A$2:R$4),WORKDAY.INTL(Choix-1,1,1),IF(CU4="","",IF(MONTH(WORKDAY.INTL(CU4,1,1))&lt;&gt;MONTH(Choix),"",WORKDAY.INTL(CU4,1,1))))</f>
        <v>43732</v>
      </c>
      <c r="DB4" s="157"/>
      <c r="DC4" s="157"/>
      <c r="DD4" s="157"/>
      <c r="DE4" s="157"/>
      <c r="DF4" s="157"/>
      <c r="DG4" s="157">
        <f>IF(WEEKDAY(WORKDAY.INTL(Choix-1,1,1),2)=COLUMNS($A$2:S$4),WORKDAY.INTL(Choix-1,1,1),IF(DA4="","",IF(MONTH(WORKDAY.INTL(DA4,1,1))&lt;&gt;MONTH(Choix),"",WORKDAY.INTL(DA4,1,1))))</f>
        <v>43733</v>
      </c>
      <c r="DH4" s="157"/>
      <c r="DI4" s="157"/>
      <c r="DJ4" s="157"/>
      <c r="DK4" s="157"/>
      <c r="DL4" s="157"/>
      <c r="DM4" s="157">
        <f>IF(WEEKDAY(WORKDAY.INTL(Choix-1,1,1),2)=COLUMNS($A$2:T$4),WORKDAY.INTL(Choix-1,1,1),IF(DG4="","",IF(MONTH(WORKDAY.INTL(DG4,1,1))&lt;&gt;MONTH(Choix),"",WORKDAY.INTL(DG4,1,1))))</f>
        <v>43734</v>
      </c>
      <c r="DN4" s="157"/>
      <c r="DO4" s="157"/>
      <c r="DP4" s="157"/>
      <c r="DQ4" s="157"/>
      <c r="DR4" s="157"/>
      <c r="DS4" s="157">
        <f>IF(WEEKDAY(WORKDAY.INTL(Choix-1,1,1),2)=COLUMNS($A$2:U$4),WORKDAY.INTL(Choix-1,1,1),IF(DM4="","",IF(MONTH(WORKDAY.INTL(DM4,1,1))&lt;&gt;MONTH(Choix),"",WORKDAY.INTL(DM4,1,1))))</f>
        <v>43735</v>
      </c>
      <c r="DT4" s="157"/>
      <c r="DU4" s="157"/>
      <c r="DV4" s="157"/>
      <c r="DW4" s="157"/>
      <c r="DX4" s="157"/>
      <c r="DY4" s="99"/>
      <c r="DZ4" s="157">
        <f>IF(WEEKDAY(WORKDAY.INTL(Choix-1,1,1),2)=COLUMNS($A$2:V$4),WORKDAY.INTL(Choix-1,1,1),IF(DS4="","",IF(MONTH(WORKDAY.INTL(DS4,1,1))&lt;&gt;MONTH(Choix),"",WORKDAY.INTL(DS4,1,1))))</f>
        <v>43738</v>
      </c>
      <c r="EA4" s="157"/>
      <c r="EB4" s="157"/>
      <c r="EC4" s="157"/>
      <c r="ED4" s="157"/>
      <c r="EE4" s="157"/>
      <c r="EF4" s="157" t="str">
        <f>IF(WEEKDAY(WORKDAY.INTL(Choix-1,1,1),2)=COLUMNS($A$2:W$4),WORKDAY.INTL(Choix-1,1,1),IF(DZ4="","",IF(MONTH(WORKDAY.INTL(DZ4,1,1))&lt;&gt;MONTH(Choix),"",WORKDAY.INTL(DZ4,1,1))))</f>
        <v/>
      </c>
      <c r="EG4" s="157"/>
      <c r="EH4" s="157"/>
      <c r="EI4" s="157"/>
      <c r="EJ4" s="157"/>
      <c r="EK4" s="157"/>
      <c r="EL4" s="157" t="str">
        <f>IF(WEEKDAY(WORKDAY.INTL(Choix-1,1,1),2)=COLUMNS($A$2:X$4),WORKDAY.INTL(Choix-1,1,1),IF(EF4="","",IF(MONTH(WORKDAY.INTL(EF4,1,1))&lt;&gt;MONTH(Choix),"",WORKDAY.INTL(EF4,1,1))))</f>
        <v/>
      </c>
      <c r="EM4" s="157"/>
      <c r="EN4" s="157"/>
      <c r="EO4" s="157"/>
      <c r="EP4" s="157"/>
      <c r="EQ4" s="157"/>
      <c r="ER4" s="157" t="str">
        <f>IF(WEEKDAY(WORKDAY.INTL(Choix-1,1,1),2)=COLUMNS($A$2:Y$4),WORKDAY.INTL(Choix-1,1,1),IF(EL4="","",IF(MONTH(WORKDAY.INTL(EL4,1,1))&lt;&gt;MONTH(Choix),"",WORKDAY.INTL(EL4,1,1))))</f>
        <v/>
      </c>
      <c r="ES4" s="157"/>
      <c r="ET4" s="157"/>
      <c r="EU4" s="157"/>
      <c r="EV4" s="157"/>
      <c r="EW4" s="157"/>
      <c r="EX4" s="157" t="str">
        <f>IF(WEEKDAY(WORKDAY.INTL(Choix-1,1,1),2)=COLUMNS($A$2:Z$4),WORKDAY.INTL(Choix-1,1,1),IF(ER4="","",IF(MONTH(WORKDAY.INTL(ER4,1,1))&lt;&gt;MONTH(Choix),"",WORKDAY.INTL(ER4,1,1))))</f>
        <v/>
      </c>
      <c r="EY4" s="157"/>
      <c r="EZ4" s="157"/>
      <c r="FA4" s="157"/>
      <c r="FB4" s="157"/>
      <c r="FC4" s="157"/>
      <c r="FD4" s="14"/>
      <c r="FE4" s="14"/>
      <c r="FF4" s="14"/>
      <c r="FG4" s="14"/>
      <c r="FH4" s="14"/>
      <c r="FI4" s="14"/>
      <c r="FJ4" s="14"/>
      <c r="FK4" s="14"/>
      <c r="FL4" s="15"/>
      <c r="GD4" s="15"/>
      <c r="GE4" s="15"/>
      <c r="GF4" s="15"/>
    </row>
    <row r="5" spans="1:199" ht="17.100000000000001" customHeight="1" x14ac:dyDescent="0.2">
      <c r="A5" s="94"/>
      <c r="B5" s="94"/>
      <c r="D5" s="75" t="s">
        <v>22</v>
      </c>
      <c r="E5" s="176">
        <f>BdD!J5</f>
        <v>0</v>
      </c>
      <c r="F5" s="176"/>
      <c r="G5" s="176"/>
      <c r="H5" s="176"/>
      <c r="I5" s="176"/>
      <c r="J5" s="177"/>
      <c r="K5" s="175">
        <f>BdD!P5</f>
        <v>0</v>
      </c>
      <c r="L5" s="176"/>
      <c r="M5" s="176"/>
      <c r="N5" s="176"/>
      <c r="O5" s="176"/>
      <c r="P5" s="177"/>
      <c r="Q5" s="175">
        <f>BdD!V5</f>
        <v>0</v>
      </c>
      <c r="R5" s="176"/>
      <c r="S5" s="176"/>
      <c r="T5" s="176"/>
      <c r="U5" s="176"/>
      <c r="V5" s="177"/>
      <c r="W5" s="175">
        <f>BdD!AB5</f>
        <v>0</v>
      </c>
      <c r="X5" s="176"/>
      <c r="Y5" s="176"/>
      <c r="Z5" s="176"/>
      <c r="AA5" s="176"/>
      <c r="AB5" s="177"/>
      <c r="AC5" s="175">
        <f>BdD!AH5</f>
        <v>0</v>
      </c>
      <c r="AD5" s="176"/>
      <c r="AE5" s="176"/>
      <c r="AF5" s="176"/>
      <c r="AG5" s="176"/>
      <c r="AH5" s="177"/>
      <c r="AI5" s="76"/>
      <c r="AJ5" s="175">
        <f>BdD!AO5</f>
        <v>0</v>
      </c>
      <c r="AK5" s="176"/>
      <c r="AL5" s="176"/>
      <c r="AM5" s="176"/>
      <c r="AN5" s="176"/>
      <c r="AO5" s="177"/>
      <c r="AP5" s="175">
        <f>BdD!AU5</f>
        <v>0</v>
      </c>
      <c r="AQ5" s="176"/>
      <c r="AR5" s="176"/>
      <c r="AS5" s="176"/>
      <c r="AT5" s="176"/>
      <c r="AU5" s="177"/>
      <c r="AV5" s="175">
        <f>BdD!BA5</f>
        <v>0</v>
      </c>
      <c r="AW5" s="176"/>
      <c r="AX5" s="176"/>
      <c r="AY5" s="176"/>
      <c r="AZ5" s="176"/>
      <c r="BA5" s="177"/>
      <c r="BB5" s="175">
        <f>BdD!BG5</f>
        <v>0</v>
      </c>
      <c r="BC5" s="176"/>
      <c r="BD5" s="176"/>
      <c r="BE5" s="176"/>
      <c r="BF5" s="176"/>
      <c r="BG5" s="177"/>
      <c r="BH5" s="175">
        <f>BdD!BM5</f>
        <v>0</v>
      </c>
      <c r="BI5" s="176"/>
      <c r="BJ5" s="176"/>
      <c r="BK5" s="176"/>
      <c r="BL5" s="176"/>
      <c r="BM5" s="177"/>
      <c r="BN5" s="76"/>
      <c r="BO5" s="175">
        <f>BdD!BT5</f>
        <v>0</v>
      </c>
      <c r="BP5" s="176"/>
      <c r="BQ5" s="176"/>
      <c r="BR5" s="176"/>
      <c r="BS5" s="176"/>
      <c r="BT5" s="177"/>
      <c r="BU5" s="175">
        <f>BdD!BZ5</f>
        <v>0</v>
      </c>
      <c r="BV5" s="176"/>
      <c r="BW5" s="176"/>
      <c r="BX5" s="176"/>
      <c r="BY5" s="176"/>
      <c r="BZ5" s="177"/>
      <c r="CA5" s="175">
        <f>BdD!CF5</f>
        <v>0</v>
      </c>
      <c r="CB5" s="176"/>
      <c r="CC5" s="176"/>
      <c r="CD5" s="176"/>
      <c r="CE5" s="176"/>
      <c r="CF5" s="177"/>
      <c r="CG5" s="175">
        <f>BdD!CL5</f>
        <v>0</v>
      </c>
      <c r="CH5" s="176"/>
      <c r="CI5" s="176"/>
      <c r="CJ5" s="176"/>
      <c r="CK5" s="176"/>
      <c r="CL5" s="177"/>
      <c r="CM5" s="175">
        <f>BdD!CR5</f>
        <v>0</v>
      </c>
      <c r="CN5" s="176"/>
      <c r="CO5" s="176"/>
      <c r="CP5" s="176"/>
      <c r="CQ5" s="176"/>
      <c r="CR5" s="177"/>
      <c r="CS5" s="76"/>
      <c r="CT5" s="76"/>
      <c r="CU5" s="175">
        <f>BdD!CY5</f>
        <v>0</v>
      </c>
      <c r="CV5" s="176"/>
      <c r="CW5" s="176"/>
      <c r="CX5" s="176"/>
      <c r="CY5" s="176"/>
      <c r="CZ5" s="177"/>
      <c r="DA5" s="175">
        <f>BdD!DE5</f>
        <v>0</v>
      </c>
      <c r="DB5" s="176"/>
      <c r="DC5" s="176"/>
      <c r="DD5" s="176"/>
      <c r="DE5" s="176"/>
      <c r="DF5" s="177"/>
      <c r="DG5" s="175">
        <f>BdD!DK5</f>
        <v>0</v>
      </c>
      <c r="DH5" s="176"/>
      <c r="DI5" s="176"/>
      <c r="DJ5" s="176"/>
      <c r="DK5" s="176"/>
      <c r="DL5" s="177"/>
      <c r="DM5" s="175">
        <f>BdD!DQ5</f>
        <v>0</v>
      </c>
      <c r="DN5" s="176"/>
      <c r="DO5" s="176"/>
      <c r="DP5" s="176"/>
      <c r="DQ5" s="176"/>
      <c r="DR5" s="177"/>
      <c r="DS5" s="175">
        <f>BdD!DW5</f>
        <v>0</v>
      </c>
      <c r="DT5" s="176"/>
      <c r="DU5" s="176"/>
      <c r="DV5" s="176"/>
      <c r="DW5" s="176"/>
      <c r="DX5" s="177"/>
      <c r="DY5" s="76"/>
      <c r="DZ5" s="175">
        <f>BdD!ED5</f>
        <v>0</v>
      </c>
      <c r="EA5" s="176"/>
      <c r="EB5" s="176"/>
      <c r="EC5" s="176"/>
      <c r="ED5" s="176"/>
      <c r="EE5" s="177"/>
      <c r="EF5" s="175">
        <f>BdD!EJ5</f>
        <v>0</v>
      </c>
      <c r="EG5" s="176"/>
      <c r="EH5" s="176"/>
      <c r="EI5" s="176"/>
      <c r="EJ5" s="176"/>
      <c r="EK5" s="177"/>
      <c r="EL5" s="175">
        <f>BdD!EP5</f>
        <v>0</v>
      </c>
      <c r="EM5" s="176"/>
      <c r="EN5" s="176"/>
      <c r="EO5" s="176"/>
      <c r="EP5" s="176"/>
      <c r="EQ5" s="177"/>
      <c r="ER5" s="175">
        <f>BdD!EV5</f>
        <v>0</v>
      </c>
      <c r="ES5" s="176"/>
      <c r="ET5" s="176"/>
      <c r="EU5" s="176"/>
      <c r="EV5" s="176"/>
      <c r="EW5" s="177"/>
      <c r="EX5" s="175">
        <f>BdD!FB5</f>
        <v>0</v>
      </c>
      <c r="EY5" s="176"/>
      <c r="EZ5" s="176"/>
      <c r="FA5" s="176"/>
      <c r="FB5" s="176"/>
      <c r="FC5" s="177"/>
      <c r="FD5" s="14"/>
      <c r="FE5" s="14"/>
      <c r="FF5" s="14"/>
      <c r="FG5" s="14"/>
      <c r="FH5" s="14"/>
      <c r="FI5" s="14"/>
      <c r="FJ5" s="14"/>
      <c r="FK5" s="14"/>
      <c r="FL5" s="15"/>
      <c r="GD5" s="15"/>
      <c r="GE5" s="15"/>
      <c r="GF5" s="15"/>
    </row>
    <row r="6" spans="1:199" ht="17.100000000000001" customHeight="1" x14ac:dyDescent="0.2">
      <c r="A6" s="94"/>
      <c r="B6" s="94"/>
      <c r="D6" s="75" t="s">
        <v>23</v>
      </c>
      <c r="E6" s="181">
        <f>BdD!J6</f>
        <v>0</v>
      </c>
      <c r="F6" s="181"/>
      <c r="G6" s="182"/>
      <c r="H6" s="181">
        <f>BdD!M6</f>
        <v>0</v>
      </c>
      <c r="I6" s="181"/>
      <c r="J6" s="182"/>
      <c r="K6" s="181">
        <f>BdD!P6</f>
        <v>0</v>
      </c>
      <c r="L6" s="181"/>
      <c r="M6" s="182"/>
      <c r="N6" s="181">
        <f>BdD!S6</f>
        <v>0</v>
      </c>
      <c r="O6" s="181"/>
      <c r="P6" s="182"/>
      <c r="Q6" s="181">
        <f>BdD!V6</f>
        <v>0</v>
      </c>
      <c r="R6" s="181"/>
      <c r="S6" s="182"/>
      <c r="T6" s="181">
        <f>BdD!Y6</f>
        <v>0</v>
      </c>
      <c r="U6" s="181"/>
      <c r="V6" s="182"/>
      <c r="W6" s="181">
        <f>BdD!AB6</f>
        <v>0</v>
      </c>
      <c r="X6" s="181"/>
      <c r="Y6" s="182"/>
      <c r="Z6" s="181">
        <f>BdD!AE6</f>
        <v>0</v>
      </c>
      <c r="AA6" s="181"/>
      <c r="AB6" s="182"/>
      <c r="AC6" s="181">
        <f>BdD!AH6</f>
        <v>0</v>
      </c>
      <c r="AD6" s="181"/>
      <c r="AE6" s="182"/>
      <c r="AF6" s="181">
        <f>BdD!AK6</f>
        <v>0</v>
      </c>
      <c r="AG6" s="181"/>
      <c r="AH6" s="182"/>
      <c r="AI6" s="77"/>
      <c r="AJ6" s="180">
        <f>BdD!AO6</f>
        <v>0</v>
      </c>
      <c r="AK6" s="181"/>
      <c r="AL6" s="182"/>
      <c r="AM6" s="180">
        <f>BdD!AR6</f>
        <v>0</v>
      </c>
      <c r="AN6" s="181"/>
      <c r="AO6" s="182"/>
      <c r="AP6" s="180">
        <f>BdD!AU6</f>
        <v>0</v>
      </c>
      <c r="AQ6" s="181"/>
      <c r="AR6" s="182"/>
      <c r="AS6" s="180">
        <f>BdD!AX6</f>
        <v>0</v>
      </c>
      <c r="AT6" s="181"/>
      <c r="AU6" s="182"/>
      <c r="AV6" s="180">
        <f>BdD!BA6</f>
        <v>0</v>
      </c>
      <c r="AW6" s="181"/>
      <c r="AX6" s="182"/>
      <c r="AY6" s="180">
        <f>BdD!BD6</f>
        <v>0</v>
      </c>
      <c r="AZ6" s="181"/>
      <c r="BA6" s="182"/>
      <c r="BB6" s="180">
        <f>BdD!BG6</f>
        <v>0</v>
      </c>
      <c r="BC6" s="181"/>
      <c r="BD6" s="182"/>
      <c r="BE6" s="180">
        <f>BdD!BJ6</f>
        <v>0</v>
      </c>
      <c r="BF6" s="181"/>
      <c r="BG6" s="182"/>
      <c r="BH6" s="180">
        <f>BdD!BM6</f>
        <v>0</v>
      </c>
      <c r="BI6" s="181"/>
      <c r="BJ6" s="182"/>
      <c r="BK6" s="180">
        <f>BdD!BP6</f>
        <v>0</v>
      </c>
      <c r="BL6" s="181"/>
      <c r="BM6" s="182"/>
      <c r="BN6" s="77"/>
      <c r="BO6" s="180">
        <f>BdD!BT6</f>
        <v>0</v>
      </c>
      <c r="BP6" s="181"/>
      <c r="BQ6" s="182"/>
      <c r="BR6" s="180">
        <f>BdD!BW6</f>
        <v>0</v>
      </c>
      <c r="BS6" s="181"/>
      <c r="BT6" s="182"/>
      <c r="BU6" s="180">
        <f>BdD!BZ6</f>
        <v>0</v>
      </c>
      <c r="BV6" s="181"/>
      <c r="BW6" s="182"/>
      <c r="BX6" s="180">
        <f>BdD!CC6</f>
        <v>0</v>
      </c>
      <c r="BY6" s="181"/>
      <c r="BZ6" s="182"/>
      <c r="CA6" s="180">
        <f>BdD!CF6</f>
        <v>0</v>
      </c>
      <c r="CB6" s="181"/>
      <c r="CC6" s="182"/>
      <c r="CD6" s="180">
        <f>BdD!CI6</f>
        <v>0</v>
      </c>
      <c r="CE6" s="181"/>
      <c r="CF6" s="182"/>
      <c r="CG6" s="180">
        <f>BdD!CL6</f>
        <v>0</v>
      </c>
      <c r="CH6" s="181"/>
      <c r="CI6" s="182"/>
      <c r="CJ6" s="180">
        <f>BdD!CO6</f>
        <v>0</v>
      </c>
      <c r="CK6" s="181"/>
      <c r="CL6" s="182"/>
      <c r="CM6" s="180">
        <f>BdD!CR6</f>
        <v>0</v>
      </c>
      <c r="CN6" s="181"/>
      <c r="CO6" s="182"/>
      <c r="CP6" s="180">
        <f>BdD!CU6</f>
        <v>0</v>
      </c>
      <c r="CQ6" s="181"/>
      <c r="CR6" s="182"/>
      <c r="CS6" s="77"/>
      <c r="CT6" s="77"/>
      <c r="CU6" s="180">
        <f>BdD!CY6</f>
        <v>0</v>
      </c>
      <c r="CV6" s="181"/>
      <c r="CW6" s="182"/>
      <c r="CX6" s="180">
        <f>BdD!DB6</f>
        <v>0</v>
      </c>
      <c r="CY6" s="181"/>
      <c r="CZ6" s="182"/>
      <c r="DA6" s="180">
        <f>BdD!DE6</f>
        <v>0</v>
      </c>
      <c r="DB6" s="181"/>
      <c r="DC6" s="182"/>
      <c r="DD6" s="180">
        <f>BdD!DH6</f>
        <v>0</v>
      </c>
      <c r="DE6" s="181"/>
      <c r="DF6" s="182"/>
      <c r="DG6" s="180">
        <f>BdD!DK6</f>
        <v>0</v>
      </c>
      <c r="DH6" s="181"/>
      <c r="DI6" s="182"/>
      <c r="DJ6" s="180">
        <f>BdD!DN6</f>
        <v>0</v>
      </c>
      <c r="DK6" s="181"/>
      <c r="DL6" s="182"/>
      <c r="DM6" s="180">
        <f>BdD!DQ6</f>
        <v>0</v>
      </c>
      <c r="DN6" s="181"/>
      <c r="DO6" s="182"/>
      <c r="DP6" s="180">
        <f>BdD!DT6</f>
        <v>0</v>
      </c>
      <c r="DQ6" s="181"/>
      <c r="DR6" s="182"/>
      <c r="DS6" s="180">
        <f>BdD!DW6</f>
        <v>0</v>
      </c>
      <c r="DT6" s="181"/>
      <c r="DU6" s="182"/>
      <c r="DV6" s="180">
        <f>BdD!DZ6</f>
        <v>0</v>
      </c>
      <c r="DW6" s="181"/>
      <c r="DX6" s="182"/>
      <c r="DY6" s="77"/>
      <c r="DZ6" s="180">
        <f>BdD!ED6</f>
        <v>0</v>
      </c>
      <c r="EA6" s="181"/>
      <c r="EB6" s="182"/>
      <c r="EC6" s="180">
        <f>BdD!EG6</f>
        <v>0</v>
      </c>
      <c r="ED6" s="181"/>
      <c r="EE6" s="182"/>
      <c r="EF6" s="180">
        <f>BdD!EJ6</f>
        <v>0</v>
      </c>
      <c r="EG6" s="181"/>
      <c r="EH6" s="182"/>
      <c r="EI6" s="180">
        <f>BdD!EM6</f>
        <v>0</v>
      </c>
      <c r="EJ6" s="181"/>
      <c r="EK6" s="182"/>
      <c r="EL6" s="180">
        <f>BdD!EP6</f>
        <v>0</v>
      </c>
      <c r="EM6" s="181"/>
      <c r="EN6" s="182"/>
      <c r="EO6" s="180">
        <f>BdD!ES6</f>
        <v>0</v>
      </c>
      <c r="EP6" s="181"/>
      <c r="EQ6" s="182"/>
      <c r="ER6" s="180">
        <f>BdD!EV6</f>
        <v>0</v>
      </c>
      <c r="ES6" s="181"/>
      <c r="ET6" s="182"/>
      <c r="EU6" s="180">
        <f>BdD!EY6</f>
        <v>0</v>
      </c>
      <c r="EV6" s="181"/>
      <c r="EW6" s="182"/>
      <c r="EX6" s="180">
        <f>BdD!FB6</f>
        <v>0</v>
      </c>
      <c r="EY6" s="181"/>
      <c r="EZ6" s="182"/>
      <c r="FA6" s="180">
        <f>BdD!FE6</f>
        <v>0</v>
      </c>
      <c r="FB6" s="181"/>
      <c r="FC6" s="182"/>
      <c r="FD6" s="14"/>
      <c r="FE6" s="14"/>
      <c r="FF6" s="14"/>
      <c r="FG6" s="14"/>
      <c r="FH6" s="14"/>
      <c r="FI6" s="14"/>
      <c r="FJ6" s="14"/>
      <c r="FK6" s="14"/>
      <c r="FL6" s="15"/>
      <c r="GD6" s="15"/>
      <c r="GE6" s="15"/>
      <c r="GF6" s="15"/>
    </row>
    <row r="7" spans="1:199" ht="2.85" customHeight="1" x14ac:dyDescent="0.2">
      <c r="AG7" s="15"/>
      <c r="AH7" s="32"/>
      <c r="AI7" s="27"/>
      <c r="AJ7" s="32"/>
      <c r="AK7" s="15"/>
      <c r="BN7" s="27"/>
      <c r="CS7" s="27"/>
      <c r="CT7" s="27"/>
      <c r="DY7" s="27"/>
      <c r="FC7" s="32"/>
      <c r="FD7" s="14"/>
      <c r="FE7" s="14"/>
      <c r="FF7" s="14"/>
      <c r="FG7" s="14"/>
      <c r="FH7" s="14"/>
      <c r="FI7" s="14"/>
      <c r="FJ7" s="14"/>
      <c r="FK7" s="14"/>
      <c r="FL7" s="15"/>
      <c r="GD7" s="15"/>
      <c r="GE7" s="15"/>
      <c r="GF7" s="15"/>
    </row>
    <row r="8" spans="1:199" s="3" customFormat="1" ht="11.25" customHeight="1" x14ac:dyDescent="0.2">
      <c r="A8" s="16"/>
      <c r="B8" s="190"/>
      <c r="C8" s="85" t="str">
        <f>BdD!C8</f>
        <v>A</v>
      </c>
      <c r="D8" s="120"/>
      <c r="E8" s="183">
        <f>BdD!J8</f>
        <v>0</v>
      </c>
      <c r="F8" s="178"/>
      <c r="G8" s="178">
        <f>BdD!L8</f>
        <v>0</v>
      </c>
      <c r="H8" s="178"/>
      <c r="I8" s="178">
        <f>BdD!N8</f>
        <v>0</v>
      </c>
      <c r="J8" s="179"/>
      <c r="K8" s="183">
        <f>BdD!P8</f>
        <v>0</v>
      </c>
      <c r="L8" s="178"/>
      <c r="M8" s="178">
        <f>BdD!R8</f>
        <v>0</v>
      </c>
      <c r="N8" s="178"/>
      <c r="O8" s="178">
        <f>BdD!T8</f>
        <v>0</v>
      </c>
      <c r="P8" s="179"/>
      <c r="Q8" s="183">
        <f>BdD!V8</f>
        <v>0</v>
      </c>
      <c r="R8" s="178"/>
      <c r="S8" s="178">
        <f>BdD!X8</f>
        <v>0</v>
      </c>
      <c r="T8" s="178"/>
      <c r="U8" s="178">
        <f>BdD!Z8</f>
        <v>0</v>
      </c>
      <c r="V8" s="179"/>
      <c r="W8" s="183">
        <f>BdD!AB8</f>
        <v>0</v>
      </c>
      <c r="X8" s="178"/>
      <c r="Y8" s="178">
        <f>BdD!AD8</f>
        <v>0</v>
      </c>
      <c r="Z8" s="178"/>
      <c r="AA8" s="178">
        <f>BdD!AF8</f>
        <v>0</v>
      </c>
      <c r="AB8" s="179"/>
      <c r="AC8" s="183">
        <f>BdD!AH8</f>
        <v>0</v>
      </c>
      <c r="AD8" s="178"/>
      <c r="AE8" s="178">
        <f>BdD!AJ8</f>
        <v>0</v>
      </c>
      <c r="AF8" s="178"/>
      <c r="AG8" s="178">
        <f>BdD!AL8</f>
        <v>0</v>
      </c>
      <c r="AH8" s="179"/>
      <c r="AI8" s="86"/>
      <c r="AJ8" s="183">
        <f>BdD!AO8</f>
        <v>0</v>
      </c>
      <c r="AK8" s="178"/>
      <c r="AL8" s="178">
        <f>BdD!AQ8</f>
        <v>0</v>
      </c>
      <c r="AM8" s="178"/>
      <c r="AN8" s="178">
        <f>BdD!AS8</f>
        <v>0</v>
      </c>
      <c r="AO8" s="179"/>
      <c r="AP8" s="183">
        <f>BdD!AU8</f>
        <v>0</v>
      </c>
      <c r="AQ8" s="178"/>
      <c r="AR8" s="178">
        <f>BdD!AW8</f>
        <v>0</v>
      </c>
      <c r="AS8" s="178"/>
      <c r="AT8" s="178">
        <f>BdD!AY8</f>
        <v>0</v>
      </c>
      <c r="AU8" s="179"/>
      <c r="AV8" s="183">
        <f>BdD!BA8</f>
        <v>0</v>
      </c>
      <c r="AW8" s="178"/>
      <c r="AX8" s="178">
        <f>BdD!BC8</f>
        <v>0</v>
      </c>
      <c r="AY8" s="178"/>
      <c r="AZ8" s="178">
        <f>BdD!BE8</f>
        <v>0</v>
      </c>
      <c r="BA8" s="179"/>
      <c r="BB8" s="183">
        <f>BdD!BG8</f>
        <v>0</v>
      </c>
      <c r="BC8" s="178"/>
      <c r="BD8" s="178">
        <f>BdD!BI8</f>
        <v>0</v>
      </c>
      <c r="BE8" s="178"/>
      <c r="BF8" s="178">
        <f>BdD!BK8</f>
        <v>0</v>
      </c>
      <c r="BG8" s="179"/>
      <c r="BH8" s="183">
        <f>BdD!BM8</f>
        <v>0</v>
      </c>
      <c r="BI8" s="178"/>
      <c r="BJ8" s="178">
        <f>BdD!BO8</f>
        <v>0</v>
      </c>
      <c r="BK8" s="178"/>
      <c r="BL8" s="178">
        <f>BdD!BQ8</f>
        <v>0</v>
      </c>
      <c r="BM8" s="179"/>
      <c r="BN8" s="79"/>
      <c r="BO8" s="183">
        <f>BdD!BT8</f>
        <v>0</v>
      </c>
      <c r="BP8" s="178"/>
      <c r="BQ8" s="178">
        <f>BdD!BV8</f>
        <v>0</v>
      </c>
      <c r="BR8" s="178"/>
      <c r="BS8" s="178">
        <f>BdD!BX8</f>
        <v>0</v>
      </c>
      <c r="BT8" s="179"/>
      <c r="BU8" s="183">
        <f>BdD!BZ8</f>
        <v>0</v>
      </c>
      <c r="BV8" s="178"/>
      <c r="BW8" s="178">
        <f>BdD!CB8</f>
        <v>0</v>
      </c>
      <c r="BX8" s="178"/>
      <c r="BY8" s="178">
        <f>BdD!CD8</f>
        <v>0</v>
      </c>
      <c r="BZ8" s="179"/>
      <c r="CA8" s="183">
        <f>BdD!CF8</f>
        <v>0</v>
      </c>
      <c r="CB8" s="178"/>
      <c r="CC8" s="178">
        <f>BdD!CH8</f>
        <v>0</v>
      </c>
      <c r="CD8" s="178"/>
      <c r="CE8" s="178">
        <f>BdD!CJ8</f>
        <v>0</v>
      </c>
      <c r="CF8" s="179"/>
      <c r="CG8" s="183">
        <f>BdD!CL8</f>
        <v>0</v>
      </c>
      <c r="CH8" s="178"/>
      <c r="CI8" s="178">
        <f>BdD!CN8</f>
        <v>0</v>
      </c>
      <c r="CJ8" s="178"/>
      <c r="CK8" s="178">
        <f>BdD!CP8</f>
        <v>0</v>
      </c>
      <c r="CL8" s="179"/>
      <c r="CM8" s="183">
        <f>BdD!CR8</f>
        <v>0</v>
      </c>
      <c r="CN8" s="178"/>
      <c r="CO8" s="178">
        <f>BdD!CT8</f>
        <v>0</v>
      </c>
      <c r="CP8" s="178"/>
      <c r="CQ8" s="178">
        <f>BdD!CV8</f>
        <v>0</v>
      </c>
      <c r="CR8" s="179"/>
      <c r="CS8" s="79"/>
      <c r="CT8" s="79"/>
      <c r="CU8" s="183">
        <f>BdD!CY8</f>
        <v>0</v>
      </c>
      <c r="CV8" s="178"/>
      <c r="CW8" s="178">
        <f>BdD!DA8</f>
        <v>0</v>
      </c>
      <c r="CX8" s="178"/>
      <c r="CY8" s="178">
        <f>BdD!DC8</f>
        <v>0</v>
      </c>
      <c r="CZ8" s="179"/>
      <c r="DA8" s="183">
        <f>BdD!DE8</f>
        <v>0</v>
      </c>
      <c r="DB8" s="178"/>
      <c r="DC8" s="178">
        <f>BdD!DG8</f>
        <v>0</v>
      </c>
      <c r="DD8" s="178"/>
      <c r="DE8" s="178">
        <f>BdD!DI8</f>
        <v>0</v>
      </c>
      <c r="DF8" s="179"/>
      <c r="DG8" s="183">
        <f>BdD!DK8</f>
        <v>0</v>
      </c>
      <c r="DH8" s="178"/>
      <c r="DI8" s="178">
        <f>BdD!DM8</f>
        <v>0</v>
      </c>
      <c r="DJ8" s="178"/>
      <c r="DK8" s="178">
        <f>BdD!DO8</f>
        <v>0</v>
      </c>
      <c r="DL8" s="179"/>
      <c r="DM8" s="183">
        <f>BdD!DQ8</f>
        <v>0</v>
      </c>
      <c r="DN8" s="178"/>
      <c r="DO8" s="178">
        <f>BdD!DS8</f>
        <v>0</v>
      </c>
      <c r="DP8" s="178"/>
      <c r="DQ8" s="178">
        <f>BdD!DU8</f>
        <v>0</v>
      </c>
      <c r="DR8" s="179"/>
      <c r="DS8" s="183">
        <f>BdD!DW8</f>
        <v>0</v>
      </c>
      <c r="DT8" s="178"/>
      <c r="DU8" s="178">
        <f>BdD!DY8</f>
        <v>0</v>
      </c>
      <c r="DV8" s="178"/>
      <c r="DW8" s="178">
        <f>BdD!EA8</f>
        <v>0</v>
      </c>
      <c r="DX8" s="179"/>
      <c r="DY8" s="79"/>
      <c r="DZ8" s="183">
        <f>BdD!ED8</f>
        <v>0</v>
      </c>
      <c r="EA8" s="178"/>
      <c r="EB8" s="178">
        <f>BdD!EF8</f>
        <v>0</v>
      </c>
      <c r="EC8" s="178"/>
      <c r="ED8" s="178">
        <f>BdD!EH8</f>
        <v>0</v>
      </c>
      <c r="EE8" s="179"/>
      <c r="EF8" s="183">
        <f>BdD!EJ8</f>
        <v>0</v>
      </c>
      <c r="EG8" s="178"/>
      <c r="EH8" s="178">
        <f>BdD!EL8</f>
        <v>0</v>
      </c>
      <c r="EI8" s="178"/>
      <c r="EJ8" s="178">
        <f>BdD!EN8</f>
        <v>0</v>
      </c>
      <c r="EK8" s="179"/>
      <c r="EL8" s="183">
        <f>BdD!EP8</f>
        <v>0</v>
      </c>
      <c r="EM8" s="178"/>
      <c r="EN8" s="178">
        <f>BdD!ER8</f>
        <v>0</v>
      </c>
      <c r="EO8" s="178"/>
      <c r="EP8" s="178">
        <f>BdD!ET8</f>
        <v>0</v>
      </c>
      <c r="EQ8" s="179"/>
      <c r="ER8" s="183">
        <f>BdD!EV8</f>
        <v>0</v>
      </c>
      <c r="ES8" s="178"/>
      <c r="ET8" s="178">
        <f>BdD!EX8</f>
        <v>0</v>
      </c>
      <c r="EU8" s="178"/>
      <c r="EV8" s="178">
        <f>BdD!EZ8</f>
        <v>0</v>
      </c>
      <c r="EW8" s="179"/>
      <c r="EX8" s="183">
        <f>BdD!FB8</f>
        <v>0</v>
      </c>
      <c r="EY8" s="178"/>
      <c r="EZ8" s="178">
        <f>BdD!FD8</f>
        <v>0</v>
      </c>
      <c r="FA8" s="178"/>
      <c r="FB8" s="178">
        <f>BdD!FF8</f>
        <v>0</v>
      </c>
      <c r="FC8" s="179"/>
      <c r="FD8" s="14"/>
      <c r="FE8" s="14"/>
      <c r="FF8" s="14"/>
      <c r="FG8" s="14"/>
      <c r="FH8" s="14"/>
      <c r="FI8" s="14"/>
      <c r="FJ8" s="14"/>
      <c r="FK8" s="14"/>
      <c r="FL8" s="16"/>
      <c r="GD8" s="16"/>
      <c r="GE8" s="16"/>
      <c r="GF8" s="16"/>
      <c r="GG8" s="1"/>
      <c r="GH8" s="1"/>
      <c r="GI8" s="1"/>
      <c r="GJ8" s="1"/>
      <c r="GK8" s="1"/>
      <c r="GL8" s="1"/>
      <c r="GM8" s="1"/>
      <c r="GN8" s="1"/>
      <c r="GO8" s="1"/>
      <c r="GP8" s="1"/>
      <c r="GQ8" s="1"/>
    </row>
    <row r="9" spans="1:199" s="3" customFormat="1" ht="11.25" customHeight="1" x14ac:dyDescent="0.2">
      <c r="A9" s="16"/>
      <c r="B9" s="190"/>
      <c r="C9" s="85" t="str">
        <f>BdD!C9</f>
        <v>aaa</v>
      </c>
      <c r="D9" s="120"/>
      <c r="E9" s="183">
        <f>BdD!J9</f>
        <v>0</v>
      </c>
      <c r="F9" s="178"/>
      <c r="G9" s="178">
        <f>BdD!L9</f>
        <v>0</v>
      </c>
      <c r="H9" s="178"/>
      <c r="I9" s="178">
        <f>BdD!N9</f>
        <v>0</v>
      </c>
      <c r="J9" s="179"/>
      <c r="K9" s="183">
        <f>BdD!P9</f>
        <v>0</v>
      </c>
      <c r="L9" s="178"/>
      <c r="M9" s="178">
        <f>BdD!R9</f>
        <v>0</v>
      </c>
      <c r="N9" s="178"/>
      <c r="O9" s="178">
        <f>BdD!T9</f>
        <v>0</v>
      </c>
      <c r="P9" s="179"/>
      <c r="Q9" s="183">
        <f>BdD!V9</f>
        <v>0</v>
      </c>
      <c r="R9" s="178"/>
      <c r="S9" s="178">
        <f>BdD!X9</f>
        <v>0</v>
      </c>
      <c r="T9" s="178"/>
      <c r="U9" s="178">
        <f>BdD!Z9</f>
        <v>0</v>
      </c>
      <c r="V9" s="179"/>
      <c r="W9" s="183">
        <f>BdD!AB9</f>
        <v>0</v>
      </c>
      <c r="X9" s="178"/>
      <c r="Y9" s="178">
        <f>BdD!AD9</f>
        <v>0</v>
      </c>
      <c r="Z9" s="178"/>
      <c r="AA9" s="178">
        <f>BdD!AF9</f>
        <v>0</v>
      </c>
      <c r="AB9" s="179"/>
      <c r="AC9" s="183">
        <f>BdD!AH9</f>
        <v>0</v>
      </c>
      <c r="AD9" s="178"/>
      <c r="AE9" s="178">
        <f>BdD!AJ9</f>
        <v>0</v>
      </c>
      <c r="AF9" s="178"/>
      <c r="AG9" s="178">
        <f>BdD!AL9</f>
        <v>0</v>
      </c>
      <c r="AH9" s="179"/>
      <c r="AI9" s="86"/>
      <c r="AJ9" s="183">
        <f>BdD!AO9</f>
        <v>0</v>
      </c>
      <c r="AK9" s="178"/>
      <c r="AL9" s="178">
        <f>BdD!AQ9</f>
        <v>0</v>
      </c>
      <c r="AM9" s="178"/>
      <c r="AN9" s="178">
        <f>BdD!AS9</f>
        <v>0</v>
      </c>
      <c r="AO9" s="179"/>
      <c r="AP9" s="183">
        <f>BdD!AU9</f>
        <v>0</v>
      </c>
      <c r="AQ9" s="178"/>
      <c r="AR9" s="178">
        <f>BdD!AW9</f>
        <v>0</v>
      </c>
      <c r="AS9" s="178"/>
      <c r="AT9" s="178">
        <f>BdD!AY9</f>
        <v>0</v>
      </c>
      <c r="AU9" s="179"/>
      <c r="AV9" s="183">
        <f>BdD!BA9</f>
        <v>0</v>
      </c>
      <c r="AW9" s="178"/>
      <c r="AX9" s="178">
        <f>BdD!BC9</f>
        <v>0</v>
      </c>
      <c r="AY9" s="178"/>
      <c r="AZ9" s="178">
        <f>BdD!BE9</f>
        <v>0</v>
      </c>
      <c r="BA9" s="179"/>
      <c r="BB9" s="183">
        <f>BdD!BG9</f>
        <v>0</v>
      </c>
      <c r="BC9" s="178"/>
      <c r="BD9" s="178">
        <f>BdD!BI9</f>
        <v>0</v>
      </c>
      <c r="BE9" s="178"/>
      <c r="BF9" s="178">
        <f>BdD!BK9</f>
        <v>0</v>
      </c>
      <c r="BG9" s="179"/>
      <c r="BH9" s="183">
        <f>BdD!BM9</f>
        <v>0</v>
      </c>
      <c r="BI9" s="178"/>
      <c r="BJ9" s="178">
        <f>BdD!BO9</f>
        <v>0</v>
      </c>
      <c r="BK9" s="178"/>
      <c r="BL9" s="178">
        <f>BdD!BQ9</f>
        <v>0</v>
      </c>
      <c r="BM9" s="179"/>
      <c r="BN9" s="79"/>
      <c r="BO9" s="183">
        <f>BdD!BT9</f>
        <v>0</v>
      </c>
      <c r="BP9" s="178"/>
      <c r="BQ9" s="178">
        <f>BdD!BV9</f>
        <v>0</v>
      </c>
      <c r="BR9" s="178"/>
      <c r="BS9" s="178">
        <f>BdD!BX9</f>
        <v>0</v>
      </c>
      <c r="BT9" s="179"/>
      <c r="BU9" s="183">
        <f>BdD!BZ9</f>
        <v>0</v>
      </c>
      <c r="BV9" s="178"/>
      <c r="BW9" s="178">
        <f>BdD!CB9</f>
        <v>0</v>
      </c>
      <c r="BX9" s="178"/>
      <c r="BY9" s="178">
        <f>BdD!CD9</f>
        <v>0</v>
      </c>
      <c r="BZ9" s="179"/>
      <c r="CA9" s="183">
        <f>BdD!CF9</f>
        <v>0</v>
      </c>
      <c r="CB9" s="178"/>
      <c r="CC9" s="178">
        <f>BdD!CH9</f>
        <v>0</v>
      </c>
      <c r="CD9" s="178"/>
      <c r="CE9" s="178">
        <f>BdD!CJ9</f>
        <v>0</v>
      </c>
      <c r="CF9" s="179"/>
      <c r="CG9" s="183">
        <f>BdD!CL9</f>
        <v>0</v>
      </c>
      <c r="CH9" s="178"/>
      <c r="CI9" s="178">
        <f>BdD!CN9</f>
        <v>0</v>
      </c>
      <c r="CJ9" s="178"/>
      <c r="CK9" s="178">
        <f>BdD!CP9</f>
        <v>0</v>
      </c>
      <c r="CL9" s="179"/>
      <c r="CM9" s="183">
        <f>BdD!CR9</f>
        <v>0</v>
      </c>
      <c r="CN9" s="178"/>
      <c r="CO9" s="178">
        <f>BdD!CT9</f>
        <v>0</v>
      </c>
      <c r="CP9" s="178"/>
      <c r="CQ9" s="178">
        <f>BdD!CV9</f>
        <v>0</v>
      </c>
      <c r="CR9" s="179"/>
      <c r="CS9" s="79"/>
      <c r="CT9" s="79"/>
      <c r="CU9" s="183">
        <f>BdD!CY9</f>
        <v>0</v>
      </c>
      <c r="CV9" s="178"/>
      <c r="CW9" s="178">
        <f>BdD!DA9</f>
        <v>0</v>
      </c>
      <c r="CX9" s="178"/>
      <c r="CY9" s="178">
        <f>BdD!DC9</f>
        <v>0</v>
      </c>
      <c r="CZ9" s="179"/>
      <c r="DA9" s="183">
        <f>BdD!DE9</f>
        <v>0</v>
      </c>
      <c r="DB9" s="178"/>
      <c r="DC9" s="178">
        <f>BdD!DG9</f>
        <v>0</v>
      </c>
      <c r="DD9" s="178"/>
      <c r="DE9" s="178">
        <f>BdD!DI9</f>
        <v>0</v>
      </c>
      <c r="DF9" s="179"/>
      <c r="DG9" s="183">
        <f>BdD!DK9</f>
        <v>0</v>
      </c>
      <c r="DH9" s="178"/>
      <c r="DI9" s="178">
        <f>BdD!DM9</f>
        <v>0</v>
      </c>
      <c r="DJ9" s="178"/>
      <c r="DK9" s="178">
        <f>BdD!DO9</f>
        <v>0</v>
      </c>
      <c r="DL9" s="179"/>
      <c r="DM9" s="183">
        <f>BdD!DQ9</f>
        <v>0</v>
      </c>
      <c r="DN9" s="178"/>
      <c r="DO9" s="178">
        <f>BdD!DS9</f>
        <v>0</v>
      </c>
      <c r="DP9" s="178"/>
      <c r="DQ9" s="178">
        <f>BdD!DU9</f>
        <v>0</v>
      </c>
      <c r="DR9" s="179"/>
      <c r="DS9" s="183">
        <f>BdD!DW9</f>
        <v>0</v>
      </c>
      <c r="DT9" s="178"/>
      <c r="DU9" s="178">
        <f>BdD!DY9</f>
        <v>0</v>
      </c>
      <c r="DV9" s="178"/>
      <c r="DW9" s="178">
        <f>BdD!EA9</f>
        <v>0</v>
      </c>
      <c r="DX9" s="179"/>
      <c r="DY9" s="79"/>
      <c r="DZ9" s="183">
        <f>BdD!ED9</f>
        <v>0</v>
      </c>
      <c r="EA9" s="178"/>
      <c r="EB9" s="178">
        <f>BdD!EF9</f>
        <v>0</v>
      </c>
      <c r="EC9" s="178"/>
      <c r="ED9" s="178">
        <f>BdD!EH9</f>
        <v>0</v>
      </c>
      <c r="EE9" s="179"/>
      <c r="EF9" s="183">
        <f>BdD!EJ9</f>
        <v>0</v>
      </c>
      <c r="EG9" s="178"/>
      <c r="EH9" s="178">
        <f>BdD!EL9</f>
        <v>0</v>
      </c>
      <c r="EI9" s="178"/>
      <c r="EJ9" s="178">
        <f>BdD!EN9</f>
        <v>0</v>
      </c>
      <c r="EK9" s="179"/>
      <c r="EL9" s="183">
        <f>BdD!EP9</f>
        <v>0</v>
      </c>
      <c r="EM9" s="178"/>
      <c r="EN9" s="178">
        <f>BdD!ER9</f>
        <v>0</v>
      </c>
      <c r="EO9" s="178"/>
      <c r="EP9" s="178">
        <f>BdD!ET9</f>
        <v>0</v>
      </c>
      <c r="EQ9" s="179"/>
      <c r="ER9" s="183">
        <f>BdD!EV9</f>
        <v>0</v>
      </c>
      <c r="ES9" s="178"/>
      <c r="ET9" s="178">
        <f>BdD!EX9</f>
        <v>0</v>
      </c>
      <c r="EU9" s="178"/>
      <c r="EV9" s="178">
        <f>BdD!EZ9</f>
        <v>0</v>
      </c>
      <c r="EW9" s="179"/>
      <c r="EX9" s="183">
        <f>BdD!FB9</f>
        <v>0</v>
      </c>
      <c r="EY9" s="178"/>
      <c r="EZ9" s="178">
        <f>BdD!FD9</f>
        <v>0</v>
      </c>
      <c r="FA9" s="178"/>
      <c r="FB9" s="178">
        <f>BdD!FF9</f>
        <v>0</v>
      </c>
      <c r="FC9" s="179"/>
      <c r="FD9" s="14"/>
      <c r="FE9" s="14"/>
      <c r="FF9" s="14"/>
      <c r="FG9" s="14"/>
      <c r="FH9" s="14"/>
      <c r="FI9" s="14"/>
      <c r="FJ9" s="14"/>
      <c r="FK9" s="14"/>
      <c r="FL9" s="16"/>
      <c r="GD9" s="16"/>
      <c r="GE9" s="16"/>
      <c r="GF9" s="16"/>
      <c r="GG9" s="1"/>
      <c r="GH9" s="1"/>
      <c r="GI9" s="1"/>
      <c r="GJ9" s="1"/>
      <c r="GK9" s="1"/>
      <c r="GL9" s="1"/>
      <c r="GM9" s="1"/>
      <c r="GN9" s="1"/>
      <c r="GO9" s="1"/>
      <c r="GP9" s="1"/>
      <c r="GQ9" s="1"/>
    </row>
    <row r="10" spans="1:199" s="3" customFormat="1" ht="11.25" customHeight="1" x14ac:dyDescent="0.2">
      <c r="A10" s="16"/>
      <c r="B10" s="190"/>
      <c r="C10" s="85" t="str">
        <f>BdD!C10</f>
        <v>aaa</v>
      </c>
      <c r="D10" s="120"/>
      <c r="E10" s="183">
        <f>BdD!J10</f>
        <v>0</v>
      </c>
      <c r="F10" s="178"/>
      <c r="G10" s="178">
        <f>BdD!L10</f>
        <v>0</v>
      </c>
      <c r="H10" s="178"/>
      <c r="I10" s="178">
        <f>BdD!N10</f>
        <v>0</v>
      </c>
      <c r="J10" s="179"/>
      <c r="K10" s="183">
        <f>BdD!P10</f>
        <v>0</v>
      </c>
      <c r="L10" s="178"/>
      <c r="M10" s="178">
        <f>BdD!R10</f>
        <v>0</v>
      </c>
      <c r="N10" s="178"/>
      <c r="O10" s="178">
        <f>BdD!T10</f>
        <v>0</v>
      </c>
      <c r="P10" s="179"/>
      <c r="Q10" s="183">
        <f>BdD!V10</f>
        <v>0</v>
      </c>
      <c r="R10" s="178"/>
      <c r="S10" s="178">
        <f>BdD!X10</f>
        <v>0</v>
      </c>
      <c r="T10" s="178"/>
      <c r="U10" s="178">
        <f>BdD!Z10</f>
        <v>0</v>
      </c>
      <c r="V10" s="179"/>
      <c r="W10" s="183">
        <f>BdD!AB10</f>
        <v>0</v>
      </c>
      <c r="X10" s="178"/>
      <c r="Y10" s="178">
        <f>BdD!AD10</f>
        <v>0</v>
      </c>
      <c r="Z10" s="178"/>
      <c r="AA10" s="178">
        <f>BdD!AF10</f>
        <v>0</v>
      </c>
      <c r="AB10" s="179"/>
      <c r="AC10" s="183">
        <f>BdD!AH10</f>
        <v>0</v>
      </c>
      <c r="AD10" s="178"/>
      <c r="AE10" s="178">
        <f>BdD!AJ10</f>
        <v>0</v>
      </c>
      <c r="AF10" s="178"/>
      <c r="AG10" s="178">
        <f>BdD!AL10</f>
        <v>0</v>
      </c>
      <c r="AH10" s="179"/>
      <c r="AI10" s="86"/>
      <c r="AJ10" s="183" t="str">
        <f>BdD!AO10</f>
        <v>b</v>
      </c>
      <c r="AK10" s="178"/>
      <c r="AL10" s="178" t="str">
        <f>BdD!AQ10</f>
        <v>b</v>
      </c>
      <c r="AM10" s="178"/>
      <c r="AN10" s="178">
        <f>BdD!AS10</f>
        <v>0</v>
      </c>
      <c r="AO10" s="179"/>
      <c r="AP10" s="183">
        <f>BdD!AU10</f>
        <v>0</v>
      </c>
      <c r="AQ10" s="178"/>
      <c r="AR10" s="178">
        <f>BdD!AW10</f>
        <v>0</v>
      </c>
      <c r="AS10" s="178"/>
      <c r="AT10" s="178">
        <f>BdD!AY10</f>
        <v>0</v>
      </c>
      <c r="AU10" s="179"/>
      <c r="AV10" s="183">
        <f>BdD!BA10</f>
        <v>0</v>
      </c>
      <c r="AW10" s="178"/>
      <c r="AX10" s="178">
        <f>BdD!BC10</f>
        <v>0</v>
      </c>
      <c r="AY10" s="178"/>
      <c r="AZ10" s="178">
        <f>BdD!BE10</f>
        <v>0</v>
      </c>
      <c r="BA10" s="179"/>
      <c r="BB10" s="183">
        <f>BdD!BG10</f>
        <v>0</v>
      </c>
      <c r="BC10" s="178"/>
      <c r="BD10" s="178">
        <f>BdD!BI10</f>
        <v>0</v>
      </c>
      <c r="BE10" s="178"/>
      <c r="BF10" s="178">
        <f>BdD!BK10</f>
        <v>0</v>
      </c>
      <c r="BG10" s="179"/>
      <c r="BH10" s="183">
        <f>BdD!BM10</f>
        <v>0</v>
      </c>
      <c r="BI10" s="178"/>
      <c r="BJ10" s="178">
        <f>BdD!BO10</f>
        <v>0</v>
      </c>
      <c r="BK10" s="178"/>
      <c r="BL10" s="178">
        <f>BdD!BQ10</f>
        <v>0</v>
      </c>
      <c r="BM10" s="179"/>
      <c r="BN10" s="79"/>
      <c r="BO10" s="183">
        <f>BdD!BT10</f>
        <v>0</v>
      </c>
      <c r="BP10" s="178"/>
      <c r="BQ10" s="178">
        <f>BdD!BV10</f>
        <v>0</v>
      </c>
      <c r="BR10" s="178"/>
      <c r="BS10" s="178">
        <f>BdD!BX10</f>
        <v>0</v>
      </c>
      <c r="BT10" s="179"/>
      <c r="BU10" s="183">
        <f>BdD!BZ10</f>
        <v>0</v>
      </c>
      <c r="BV10" s="178"/>
      <c r="BW10" s="178">
        <f>BdD!CB10</f>
        <v>0</v>
      </c>
      <c r="BX10" s="178"/>
      <c r="BY10" s="178">
        <f>BdD!CD10</f>
        <v>0</v>
      </c>
      <c r="BZ10" s="179"/>
      <c r="CA10" s="183">
        <f>BdD!CF10</f>
        <v>0</v>
      </c>
      <c r="CB10" s="178"/>
      <c r="CC10" s="178">
        <f>BdD!CH10</f>
        <v>0</v>
      </c>
      <c r="CD10" s="178"/>
      <c r="CE10" s="178">
        <f>BdD!CJ10</f>
        <v>0</v>
      </c>
      <c r="CF10" s="179"/>
      <c r="CG10" s="183">
        <f>BdD!CL10</f>
        <v>0</v>
      </c>
      <c r="CH10" s="178"/>
      <c r="CI10" s="178">
        <f>BdD!CN10</f>
        <v>0</v>
      </c>
      <c r="CJ10" s="178"/>
      <c r="CK10" s="178">
        <f>BdD!CP10</f>
        <v>0</v>
      </c>
      <c r="CL10" s="179"/>
      <c r="CM10" s="183">
        <f>BdD!CR10</f>
        <v>0</v>
      </c>
      <c r="CN10" s="178"/>
      <c r="CO10" s="178">
        <f>BdD!CT10</f>
        <v>0</v>
      </c>
      <c r="CP10" s="178"/>
      <c r="CQ10" s="178">
        <f>BdD!CV10</f>
        <v>0</v>
      </c>
      <c r="CR10" s="179"/>
      <c r="CS10" s="79"/>
      <c r="CT10" s="79"/>
      <c r="CU10" s="183">
        <f>BdD!CY10</f>
        <v>0</v>
      </c>
      <c r="CV10" s="178"/>
      <c r="CW10" s="178">
        <f>BdD!DA10</f>
        <v>0</v>
      </c>
      <c r="CX10" s="178"/>
      <c r="CY10" s="178">
        <f>BdD!DC10</f>
        <v>0</v>
      </c>
      <c r="CZ10" s="179"/>
      <c r="DA10" s="183">
        <f>BdD!DE10</f>
        <v>0</v>
      </c>
      <c r="DB10" s="178"/>
      <c r="DC10" s="178">
        <f>BdD!DG10</f>
        <v>0</v>
      </c>
      <c r="DD10" s="178"/>
      <c r="DE10" s="178">
        <f>BdD!DI10</f>
        <v>0</v>
      </c>
      <c r="DF10" s="179"/>
      <c r="DG10" s="183">
        <f>BdD!DK10</f>
        <v>0</v>
      </c>
      <c r="DH10" s="178"/>
      <c r="DI10" s="178">
        <f>BdD!DM10</f>
        <v>0</v>
      </c>
      <c r="DJ10" s="178"/>
      <c r="DK10" s="178">
        <f>BdD!DO10</f>
        <v>0</v>
      </c>
      <c r="DL10" s="179"/>
      <c r="DM10" s="183">
        <f>BdD!DQ10</f>
        <v>0</v>
      </c>
      <c r="DN10" s="178"/>
      <c r="DO10" s="178">
        <f>BdD!DS10</f>
        <v>0</v>
      </c>
      <c r="DP10" s="178"/>
      <c r="DQ10" s="178">
        <f>BdD!DU10</f>
        <v>0</v>
      </c>
      <c r="DR10" s="179"/>
      <c r="DS10" s="183">
        <f>BdD!DW10</f>
        <v>0</v>
      </c>
      <c r="DT10" s="178"/>
      <c r="DU10" s="178">
        <f>BdD!DY10</f>
        <v>0</v>
      </c>
      <c r="DV10" s="178"/>
      <c r="DW10" s="178">
        <f>BdD!EA10</f>
        <v>0</v>
      </c>
      <c r="DX10" s="179"/>
      <c r="DY10" s="79"/>
      <c r="DZ10" s="183">
        <f>BdD!ED10</f>
        <v>0</v>
      </c>
      <c r="EA10" s="178"/>
      <c r="EB10" s="178">
        <f>BdD!EF10</f>
        <v>0</v>
      </c>
      <c r="EC10" s="178"/>
      <c r="ED10" s="178">
        <f>BdD!EH10</f>
        <v>0</v>
      </c>
      <c r="EE10" s="179"/>
      <c r="EF10" s="183">
        <f>BdD!EJ10</f>
        <v>0</v>
      </c>
      <c r="EG10" s="178"/>
      <c r="EH10" s="178">
        <f>BdD!EL10</f>
        <v>0</v>
      </c>
      <c r="EI10" s="178"/>
      <c r="EJ10" s="178">
        <f>BdD!EN10</f>
        <v>0</v>
      </c>
      <c r="EK10" s="179"/>
      <c r="EL10" s="183">
        <f>BdD!EP10</f>
        <v>0</v>
      </c>
      <c r="EM10" s="178"/>
      <c r="EN10" s="178">
        <f>BdD!ER10</f>
        <v>0</v>
      </c>
      <c r="EO10" s="178"/>
      <c r="EP10" s="178">
        <f>BdD!ET10</f>
        <v>0</v>
      </c>
      <c r="EQ10" s="179"/>
      <c r="ER10" s="183">
        <f>BdD!EV10</f>
        <v>0</v>
      </c>
      <c r="ES10" s="178"/>
      <c r="ET10" s="178">
        <f>BdD!EX10</f>
        <v>0</v>
      </c>
      <c r="EU10" s="178"/>
      <c r="EV10" s="178">
        <f>BdD!EZ10</f>
        <v>0</v>
      </c>
      <c r="EW10" s="179"/>
      <c r="EX10" s="183">
        <f>BdD!FB10</f>
        <v>0</v>
      </c>
      <c r="EY10" s="178"/>
      <c r="EZ10" s="178">
        <f>BdD!FD10</f>
        <v>0</v>
      </c>
      <c r="FA10" s="178"/>
      <c r="FB10" s="178">
        <f>BdD!FF10</f>
        <v>0</v>
      </c>
      <c r="FC10" s="179"/>
      <c r="FD10" s="14"/>
      <c r="FE10" s="14"/>
      <c r="FF10" s="14"/>
      <c r="FG10" s="14"/>
      <c r="FH10" s="14"/>
      <c r="FI10" s="14"/>
      <c r="FJ10" s="14"/>
      <c r="FK10" s="14"/>
      <c r="FL10" s="16"/>
      <c r="GD10" s="16"/>
      <c r="GE10" s="16"/>
      <c r="GF10" s="16"/>
      <c r="GG10" s="1"/>
      <c r="GH10" s="1"/>
      <c r="GI10" s="1"/>
      <c r="GJ10" s="1"/>
      <c r="GK10" s="1"/>
      <c r="GL10" s="1"/>
      <c r="GM10" s="1"/>
      <c r="GN10" s="1"/>
      <c r="GO10" s="1"/>
      <c r="GP10" s="1"/>
      <c r="GQ10" s="1"/>
    </row>
    <row r="11" spans="1:199" s="3" customFormat="1" ht="11.25" customHeight="1" x14ac:dyDescent="0.2">
      <c r="A11" s="16"/>
      <c r="B11" s="190"/>
      <c r="C11" s="85" t="str">
        <f>BdD!C11</f>
        <v>Anna</v>
      </c>
      <c r="D11" s="120"/>
      <c r="E11" s="183" t="str">
        <f>BdD!J11</f>
        <v>b</v>
      </c>
      <c r="F11" s="178"/>
      <c r="G11" s="178" t="str">
        <f>BdD!L11</f>
        <v>b</v>
      </c>
      <c r="H11" s="178"/>
      <c r="I11" s="178">
        <f>BdD!N11</f>
        <v>0</v>
      </c>
      <c r="J11" s="179"/>
      <c r="K11" s="183">
        <f>BdD!P11</f>
        <v>0</v>
      </c>
      <c r="L11" s="178"/>
      <c r="M11" s="178">
        <f>BdD!R11</f>
        <v>0</v>
      </c>
      <c r="N11" s="178"/>
      <c r="O11" s="178">
        <f>BdD!T11</f>
        <v>0</v>
      </c>
      <c r="P11" s="179"/>
      <c r="Q11" s="183">
        <f>BdD!V11</f>
        <v>0</v>
      </c>
      <c r="R11" s="178"/>
      <c r="S11" s="178">
        <f>BdD!X11</f>
        <v>0</v>
      </c>
      <c r="T11" s="178"/>
      <c r="U11" s="178">
        <f>BdD!Z11</f>
        <v>0</v>
      </c>
      <c r="V11" s="179"/>
      <c r="W11" s="183">
        <f>BdD!AB11</f>
        <v>0</v>
      </c>
      <c r="X11" s="178"/>
      <c r="Y11" s="178">
        <f>BdD!AD11</f>
        <v>0</v>
      </c>
      <c r="Z11" s="178"/>
      <c r="AA11" s="178">
        <f>BdD!AF11</f>
        <v>0</v>
      </c>
      <c r="AB11" s="179"/>
      <c r="AC11" s="183">
        <f>BdD!AH11</f>
        <v>0</v>
      </c>
      <c r="AD11" s="178"/>
      <c r="AE11" s="178">
        <f>BdD!AJ11</f>
        <v>0</v>
      </c>
      <c r="AF11" s="178"/>
      <c r="AG11" s="178">
        <f>BdD!AL11</f>
        <v>0</v>
      </c>
      <c r="AH11" s="179"/>
      <c r="AI11" s="86"/>
      <c r="AJ11" s="183">
        <f>BdD!AO11</f>
        <v>0</v>
      </c>
      <c r="AK11" s="178"/>
      <c r="AL11" s="178">
        <f>BdD!AQ11</f>
        <v>0</v>
      </c>
      <c r="AM11" s="178"/>
      <c r="AN11" s="178">
        <f>BdD!AS11</f>
        <v>0</v>
      </c>
      <c r="AO11" s="179"/>
      <c r="AP11" s="183">
        <f>BdD!AU11</f>
        <v>0</v>
      </c>
      <c r="AQ11" s="178"/>
      <c r="AR11" s="178">
        <f>BdD!AW11</f>
        <v>0</v>
      </c>
      <c r="AS11" s="178"/>
      <c r="AT11" s="178">
        <f>BdD!AY11</f>
        <v>0</v>
      </c>
      <c r="AU11" s="179"/>
      <c r="AV11" s="183">
        <f>BdD!BA11</f>
        <v>0</v>
      </c>
      <c r="AW11" s="178"/>
      <c r="AX11" s="178">
        <f>BdD!BC11</f>
        <v>0</v>
      </c>
      <c r="AY11" s="178"/>
      <c r="AZ11" s="178">
        <f>BdD!BE11</f>
        <v>0</v>
      </c>
      <c r="BA11" s="179"/>
      <c r="BB11" s="183">
        <f>BdD!BG11</f>
        <v>0</v>
      </c>
      <c r="BC11" s="178"/>
      <c r="BD11" s="178">
        <f>BdD!BI11</f>
        <v>0</v>
      </c>
      <c r="BE11" s="178"/>
      <c r="BF11" s="178">
        <f>BdD!BK11</f>
        <v>0</v>
      </c>
      <c r="BG11" s="179"/>
      <c r="BH11" s="183">
        <f>BdD!BM11</f>
        <v>0</v>
      </c>
      <c r="BI11" s="178"/>
      <c r="BJ11" s="178">
        <f>BdD!BO11</f>
        <v>0</v>
      </c>
      <c r="BK11" s="178"/>
      <c r="BL11" s="178">
        <f>BdD!BQ11</f>
        <v>0</v>
      </c>
      <c r="BM11" s="179"/>
      <c r="BN11" s="79"/>
      <c r="BO11" s="183">
        <f>BdD!BT11</f>
        <v>0</v>
      </c>
      <c r="BP11" s="178"/>
      <c r="BQ11" s="178">
        <f>BdD!BV11</f>
        <v>0</v>
      </c>
      <c r="BR11" s="178"/>
      <c r="BS11" s="178">
        <f>BdD!BX11</f>
        <v>0</v>
      </c>
      <c r="BT11" s="179"/>
      <c r="BU11" s="183">
        <f>BdD!BZ11</f>
        <v>0</v>
      </c>
      <c r="BV11" s="178"/>
      <c r="BW11" s="178">
        <f>BdD!CB11</f>
        <v>0</v>
      </c>
      <c r="BX11" s="178"/>
      <c r="BY11" s="178">
        <f>BdD!CD11</f>
        <v>0</v>
      </c>
      <c r="BZ11" s="179"/>
      <c r="CA11" s="183">
        <f>BdD!CF11</f>
        <v>0</v>
      </c>
      <c r="CB11" s="178"/>
      <c r="CC11" s="178">
        <f>BdD!CH11</f>
        <v>0</v>
      </c>
      <c r="CD11" s="178"/>
      <c r="CE11" s="178">
        <f>BdD!CJ11</f>
        <v>0</v>
      </c>
      <c r="CF11" s="179"/>
      <c r="CG11" s="183">
        <f>BdD!CL11</f>
        <v>0</v>
      </c>
      <c r="CH11" s="178"/>
      <c r="CI11" s="178">
        <f>BdD!CN11</f>
        <v>0</v>
      </c>
      <c r="CJ11" s="178"/>
      <c r="CK11" s="178">
        <f>BdD!CP11</f>
        <v>0</v>
      </c>
      <c r="CL11" s="179"/>
      <c r="CM11" s="183">
        <f>BdD!CR11</f>
        <v>0</v>
      </c>
      <c r="CN11" s="178"/>
      <c r="CO11" s="178">
        <f>BdD!CT11</f>
        <v>0</v>
      </c>
      <c r="CP11" s="178"/>
      <c r="CQ11" s="178">
        <f>BdD!CV11</f>
        <v>0</v>
      </c>
      <c r="CR11" s="179"/>
      <c r="CS11" s="79"/>
      <c r="CT11" s="79"/>
      <c r="CU11" s="183">
        <f>BdD!CY11</f>
        <v>0</v>
      </c>
      <c r="CV11" s="178"/>
      <c r="CW11" s="178">
        <f>BdD!DA11</f>
        <v>0</v>
      </c>
      <c r="CX11" s="178"/>
      <c r="CY11" s="178">
        <f>BdD!DC11</f>
        <v>0</v>
      </c>
      <c r="CZ11" s="179"/>
      <c r="DA11" s="183">
        <f>BdD!DE11</f>
        <v>0</v>
      </c>
      <c r="DB11" s="178"/>
      <c r="DC11" s="178">
        <f>BdD!DG11</f>
        <v>0</v>
      </c>
      <c r="DD11" s="178"/>
      <c r="DE11" s="178">
        <f>BdD!DI11</f>
        <v>0</v>
      </c>
      <c r="DF11" s="179"/>
      <c r="DG11" s="183">
        <f>BdD!DK11</f>
        <v>0</v>
      </c>
      <c r="DH11" s="178"/>
      <c r="DI11" s="178">
        <f>BdD!DM11</f>
        <v>0</v>
      </c>
      <c r="DJ11" s="178"/>
      <c r="DK11" s="178">
        <f>BdD!DO11</f>
        <v>0</v>
      </c>
      <c r="DL11" s="179"/>
      <c r="DM11" s="183">
        <f>BdD!DQ11</f>
        <v>0</v>
      </c>
      <c r="DN11" s="178"/>
      <c r="DO11" s="178">
        <f>BdD!DS11</f>
        <v>0</v>
      </c>
      <c r="DP11" s="178"/>
      <c r="DQ11" s="178">
        <f>BdD!DU11</f>
        <v>0</v>
      </c>
      <c r="DR11" s="179"/>
      <c r="DS11" s="183">
        <f>BdD!DW11</f>
        <v>0</v>
      </c>
      <c r="DT11" s="178"/>
      <c r="DU11" s="178">
        <f>BdD!DY11</f>
        <v>0</v>
      </c>
      <c r="DV11" s="178"/>
      <c r="DW11" s="178">
        <f>BdD!EA11</f>
        <v>0</v>
      </c>
      <c r="DX11" s="179"/>
      <c r="DY11" s="79"/>
      <c r="DZ11" s="183">
        <f>BdD!ED11</f>
        <v>0</v>
      </c>
      <c r="EA11" s="178"/>
      <c r="EB11" s="178">
        <f>BdD!EF11</f>
        <v>0</v>
      </c>
      <c r="EC11" s="178"/>
      <c r="ED11" s="178">
        <f>BdD!EH11</f>
        <v>0</v>
      </c>
      <c r="EE11" s="179"/>
      <c r="EF11" s="183">
        <f>BdD!EJ11</f>
        <v>0</v>
      </c>
      <c r="EG11" s="178"/>
      <c r="EH11" s="178">
        <f>BdD!EL11</f>
        <v>0</v>
      </c>
      <c r="EI11" s="178"/>
      <c r="EJ11" s="178">
        <f>BdD!EN11</f>
        <v>0</v>
      </c>
      <c r="EK11" s="179"/>
      <c r="EL11" s="183">
        <f>BdD!EP11</f>
        <v>0</v>
      </c>
      <c r="EM11" s="178"/>
      <c r="EN11" s="178">
        <f>BdD!ER11</f>
        <v>0</v>
      </c>
      <c r="EO11" s="178"/>
      <c r="EP11" s="178">
        <f>BdD!ET11</f>
        <v>0</v>
      </c>
      <c r="EQ11" s="179"/>
      <c r="ER11" s="183">
        <f>BdD!EV11</f>
        <v>0</v>
      </c>
      <c r="ES11" s="178"/>
      <c r="ET11" s="178">
        <f>BdD!EX11</f>
        <v>0</v>
      </c>
      <c r="EU11" s="178"/>
      <c r="EV11" s="178">
        <f>BdD!EZ11</f>
        <v>0</v>
      </c>
      <c r="EW11" s="179"/>
      <c r="EX11" s="183">
        <f>BdD!FB11</f>
        <v>0</v>
      </c>
      <c r="EY11" s="178"/>
      <c r="EZ11" s="178">
        <f>BdD!FD11</f>
        <v>0</v>
      </c>
      <c r="FA11" s="178"/>
      <c r="FB11" s="178">
        <f>BdD!FF11</f>
        <v>0</v>
      </c>
      <c r="FC11" s="179"/>
      <c r="FD11" s="14"/>
      <c r="FE11" s="14"/>
      <c r="FF11" s="14"/>
      <c r="FG11" s="14"/>
      <c r="FH11" s="14"/>
      <c r="FI11" s="14"/>
      <c r="FJ11" s="14"/>
      <c r="FK11" s="14"/>
      <c r="FL11" s="16"/>
      <c r="GD11" s="16"/>
      <c r="GE11" s="16"/>
      <c r="GF11" s="16"/>
      <c r="GG11" s="1"/>
      <c r="GH11" s="1"/>
      <c r="GI11" s="1"/>
      <c r="GJ11" s="1"/>
      <c r="GK11" s="1"/>
      <c r="GL11" s="1"/>
      <c r="GM11" s="1"/>
      <c r="GN11" s="1"/>
      <c r="GO11" s="1"/>
      <c r="GP11" s="1"/>
      <c r="GQ11" s="1"/>
    </row>
    <row r="12" spans="1:199" s="3" customFormat="1" ht="11.25" customHeight="1" x14ac:dyDescent="0.2">
      <c r="A12" s="16"/>
      <c r="B12" s="190"/>
      <c r="C12" s="85" t="str">
        <f>BdD!C12</f>
        <v>asd</v>
      </c>
      <c r="D12" s="120"/>
      <c r="E12" s="183">
        <f>BdD!J12</f>
        <v>0</v>
      </c>
      <c r="F12" s="178"/>
      <c r="G12" s="178">
        <f>BdD!L12</f>
        <v>0</v>
      </c>
      <c r="H12" s="178"/>
      <c r="I12" s="178">
        <f>BdD!N12</f>
        <v>0</v>
      </c>
      <c r="J12" s="179"/>
      <c r="K12" s="183">
        <f>BdD!P12</f>
        <v>0</v>
      </c>
      <c r="L12" s="178"/>
      <c r="M12" s="178">
        <f>BdD!R12</f>
        <v>0</v>
      </c>
      <c r="N12" s="178"/>
      <c r="O12" s="178">
        <f>BdD!T12</f>
        <v>0</v>
      </c>
      <c r="P12" s="179"/>
      <c r="Q12" s="183">
        <f>BdD!V12</f>
        <v>0</v>
      </c>
      <c r="R12" s="178"/>
      <c r="S12" s="178">
        <f>BdD!X12</f>
        <v>0</v>
      </c>
      <c r="T12" s="178"/>
      <c r="U12" s="178">
        <f>BdD!Z12</f>
        <v>0</v>
      </c>
      <c r="V12" s="179"/>
      <c r="W12" s="183">
        <f>BdD!AB12</f>
        <v>0</v>
      </c>
      <c r="X12" s="178"/>
      <c r="Y12" s="178">
        <f>BdD!AD12</f>
        <v>0</v>
      </c>
      <c r="Z12" s="178"/>
      <c r="AA12" s="178">
        <f>BdD!AF12</f>
        <v>0</v>
      </c>
      <c r="AB12" s="179"/>
      <c r="AC12" s="183">
        <f>BdD!AH12</f>
        <v>0</v>
      </c>
      <c r="AD12" s="178"/>
      <c r="AE12" s="178">
        <f>BdD!AJ12</f>
        <v>0</v>
      </c>
      <c r="AF12" s="178"/>
      <c r="AG12" s="178">
        <f>BdD!AL12</f>
        <v>0</v>
      </c>
      <c r="AH12" s="179"/>
      <c r="AI12" s="86"/>
      <c r="AJ12" s="183">
        <f>BdD!AO12</f>
        <v>0</v>
      </c>
      <c r="AK12" s="178"/>
      <c r="AL12" s="178">
        <f>BdD!AQ12</f>
        <v>0</v>
      </c>
      <c r="AM12" s="178"/>
      <c r="AN12" s="178">
        <f>BdD!AS12</f>
        <v>0</v>
      </c>
      <c r="AO12" s="179"/>
      <c r="AP12" s="183">
        <f>BdD!AU12</f>
        <v>0</v>
      </c>
      <c r="AQ12" s="178"/>
      <c r="AR12" s="178">
        <f>BdD!AW12</f>
        <v>0</v>
      </c>
      <c r="AS12" s="178"/>
      <c r="AT12" s="178">
        <f>BdD!AY12</f>
        <v>0</v>
      </c>
      <c r="AU12" s="179"/>
      <c r="AV12" s="183">
        <f>BdD!BA12</f>
        <v>0</v>
      </c>
      <c r="AW12" s="178"/>
      <c r="AX12" s="178">
        <f>BdD!BC12</f>
        <v>0</v>
      </c>
      <c r="AY12" s="178"/>
      <c r="AZ12" s="178">
        <f>BdD!BE12</f>
        <v>0</v>
      </c>
      <c r="BA12" s="179"/>
      <c r="BB12" s="183">
        <f>BdD!BG12</f>
        <v>0</v>
      </c>
      <c r="BC12" s="178"/>
      <c r="BD12" s="178">
        <f>BdD!BI12</f>
        <v>0</v>
      </c>
      <c r="BE12" s="178"/>
      <c r="BF12" s="178">
        <f>BdD!BK12</f>
        <v>0</v>
      </c>
      <c r="BG12" s="179"/>
      <c r="BH12" s="183">
        <f>BdD!BM12</f>
        <v>0</v>
      </c>
      <c r="BI12" s="178"/>
      <c r="BJ12" s="178">
        <f>BdD!BO12</f>
        <v>0</v>
      </c>
      <c r="BK12" s="178"/>
      <c r="BL12" s="178">
        <f>BdD!BQ12</f>
        <v>0</v>
      </c>
      <c r="BM12" s="179"/>
      <c r="BN12" s="79"/>
      <c r="BO12" s="183">
        <f>BdD!BT12</f>
        <v>0</v>
      </c>
      <c r="BP12" s="178"/>
      <c r="BQ12" s="178">
        <f>BdD!BV12</f>
        <v>0</v>
      </c>
      <c r="BR12" s="178"/>
      <c r="BS12" s="178">
        <f>BdD!BX12</f>
        <v>0</v>
      </c>
      <c r="BT12" s="179"/>
      <c r="BU12" s="183">
        <f>BdD!BZ12</f>
        <v>0</v>
      </c>
      <c r="BV12" s="178"/>
      <c r="BW12" s="178">
        <f>BdD!CB12</f>
        <v>0</v>
      </c>
      <c r="BX12" s="178"/>
      <c r="BY12" s="178">
        <f>BdD!CD12</f>
        <v>0</v>
      </c>
      <c r="BZ12" s="179"/>
      <c r="CA12" s="183">
        <f>BdD!CF12</f>
        <v>0</v>
      </c>
      <c r="CB12" s="178"/>
      <c r="CC12" s="178">
        <f>BdD!CH12</f>
        <v>0</v>
      </c>
      <c r="CD12" s="178"/>
      <c r="CE12" s="178">
        <f>BdD!CJ12</f>
        <v>0</v>
      </c>
      <c r="CF12" s="179"/>
      <c r="CG12" s="183">
        <f>BdD!CL12</f>
        <v>0</v>
      </c>
      <c r="CH12" s="178"/>
      <c r="CI12" s="178">
        <f>BdD!CN12</f>
        <v>0</v>
      </c>
      <c r="CJ12" s="178"/>
      <c r="CK12" s="178">
        <f>BdD!CP12</f>
        <v>0</v>
      </c>
      <c r="CL12" s="179"/>
      <c r="CM12" s="183">
        <f>BdD!CR12</f>
        <v>0</v>
      </c>
      <c r="CN12" s="178"/>
      <c r="CO12" s="178">
        <f>BdD!CT12</f>
        <v>0</v>
      </c>
      <c r="CP12" s="178"/>
      <c r="CQ12" s="178">
        <f>BdD!CV12</f>
        <v>0</v>
      </c>
      <c r="CR12" s="179"/>
      <c r="CS12" s="79"/>
      <c r="CT12" s="79"/>
      <c r="CU12" s="183">
        <f>BdD!CY12</f>
        <v>0</v>
      </c>
      <c r="CV12" s="178"/>
      <c r="CW12" s="178">
        <f>BdD!DA12</f>
        <v>0</v>
      </c>
      <c r="CX12" s="178"/>
      <c r="CY12" s="178">
        <f>BdD!DC12</f>
        <v>0</v>
      </c>
      <c r="CZ12" s="179"/>
      <c r="DA12" s="183">
        <f>BdD!DE12</f>
        <v>0</v>
      </c>
      <c r="DB12" s="178"/>
      <c r="DC12" s="178">
        <f>BdD!DG12</f>
        <v>0</v>
      </c>
      <c r="DD12" s="178"/>
      <c r="DE12" s="178">
        <f>BdD!DI12</f>
        <v>0</v>
      </c>
      <c r="DF12" s="179"/>
      <c r="DG12" s="183">
        <f>BdD!DK12</f>
        <v>0</v>
      </c>
      <c r="DH12" s="178"/>
      <c r="DI12" s="178">
        <f>BdD!DM12</f>
        <v>0</v>
      </c>
      <c r="DJ12" s="178"/>
      <c r="DK12" s="178">
        <f>BdD!DO12</f>
        <v>0</v>
      </c>
      <c r="DL12" s="179"/>
      <c r="DM12" s="183">
        <f>BdD!DQ12</f>
        <v>0</v>
      </c>
      <c r="DN12" s="178"/>
      <c r="DO12" s="178">
        <f>BdD!DS12</f>
        <v>0</v>
      </c>
      <c r="DP12" s="178"/>
      <c r="DQ12" s="178">
        <f>BdD!DU12</f>
        <v>0</v>
      </c>
      <c r="DR12" s="179"/>
      <c r="DS12" s="183">
        <f>BdD!DW12</f>
        <v>0</v>
      </c>
      <c r="DT12" s="178"/>
      <c r="DU12" s="178">
        <f>BdD!DY12</f>
        <v>0</v>
      </c>
      <c r="DV12" s="178"/>
      <c r="DW12" s="178">
        <f>BdD!EA12</f>
        <v>0</v>
      </c>
      <c r="DX12" s="179"/>
      <c r="DY12" s="79"/>
      <c r="DZ12" s="183">
        <f>BdD!ED12</f>
        <v>0</v>
      </c>
      <c r="EA12" s="178"/>
      <c r="EB12" s="178">
        <f>BdD!EF12</f>
        <v>0</v>
      </c>
      <c r="EC12" s="178"/>
      <c r="ED12" s="178">
        <f>BdD!EH12</f>
        <v>0</v>
      </c>
      <c r="EE12" s="179"/>
      <c r="EF12" s="183">
        <f>BdD!EJ12</f>
        <v>0</v>
      </c>
      <c r="EG12" s="178"/>
      <c r="EH12" s="178">
        <f>BdD!EL12</f>
        <v>0</v>
      </c>
      <c r="EI12" s="178"/>
      <c r="EJ12" s="178">
        <f>BdD!EN12</f>
        <v>0</v>
      </c>
      <c r="EK12" s="179"/>
      <c r="EL12" s="183">
        <f>BdD!EP12</f>
        <v>0</v>
      </c>
      <c r="EM12" s="178"/>
      <c r="EN12" s="178">
        <f>BdD!ER12</f>
        <v>0</v>
      </c>
      <c r="EO12" s="178"/>
      <c r="EP12" s="178">
        <f>BdD!ET12</f>
        <v>0</v>
      </c>
      <c r="EQ12" s="179"/>
      <c r="ER12" s="183">
        <f>BdD!EV12</f>
        <v>0</v>
      </c>
      <c r="ES12" s="178"/>
      <c r="ET12" s="178">
        <f>BdD!EX12</f>
        <v>0</v>
      </c>
      <c r="EU12" s="178"/>
      <c r="EV12" s="178">
        <f>BdD!EZ12</f>
        <v>0</v>
      </c>
      <c r="EW12" s="179"/>
      <c r="EX12" s="183">
        <f>BdD!FB12</f>
        <v>0</v>
      </c>
      <c r="EY12" s="178"/>
      <c r="EZ12" s="178">
        <f>BdD!FD12</f>
        <v>0</v>
      </c>
      <c r="FA12" s="178"/>
      <c r="FB12" s="178">
        <f>BdD!FF12</f>
        <v>0</v>
      </c>
      <c r="FC12" s="179"/>
      <c r="FD12" s="14"/>
      <c r="FE12" s="14"/>
      <c r="FF12" s="14"/>
      <c r="FG12" s="14"/>
      <c r="FH12" s="14"/>
      <c r="FI12" s="14"/>
      <c r="FJ12" s="14"/>
      <c r="FK12" s="14"/>
      <c r="FL12" s="16"/>
      <c r="GD12" s="16"/>
      <c r="GE12" s="16"/>
      <c r="GF12" s="16"/>
      <c r="GG12" s="1"/>
      <c r="GH12" s="1"/>
      <c r="GI12" s="1"/>
      <c r="GJ12" s="1"/>
      <c r="GK12" s="1"/>
      <c r="GL12" s="1"/>
      <c r="GM12" s="1"/>
      <c r="GN12" s="1"/>
      <c r="GO12" s="1"/>
      <c r="GP12" s="1"/>
      <c r="GQ12" s="1"/>
    </row>
    <row r="13" spans="1:199" s="3" customFormat="1" ht="11.25" customHeight="1" x14ac:dyDescent="0.2">
      <c r="A13" s="16"/>
      <c r="B13" s="190"/>
      <c r="C13" s="85" t="str">
        <f>BdD!C13</f>
        <v>jean-marie</v>
      </c>
      <c r="D13" s="120"/>
      <c r="E13" s="183">
        <f>BdD!J13</f>
        <v>0</v>
      </c>
      <c r="F13" s="178"/>
      <c r="G13" s="178">
        <f>BdD!L13</f>
        <v>0</v>
      </c>
      <c r="H13" s="178"/>
      <c r="I13" s="178">
        <f>BdD!N13</f>
        <v>0</v>
      </c>
      <c r="J13" s="179"/>
      <c r="K13" s="183" t="str">
        <f>BdD!P13</f>
        <v>r</v>
      </c>
      <c r="L13" s="178"/>
      <c r="M13" s="178" t="str">
        <f>BdD!R13</f>
        <v>r</v>
      </c>
      <c r="N13" s="178"/>
      <c r="O13" s="178" t="str">
        <f>BdD!T13</f>
        <v>r</v>
      </c>
      <c r="P13" s="179"/>
      <c r="Q13" s="183">
        <f>BdD!V13</f>
        <v>0</v>
      </c>
      <c r="R13" s="178"/>
      <c r="S13" s="178">
        <f>BdD!X13</f>
        <v>0</v>
      </c>
      <c r="T13" s="178"/>
      <c r="U13" s="178">
        <f>BdD!Z13</f>
        <v>0</v>
      </c>
      <c r="V13" s="179"/>
      <c r="W13" s="183">
        <f>BdD!AB13</f>
        <v>0</v>
      </c>
      <c r="X13" s="178"/>
      <c r="Y13" s="178">
        <f>BdD!AD13</f>
        <v>0</v>
      </c>
      <c r="Z13" s="178"/>
      <c r="AA13" s="178">
        <f>BdD!AF13</f>
        <v>0</v>
      </c>
      <c r="AB13" s="179"/>
      <c r="AC13" s="183">
        <f>BdD!AH13</f>
        <v>0</v>
      </c>
      <c r="AD13" s="178"/>
      <c r="AE13" s="178">
        <f>BdD!AJ13</f>
        <v>0</v>
      </c>
      <c r="AF13" s="178"/>
      <c r="AG13" s="178">
        <f>BdD!AL13</f>
        <v>0</v>
      </c>
      <c r="AH13" s="179"/>
      <c r="AI13" s="86"/>
      <c r="AJ13" s="183">
        <f>BdD!AO13</f>
        <v>0</v>
      </c>
      <c r="AK13" s="178"/>
      <c r="AL13" s="178">
        <f>BdD!AQ13</f>
        <v>0</v>
      </c>
      <c r="AM13" s="178"/>
      <c r="AN13" s="178">
        <f>BdD!AS13</f>
        <v>0</v>
      </c>
      <c r="AO13" s="179"/>
      <c r="AP13" s="183">
        <f>BdD!AU13</f>
        <v>0</v>
      </c>
      <c r="AQ13" s="178"/>
      <c r="AR13" s="178">
        <f>BdD!AW13</f>
        <v>0</v>
      </c>
      <c r="AS13" s="178"/>
      <c r="AT13" s="178">
        <f>BdD!AY13</f>
        <v>0</v>
      </c>
      <c r="AU13" s="179"/>
      <c r="AV13" s="183">
        <f>BdD!BA13</f>
        <v>0</v>
      </c>
      <c r="AW13" s="178"/>
      <c r="AX13" s="178">
        <f>BdD!BC13</f>
        <v>0</v>
      </c>
      <c r="AY13" s="178"/>
      <c r="AZ13" s="178">
        <f>BdD!BE13</f>
        <v>0</v>
      </c>
      <c r="BA13" s="179"/>
      <c r="BB13" s="183">
        <f>BdD!BG13</f>
        <v>0</v>
      </c>
      <c r="BC13" s="178"/>
      <c r="BD13" s="178">
        <f>BdD!BI13</f>
        <v>0</v>
      </c>
      <c r="BE13" s="178"/>
      <c r="BF13" s="178">
        <f>BdD!BK13</f>
        <v>0</v>
      </c>
      <c r="BG13" s="179"/>
      <c r="BH13" s="183">
        <f>BdD!BM13</f>
        <v>0</v>
      </c>
      <c r="BI13" s="178"/>
      <c r="BJ13" s="178">
        <f>BdD!BO13</f>
        <v>0</v>
      </c>
      <c r="BK13" s="178"/>
      <c r="BL13" s="178">
        <f>BdD!BQ13</f>
        <v>0</v>
      </c>
      <c r="BM13" s="179"/>
      <c r="BN13" s="79"/>
      <c r="BO13" s="183">
        <f>BdD!BT13</f>
        <v>0</v>
      </c>
      <c r="BP13" s="178"/>
      <c r="BQ13" s="178">
        <f>BdD!BV13</f>
        <v>0</v>
      </c>
      <c r="BR13" s="178"/>
      <c r="BS13" s="178">
        <f>BdD!BX13</f>
        <v>0</v>
      </c>
      <c r="BT13" s="179"/>
      <c r="BU13" s="183">
        <f>BdD!BZ13</f>
        <v>0</v>
      </c>
      <c r="BV13" s="178"/>
      <c r="BW13" s="178">
        <f>BdD!CB13</f>
        <v>0</v>
      </c>
      <c r="BX13" s="178"/>
      <c r="BY13" s="178">
        <f>BdD!CD13</f>
        <v>0</v>
      </c>
      <c r="BZ13" s="179"/>
      <c r="CA13" s="183">
        <f>BdD!CF13</f>
        <v>0</v>
      </c>
      <c r="CB13" s="178"/>
      <c r="CC13" s="178">
        <f>BdD!CH13</f>
        <v>0</v>
      </c>
      <c r="CD13" s="178"/>
      <c r="CE13" s="178">
        <f>BdD!CJ13</f>
        <v>0</v>
      </c>
      <c r="CF13" s="179"/>
      <c r="CG13" s="183">
        <f>BdD!CL13</f>
        <v>0</v>
      </c>
      <c r="CH13" s="178"/>
      <c r="CI13" s="178">
        <f>BdD!CN13</f>
        <v>0</v>
      </c>
      <c r="CJ13" s="178"/>
      <c r="CK13" s="178">
        <f>BdD!CP13</f>
        <v>0</v>
      </c>
      <c r="CL13" s="179"/>
      <c r="CM13" s="183">
        <f>BdD!CR13</f>
        <v>0</v>
      </c>
      <c r="CN13" s="178"/>
      <c r="CO13" s="178">
        <f>BdD!CT13</f>
        <v>0</v>
      </c>
      <c r="CP13" s="178"/>
      <c r="CQ13" s="178">
        <f>BdD!CV13</f>
        <v>0</v>
      </c>
      <c r="CR13" s="179"/>
      <c r="CS13" s="79"/>
      <c r="CT13" s="79"/>
      <c r="CU13" s="183">
        <f>BdD!CY13</f>
        <v>0</v>
      </c>
      <c r="CV13" s="178"/>
      <c r="CW13" s="178">
        <f>BdD!DA13</f>
        <v>0</v>
      </c>
      <c r="CX13" s="178"/>
      <c r="CY13" s="178">
        <f>BdD!DC13</f>
        <v>0</v>
      </c>
      <c r="CZ13" s="179"/>
      <c r="DA13" s="183">
        <f>BdD!DE13</f>
        <v>0</v>
      </c>
      <c r="DB13" s="178"/>
      <c r="DC13" s="178">
        <f>BdD!DG13</f>
        <v>0</v>
      </c>
      <c r="DD13" s="178"/>
      <c r="DE13" s="178">
        <f>BdD!DI13</f>
        <v>0</v>
      </c>
      <c r="DF13" s="179"/>
      <c r="DG13" s="183">
        <f>BdD!DK13</f>
        <v>0</v>
      </c>
      <c r="DH13" s="178"/>
      <c r="DI13" s="178">
        <f>BdD!DM13</f>
        <v>0</v>
      </c>
      <c r="DJ13" s="178"/>
      <c r="DK13" s="178">
        <f>BdD!DO13</f>
        <v>0</v>
      </c>
      <c r="DL13" s="179"/>
      <c r="DM13" s="183">
        <f>BdD!DQ13</f>
        <v>0</v>
      </c>
      <c r="DN13" s="178"/>
      <c r="DO13" s="178">
        <f>BdD!DS13</f>
        <v>0</v>
      </c>
      <c r="DP13" s="178"/>
      <c r="DQ13" s="178">
        <f>BdD!DU13</f>
        <v>0</v>
      </c>
      <c r="DR13" s="179"/>
      <c r="DS13" s="183">
        <f>BdD!DW13</f>
        <v>0</v>
      </c>
      <c r="DT13" s="178"/>
      <c r="DU13" s="178">
        <f>BdD!DY13</f>
        <v>0</v>
      </c>
      <c r="DV13" s="178"/>
      <c r="DW13" s="178">
        <f>BdD!EA13</f>
        <v>0</v>
      </c>
      <c r="DX13" s="179"/>
      <c r="DY13" s="79"/>
      <c r="DZ13" s="183">
        <f>BdD!ED13</f>
        <v>0</v>
      </c>
      <c r="EA13" s="178"/>
      <c r="EB13" s="178">
        <f>BdD!EF13</f>
        <v>0</v>
      </c>
      <c r="EC13" s="178"/>
      <c r="ED13" s="178">
        <f>BdD!EH13</f>
        <v>0</v>
      </c>
      <c r="EE13" s="179"/>
      <c r="EF13" s="183">
        <f>BdD!EJ13</f>
        <v>0</v>
      </c>
      <c r="EG13" s="178"/>
      <c r="EH13" s="178">
        <f>BdD!EL13</f>
        <v>0</v>
      </c>
      <c r="EI13" s="178"/>
      <c r="EJ13" s="178">
        <f>BdD!EN13</f>
        <v>0</v>
      </c>
      <c r="EK13" s="179"/>
      <c r="EL13" s="183">
        <f>BdD!EP13</f>
        <v>0</v>
      </c>
      <c r="EM13" s="178"/>
      <c r="EN13" s="178">
        <f>BdD!ER13</f>
        <v>0</v>
      </c>
      <c r="EO13" s="178"/>
      <c r="EP13" s="178">
        <f>BdD!ET13</f>
        <v>0</v>
      </c>
      <c r="EQ13" s="179"/>
      <c r="ER13" s="183">
        <f>BdD!EV13</f>
        <v>0</v>
      </c>
      <c r="ES13" s="178"/>
      <c r="ET13" s="178">
        <f>BdD!EX13</f>
        <v>0</v>
      </c>
      <c r="EU13" s="178"/>
      <c r="EV13" s="178">
        <f>BdD!EZ13</f>
        <v>0</v>
      </c>
      <c r="EW13" s="179"/>
      <c r="EX13" s="183">
        <f>BdD!FB13</f>
        <v>0</v>
      </c>
      <c r="EY13" s="178"/>
      <c r="EZ13" s="178">
        <f>BdD!FD13</f>
        <v>0</v>
      </c>
      <c r="FA13" s="178"/>
      <c r="FB13" s="178">
        <f>BdD!FF13</f>
        <v>0</v>
      </c>
      <c r="FC13" s="179"/>
      <c r="FD13" s="14"/>
      <c r="FE13" s="14"/>
      <c r="FF13" s="14"/>
      <c r="FG13" s="14"/>
      <c r="FH13" s="14"/>
      <c r="FI13" s="14"/>
      <c r="FJ13" s="14"/>
      <c r="FK13" s="14"/>
      <c r="FL13" s="16"/>
      <c r="GD13" s="16"/>
      <c r="GE13" s="16"/>
      <c r="GF13" s="16"/>
      <c r="GG13" s="1"/>
      <c r="GH13" s="1"/>
      <c r="GI13" s="1"/>
      <c r="GJ13" s="1"/>
      <c r="GK13" s="1"/>
      <c r="GL13" s="1"/>
      <c r="GM13" s="1"/>
      <c r="GN13" s="1"/>
      <c r="GO13" s="1"/>
      <c r="GP13" s="1"/>
      <c r="GQ13" s="1"/>
    </row>
    <row r="14" spans="1:199" s="3" customFormat="1" ht="11.25" customHeight="1" x14ac:dyDescent="0.2">
      <c r="A14" s="16"/>
      <c r="B14" s="190"/>
      <c r="C14" s="85" t="str">
        <f>BdD!C14</f>
        <v>Lisete</v>
      </c>
      <c r="D14" s="120"/>
      <c r="E14" s="183">
        <f>BdD!J14</f>
        <v>0</v>
      </c>
      <c r="F14" s="178"/>
      <c r="G14" s="178">
        <f>BdD!L14</f>
        <v>0</v>
      </c>
      <c r="H14" s="178"/>
      <c r="I14" s="178">
        <f>BdD!N14</f>
        <v>0</v>
      </c>
      <c r="J14" s="179"/>
      <c r="K14" s="183">
        <f>BdD!P14</f>
        <v>0</v>
      </c>
      <c r="L14" s="178"/>
      <c r="M14" s="178">
        <f>BdD!R14</f>
        <v>0</v>
      </c>
      <c r="N14" s="178"/>
      <c r="O14" s="178">
        <f>BdD!T14</f>
        <v>0</v>
      </c>
      <c r="P14" s="179"/>
      <c r="Q14" s="183">
        <f>BdD!V14</f>
        <v>0</v>
      </c>
      <c r="R14" s="178"/>
      <c r="S14" s="178">
        <f>BdD!X14</f>
        <v>0</v>
      </c>
      <c r="T14" s="178"/>
      <c r="U14" s="178">
        <f>BdD!Z14</f>
        <v>0</v>
      </c>
      <c r="V14" s="179"/>
      <c r="W14" s="183">
        <f>BdD!AB14</f>
        <v>0</v>
      </c>
      <c r="X14" s="178"/>
      <c r="Y14" s="178">
        <f>BdD!AD14</f>
        <v>0</v>
      </c>
      <c r="Z14" s="178"/>
      <c r="AA14" s="178">
        <f>BdD!AF14</f>
        <v>0</v>
      </c>
      <c r="AB14" s="179"/>
      <c r="AC14" s="183">
        <f>BdD!AH14</f>
        <v>0</v>
      </c>
      <c r="AD14" s="178"/>
      <c r="AE14" s="178">
        <f>BdD!AJ14</f>
        <v>0</v>
      </c>
      <c r="AF14" s="178"/>
      <c r="AG14" s="178">
        <f>BdD!AL14</f>
        <v>0</v>
      </c>
      <c r="AH14" s="179"/>
      <c r="AI14" s="86"/>
      <c r="AJ14" s="183">
        <f>BdD!AO14</f>
        <v>0</v>
      </c>
      <c r="AK14" s="178"/>
      <c r="AL14" s="178">
        <f>BdD!AQ14</f>
        <v>0</v>
      </c>
      <c r="AM14" s="178"/>
      <c r="AN14" s="178">
        <f>BdD!AS14</f>
        <v>0</v>
      </c>
      <c r="AO14" s="179"/>
      <c r="AP14" s="183">
        <f>BdD!AU14</f>
        <v>0</v>
      </c>
      <c r="AQ14" s="178"/>
      <c r="AR14" s="178">
        <f>BdD!AW14</f>
        <v>0</v>
      </c>
      <c r="AS14" s="178"/>
      <c r="AT14" s="178">
        <f>BdD!AY14</f>
        <v>0</v>
      </c>
      <c r="AU14" s="179"/>
      <c r="AV14" s="183">
        <f>BdD!BA14</f>
        <v>0</v>
      </c>
      <c r="AW14" s="178"/>
      <c r="AX14" s="178">
        <f>BdD!BC14</f>
        <v>0</v>
      </c>
      <c r="AY14" s="178"/>
      <c r="AZ14" s="178">
        <f>BdD!BE14</f>
        <v>0</v>
      </c>
      <c r="BA14" s="179"/>
      <c r="BB14" s="183">
        <f>BdD!BG14</f>
        <v>0</v>
      </c>
      <c r="BC14" s="178"/>
      <c r="BD14" s="178">
        <f>BdD!BI14</f>
        <v>0</v>
      </c>
      <c r="BE14" s="178"/>
      <c r="BF14" s="178">
        <f>BdD!BK14</f>
        <v>0</v>
      </c>
      <c r="BG14" s="179"/>
      <c r="BH14" s="183">
        <f>BdD!BM14</f>
        <v>0</v>
      </c>
      <c r="BI14" s="178"/>
      <c r="BJ14" s="178">
        <f>BdD!BO14</f>
        <v>0</v>
      </c>
      <c r="BK14" s="178"/>
      <c r="BL14" s="178">
        <f>BdD!BQ14</f>
        <v>0</v>
      </c>
      <c r="BM14" s="179"/>
      <c r="BN14" s="79"/>
      <c r="BO14" s="183">
        <f>BdD!BT14</f>
        <v>0</v>
      </c>
      <c r="BP14" s="178"/>
      <c r="BQ14" s="178">
        <f>BdD!BV14</f>
        <v>0</v>
      </c>
      <c r="BR14" s="178"/>
      <c r="BS14" s="178">
        <f>BdD!BX14</f>
        <v>0</v>
      </c>
      <c r="BT14" s="179"/>
      <c r="BU14" s="183">
        <f>BdD!BZ14</f>
        <v>0</v>
      </c>
      <c r="BV14" s="178"/>
      <c r="BW14" s="178">
        <f>BdD!CB14</f>
        <v>0</v>
      </c>
      <c r="BX14" s="178"/>
      <c r="BY14" s="178">
        <f>BdD!CD14</f>
        <v>0</v>
      </c>
      <c r="BZ14" s="179"/>
      <c r="CA14" s="183">
        <f>BdD!CF14</f>
        <v>0</v>
      </c>
      <c r="CB14" s="178"/>
      <c r="CC14" s="178">
        <f>BdD!CH14</f>
        <v>0</v>
      </c>
      <c r="CD14" s="178"/>
      <c r="CE14" s="178">
        <f>BdD!CJ14</f>
        <v>0</v>
      </c>
      <c r="CF14" s="179"/>
      <c r="CG14" s="183">
        <f>BdD!CL14</f>
        <v>0</v>
      </c>
      <c r="CH14" s="178"/>
      <c r="CI14" s="178">
        <f>BdD!CN14</f>
        <v>0</v>
      </c>
      <c r="CJ14" s="178"/>
      <c r="CK14" s="178">
        <f>BdD!CP14</f>
        <v>0</v>
      </c>
      <c r="CL14" s="179"/>
      <c r="CM14" s="183">
        <f>BdD!CR14</f>
        <v>0</v>
      </c>
      <c r="CN14" s="178"/>
      <c r="CO14" s="178">
        <f>BdD!CT14</f>
        <v>0</v>
      </c>
      <c r="CP14" s="178"/>
      <c r="CQ14" s="178">
        <f>BdD!CV14</f>
        <v>0</v>
      </c>
      <c r="CR14" s="179"/>
      <c r="CS14" s="79"/>
      <c r="CT14" s="79"/>
      <c r="CU14" s="183">
        <f>BdD!CY14</f>
        <v>0</v>
      </c>
      <c r="CV14" s="178"/>
      <c r="CW14" s="178">
        <f>BdD!DA14</f>
        <v>0</v>
      </c>
      <c r="CX14" s="178"/>
      <c r="CY14" s="178">
        <f>BdD!DC14</f>
        <v>0</v>
      </c>
      <c r="CZ14" s="179"/>
      <c r="DA14" s="183">
        <f>BdD!DE14</f>
        <v>0</v>
      </c>
      <c r="DB14" s="178"/>
      <c r="DC14" s="178">
        <f>BdD!DG14</f>
        <v>0</v>
      </c>
      <c r="DD14" s="178"/>
      <c r="DE14" s="178">
        <f>BdD!DI14</f>
        <v>0</v>
      </c>
      <c r="DF14" s="179"/>
      <c r="DG14" s="183">
        <f>BdD!DK14</f>
        <v>0</v>
      </c>
      <c r="DH14" s="178"/>
      <c r="DI14" s="178">
        <f>BdD!DM14</f>
        <v>0</v>
      </c>
      <c r="DJ14" s="178"/>
      <c r="DK14" s="178">
        <f>BdD!DO14</f>
        <v>0</v>
      </c>
      <c r="DL14" s="179"/>
      <c r="DM14" s="183">
        <f>BdD!DQ14</f>
        <v>0</v>
      </c>
      <c r="DN14" s="178"/>
      <c r="DO14" s="178">
        <f>BdD!DS14</f>
        <v>0</v>
      </c>
      <c r="DP14" s="178"/>
      <c r="DQ14" s="178">
        <f>BdD!DU14</f>
        <v>0</v>
      </c>
      <c r="DR14" s="179"/>
      <c r="DS14" s="183">
        <f>BdD!DW14</f>
        <v>0</v>
      </c>
      <c r="DT14" s="178"/>
      <c r="DU14" s="178">
        <f>BdD!DY14</f>
        <v>0</v>
      </c>
      <c r="DV14" s="178"/>
      <c r="DW14" s="178">
        <f>BdD!EA14</f>
        <v>0</v>
      </c>
      <c r="DX14" s="179"/>
      <c r="DY14" s="79"/>
      <c r="DZ14" s="183">
        <f>BdD!ED14</f>
        <v>0</v>
      </c>
      <c r="EA14" s="178"/>
      <c r="EB14" s="178">
        <f>BdD!EF14</f>
        <v>0</v>
      </c>
      <c r="EC14" s="178"/>
      <c r="ED14" s="178">
        <f>BdD!EH14</f>
        <v>0</v>
      </c>
      <c r="EE14" s="179"/>
      <c r="EF14" s="183">
        <f>BdD!EJ14</f>
        <v>0</v>
      </c>
      <c r="EG14" s="178"/>
      <c r="EH14" s="178">
        <f>BdD!EL14</f>
        <v>0</v>
      </c>
      <c r="EI14" s="178"/>
      <c r="EJ14" s="178">
        <f>BdD!EN14</f>
        <v>0</v>
      </c>
      <c r="EK14" s="179"/>
      <c r="EL14" s="183">
        <f>BdD!EP14</f>
        <v>0</v>
      </c>
      <c r="EM14" s="178"/>
      <c r="EN14" s="178">
        <f>BdD!ER14</f>
        <v>0</v>
      </c>
      <c r="EO14" s="178"/>
      <c r="EP14" s="178">
        <f>BdD!ET14</f>
        <v>0</v>
      </c>
      <c r="EQ14" s="179"/>
      <c r="ER14" s="183">
        <f>BdD!EV14</f>
        <v>0</v>
      </c>
      <c r="ES14" s="178"/>
      <c r="ET14" s="178">
        <f>BdD!EX14</f>
        <v>0</v>
      </c>
      <c r="EU14" s="178"/>
      <c r="EV14" s="178">
        <f>BdD!EZ14</f>
        <v>0</v>
      </c>
      <c r="EW14" s="179"/>
      <c r="EX14" s="183">
        <f>BdD!FB14</f>
        <v>0</v>
      </c>
      <c r="EY14" s="178"/>
      <c r="EZ14" s="178">
        <f>BdD!FD14</f>
        <v>0</v>
      </c>
      <c r="FA14" s="178"/>
      <c r="FB14" s="178">
        <f>BdD!FF14</f>
        <v>0</v>
      </c>
      <c r="FC14" s="179"/>
      <c r="FD14" s="14"/>
      <c r="FE14" s="14"/>
      <c r="FF14" s="14"/>
      <c r="FG14" s="14"/>
      <c r="FH14" s="14"/>
      <c r="FI14" s="14"/>
      <c r="FJ14" s="14"/>
      <c r="FK14" s="14"/>
      <c r="FL14" s="16"/>
      <c r="GD14" s="16"/>
      <c r="GE14" s="16"/>
      <c r="GF14" s="16"/>
      <c r="GG14" s="1"/>
      <c r="GH14" s="1"/>
      <c r="GI14" s="1"/>
      <c r="GJ14" s="1"/>
      <c r="GK14" s="1"/>
      <c r="GL14" s="1"/>
      <c r="GM14" s="1"/>
      <c r="GN14" s="1"/>
      <c r="GO14" s="1"/>
      <c r="GP14" s="1"/>
      <c r="GQ14" s="1"/>
    </row>
    <row r="15" spans="1:199" s="3" customFormat="1" ht="11.25" customHeight="1" x14ac:dyDescent="0.2">
      <c r="A15" s="16"/>
      <c r="B15" s="190"/>
      <c r="C15" s="85" t="str">
        <f>BdD!C15</f>
        <v>Natacha</v>
      </c>
      <c r="D15" s="120"/>
      <c r="E15" s="183">
        <f>BdD!J15</f>
        <v>0</v>
      </c>
      <c r="F15" s="178"/>
      <c r="G15" s="178">
        <f>BdD!L15</f>
        <v>0</v>
      </c>
      <c r="H15" s="178"/>
      <c r="I15" s="178">
        <f>BdD!N15</f>
        <v>0</v>
      </c>
      <c r="J15" s="179"/>
      <c r="K15" s="183">
        <f>BdD!P15</f>
        <v>0</v>
      </c>
      <c r="L15" s="178"/>
      <c r="M15" s="178">
        <f>BdD!R15</f>
        <v>0</v>
      </c>
      <c r="N15" s="178"/>
      <c r="O15" s="178">
        <f>BdD!T15</f>
        <v>0</v>
      </c>
      <c r="P15" s="179"/>
      <c r="Q15" s="183">
        <f>BdD!V15</f>
        <v>0</v>
      </c>
      <c r="R15" s="178"/>
      <c r="S15" s="178">
        <f>BdD!X15</f>
        <v>0</v>
      </c>
      <c r="T15" s="178"/>
      <c r="U15" s="178">
        <f>BdD!Z15</f>
        <v>0</v>
      </c>
      <c r="V15" s="179"/>
      <c r="W15" s="183">
        <f>BdD!AB15</f>
        <v>0</v>
      </c>
      <c r="X15" s="178"/>
      <c r="Y15" s="178">
        <f>BdD!AD15</f>
        <v>0</v>
      </c>
      <c r="Z15" s="178"/>
      <c r="AA15" s="178">
        <f>BdD!AF15</f>
        <v>0</v>
      </c>
      <c r="AB15" s="179"/>
      <c r="AC15" s="183">
        <f>BdD!AH15</f>
        <v>0</v>
      </c>
      <c r="AD15" s="178"/>
      <c r="AE15" s="178">
        <f>BdD!AJ15</f>
        <v>0</v>
      </c>
      <c r="AF15" s="178"/>
      <c r="AG15" s="178">
        <f>BdD!AL15</f>
        <v>0</v>
      </c>
      <c r="AH15" s="179"/>
      <c r="AI15" s="86"/>
      <c r="AJ15" s="183">
        <f>BdD!AO15</f>
        <v>0</v>
      </c>
      <c r="AK15" s="178"/>
      <c r="AL15" s="178">
        <f>BdD!AQ15</f>
        <v>0</v>
      </c>
      <c r="AM15" s="178"/>
      <c r="AN15" s="178">
        <f>BdD!AS15</f>
        <v>0</v>
      </c>
      <c r="AO15" s="179"/>
      <c r="AP15" s="183">
        <f>BdD!AU15</f>
        <v>0</v>
      </c>
      <c r="AQ15" s="178"/>
      <c r="AR15" s="178">
        <f>BdD!AW15</f>
        <v>0</v>
      </c>
      <c r="AS15" s="178"/>
      <c r="AT15" s="178">
        <f>BdD!AY15</f>
        <v>0</v>
      </c>
      <c r="AU15" s="179"/>
      <c r="AV15" s="183">
        <f>BdD!BA15</f>
        <v>0</v>
      </c>
      <c r="AW15" s="178"/>
      <c r="AX15" s="178">
        <f>BdD!BC15</f>
        <v>0</v>
      </c>
      <c r="AY15" s="178"/>
      <c r="AZ15" s="178">
        <f>BdD!BE15</f>
        <v>0</v>
      </c>
      <c r="BA15" s="179"/>
      <c r="BB15" s="183">
        <f>BdD!BG15</f>
        <v>0</v>
      </c>
      <c r="BC15" s="178"/>
      <c r="BD15" s="178">
        <f>BdD!BI15</f>
        <v>0</v>
      </c>
      <c r="BE15" s="178"/>
      <c r="BF15" s="178">
        <f>BdD!BK15</f>
        <v>0</v>
      </c>
      <c r="BG15" s="179"/>
      <c r="BH15" s="183">
        <f>BdD!BM15</f>
        <v>0</v>
      </c>
      <c r="BI15" s="178"/>
      <c r="BJ15" s="178">
        <f>BdD!BO15</f>
        <v>0</v>
      </c>
      <c r="BK15" s="178"/>
      <c r="BL15" s="178">
        <f>BdD!BQ15</f>
        <v>0</v>
      </c>
      <c r="BM15" s="179"/>
      <c r="BN15" s="79"/>
      <c r="BO15" s="183">
        <f>BdD!BT15</f>
        <v>0</v>
      </c>
      <c r="BP15" s="178"/>
      <c r="BQ15" s="178">
        <f>BdD!BV15</f>
        <v>0</v>
      </c>
      <c r="BR15" s="178"/>
      <c r="BS15" s="178">
        <f>BdD!BX15</f>
        <v>0</v>
      </c>
      <c r="BT15" s="179"/>
      <c r="BU15" s="183">
        <f>BdD!BZ15</f>
        <v>0</v>
      </c>
      <c r="BV15" s="178"/>
      <c r="BW15" s="178">
        <f>BdD!CB15</f>
        <v>0</v>
      </c>
      <c r="BX15" s="178"/>
      <c r="BY15" s="178">
        <f>BdD!CD15</f>
        <v>0</v>
      </c>
      <c r="BZ15" s="179"/>
      <c r="CA15" s="183">
        <f>BdD!CF15</f>
        <v>0</v>
      </c>
      <c r="CB15" s="178"/>
      <c r="CC15" s="178">
        <f>BdD!CH15</f>
        <v>0</v>
      </c>
      <c r="CD15" s="178"/>
      <c r="CE15" s="178">
        <f>BdD!CJ15</f>
        <v>0</v>
      </c>
      <c r="CF15" s="179"/>
      <c r="CG15" s="183">
        <f>BdD!CL15</f>
        <v>0</v>
      </c>
      <c r="CH15" s="178"/>
      <c r="CI15" s="178">
        <f>BdD!CN15</f>
        <v>0</v>
      </c>
      <c r="CJ15" s="178"/>
      <c r="CK15" s="178">
        <f>BdD!CP15</f>
        <v>0</v>
      </c>
      <c r="CL15" s="179"/>
      <c r="CM15" s="183">
        <f>BdD!CR15</f>
        <v>0</v>
      </c>
      <c r="CN15" s="178"/>
      <c r="CO15" s="178">
        <f>BdD!CT15</f>
        <v>0</v>
      </c>
      <c r="CP15" s="178"/>
      <c r="CQ15" s="178">
        <f>BdD!CV15</f>
        <v>0</v>
      </c>
      <c r="CR15" s="179"/>
      <c r="CS15" s="79"/>
      <c r="CT15" s="79"/>
      <c r="CU15" s="183">
        <f>BdD!CY15</f>
        <v>0</v>
      </c>
      <c r="CV15" s="178"/>
      <c r="CW15" s="178">
        <f>BdD!DA15</f>
        <v>0</v>
      </c>
      <c r="CX15" s="178"/>
      <c r="CY15" s="178">
        <f>BdD!DC15</f>
        <v>0</v>
      </c>
      <c r="CZ15" s="179"/>
      <c r="DA15" s="183">
        <f>BdD!DE15</f>
        <v>0</v>
      </c>
      <c r="DB15" s="178"/>
      <c r="DC15" s="178">
        <f>BdD!DG15</f>
        <v>0</v>
      </c>
      <c r="DD15" s="178"/>
      <c r="DE15" s="178">
        <f>BdD!DI15</f>
        <v>0</v>
      </c>
      <c r="DF15" s="179"/>
      <c r="DG15" s="183">
        <f>BdD!DK15</f>
        <v>0</v>
      </c>
      <c r="DH15" s="178"/>
      <c r="DI15" s="178">
        <f>BdD!DM15</f>
        <v>0</v>
      </c>
      <c r="DJ15" s="178"/>
      <c r="DK15" s="178">
        <f>BdD!DO15</f>
        <v>0</v>
      </c>
      <c r="DL15" s="179"/>
      <c r="DM15" s="183">
        <f>BdD!DQ15</f>
        <v>0</v>
      </c>
      <c r="DN15" s="178"/>
      <c r="DO15" s="178">
        <f>BdD!DS15</f>
        <v>0</v>
      </c>
      <c r="DP15" s="178"/>
      <c r="DQ15" s="178">
        <f>BdD!DU15</f>
        <v>0</v>
      </c>
      <c r="DR15" s="179"/>
      <c r="DS15" s="183">
        <f>BdD!DW15</f>
        <v>0</v>
      </c>
      <c r="DT15" s="178"/>
      <c r="DU15" s="178">
        <f>BdD!DY15</f>
        <v>0</v>
      </c>
      <c r="DV15" s="178"/>
      <c r="DW15" s="178">
        <f>BdD!EA15</f>
        <v>0</v>
      </c>
      <c r="DX15" s="179"/>
      <c r="DY15" s="79"/>
      <c r="DZ15" s="183">
        <f>BdD!ED15</f>
        <v>0</v>
      </c>
      <c r="EA15" s="178"/>
      <c r="EB15" s="178">
        <f>BdD!EF15</f>
        <v>0</v>
      </c>
      <c r="EC15" s="178"/>
      <c r="ED15" s="178">
        <f>BdD!EH15</f>
        <v>0</v>
      </c>
      <c r="EE15" s="179"/>
      <c r="EF15" s="183">
        <f>BdD!EJ15</f>
        <v>0</v>
      </c>
      <c r="EG15" s="178"/>
      <c r="EH15" s="178">
        <f>BdD!EL15</f>
        <v>0</v>
      </c>
      <c r="EI15" s="178"/>
      <c r="EJ15" s="178">
        <f>BdD!EN15</f>
        <v>0</v>
      </c>
      <c r="EK15" s="179"/>
      <c r="EL15" s="183">
        <f>BdD!EP15</f>
        <v>0</v>
      </c>
      <c r="EM15" s="178"/>
      <c r="EN15" s="178">
        <f>BdD!ER15</f>
        <v>0</v>
      </c>
      <c r="EO15" s="178"/>
      <c r="EP15" s="178">
        <f>BdD!ET15</f>
        <v>0</v>
      </c>
      <c r="EQ15" s="179"/>
      <c r="ER15" s="183">
        <f>BdD!EV15</f>
        <v>0</v>
      </c>
      <c r="ES15" s="178"/>
      <c r="ET15" s="178">
        <f>BdD!EX15</f>
        <v>0</v>
      </c>
      <c r="EU15" s="178"/>
      <c r="EV15" s="178">
        <f>BdD!EZ15</f>
        <v>0</v>
      </c>
      <c r="EW15" s="179"/>
      <c r="EX15" s="183">
        <f>BdD!FB15</f>
        <v>0</v>
      </c>
      <c r="EY15" s="178"/>
      <c r="EZ15" s="178">
        <f>BdD!FD15</f>
        <v>0</v>
      </c>
      <c r="FA15" s="178"/>
      <c r="FB15" s="178">
        <f>BdD!FF15</f>
        <v>0</v>
      </c>
      <c r="FC15" s="179"/>
      <c r="FD15" s="14"/>
      <c r="FE15" s="14"/>
      <c r="FF15" s="14"/>
      <c r="FG15" s="14"/>
      <c r="FH15" s="14"/>
      <c r="FI15" s="14"/>
      <c r="FJ15" s="14"/>
      <c r="FK15" s="14"/>
      <c r="FL15" s="16"/>
      <c r="GD15" s="16"/>
      <c r="GE15" s="16"/>
      <c r="GF15" s="16"/>
      <c r="GG15" s="1"/>
      <c r="GH15" s="1"/>
      <c r="GI15" s="1"/>
      <c r="GJ15" s="1"/>
      <c r="GK15" s="1"/>
      <c r="GL15" s="1"/>
      <c r="GM15" s="1"/>
      <c r="GN15" s="1"/>
      <c r="GO15" s="1"/>
      <c r="GP15" s="1"/>
      <c r="GQ15" s="1"/>
    </row>
    <row r="16" spans="1:199" s="3" customFormat="1" ht="11.25" customHeight="1" x14ac:dyDescent="0.2">
      <c r="A16" s="16"/>
      <c r="B16" s="190"/>
      <c r="C16" s="85" t="str">
        <f>BdD!C16</f>
        <v>Sara</v>
      </c>
      <c r="D16" s="120"/>
      <c r="E16" s="183" t="str">
        <f>BdD!J16</f>
        <v>r</v>
      </c>
      <c r="F16" s="178"/>
      <c r="G16" s="178" t="str">
        <f>BdD!L16</f>
        <v>r</v>
      </c>
      <c r="H16" s="178"/>
      <c r="I16" s="178" t="str">
        <f>BdD!N16</f>
        <v>r</v>
      </c>
      <c r="J16" s="179"/>
      <c r="K16" s="183">
        <f>BdD!P16</f>
        <v>0</v>
      </c>
      <c r="L16" s="178"/>
      <c r="M16" s="178">
        <f>BdD!R16</f>
        <v>0</v>
      </c>
      <c r="N16" s="178"/>
      <c r="O16" s="178">
        <f>BdD!T16</f>
        <v>0</v>
      </c>
      <c r="P16" s="179"/>
      <c r="Q16" s="183">
        <f>BdD!V16</f>
        <v>0</v>
      </c>
      <c r="R16" s="178"/>
      <c r="S16" s="178">
        <f>BdD!X16</f>
        <v>0</v>
      </c>
      <c r="T16" s="178"/>
      <c r="U16" s="178">
        <f>BdD!Z16</f>
        <v>0</v>
      </c>
      <c r="V16" s="179"/>
      <c r="W16" s="183">
        <f>BdD!AB16</f>
        <v>0</v>
      </c>
      <c r="X16" s="178"/>
      <c r="Y16" s="178">
        <f>BdD!AD16</f>
        <v>0</v>
      </c>
      <c r="Z16" s="178"/>
      <c r="AA16" s="178">
        <f>BdD!AF16</f>
        <v>0</v>
      </c>
      <c r="AB16" s="179"/>
      <c r="AC16" s="183">
        <f>BdD!AH16</f>
        <v>0</v>
      </c>
      <c r="AD16" s="178"/>
      <c r="AE16" s="178">
        <f>BdD!AJ16</f>
        <v>0</v>
      </c>
      <c r="AF16" s="178"/>
      <c r="AG16" s="178">
        <f>BdD!AL16</f>
        <v>0</v>
      </c>
      <c r="AH16" s="179"/>
      <c r="AI16" s="86"/>
      <c r="AJ16" s="183">
        <f>BdD!AO16</f>
        <v>0</v>
      </c>
      <c r="AK16" s="178"/>
      <c r="AL16" s="178">
        <f>BdD!AQ16</f>
        <v>0</v>
      </c>
      <c r="AM16" s="178"/>
      <c r="AN16" s="178">
        <f>BdD!AS16</f>
        <v>0</v>
      </c>
      <c r="AO16" s="179"/>
      <c r="AP16" s="183">
        <f>BdD!AU16</f>
        <v>0</v>
      </c>
      <c r="AQ16" s="178"/>
      <c r="AR16" s="178">
        <f>BdD!AW16</f>
        <v>0</v>
      </c>
      <c r="AS16" s="178"/>
      <c r="AT16" s="178">
        <f>BdD!AY16</f>
        <v>0</v>
      </c>
      <c r="AU16" s="179"/>
      <c r="AV16" s="183">
        <f>BdD!BA16</f>
        <v>0</v>
      </c>
      <c r="AW16" s="178"/>
      <c r="AX16" s="178">
        <f>BdD!BC16</f>
        <v>0</v>
      </c>
      <c r="AY16" s="178"/>
      <c r="AZ16" s="178">
        <f>BdD!BE16</f>
        <v>0</v>
      </c>
      <c r="BA16" s="179"/>
      <c r="BB16" s="183">
        <f>BdD!BG16</f>
        <v>0</v>
      </c>
      <c r="BC16" s="178"/>
      <c r="BD16" s="178">
        <f>BdD!BI16</f>
        <v>0</v>
      </c>
      <c r="BE16" s="178"/>
      <c r="BF16" s="178">
        <f>BdD!BK16</f>
        <v>0</v>
      </c>
      <c r="BG16" s="179"/>
      <c r="BH16" s="183">
        <f>BdD!BM16</f>
        <v>0</v>
      </c>
      <c r="BI16" s="178"/>
      <c r="BJ16" s="178">
        <f>BdD!BO16</f>
        <v>0</v>
      </c>
      <c r="BK16" s="178"/>
      <c r="BL16" s="178">
        <f>BdD!BQ16</f>
        <v>0</v>
      </c>
      <c r="BM16" s="179"/>
      <c r="BN16" s="79"/>
      <c r="BO16" s="183">
        <f>BdD!BT16</f>
        <v>0</v>
      </c>
      <c r="BP16" s="178"/>
      <c r="BQ16" s="178">
        <f>BdD!BV16</f>
        <v>0</v>
      </c>
      <c r="BR16" s="178"/>
      <c r="BS16" s="178">
        <f>BdD!BX16</f>
        <v>0</v>
      </c>
      <c r="BT16" s="179"/>
      <c r="BU16" s="183">
        <f>BdD!BZ16</f>
        <v>0</v>
      </c>
      <c r="BV16" s="178"/>
      <c r="BW16" s="178">
        <f>BdD!CB16</f>
        <v>0</v>
      </c>
      <c r="BX16" s="178"/>
      <c r="BY16" s="178">
        <f>BdD!CD16</f>
        <v>0</v>
      </c>
      <c r="BZ16" s="179"/>
      <c r="CA16" s="183">
        <f>BdD!CF16</f>
        <v>0</v>
      </c>
      <c r="CB16" s="178"/>
      <c r="CC16" s="178">
        <f>BdD!CH16</f>
        <v>0</v>
      </c>
      <c r="CD16" s="178"/>
      <c r="CE16" s="178">
        <f>BdD!CJ16</f>
        <v>0</v>
      </c>
      <c r="CF16" s="179"/>
      <c r="CG16" s="183">
        <f>BdD!CL16</f>
        <v>0</v>
      </c>
      <c r="CH16" s="178"/>
      <c r="CI16" s="178">
        <f>BdD!CN16</f>
        <v>0</v>
      </c>
      <c r="CJ16" s="178"/>
      <c r="CK16" s="178">
        <f>BdD!CP16</f>
        <v>0</v>
      </c>
      <c r="CL16" s="179"/>
      <c r="CM16" s="183">
        <f>BdD!CR16</f>
        <v>0</v>
      </c>
      <c r="CN16" s="178"/>
      <c r="CO16" s="178">
        <f>BdD!CT16</f>
        <v>0</v>
      </c>
      <c r="CP16" s="178"/>
      <c r="CQ16" s="178">
        <f>BdD!CV16</f>
        <v>0</v>
      </c>
      <c r="CR16" s="179"/>
      <c r="CS16" s="79"/>
      <c r="CT16" s="79"/>
      <c r="CU16" s="183">
        <f>BdD!CY16</f>
        <v>0</v>
      </c>
      <c r="CV16" s="178"/>
      <c r="CW16" s="178">
        <f>BdD!DA16</f>
        <v>0</v>
      </c>
      <c r="CX16" s="178"/>
      <c r="CY16" s="178">
        <f>BdD!DC16</f>
        <v>0</v>
      </c>
      <c r="CZ16" s="179"/>
      <c r="DA16" s="183">
        <f>BdD!DE16</f>
        <v>0</v>
      </c>
      <c r="DB16" s="178"/>
      <c r="DC16" s="178">
        <f>BdD!DG16</f>
        <v>0</v>
      </c>
      <c r="DD16" s="178"/>
      <c r="DE16" s="178">
        <f>BdD!DI16</f>
        <v>0</v>
      </c>
      <c r="DF16" s="179"/>
      <c r="DG16" s="183">
        <f>BdD!DK16</f>
        <v>0</v>
      </c>
      <c r="DH16" s="178"/>
      <c r="DI16" s="178">
        <f>BdD!DM16</f>
        <v>0</v>
      </c>
      <c r="DJ16" s="178"/>
      <c r="DK16" s="178">
        <f>BdD!DO16</f>
        <v>0</v>
      </c>
      <c r="DL16" s="179"/>
      <c r="DM16" s="183">
        <f>BdD!DQ16</f>
        <v>0</v>
      </c>
      <c r="DN16" s="178"/>
      <c r="DO16" s="178">
        <f>BdD!DS16</f>
        <v>0</v>
      </c>
      <c r="DP16" s="178"/>
      <c r="DQ16" s="178">
        <f>BdD!DU16</f>
        <v>0</v>
      </c>
      <c r="DR16" s="179"/>
      <c r="DS16" s="183">
        <f>BdD!DW16</f>
        <v>0</v>
      </c>
      <c r="DT16" s="178"/>
      <c r="DU16" s="178">
        <f>BdD!DY16</f>
        <v>0</v>
      </c>
      <c r="DV16" s="178"/>
      <c r="DW16" s="178">
        <f>BdD!EA16</f>
        <v>0</v>
      </c>
      <c r="DX16" s="179"/>
      <c r="DY16" s="79"/>
      <c r="DZ16" s="183">
        <f>BdD!ED16</f>
        <v>0</v>
      </c>
      <c r="EA16" s="178"/>
      <c r="EB16" s="178">
        <f>BdD!EF16</f>
        <v>0</v>
      </c>
      <c r="EC16" s="178"/>
      <c r="ED16" s="178">
        <f>BdD!EH16</f>
        <v>0</v>
      </c>
      <c r="EE16" s="179"/>
      <c r="EF16" s="183">
        <f>BdD!EJ16</f>
        <v>0</v>
      </c>
      <c r="EG16" s="178"/>
      <c r="EH16" s="178">
        <f>BdD!EL16</f>
        <v>0</v>
      </c>
      <c r="EI16" s="178"/>
      <c r="EJ16" s="178">
        <f>BdD!EN16</f>
        <v>0</v>
      </c>
      <c r="EK16" s="179"/>
      <c r="EL16" s="183">
        <f>BdD!EP16</f>
        <v>0</v>
      </c>
      <c r="EM16" s="178"/>
      <c r="EN16" s="178">
        <f>BdD!ER16</f>
        <v>0</v>
      </c>
      <c r="EO16" s="178"/>
      <c r="EP16" s="178">
        <f>BdD!ET16</f>
        <v>0</v>
      </c>
      <c r="EQ16" s="179"/>
      <c r="ER16" s="183">
        <f>BdD!EV16</f>
        <v>0</v>
      </c>
      <c r="ES16" s="178"/>
      <c r="ET16" s="178">
        <f>BdD!EX16</f>
        <v>0</v>
      </c>
      <c r="EU16" s="178"/>
      <c r="EV16" s="178">
        <f>BdD!EZ16</f>
        <v>0</v>
      </c>
      <c r="EW16" s="179"/>
      <c r="EX16" s="183">
        <f>BdD!FB16</f>
        <v>0</v>
      </c>
      <c r="EY16" s="178"/>
      <c r="EZ16" s="178">
        <f>BdD!FD16</f>
        <v>0</v>
      </c>
      <c r="FA16" s="178"/>
      <c r="FB16" s="178">
        <f>BdD!FF16</f>
        <v>0</v>
      </c>
      <c r="FC16" s="179"/>
      <c r="FD16" s="14"/>
      <c r="FE16" s="14"/>
      <c r="FF16" s="14"/>
      <c r="FG16" s="14"/>
      <c r="FH16" s="14"/>
      <c r="FI16" s="14"/>
      <c r="FJ16" s="14"/>
      <c r="FK16" s="14"/>
      <c r="FL16" s="16"/>
      <c r="GD16" s="16"/>
      <c r="GE16" s="16"/>
      <c r="GF16" s="16"/>
      <c r="GG16" s="1"/>
      <c r="GH16" s="1"/>
      <c r="GI16" s="1"/>
      <c r="GJ16" s="1"/>
      <c r="GK16" s="1"/>
      <c r="GL16" s="1"/>
      <c r="GM16" s="1"/>
      <c r="GN16" s="1"/>
      <c r="GO16" s="1"/>
      <c r="GP16" s="1"/>
      <c r="GQ16" s="1"/>
    </row>
    <row r="17" spans="1:199" s="3" customFormat="1" ht="11.25" customHeight="1" x14ac:dyDescent="0.2">
      <c r="A17" s="16"/>
      <c r="B17" s="190"/>
      <c r="C17" s="85">
        <f>BdD!C17</f>
        <v>0</v>
      </c>
      <c r="D17" s="120"/>
      <c r="E17" s="183">
        <f>BdD!J17</f>
        <v>0</v>
      </c>
      <c r="F17" s="178"/>
      <c r="G17" s="178">
        <f>BdD!L17</f>
        <v>0</v>
      </c>
      <c r="H17" s="178"/>
      <c r="I17" s="178">
        <f>BdD!N17</f>
        <v>0</v>
      </c>
      <c r="J17" s="179"/>
      <c r="K17" s="183">
        <f>BdD!P17</f>
        <v>0</v>
      </c>
      <c r="L17" s="178"/>
      <c r="M17" s="178">
        <f>BdD!R17</f>
        <v>0</v>
      </c>
      <c r="N17" s="178"/>
      <c r="O17" s="178">
        <f>BdD!T17</f>
        <v>0</v>
      </c>
      <c r="P17" s="179"/>
      <c r="Q17" s="183">
        <f>BdD!V17</f>
        <v>0</v>
      </c>
      <c r="R17" s="178"/>
      <c r="S17" s="178">
        <f>BdD!X17</f>
        <v>0</v>
      </c>
      <c r="T17" s="178"/>
      <c r="U17" s="178">
        <f>BdD!Z17</f>
        <v>0</v>
      </c>
      <c r="V17" s="179"/>
      <c r="W17" s="183">
        <f>BdD!AB17</f>
        <v>0</v>
      </c>
      <c r="X17" s="178"/>
      <c r="Y17" s="178">
        <f>BdD!AD17</f>
        <v>0</v>
      </c>
      <c r="Z17" s="178"/>
      <c r="AA17" s="178">
        <f>BdD!AF17</f>
        <v>0</v>
      </c>
      <c r="AB17" s="179"/>
      <c r="AC17" s="183">
        <f>BdD!AH17</f>
        <v>0</v>
      </c>
      <c r="AD17" s="178"/>
      <c r="AE17" s="178">
        <f>BdD!AJ17</f>
        <v>0</v>
      </c>
      <c r="AF17" s="178"/>
      <c r="AG17" s="178">
        <f>BdD!AL17</f>
        <v>0</v>
      </c>
      <c r="AH17" s="179"/>
      <c r="AI17" s="86"/>
      <c r="AJ17" s="183">
        <f>BdD!AO17</f>
        <v>0</v>
      </c>
      <c r="AK17" s="178"/>
      <c r="AL17" s="178">
        <f>BdD!AQ17</f>
        <v>0</v>
      </c>
      <c r="AM17" s="178"/>
      <c r="AN17" s="178">
        <f>BdD!AS17</f>
        <v>0</v>
      </c>
      <c r="AO17" s="179"/>
      <c r="AP17" s="183">
        <f>BdD!AU17</f>
        <v>0</v>
      </c>
      <c r="AQ17" s="178"/>
      <c r="AR17" s="178">
        <f>BdD!AW17</f>
        <v>0</v>
      </c>
      <c r="AS17" s="178"/>
      <c r="AT17" s="178">
        <f>BdD!AY17</f>
        <v>0</v>
      </c>
      <c r="AU17" s="179"/>
      <c r="AV17" s="183">
        <f>BdD!BA17</f>
        <v>0</v>
      </c>
      <c r="AW17" s="178"/>
      <c r="AX17" s="178">
        <f>BdD!BC17</f>
        <v>0</v>
      </c>
      <c r="AY17" s="178"/>
      <c r="AZ17" s="178">
        <f>BdD!BE17</f>
        <v>0</v>
      </c>
      <c r="BA17" s="179"/>
      <c r="BB17" s="183">
        <f>BdD!BG17</f>
        <v>0</v>
      </c>
      <c r="BC17" s="178"/>
      <c r="BD17" s="178">
        <f>BdD!BI17</f>
        <v>0</v>
      </c>
      <c r="BE17" s="178"/>
      <c r="BF17" s="178">
        <f>BdD!BK17</f>
        <v>0</v>
      </c>
      <c r="BG17" s="179"/>
      <c r="BH17" s="183">
        <f>BdD!BM17</f>
        <v>0</v>
      </c>
      <c r="BI17" s="178"/>
      <c r="BJ17" s="178">
        <f>BdD!BO17</f>
        <v>0</v>
      </c>
      <c r="BK17" s="178"/>
      <c r="BL17" s="178">
        <f>BdD!BQ17</f>
        <v>0</v>
      </c>
      <c r="BM17" s="179"/>
      <c r="BN17" s="79"/>
      <c r="BO17" s="183">
        <f>BdD!BT17</f>
        <v>0</v>
      </c>
      <c r="BP17" s="178"/>
      <c r="BQ17" s="178">
        <f>BdD!BV17</f>
        <v>0</v>
      </c>
      <c r="BR17" s="178"/>
      <c r="BS17" s="178">
        <f>BdD!BX17</f>
        <v>0</v>
      </c>
      <c r="BT17" s="179"/>
      <c r="BU17" s="183">
        <f>BdD!BZ17</f>
        <v>0</v>
      </c>
      <c r="BV17" s="178"/>
      <c r="BW17" s="178">
        <f>BdD!CB17</f>
        <v>0</v>
      </c>
      <c r="BX17" s="178"/>
      <c r="BY17" s="178">
        <f>BdD!CD17</f>
        <v>0</v>
      </c>
      <c r="BZ17" s="179"/>
      <c r="CA17" s="183">
        <f>BdD!CF17</f>
        <v>0</v>
      </c>
      <c r="CB17" s="178"/>
      <c r="CC17" s="178">
        <f>BdD!CH17</f>
        <v>0</v>
      </c>
      <c r="CD17" s="178"/>
      <c r="CE17" s="178">
        <f>BdD!CJ17</f>
        <v>0</v>
      </c>
      <c r="CF17" s="179"/>
      <c r="CG17" s="183">
        <f>BdD!CL17</f>
        <v>0</v>
      </c>
      <c r="CH17" s="178"/>
      <c r="CI17" s="178">
        <f>BdD!CN17</f>
        <v>0</v>
      </c>
      <c r="CJ17" s="178"/>
      <c r="CK17" s="178">
        <f>BdD!CP17</f>
        <v>0</v>
      </c>
      <c r="CL17" s="179"/>
      <c r="CM17" s="183">
        <f>BdD!CR17</f>
        <v>0</v>
      </c>
      <c r="CN17" s="178"/>
      <c r="CO17" s="178">
        <f>BdD!CT17</f>
        <v>0</v>
      </c>
      <c r="CP17" s="178"/>
      <c r="CQ17" s="178">
        <f>BdD!CV17</f>
        <v>0</v>
      </c>
      <c r="CR17" s="179"/>
      <c r="CS17" s="79"/>
      <c r="CT17" s="79"/>
      <c r="CU17" s="183">
        <f>BdD!CY17</f>
        <v>0</v>
      </c>
      <c r="CV17" s="178"/>
      <c r="CW17" s="178">
        <f>BdD!DA17</f>
        <v>0</v>
      </c>
      <c r="CX17" s="178"/>
      <c r="CY17" s="178">
        <f>BdD!DC17</f>
        <v>0</v>
      </c>
      <c r="CZ17" s="179"/>
      <c r="DA17" s="183">
        <f>BdD!DE17</f>
        <v>0</v>
      </c>
      <c r="DB17" s="178"/>
      <c r="DC17" s="178">
        <f>BdD!DG17</f>
        <v>0</v>
      </c>
      <c r="DD17" s="178"/>
      <c r="DE17" s="178">
        <f>BdD!DI17</f>
        <v>0</v>
      </c>
      <c r="DF17" s="179"/>
      <c r="DG17" s="183">
        <f>BdD!DK17</f>
        <v>0</v>
      </c>
      <c r="DH17" s="178"/>
      <c r="DI17" s="178">
        <f>BdD!DM17</f>
        <v>0</v>
      </c>
      <c r="DJ17" s="178"/>
      <c r="DK17" s="178">
        <f>BdD!DO17</f>
        <v>0</v>
      </c>
      <c r="DL17" s="179"/>
      <c r="DM17" s="183">
        <f>BdD!DQ17</f>
        <v>0</v>
      </c>
      <c r="DN17" s="178"/>
      <c r="DO17" s="178">
        <f>BdD!DS17</f>
        <v>0</v>
      </c>
      <c r="DP17" s="178"/>
      <c r="DQ17" s="178">
        <f>BdD!DU17</f>
        <v>0</v>
      </c>
      <c r="DR17" s="179"/>
      <c r="DS17" s="183">
        <f>BdD!DW17</f>
        <v>0</v>
      </c>
      <c r="DT17" s="178"/>
      <c r="DU17" s="178">
        <f>BdD!DY17</f>
        <v>0</v>
      </c>
      <c r="DV17" s="178"/>
      <c r="DW17" s="178">
        <f>BdD!EA17</f>
        <v>0</v>
      </c>
      <c r="DX17" s="179"/>
      <c r="DY17" s="79"/>
      <c r="DZ17" s="183">
        <f>BdD!ED17</f>
        <v>0</v>
      </c>
      <c r="EA17" s="178"/>
      <c r="EB17" s="178">
        <f>BdD!EF17</f>
        <v>0</v>
      </c>
      <c r="EC17" s="178"/>
      <c r="ED17" s="178">
        <f>BdD!EH17</f>
        <v>0</v>
      </c>
      <c r="EE17" s="179"/>
      <c r="EF17" s="183">
        <f>BdD!EJ17</f>
        <v>0</v>
      </c>
      <c r="EG17" s="178"/>
      <c r="EH17" s="178">
        <f>BdD!EL17</f>
        <v>0</v>
      </c>
      <c r="EI17" s="178"/>
      <c r="EJ17" s="178">
        <f>BdD!EN17</f>
        <v>0</v>
      </c>
      <c r="EK17" s="179"/>
      <c r="EL17" s="183">
        <f>BdD!EP17</f>
        <v>0</v>
      </c>
      <c r="EM17" s="178"/>
      <c r="EN17" s="178">
        <f>BdD!ER17</f>
        <v>0</v>
      </c>
      <c r="EO17" s="178"/>
      <c r="EP17" s="178">
        <f>BdD!ET17</f>
        <v>0</v>
      </c>
      <c r="EQ17" s="179"/>
      <c r="ER17" s="183">
        <f>BdD!EV17</f>
        <v>0</v>
      </c>
      <c r="ES17" s="178"/>
      <c r="ET17" s="178">
        <f>BdD!EX17</f>
        <v>0</v>
      </c>
      <c r="EU17" s="178"/>
      <c r="EV17" s="178">
        <f>BdD!EZ17</f>
        <v>0</v>
      </c>
      <c r="EW17" s="179"/>
      <c r="EX17" s="183">
        <f>BdD!FB17</f>
        <v>0</v>
      </c>
      <c r="EY17" s="178"/>
      <c r="EZ17" s="178">
        <f>BdD!FD17</f>
        <v>0</v>
      </c>
      <c r="FA17" s="178"/>
      <c r="FB17" s="178">
        <f>BdD!FF17</f>
        <v>0</v>
      </c>
      <c r="FC17" s="179"/>
      <c r="FD17" s="14"/>
      <c r="FE17" s="14"/>
      <c r="FF17" s="14"/>
      <c r="FG17" s="14"/>
      <c r="FH17" s="14"/>
      <c r="FI17" s="14"/>
      <c r="FJ17" s="14"/>
      <c r="FK17" s="14"/>
      <c r="FL17" s="16"/>
      <c r="GD17" s="16"/>
      <c r="GE17" s="16"/>
      <c r="GF17" s="16"/>
      <c r="GG17" s="1"/>
      <c r="GH17" s="1"/>
      <c r="GI17" s="1"/>
      <c r="GJ17" s="1"/>
      <c r="GK17" s="1"/>
      <c r="GL17" s="1"/>
      <c r="GM17" s="1"/>
      <c r="GN17" s="1"/>
      <c r="GO17" s="1"/>
      <c r="GP17" s="1"/>
      <c r="GQ17" s="1"/>
    </row>
    <row r="18" spans="1:199" s="16" customFormat="1" ht="4.3499999999999996" customHeight="1" x14ac:dyDescent="0.2">
      <c r="B18" s="56"/>
      <c r="C18" s="87"/>
      <c r="D18" s="87"/>
      <c r="E18" s="88"/>
      <c r="F18" s="88"/>
      <c r="G18" s="88"/>
      <c r="H18" s="88"/>
      <c r="I18" s="88"/>
      <c r="J18" s="88"/>
      <c r="K18" s="88"/>
      <c r="L18" s="88"/>
      <c r="M18" s="88"/>
      <c r="N18" s="88"/>
      <c r="O18" s="88"/>
      <c r="P18" s="88"/>
      <c r="Q18" s="88"/>
      <c r="R18" s="88"/>
      <c r="S18" s="88"/>
      <c r="T18" s="88"/>
      <c r="U18" s="88"/>
      <c r="V18" s="88"/>
      <c r="W18" s="88"/>
      <c r="X18" s="88"/>
      <c r="Y18" s="88"/>
      <c r="Z18" s="88"/>
      <c r="AA18" s="88"/>
      <c r="AB18" s="88"/>
      <c r="AC18" s="88"/>
      <c r="AD18" s="88"/>
      <c r="AE18" s="88"/>
      <c r="AF18" s="88"/>
      <c r="AG18" s="88"/>
      <c r="AH18" s="88"/>
      <c r="AI18" s="86"/>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79"/>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79"/>
      <c r="CT18" s="79"/>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79"/>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14"/>
      <c r="FE18" s="14"/>
      <c r="FF18" s="14"/>
      <c r="FG18" s="14"/>
      <c r="FH18" s="14"/>
      <c r="FI18" s="14"/>
      <c r="FJ18" s="14"/>
      <c r="FK18" s="14"/>
      <c r="GG18" s="15"/>
      <c r="GH18" s="15"/>
      <c r="GI18" s="15"/>
      <c r="GJ18" s="15"/>
      <c r="GK18" s="15"/>
      <c r="GL18" s="15"/>
      <c r="GM18" s="15"/>
      <c r="GN18" s="15"/>
      <c r="GO18" s="15"/>
      <c r="GP18" s="15"/>
      <c r="GQ18" s="15"/>
    </row>
    <row r="19" spans="1:199" s="5" customFormat="1" ht="15" customHeight="1" x14ac:dyDescent="0.2">
      <c r="A19" s="189">
        <f>BdD!B18</f>
        <v>9</v>
      </c>
      <c r="B19" s="189"/>
      <c r="C19" s="6" t="s">
        <v>0</v>
      </c>
      <c r="D19" s="6"/>
      <c r="E19" s="185">
        <f>SUMPRODUCT((E8:E17={"r","b","J","a","d"})*1)</f>
        <v>2</v>
      </c>
      <c r="F19" s="185"/>
      <c r="G19" s="185">
        <f>SUMPRODUCT((G8:G17={"r","b","a","d"})*1)</f>
        <v>2</v>
      </c>
      <c r="H19" s="185"/>
      <c r="I19" s="185">
        <f>SUMPRODUCT((I8:I17={"r","v","a","d"})*1)</f>
        <v>1</v>
      </c>
      <c r="J19" s="186"/>
      <c r="K19" s="184">
        <f>SUMPRODUCT((K8:K17={"r","b","J","a","d"})*1)</f>
        <v>1</v>
      </c>
      <c r="L19" s="185"/>
      <c r="M19" s="185">
        <f>SUMPRODUCT((M8:M17={"r","b","a","d"})*1)</f>
        <v>1</v>
      </c>
      <c r="N19" s="185"/>
      <c r="O19" s="185">
        <f>SUMPRODUCT((O8:O17={"r","v","a","d"})*1)</f>
        <v>1</v>
      </c>
      <c r="P19" s="186"/>
      <c r="Q19" s="184">
        <f>SUMPRODUCT((Q8:Q17={"r","b","J","a","d"})*1)</f>
        <v>0</v>
      </c>
      <c r="R19" s="185"/>
      <c r="S19" s="185">
        <f>SUMPRODUCT((S8:S17={"r","b","a","d"})*1)</f>
        <v>0</v>
      </c>
      <c r="T19" s="185"/>
      <c r="U19" s="185">
        <f>SUMPRODUCT((U8:U17={"r","v","a","d"})*1)</f>
        <v>0</v>
      </c>
      <c r="V19" s="186"/>
      <c r="W19" s="184">
        <f>SUMPRODUCT((W8:W17={"r","b","J","a","d"})*1)</f>
        <v>0</v>
      </c>
      <c r="X19" s="185"/>
      <c r="Y19" s="185">
        <f>SUMPRODUCT((Y8:Y17={"r","b","a","d"})*1)</f>
        <v>0</v>
      </c>
      <c r="Z19" s="185"/>
      <c r="AA19" s="185">
        <f>SUMPRODUCT((AA8:AA17={"r","v","a","d"})*1)</f>
        <v>0</v>
      </c>
      <c r="AB19" s="186"/>
      <c r="AC19" s="184">
        <f>SUMPRODUCT((AC8:AC17={"r","b","J","a","d"})*1)</f>
        <v>0</v>
      </c>
      <c r="AD19" s="185"/>
      <c r="AE19" s="185">
        <f>SUMPRODUCT((AE8:AE17={"r","b","a","d"})*1)</f>
        <v>0</v>
      </c>
      <c r="AF19" s="185"/>
      <c r="AG19" s="185">
        <f>SUMPRODUCT((AG8:AG17={"r","v","a","d"})*1)</f>
        <v>0</v>
      </c>
      <c r="AH19" s="185"/>
      <c r="AI19" s="92"/>
      <c r="AJ19" s="185">
        <f>SUMPRODUCT((AJ8:AJ17={"r","b","J","a","d"})*1)</f>
        <v>1</v>
      </c>
      <c r="AK19" s="185"/>
      <c r="AL19" s="185">
        <f>SUMPRODUCT((AL8:AL17={"r","b","a","d"})*1)</f>
        <v>1</v>
      </c>
      <c r="AM19" s="185"/>
      <c r="AN19" s="185">
        <f>SUMPRODUCT((AN8:AN17={"r","v","a","d"})*1)</f>
        <v>0</v>
      </c>
      <c r="AO19" s="186"/>
      <c r="AP19" s="184">
        <f>SUMPRODUCT((AP8:AP17={"r","b","J","a","d"})*1)</f>
        <v>0</v>
      </c>
      <c r="AQ19" s="185"/>
      <c r="AR19" s="185">
        <f>SUMPRODUCT((AR8:AR17={"r","b","a","d"})*1)</f>
        <v>0</v>
      </c>
      <c r="AS19" s="185"/>
      <c r="AT19" s="185">
        <f>SUMPRODUCT((AT8:AT17={"r","v","a","d"})*1)</f>
        <v>0</v>
      </c>
      <c r="AU19" s="186"/>
      <c r="AV19" s="184">
        <f>SUMPRODUCT((AV8:AV17={"r","b","J","a","d"})*1)</f>
        <v>0</v>
      </c>
      <c r="AW19" s="185"/>
      <c r="AX19" s="185">
        <f>SUMPRODUCT((AX8:AX17={"r","b","a","d"})*1)</f>
        <v>0</v>
      </c>
      <c r="AY19" s="185"/>
      <c r="AZ19" s="185">
        <f>SUMPRODUCT((AZ8:AZ17={"r","v","a","d"})*1)</f>
        <v>0</v>
      </c>
      <c r="BA19" s="186"/>
      <c r="BB19" s="184">
        <f>SUMPRODUCT((BB8:BB17={"r","b","J","a","d"})*1)</f>
        <v>0</v>
      </c>
      <c r="BC19" s="185"/>
      <c r="BD19" s="185">
        <f>SUMPRODUCT((BD8:BD17={"r","b","a","d"})*1)</f>
        <v>0</v>
      </c>
      <c r="BE19" s="185"/>
      <c r="BF19" s="185">
        <f>SUMPRODUCT((BF8:BF17={"r","v","a","d"})*1)</f>
        <v>0</v>
      </c>
      <c r="BG19" s="186"/>
      <c r="BH19" s="184">
        <f>SUMPRODUCT((BH8:BH17={"r","b","J","a","d"})*1)</f>
        <v>0</v>
      </c>
      <c r="BI19" s="185"/>
      <c r="BJ19" s="185">
        <f>SUMPRODUCT((BJ8:BJ17={"r","b","a","d"})*1)</f>
        <v>0</v>
      </c>
      <c r="BK19" s="185"/>
      <c r="BL19" s="185">
        <f>SUMPRODUCT((BL8:BL17={"r","v","a","d"})*1)</f>
        <v>0</v>
      </c>
      <c r="BM19" s="185"/>
      <c r="BN19" s="92"/>
      <c r="BO19" s="185">
        <f>SUMPRODUCT((BO8:BO17={"r","b","J","a","d"})*1)</f>
        <v>0</v>
      </c>
      <c r="BP19" s="185"/>
      <c r="BQ19" s="185">
        <f>SUMPRODUCT((BQ8:BQ17={"r","b","a","d"})*1)</f>
        <v>0</v>
      </c>
      <c r="BR19" s="185"/>
      <c r="BS19" s="185">
        <f>SUMPRODUCT((BS8:BS17={"r","v","a","d"})*1)</f>
        <v>0</v>
      </c>
      <c r="BT19" s="186"/>
      <c r="BU19" s="184">
        <f>SUMPRODUCT((BU8:BU17={"r","b","J","a","d"})*1)</f>
        <v>0</v>
      </c>
      <c r="BV19" s="185"/>
      <c r="BW19" s="185">
        <f>SUMPRODUCT((BW8:BW17={"r","b","a","d"})*1)</f>
        <v>0</v>
      </c>
      <c r="BX19" s="185"/>
      <c r="BY19" s="185">
        <f>SUMPRODUCT((BY8:BY17={"r","v","a","d"})*1)</f>
        <v>0</v>
      </c>
      <c r="BZ19" s="186"/>
      <c r="CA19" s="184">
        <f>SUMPRODUCT((CA8:CA17={"r","b","J","a","d"})*1)</f>
        <v>0</v>
      </c>
      <c r="CB19" s="185"/>
      <c r="CC19" s="185">
        <f>SUMPRODUCT((CC8:CC17={"r","b","a","d"})*1)</f>
        <v>0</v>
      </c>
      <c r="CD19" s="185"/>
      <c r="CE19" s="185">
        <f>SUMPRODUCT((CE8:CE17={"r","v","a","d"})*1)</f>
        <v>0</v>
      </c>
      <c r="CF19" s="186"/>
      <c r="CG19" s="184">
        <f>SUMPRODUCT((CG8:CG17={"r","b","J","a","d"})*1)</f>
        <v>0</v>
      </c>
      <c r="CH19" s="185"/>
      <c r="CI19" s="185">
        <f>SUMPRODUCT((CI8:CI17={"r","b","a","d"})*1)</f>
        <v>0</v>
      </c>
      <c r="CJ19" s="185"/>
      <c r="CK19" s="185">
        <f>SUMPRODUCT((CK8:CK17={"r","v","a","d"})*1)</f>
        <v>0</v>
      </c>
      <c r="CL19" s="186"/>
      <c r="CM19" s="184">
        <f>SUMPRODUCT((CM8:CM17={"r","b","J","a","d"})*1)</f>
        <v>0</v>
      </c>
      <c r="CN19" s="185"/>
      <c r="CO19" s="185">
        <f>SUMPRODUCT((CO8:CO17={"r","b","a","d"})*1)</f>
        <v>0</v>
      </c>
      <c r="CP19" s="185"/>
      <c r="CQ19" s="185">
        <f>SUMPRODUCT((CQ8:CQ17={"r","v","a","d"})*1)</f>
        <v>0</v>
      </c>
      <c r="CR19" s="185"/>
      <c r="CS19" s="92"/>
      <c r="CT19" s="118"/>
      <c r="CU19" s="185">
        <f>SUMPRODUCT((CU8:CU17={"r","b","J","a","d"})*1)</f>
        <v>0</v>
      </c>
      <c r="CV19" s="185"/>
      <c r="CW19" s="185">
        <f>SUMPRODUCT((CW8:CW17={"r","b","a","d"})*1)</f>
        <v>0</v>
      </c>
      <c r="CX19" s="185"/>
      <c r="CY19" s="185">
        <f>SUMPRODUCT((CY8:CY17={"r","v","a","d"})*1)</f>
        <v>0</v>
      </c>
      <c r="CZ19" s="186"/>
      <c r="DA19" s="184">
        <f>SUMPRODUCT((DA8:DA17={"r","b","J","a","d"})*1)</f>
        <v>0</v>
      </c>
      <c r="DB19" s="185"/>
      <c r="DC19" s="185">
        <f>SUMPRODUCT((DC8:DC17={"r","b","a","d"})*1)</f>
        <v>0</v>
      </c>
      <c r="DD19" s="185"/>
      <c r="DE19" s="185">
        <f>SUMPRODUCT((DE8:DE17={"r","v","a","d"})*1)</f>
        <v>0</v>
      </c>
      <c r="DF19" s="186"/>
      <c r="DG19" s="184">
        <f>SUMPRODUCT((DG8:DG17={"r","b","J","a","d"})*1)</f>
        <v>0</v>
      </c>
      <c r="DH19" s="185"/>
      <c r="DI19" s="185">
        <f>SUMPRODUCT((DI8:DI17={"r","b","a","d"})*1)</f>
        <v>0</v>
      </c>
      <c r="DJ19" s="185"/>
      <c r="DK19" s="185">
        <f>SUMPRODUCT((DK8:DK17={"r","v","a","d"})*1)</f>
        <v>0</v>
      </c>
      <c r="DL19" s="186"/>
      <c r="DM19" s="184">
        <f>SUMPRODUCT((DM8:DM17={"r","b","J","a","d"})*1)</f>
        <v>0</v>
      </c>
      <c r="DN19" s="185"/>
      <c r="DO19" s="185">
        <f>SUMPRODUCT((DO8:DO17={"r","b","a","d"})*1)</f>
        <v>0</v>
      </c>
      <c r="DP19" s="185"/>
      <c r="DQ19" s="185">
        <f>SUMPRODUCT((DQ8:DQ17={"r","v","a","d"})*1)</f>
        <v>0</v>
      </c>
      <c r="DR19" s="186"/>
      <c r="DS19" s="184">
        <f>SUMPRODUCT((DS8:DS17={"r","b","J","a","d"})*1)</f>
        <v>0</v>
      </c>
      <c r="DT19" s="185"/>
      <c r="DU19" s="185">
        <f>SUMPRODUCT((DU8:DU17={"r","b","a","d"})*1)</f>
        <v>0</v>
      </c>
      <c r="DV19" s="185"/>
      <c r="DW19" s="185">
        <f>SUMPRODUCT((DW8:DW17={"r","v","a","d"})*1)</f>
        <v>0</v>
      </c>
      <c r="DX19" s="185"/>
      <c r="DY19" s="92"/>
      <c r="DZ19" s="185">
        <f>SUMPRODUCT((DZ8:DZ17={"r","b","J","a","d"})*1)</f>
        <v>0</v>
      </c>
      <c r="EA19" s="185"/>
      <c r="EB19" s="185">
        <f>SUMPRODUCT((EB8:EB17={"r","b","a","d"})*1)</f>
        <v>0</v>
      </c>
      <c r="EC19" s="185"/>
      <c r="ED19" s="185">
        <f>SUMPRODUCT((ED8:ED17={"r","v","a","d"})*1)</f>
        <v>0</v>
      </c>
      <c r="EE19" s="186"/>
      <c r="EF19" s="184">
        <f>SUMPRODUCT((EF8:EF17={"r","b","J","a","d"})*1)</f>
        <v>0</v>
      </c>
      <c r="EG19" s="185"/>
      <c r="EH19" s="185">
        <f>SUMPRODUCT((EH8:EH17={"r","b","a","d"})*1)</f>
        <v>0</v>
      </c>
      <c r="EI19" s="185"/>
      <c r="EJ19" s="185">
        <f>SUMPRODUCT((EJ8:EJ17={"r","v","a","d"})*1)</f>
        <v>0</v>
      </c>
      <c r="EK19" s="186"/>
      <c r="EL19" s="184">
        <f>SUMPRODUCT((EL8:EL17={"r","b","J","a","d"})*1)</f>
        <v>0</v>
      </c>
      <c r="EM19" s="185"/>
      <c r="EN19" s="185">
        <f>SUMPRODUCT((EN8:EN17={"r","b","a","d"})*1)</f>
        <v>0</v>
      </c>
      <c r="EO19" s="185"/>
      <c r="EP19" s="185">
        <f>SUMPRODUCT((EP8:EP17={"r","v","a","d"})*1)</f>
        <v>0</v>
      </c>
      <c r="EQ19" s="186"/>
      <c r="ER19" s="184">
        <f>SUMPRODUCT((ER8:ER17={"r","b","J","a","d"})*1)</f>
        <v>0</v>
      </c>
      <c r="ES19" s="185"/>
      <c r="ET19" s="185">
        <f>SUMPRODUCT((ET8:ET17={"r","b","a","d"})*1)</f>
        <v>0</v>
      </c>
      <c r="EU19" s="185"/>
      <c r="EV19" s="185">
        <f>SUMPRODUCT((EV8:EV17={"r","v","a","d"})*1)</f>
        <v>0</v>
      </c>
      <c r="EW19" s="186"/>
      <c r="EX19" s="184">
        <f>SUMPRODUCT((EX8:EX17={"r","b","J","a","d"})*1)</f>
        <v>0</v>
      </c>
      <c r="EY19" s="185"/>
      <c r="EZ19" s="187">
        <f>SUMPRODUCT((EZ8:EZ17={"r","b","a","d"})*1)</f>
        <v>0</v>
      </c>
      <c r="FA19" s="184"/>
      <c r="FB19" s="185">
        <f>SUMPRODUCT((FB8:FB17={"r","v","a","d"})*1)</f>
        <v>0</v>
      </c>
      <c r="FC19" s="185"/>
      <c r="FD19" s="14"/>
      <c r="FE19" s="14"/>
      <c r="FF19" s="35"/>
      <c r="FG19" s="14"/>
      <c r="FH19" s="14"/>
      <c r="FJ19" s="14"/>
      <c r="FK19" s="14"/>
      <c r="FL19" s="17"/>
      <c r="GD19" s="17"/>
      <c r="GE19" s="17"/>
      <c r="GF19" s="17"/>
      <c r="GG19" s="1"/>
      <c r="GH19" s="1"/>
      <c r="GI19" s="1"/>
      <c r="GJ19" s="1"/>
      <c r="GK19" s="1"/>
      <c r="GL19" s="1"/>
      <c r="GM19" s="1"/>
      <c r="GN19" s="1"/>
      <c r="GO19" s="1"/>
      <c r="GP19" s="1"/>
      <c r="GQ19" s="1"/>
    </row>
    <row r="20" spans="1:199" s="5" customFormat="1" ht="11.25" customHeight="1" x14ac:dyDescent="0.2">
      <c r="A20" s="17"/>
      <c r="B20" s="2"/>
      <c r="C20" s="7"/>
      <c r="D20" s="7"/>
      <c r="AI20" s="17"/>
      <c r="BN20" s="17"/>
      <c r="CS20" s="17"/>
      <c r="CT20" s="17"/>
      <c r="DY20" s="17"/>
      <c r="FC20" s="17"/>
      <c r="FD20" s="14"/>
      <c r="FE20" s="14"/>
      <c r="FF20" s="14"/>
      <c r="FG20" s="14"/>
      <c r="FH20" s="14"/>
      <c r="FI20" s="14"/>
      <c r="FJ20" s="14"/>
      <c r="FK20" s="14"/>
      <c r="FL20" s="17"/>
      <c r="GD20" s="17"/>
      <c r="GE20" s="17"/>
      <c r="GF20" s="17"/>
      <c r="GG20" s="1"/>
      <c r="GH20" s="1"/>
      <c r="GI20" s="1"/>
      <c r="GJ20" s="1"/>
      <c r="GK20" s="1"/>
      <c r="GL20" s="1"/>
      <c r="GM20" s="1"/>
      <c r="GN20" s="1"/>
      <c r="GO20" s="1"/>
      <c r="GP20" s="1"/>
      <c r="GQ20" s="1"/>
    </row>
    <row r="21" spans="1:199" s="5" customFormat="1" ht="11.25" customHeight="1" x14ac:dyDescent="0.2">
      <c r="B21" s="2"/>
      <c r="C21" s="1"/>
      <c r="D21" s="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E21" s="17"/>
      <c r="FF21" s="17"/>
      <c r="FG21" s="17"/>
      <c r="FH21" s="17"/>
      <c r="FI21" s="17"/>
      <c r="FJ21" s="17"/>
      <c r="FK21" s="17"/>
      <c r="FL21" s="17"/>
      <c r="GG21" s="1"/>
      <c r="GH21" s="1"/>
      <c r="GI21" s="1"/>
      <c r="GJ21" s="1"/>
      <c r="GK21" s="1"/>
      <c r="GL21" s="1"/>
      <c r="GM21" s="1"/>
      <c r="GN21" s="1"/>
      <c r="GO21" s="1"/>
      <c r="GP21" s="1"/>
      <c r="GQ21" s="1"/>
    </row>
    <row r="22" spans="1:199" s="5" customFormat="1" ht="11.25" customHeight="1" x14ac:dyDescent="0.2">
      <c r="B22" s="2"/>
      <c r="C22" s="1"/>
      <c r="D22" s="1"/>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E22" s="17"/>
      <c r="FF22" s="17"/>
      <c r="FG22" s="17"/>
      <c r="FH22" s="17"/>
      <c r="FI22" s="17"/>
      <c r="FJ22" s="17"/>
      <c r="FK22" s="17"/>
      <c r="FL22" s="17"/>
      <c r="GG22" s="1"/>
      <c r="GH22" s="1"/>
      <c r="GI22" s="1"/>
      <c r="GJ22" s="1"/>
      <c r="GK22" s="1"/>
      <c r="GL22" s="1"/>
      <c r="GM22" s="1"/>
      <c r="GN22" s="1"/>
      <c r="GO22" s="1"/>
      <c r="GP22" s="1"/>
      <c r="GQ22" s="1"/>
    </row>
    <row r="23" spans="1:199" s="5" customFormat="1" ht="11.25" customHeight="1" x14ac:dyDescent="0.2">
      <c r="B23" s="2"/>
      <c r="C23" s="1"/>
      <c r="D23" s="1"/>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E23" s="17"/>
      <c r="FF23" s="17"/>
      <c r="FG23" s="17"/>
      <c r="FH23" s="17"/>
      <c r="FI23" s="17"/>
      <c r="FJ23" s="17"/>
      <c r="FK23" s="17"/>
      <c r="FL23" s="17"/>
      <c r="GG23" s="1"/>
      <c r="GH23" s="1"/>
      <c r="GI23" s="1"/>
      <c r="GJ23" s="1"/>
      <c r="GK23" s="1"/>
      <c r="GL23" s="1"/>
      <c r="GM23" s="1"/>
      <c r="GN23" s="1"/>
      <c r="GO23" s="1"/>
      <c r="GP23" s="1"/>
      <c r="GQ23" s="1"/>
    </row>
    <row r="24" spans="1:199" s="5" customFormat="1" ht="11.25" customHeight="1" x14ac:dyDescent="0.2">
      <c r="B24" s="2"/>
      <c r="C24" s="1"/>
      <c r="D24" s="1"/>
      <c r="FE24" s="17"/>
      <c r="FF24" s="17"/>
      <c r="FG24" s="17"/>
      <c r="FH24" s="17"/>
      <c r="FI24" s="17"/>
      <c r="FJ24" s="17"/>
      <c r="FK24" s="17"/>
      <c r="FL24" s="17"/>
      <c r="GG24" s="1"/>
      <c r="GH24" s="1"/>
      <c r="GI24" s="1"/>
      <c r="GJ24" s="1"/>
      <c r="GK24" s="1"/>
      <c r="GL24" s="1"/>
      <c r="GM24" s="1"/>
      <c r="GN24" s="1"/>
      <c r="GO24" s="1"/>
      <c r="GP24" s="1"/>
      <c r="GQ24" s="1"/>
    </row>
    <row r="25" spans="1:199" s="5" customFormat="1" ht="11.25" customHeight="1" x14ac:dyDescent="0.2">
      <c r="B25" s="2"/>
      <c r="C25" s="1"/>
      <c r="D25" s="1"/>
      <c r="FE25" s="17"/>
      <c r="FF25" s="17"/>
      <c r="FG25" s="17"/>
      <c r="FH25" s="17"/>
      <c r="FI25" s="17"/>
      <c r="FJ25" s="17"/>
      <c r="FK25" s="17"/>
      <c r="FL25" s="17"/>
      <c r="GG25" s="1"/>
      <c r="GH25" s="1"/>
      <c r="GI25" s="1"/>
      <c r="GJ25" s="1"/>
      <c r="GK25" s="1"/>
      <c r="GL25" s="1"/>
      <c r="GM25" s="1"/>
      <c r="GN25" s="1"/>
      <c r="GO25" s="1"/>
      <c r="GP25" s="1"/>
      <c r="GQ25" s="1"/>
    </row>
    <row r="26" spans="1:199" s="5" customFormat="1" ht="11.25" customHeight="1" x14ac:dyDescent="0.2">
      <c r="B26" s="2"/>
      <c r="C26" s="1"/>
      <c r="D26" s="1"/>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E26" s="17"/>
      <c r="FF26" s="17"/>
      <c r="FG26" s="17"/>
      <c r="FH26" s="17"/>
      <c r="FI26" s="17"/>
      <c r="FJ26" s="17"/>
      <c r="FK26" s="17"/>
      <c r="FL26" s="17"/>
      <c r="GG26" s="1"/>
      <c r="GH26" s="1"/>
      <c r="GI26" s="1"/>
      <c r="GJ26" s="1"/>
      <c r="GK26" s="1"/>
      <c r="GL26" s="1"/>
      <c r="GM26" s="1"/>
      <c r="GN26" s="1"/>
      <c r="GO26" s="1"/>
      <c r="GP26" s="1"/>
      <c r="GQ26" s="1"/>
    </row>
    <row r="27" spans="1:199" s="5" customFormat="1" ht="11.25" customHeight="1" x14ac:dyDescent="0.2">
      <c r="B27" s="2"/>
      <c r="C27" s="1"/>
      <c r="D27" s="1"/>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E27" s="17"/>
      <c r="FF27" s="17"/>
      <c r="FG27" s="17"/>
      <c r="FH27" s="17"/>
      <c r="FI27" s="17"/>
      <c r="FJ27" s="17"/>
      <c r="FK27" s="17"/>
      <c r="FL27" s="17"/>
      <c r="GG27" s="1"/>
      <c r="GH27" s="1"/>
      <c r="GI27" s="1"/>
      <c r="GJ27" s="1"/>
      <c r="GK27" s="1"/>
      <c r="GL27" s="1"/>
      <c r="GM27" s="1"/>
      <c r="GN27" s="1"/>
      <c r="GO27" s="1"/>
      <c r="GP27" s="1"/>
      <c r="GQ27" s="1"/>
    </row>
    <row r="28" spans="1:199" s="5" customFormat="1" ht="11.25" customHeight="1" x14ac:dyDescent="0.2">
      <c r="B28" s="2"/>
      <c r="C28" s="1"/>
      <c r="D28" s="1"/>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E28" s="17"/>
      <c r="FF28" s="17"/>
      <c r="FG28" s="17"/>
      <c r="FH28" s="17"/>
      <c r="FI28" s="17"/>
      <c r="FJ28" s="17"/>
      <c r="FK28" s="17"/>
      <c r="FL28" s="17"/>
      <c r="GG28" s="1"/>
      <c r="GH28" s="1"/>
      <c r="GI28" s="1"/>
      <c r="GJ28" s="1"/>
      <c r="GK28" s="1"/>
      <c r="GL28" s="1"/>
      <c r="GM28" s="1"/>
      <c r="GN28" s="1"/>
      <c r="GO28" s="1"/>
      <c r="GP28" s="1"/>
      <c r="GQ28" s="1"/>
    </row>
    <row r="29" spans="1:199" s="5" customFormat="1" ht="11.25" customHeight="1" x14ac:dyDescent="0.2">
      <c r="B29" s="2"/>
      <c r="C29" s="1"/>
      <c r="D29" s="1"/>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E29" s="17"/>
      <c r="FF29" s="17"/>
      <c r="FG29" s="17"/>
      <c r="FH29" s="17"/>
      <c r="FI29" s="17"/>
      <c r="FJ29" s="17"/>
      <c r="FK29" s="17"/>
      <c r="FL29" s="17"/>
      <c r="GG29" s="1"/>
      <c r="GH29" s="1"/>
      <c r="GI29" s="1"/>
      <c r="GJ29" s="1"/>
      <c r="GK29" s="1"/>
      <c r="GL29" s="1"/>
      <c r="GM29" s="1"/>
      <c r="GN29" s="1"/>
      <c r="GO29" s="1"/>
      <c r="GP29" s="1"/>
      <c r="GQ29" s="1"/>
    </row>
    <row r="30" spans="1:199" s="5" customFormat="1" ht="11.25" customHeight="1" x14ac:dyDescent="0.2">
      <c r="B30" s="2"/>
      <c r="C30" s="1"/>
      <c r="D30" s="1"/>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E30" s="17"/>
      <c r="FF30" s="17"/>
      <c r="FG30" s="17"/>
      <c r="FH30" s="17"/>
      <c r="FI30" s="17"/>
      <c r="FJ30" s="17"/>
      <c r="FK30" s="17"/>
      <c r="FL30" s="17"/>
      <c r="GG30" s="1"/>
      <c r="GH30" s="1"/>
      <c r="GI30" s="1"/>
      <c r="GJ30" s="1"/>
      <c r="GK30" s="1"/>
      <c r="GL30" s="1"/>
      <c r="GM30" s="1"/>
      <c r="GN30" s="1"/>
      <c r="GO30" s="1"/>
      <c r="GP30" s="1"/>
      <c r="GQ30" s="1"/>
    </row>
    <row r="31" spans="1:199" ht="11.25" customHeight="1" x14ac:dyDescent="0.2"/>
    <row r="32" spans="1:199" ht="11.25" customHeight="1" x14ac:dyDescent="0.2"/>
    <row r="33" ht="11.25" customHeight="1" x14ac:dyDescent="0.2"/>
    <row r="34" ht="11.25" customHeight="1" x14ac:dyDescent="0.2"/>
    <row r="35" ht="11.25" customHeight="1" x14ac:dyDescent="0.2"/>
  </sheetData>
  <sheetProtection selectLockedCells="1"/>
  <mergeCells count="960">
    <mergeCell ref="A19:B19"/>
    <mergeCell ref="BY19:BZ19"/>
    <mergeCell ref="CA19:CB19"/>
    <mergeCell ref="CC19:CD19"/>
    <mergeCell ref="CE19:CF19"/>
    <mergeCell ref="CG19:CH19"/>
    <mergeCell ref="CI19:CJ19"/>
    <mergeCell ref="CK19:CL19"/>
    <mergeCell ref="C1:FC1"/>
    <mergeCell ref="DQ17:DR17"/>
    <mergeCell ref="DS17:DT17"/>
    <mergeCell ref="DU17:DV17"/>
    <mergeCell ref="DW17:DX17"/>
    <mergeCell ref="DZ17:EA17"/>
    <mergeCell ref="EB17:EC17"/>
    <mergeCell ref="U19:V19"/>
    <mergeCell ref="W19:X19"/>
    <mergeCell ref="Y19:Z19"/>
    <mergeCell ref="AA19:AB19"/>
    <mergeCell ref="AC19:AD19"/>
    <mergeCell ref="AE19:AF19"/>
    <mergeCell ref="AG19:AH19"/>
    <mergeCell ref="AJ19:AK19"/>
    <mergeCell ref="AN19:AO19"/>
    <mergeCell ref="AL19:AM19"/>
    <mergeCell ref="AP19:AQ19"/>
    <mergeCell ref="AR19:AS19"/>
    <mergeCell ref="BL19:BM19"/>
    <mergeCell ref="BO19:BP19"/>
    <mergeCell ref="BS19:BT19"/>
    <mergeCell ref="BQ19:BR19"/>
    <mergeCell ref="BU19:BV19"/>
    <mergeCell ref="BW19:BX19"/>
    <mergeCell ref="AT19:AU19"/>
    <mergeCell ref="AV19:AW19"/>
    <mergeCell ref="AX19:AY19"/>
    <mergeCell ref="AZ19:BA19"/>
    <mergeCell ref="BB19:BC19"/>
    <mergeCell ref="BD19:BE19"/>
    <mergeCell ref="BF19:BG19"/>
    <mergeCell ref="BH19:BI19"/>
    <mergeCell ref="BJ19:BK19"/>
    <mergeCell ref="FB17:FC17"/>
    <mergeCell ref="EP17:EQ17"/>
    <mergeCell ref="ER17:ES17"/>
    <mergeCell ref="ET17:EU17"/>
    <mergeCell ref="EV17:EW17"/>
    <mergeCell ref="EX17:EY17"/>
    <mergeCell ref="EZ17:FA17"/>
    <mergeCell ref="ED17:EE17"/>
    <mergeCell ref="EF17:EG17"/>
    <mergeCell ref="EH17:EI17"/>
    <mergeCell ref="EJ17:EK17"/>
    <mergeCell ref="EL17:EM17"/>
    <mergeCell ref="EN17:EO17"/>
    <mergeCell ref="DE17:DF17"/>
    <mergeCell ref="DG17:DH17"/>
    <mergeCell ref="DI17:DJ17"/>
    <mergeCell ref="DK17:DL17"/>
    <mergeCell ref="DM17:DN17"/>
    <mergeCell ref="DO17:DP17"/>
    <mergeCell ref="CQ17:CR17"/>
    <mergeCell ref="CU17:CV17"/>
    <mergeCell ref="CW17:CX17"/>
    <mergeCell ref="CY17:CZ17"/>
    <mergeCell ref="DA17:DB17"/>
    <mergeCell ref="DC17:DD17"/>
    <mergeCell ref="CE17:CF17"/>
    <mergeCell ref="CG17:CH17"/>
    <mergeCell ref="CI17:CJ17"/>
    <mergeCell ref="CK17:CL17"/>
    <mergeCell ref="CM17:CN17"/>
    <mergeCell ref="CO17:CP17"/>
    <mergeCell ref="BS17:BT17"/>
    <mergeCell ref="BU17:BV17"/>
    <mergeCell ref="BW17:BX17"/>
    <mergeCell ref="BY17:BZ17"/>
    <mergeCell ref="CA17:CB17"/>
    <mergeCell ref="CC17:CD17"/>
    <mergeCell ref="BF17:BG17"/>
    <mergeCell ref="BH17:BI17"/>
    <mergeCell ref="BJ17:BK17"/>
    <mergeCell ref="BL17:BM17"/>
    <mergeCell ref="BO17:BP17"/>
    <mergeCell ref="BQ17:BR17"/>
    <mergeCell ref="AT17:AU17"/>
    <mergeCell ref="AV17:AW17"/>
    <mergeCell ref="AX17:AY17"/>
    <mergeCell ref="AZ17:BA17"/>
    <mergeCell ref="BB17:BC17"/>
    <mergeCell ref="BD17:BE17"/>
    <mergeCell ref="AG17:AH17"/>
    <mergeCell ref="AJ17:AK17"/>
    <mergeCell ref="AL17:AM17"/>
    <mergeCell ref="AN17:AO17"/>
    <mergeCell ref="AP17:AQ17"/>
    <mergeCell ref="AR17:AS17"/>
    <mergeCell ref="U17:V17"/>
    <mergeCell ref="W17:X17"/>
    <mergeCell ref="Y17:Z17"/>
    <mergeCell ref="AA17:AB17"/>
    <mergeCell ref="AC17:AD17"/>
    <mergeCell ref="AE17:AF17"/>
    <mergeCell ref="EZ16:FA16"/>
    <mergeCell ref="FB16:FC16"/>
    <mergeCell ref="E17:F17"/>
    <mergeCell ref="G17:H17"/>
    <mergeCell ref="I17:J17"/>
    <mergeCell ref="K17:L17"/>
    <mergeCell ref="M17:N17"/>
    <mergeCell ref="O17:P17"/>
    <mergeCell ref="Q17:R17"/>
    <mergeCell ref="S17:T17"/>
    <mergeCell ref="EN16:EO16"/>
    <mergeCell ref="EP16:EQ16"/>
    <mergeCell ref="ER16:ES16"/>
    <mergeCell ref="ET16:EU16"/>
    <mergeCell ref="EV16:EW16"/>
    <mergeCell ref="EX16:EY16"/>
    <mergeCell ref="EB16:EC16"/>
    <mergeCell ref="ED16:EE16"/>
    <mergeCell ref="EF16:EG16"/>
    <mergeCell ref="EH16:EI16"/>
    <mergeCell ref="EJ16:EK16"/>
    <mergeCell ref="EL16:EM16"/>
    <mergeCell ref="DO16:DP16"/>
    <mergeCell ref="DQ16:DR16"/>
    <mergeCell ref="DS16:DT16"/>
    <mergeCell ref="DU16:DV16"/>
    <mergeCell ref="DW16:DX16"/>
    <mergeCell ref="DZ16:EA16"/>
    <mergeCell ref="DC16:DD16"/>
    <mergeCell ref="DE16:DF16"/>
    <mergeCell ref="DG16:DH16"/>
    <mergeCell ref="DI16:DJ16"/>
    <mergeCell ref="DK16:DL16"/>
    <mergeCell ref="DM16:DN16"/>
    <mergeCell ref="CQ16:CR16"/>
    <mergeCell ref="CU16:CV16"/>
    <mergeCell ref="CW16:CX16"/>
    <mergeCell ref="CY16:CZ16"/>
    <mergeCell ref="DA16:DB16"/>
    <mergeCell ref="CC16:CD16"/>
    <mergeCell ref="CE16:CF16"/>
    <mergeCell ref="CG16:CH16"/>
    <mergeCell ref="CI16:CJ16"/>
    <mergeCell ref="CK16:CL16"/>
    <mergeCell ref="CM16:CN16"/>
    <mergeCell ref="BY16:BZ16"/>
    <mergeCell ref="CA16:CB16"/>
    <mergeCell ref="BD16:BE16"/>
    <mergeCell ref="BF16:BG16"/>
    <mergeCell ref="BH16:BI16"/>
    <mergeCell ref="BJ16:BK16"/>
    <mergeCell ref="BL16:BM16"/>
    <mergeCell ref="BO16:BP16"/>
    <mergeCell ref="CO16:CP16"/>
    <mergeCell ref="AG16:AH16"/>
    <mergeCell ref="AJ16:AK16"/>
    <mergeCell ref="AL16:AM16"/>
    <mergeCell ref="AN16:AO16"/>
    <mergeCell ref="AP16:AQ16"/>
    <mergeCell ref="BQ16:BR16"/>
    <mergeCell ref="BS16:BT16"/>
    <mergeCell ref="BU16:BV16"/>
    <mergeCell ref="BW16:BX16"/>
    <mergeCell ref="EX15:EY15"/>
    <mergeCell ref="EZ15:FA15"/>
    <mergeCell ref="FB15:FC15"/>
    <mergeCell ref="EP15:EQ15"/>
    <mergeCell ref="ER15:ES15"/>
    <mergeCell ref="ET15:EU15"/>
    <mergeCell ref="EV15:EW15"/>
    <mergeCell ref="DG15:DH15"/>
    <mergeCell ref="DI15:DJ15"/>
    <mergeCell ref="DK15:DL15"/>
    <mergeCell ref="EL15:EM15"/>
    <mergeCell ref="EN15:EO15"/>
    <mergeCell ref="DZ15:EA15"/>
    <mergeCell ref="EB15:EC15"/>
    <mergeCell ref="ED15:EE15"/>
    <mergeCell ref="EF15:EG15"/>
    <mergeCell ref="EH15:EI15"/>
    <mergeCell ref="EJ15:EK15"/>
    <mergeCell ref="DM15:DN15"/>
    <mergeCell ref="DO15:DP15"/>
    <mergeCell ref="DQ15:DR15"/>
    <mergeCell ref="DS15:DT15"/>
    <mergeCell ref="DU15:DV15"/>
    <mergeCell ref="DW15:DX15"/>
    <mergeCell ref="DA15:DB15"/>
    <mergeCell ref="DC15:DD15"/>
    <mergeCell ref="DE15:DF15"/>
    <mergeCell ref="S16:T16"/>
    <mergeCell ref="U16:V16"/>
    <mergeCell ref="W16:X16"/>
    <mergeCell ref="Y16:Z16"/>
    <mergeCell ref="AA16:AB16"/>
    <mergeCell ref="AC16:AD16"/>
    <mergeCell ref="CM15:CN15"/>
    <mergeCell ref="CO15:CP15"/>
    <mergeCell ref="CQ15:CR15"/>
    <mergeCell ref="CU15:CV15"/>
    <mergeCell ref="CW15:CX15"/>
    <mergeCell ref="CY15:CZ15"/>
    <mergeCell ref="CA15:CB15"/>
    <mergeCell ref="CC15:CD15"/>
    <mergeCell ref="AR16:AS16"/>
    <mergeCell ref="AT16:AU16"/>
    <mergeCell ref="AV16:AW16"/>
    <mergeCell ref="AX16:AY16"/>
    <mergeCell ref="AZ16:BA16"/>
    <mergeCell ref="BB16:BC16"/>
    <mergeCell ref="AE16:AF16"/>
    <mergeCell ref="CE15:CF15"/>
    <mergeCell ref="CG15:CH15"/>
    <mergeCell ref="CI15:CJ15"/>
    <mergeCell ref="CK15:CL15"/>
    <mergeCell ref="BO15:BP15"/>
    <mergeCell ref="BQ15:BR15"/>
    <mergeCell ref="BS15:BT15"/>
    <mergeCell ref="BU15:BV15"/>
    <mergeCell ref="BW15:BX15"/>
    <mergeCell ref="BY15:BZ15"/>
    <mergeCell ref="BB15:BC15"/>
    <mergeCell ref="BD15:BE15"/>
    <mergeCell ref="BF15:BG15"/>
    <mergeCell ref="BH15:BI15"/>
    <mergeCell ref="BJ15:BK15"/>
    <mergeCell ref="BL15:BM15"/>
    <mergeCell ref="AP15:AQ15"/>
    <mergeCell ref="AR15:AS15"/>
    <mergeCell ref="AT15:AU15"/>
    <mergeCell ref="AV15:AW15"/>
    <mergeCell ref="AX15:AY15"/>
    <mergeCell ref="AZ15:BA15"/>
    <mergeCell ref="AC15:AD15"/>
    <mergeCell ref="AE15:AF15"/>
    <mergeCell ref="AG15:AH15"/>
    <mergeCell ref="AJ15:AK15"/>
    <mergeCell ref="AL15:AM15"/>
    <mergeCell ref="AN15:AO15"/>
    <mergeCell ref="Q15:R15"/>
    <mergeCell ref="S15:T15"/>
    <mergeCell ref="U15:V15"/>
    <mergeCell ref="W15:X15"/>
    <mergeCell ref="Y15:Z15"/>
    <mergeCell ref="AA15:AB15"/>
    <mergeCell ref="EV14:EW14"/>
    <mergeCell ref="EX14:EY14"/>
    <mergeCell ref="EZ14:FA14"/>
    <mergeCell ref="FB14:FC14"/>
    <mergeCell ref="E15:F15"/>
    <mergeCell ref="G15:H15"/>
    <mergeCell ref="I15:J15"/>
    <mergeCell ref="K15:L15"/>
    <mergeCell ref="M15:N15"/>
    <mergeCell ref="O15:P15"/>
    <mergeCell ref="EJ14:EK14"/>
    <mergeCell ref="EL14:EM14"/>
    <mergeCell ref="EN14:EO14"/>
    <mergeCell ref="EP14:EQ14"/>
    <mergeCell ref="ER14:ES14"/>
    <mergeCell ref="ET14:EU14"/>
    <mergeCell ref="DW14:DX14"/>
    <mergeCell ref="DZ14:EA14"/>
    <mergeCell ref="EB14:EC14"/>
    <mergeCell ref="ED14:EE14"/>
    <mergeCell ref="EF14:EG14"/>
    <mergeCell ref="EH14:EI14"/>
    <mergeCell ref="DK14:DL14"/>
    <mergeCell ref="DM14:DN14"/>
    <mergeCell ref="DO14:DP14"/>
    <mergeCell ref="DQ14:DR14"/>
    <mergeCell ref="DS14:DT14"/>
    <mergeCell ref="DU14:DV14"/>
    <mergeCell ref="CY14:CZ14"/>
    <mergeCell ref="DA14:DB14"/>
    <mergeCell ref="DC14:DD14"/>
    <mergeCell ref="DE14:DF14"/>
    <mergeCell ref="DG14:DH14"/>
    <mergeCell ref="DI14:DJ14"/>
    <mergeCell ref="CK14:CL14"/>
    <mergeCell ref="CM14:CN14"/>
    <mergeCell ref="CO14:CP14"/>
    <mergeCell ref="CQ14:CR14"/>
    <mergeCell ref="CU14:CV14"/>
    <mergeCell ref="CW14:CX14"/>
    <mergeCell ref="BY14:BZ14"/>
    <mergeCell ref="CA14:CB14"/>
    <mergeCell ref="CC14:CD14"/>
    <mergeCell ref="CE14:CF14"/>
    <mergeCell ref="CG14:CH14"/>
    <mergeCell ref="CI14:CJ14"/>
    <mergeCell ref="BL14:BM14"/>
    <mergeCell ref="BO14:BP14"/>
    <mergeCell ref="BQ14:BR14"/>
    <mergeCell ref="BS14:BT14"/>
    <mergeCell ref="BU14:BV14"/>
    <mergeCell ref="BW14:BX14"/>
    <mergeCell ref="AZ14:BA14"/>
    <mergeCell ref="BB14:BC14"/>
    <mergeCell ref="BD14:BE14"/>
    <mergeCell ref="BF14:BG14"/>
    <mergeCell ref="BH14:BI14"/>
    <mergeCell ref="BJ14:BK14"/>
    <mergeCell ref="AT14:AU14"/>
    <mergeCell ref="AV14:AW14"/>
    <mergeCell ref="AX14:AY14"/>
    <mergeCell ref="AA14:AB14"/>
    <mergeCell ref="AC14:AD14"/>
    <mergeCell ref="AE14:AF14"/>
    <mergeCell ref="AG14:AH14"/>
    <mergeCell ref="AJ14:AK14"/>
    <mergeCell ref="AL14:AM14"/>
    <mergeCell ref="U14:V14"/>
    <mergeCell ref="W14:X14"/>
    <mergeCell ref="Y14:Z14"/>
    <mergeCell ref="ET13:EU13"/>
    <mergeCell ref="EV13:EW13"/>
    <mergeCell ref="EX13:EY13"/>
    <mergeCell ref="DS13:DT13"/>
    <mergeCell ref="CW13:CX13"/>
    <mergeCell ref="CY13:CZ13"/>
    <mergeCell ref="DA13:DB13"/>
    <mergeCell ref="DC13:DD13"/>
    <mergeCell ref="DE13:DF13"/>
    <mergeCell ref="DG13:DH13"/>
    <mergeCell ref="CI13:CJ13"/>
    <mergeCell ref="CK13:CL13"/>
    <mergeCell ref="CM13:CN13"/>
    <mergeCell ref="CO13:CP13"/>
    <mergeCell ref="CQ13:CR13"/>
    <mergeCell ref="CU13:CV13"/>
    <mergeCell ref="BW13:BX13"/>
    <mergeCell ref="BY13:BZ13"/>
    <mergeCell ref="AN14:AO14"/>
    <mergeCell ref="AP14:AQ14"/>
    <mergeCell ref="AR14:AS14"/>
    <mergeCell ref="EZ13:FA13"/>
    <mergeCell ref="FB13:FC13"/>
    <mergeCell ref="E14:F14"/>
    <mergeCell ref="G14:H14"/>
    <mergeCell ref="I14:J14"/>
    <mergeCell ref="K14:L14"/>
    <mergeCell ref="M14:N14"/>
    <mergeCell ref="EH13:EI13"/>
    <mergeCell ref="EJ13:EK13"/>
    <mergeCell ref="EL13:EM13"/>
    <mergeCell ref="EN13:EO13"/>
    <mergeCell ref="EP13:EQ13"/>
    <mergeCell ref="ER13:ES13"/>
    <mergeCell ref="DU13:DV13"/>
    <mergeCell ref="DW13:DX13"/>
    <mergeCell ref="DZ13:EA13"/>
    <mergeCell ref="EB13:EC13"/>
    <mergeCell ref="ED13:EE13"/>
    <mergeCell ref="EF13:EG13"/>
    <mergeCell ref="DI13:DJ13"/>
    <mergeCell ref="DK13:DL13"/>
    <mergeCell ref="DM13:DN13"/>
    <mergeCell ref="DO13:DP13"/>
    <mergeCell ref="DQ13:DR13"/>
    <mergeCell ref="CA13:CB13"/>
    <mergeCell ref="CC13:CD13"/>
    <mergeCell ref="CE13:CF13"/>
    <mergeCell ref="CG13:CH13"/>
    <mergeCell ref="BJ13:BK13"/>
    <mergeCell ref="BL13:BM13"/>
    <mergeCell ref="BO13:BP13"/>
    <mergeCell ref="BQ13:BR13"/>
    <mergeCell ref="BS13:BT13"/>
    <mergeCell ref="BU13:BV13"/>
    <mergeCell ref="AX13:AY13"/>
    <mergeCell ref="AZ13:BA13"/>
    <mergeCell ref="BB13:BC13"/>
    <mergeCell ref="BD13:BE13"/>
    <mergeCell ref="BF13:BG13"/>
    <mergeCell ref="BH13:BI13"/>
    <mergeCell ref="AL13:AM13"/>
    <mergeCell ref="AN13:AO13"/>
    <mergeCell ref="AP13:AQ13"/>
    <mergeCell ref="AR13:AS13"/>
    <mergeCell ref="AT13:AU13"/>
    <mergeCell ref="AV13:AW13"/>
    <mergeCell ref="Y13:Z13"/>
    <mergeCell ref="AA13:AB13"/>
    <mergeCell ref="AC13:AD13"/>
    <mergeCell ref="AE13:AF13"/>
    <mergeCell ref="AG13:AH13"/>
    <mergeCell ref="AJ13:AK13"/>
    <mergeCell ref="M13:N13"/>
    <mergeCell ref="O13:P13"/>
    <mergeCell ref="Q13:R13"/>
    <mergeCell ref="S13:T13"/>
    <mergeCell ref="U13:V13"/>
    <mergeCell ref="W13:X13"/>
    <mergeCell ref="CQ12:CR12"/>
    <mergeCell ref="BU12:BV12"/>
    <mergeCell ref="BW12:BX12"/>
    <mergeCell ref="BY12:BZ12"/>
    <mergeCell ref="ER12:ES12"/>
    <mergeCell ref="ET12:EU12"/>
    <mergeCell ref="EV12:EW12"/>
    <mergeCell ref="EX12:EY12"/>
    <mergeCell ref="CU12:CV12"/>
    <mergeCell ref="CW12:CX12"/>
    <mergeCell ref="CY12:CZ12"/>
    <mergeCell ref="DA12:DB12"/>
    <mergeCell ref="DC12:DD12"/>
    <mergeCell ref="DE12:DF12"/>
    <mergeCell ref="AL12:AM12"/>
    <mergeCell ref="AN12:AO12"/>
    <mergeCell ref="AP12:AQ12"/>
    <mergeCell ref="AR12:AS12"/>
    <mergeCell ref="AT12:AU12"/>
    <mergeCell ref="FB12:FC12"/>
    <mergeCell ref="EF12:EG12"/>
    <mergeCell ref="EH12:EI12"/>
    <mergeCell ref="EJ12:EK12"/>
    <mergeCell ref="EL12:EM12"/>
    <mergeCell ref="EN12:EO12"/>
    <mergeCell ref="EP12:EQ12"/>
    <mergeCell ref="DS12:DT12"/>
    <mergeCell ref="DU12:DV12"/>
    <mergeCell ref="DW12:DX12"/>
    <mergeCell ref="DZ12:EA12"/>
    <mergeCell ref="EB12:EC12"/>
    <mergeCell ref="ED12:EE12"/>
    <mergeCell ref="DG12:DH12"/>
    <mergeCell ref="DI12:DJ12"/>
    <mergeCell ref="DK12:DL12"/>
    <mergeCell ref="DM12:DN12"/>
    <mergeCell ref="DO12:DP12"/>
    <mergeCell ref="DQ12:DR12"/>
    <mergeCell ref="AV12:AW12"/>
    <mergeCell ref="AX12:AY12"/>
    <mergeCell ref="AZ12:BA12"/>
    <mergeCell ref="BB12:BC12"/>
    <mergeCell ref="BD12:BE12"/>
    <mergeCell ref="BF12:BG12"/>
    <mergeCell ref="CK11:CL11"/>
    <mergeCell ref="CM11:CN11"/>
    <mergeCell ref="CO11:CP11"/>
    <mergeCell ref="CA12:CB12"/>
    <mergeCell ref="CC12:CD12"/>
    <mergeCell ref="CE12:CF12"/>
    <mergeCell ref="BH12:BI12"/>
    <mergeCell ref="BJ12:BK12"/>
    <mergeCell ref="BL12:BM12"/>
    <mergeCell ref="BO12:BP12"/>
    <mergeCell ref="BQ12:BR12"/>
    <mergeCell ref="BS12:BT12"/>
    <mergeCell ref="CG12:CH12"/>
    <mergeCell ref="CI12:CJ12"/>
    <mergeCell ref="CK12:CL12"/>
    <mergeCell ref="CM12:CN12"/>
    <mergeCell ref="CO12:CP12"/>
    <mergeCell ref="W12:X12"/>
    <mergeCell ref="Y12:Z12"/>
    <mergeCell ref="AA12:AB12"/>
    <mergeCell ref="AC12:AD12"/>
    <mergeCell ref="AE12:AF12"/>
    <mergeCell ref="AG12:AH12"/>
    <mergeCell ref="FB11:FC11"/>
    <mergeCell ref="E12:F12"/>
    <mergeCell ref="G12:H12"/>
    <mergeCell ref="I12:J12"/>
    <mergeCell ref="K12:L12"/>
    <mergeCell ref="M12:N12"/>
    <mergeCell ref="O12:P12"/>
    <mergeCell ref="Q12:R12"/>
    <mergeCell ref="S12:T12"/>
    <mergeCell ref="U12:V12"/>
    <mergeCell ref="EP11:EQ11"/>
    <mergeCell ref="ER11:ES11"/>
    <mergeCell ref="ET11:EU11"/>
    <mergeCell ref="EV11:EW11"/>
    <mergeCell ref="EX11:EY11"/>
    <mergeCell ref="EZ11:FA11"/>
    <mergeCell ref="ED11:EE11"/>
    <mergeCell ref="EF11:EG11"/>
    <mergeCell ref="EH11:EI11"/>
    <mergeCell ref="EJ11:EK11"/>
    <mergeCell ref="EL11:EM11"/>
    <mergeCell ref="EN11:EO11"/>
    <mergeCell ref="DQ11:DR11"/>
    <mergeCell ref="BY11:BZ11"/>
    <mergeCell ref="CA11:CB11"/>
    <mergeCell ref="CC11:CD11"/>
    <mergeCell ref="BF11:BG11"/>
    <mergeCell ref="BH11:BI11"/>
    <mergeCell ref="BJ11:BK11"/>
    <mergeCell ref="BL11:BM11"/>
    <mergeCell ref="BO11:BP11"/>
    <mergeCell ref="BQ11:BR11"/>
    <mergeCell ref="DS11:DT11"/>
    <mergeCell ref="DU11:DV11"/>
    <mergeCell ref="DW11:DX11"/>
    <mergeCell ref="AT11:AU11"/>
    <mergeCell ref="AV11:AW11"/>
    <mergeCell ref="AX11:AY11"/>
    <mergeCell ref="AZ11:BA11"/>
    <mergeCell ref="BB11:BC11"/>
    <mergeCell ref="BD11:BE11"/>
    <mergeCell ref="DZ11:EA11"/>
    <mergeCell ref="EB11:EC11"/>
    <mergeCell ref="DE11:DF11"/>
    <mergeCell ref="DG11:DH11"/>
    <mergeCell ref="DI11:DJ11"/>
    <mergeCell ref="DK11:DL11"/>
    <mergeCell ref="DM11:DN11"/>
    <mergeCell ref="DO11:DP11"/>
    <mergeCell ref="CQ11:CR11"/>
    <mergeCell ref="CU11:CV11"/>
    <mergeCell ref="CW11:CX11"/>
    <mergeCell ref="CY11:CZ11"/>
    <mergeCell ref="DA11:DB11"/>
    <mergeCell ref="DC11:DD11"/>
    <mergeCell ref="CE11:CF11"/>
    <mergeCell ref="CG11:CH11"/>
    <mergeCell ref="CI11:CJ11"/>
    <mergeCell ref="AN11:AO11"/>
    <mergeCell ref="AP11:AQ11"/>
    <mergeCell ref="AR11:AS11"/>
    <mergeCell ref="U11:V11"/>
    <mergeCell ref="W11:X11"/>
    <mergeCell ref="Y11:Z11"/>
    <mergeCell ref="AA11:AB11"/>
    <mergeCell ref="AC11:AD11"/>
    <mergeCell ref="AE11:AF11"/>
    <mergeCell ref="EZ10:FA10"/>
    <mergeCell ref="FB10:FC10"/>
    <mergeCell ref="E11:F11"/>
    <mergeCell ref="G11:H11"/>
    <mergeCell ref="I11:J11"/>
    <mergeCell ref="K11:L11"/>
    <mergeCell ref="M11:N11"/>
    <mergeCell ref="O11:P11"/>
    <mergeCell ref="Q11:R11"/>
    <mergeCell ref="S11:T11"/>
    <mergeCell ref="EN10:EO10"/>
    <mergeCell ref="EP10:EQ10"/>
    <mergeCell ref="ER10:ES10"/>
    <mergeCell ref="ET10:EU10"/>
    <mergeCell ref="EV10:EW10"/>
    <mergeCell ref="EX10:EY10"/>
    <mergeCell ref="EB10:EC10"/>
    <mergeCell ref="ED10:EE10"/>
    <mergeCell ref="EF10:EG10"/>
    <mergeCell ref="EH10:EI10"/>
    <mergeCell ref="BS11:BT11"/>
    <mergeCell ref="BU11:BV11"/>
    <mergeCell ref="BW11:BX11"/>
    <mergeCell ref="EJ10:EK10"/>
    <mergeCell ref="EL10:EM10"/>
    <mergeCell ref="DO10:DP10"/>
    <mergeCell ref="DQ10:DR10"/>
    <mergeCell ref="DS10:DT10"/>
    <mergeCell ref="DU10:DV10"/>
    <mergeCell ref="DW10:DX10"/>
    <mergeCell ref="DZ10:EA10"/>
    <mergeCell ref="DC10:DD10"/>
    <mergeCell ref="DE10:DF10"/>
    <mergeCell ref="DG10:DH10"/>
    <mergeCell ref="DI10:DJ10"/>
    <mergeCell ref="DK10:DL10"/>
    <mergeCell ref="DM10:DN10"/>
    <mergeCell ref="CO10:CP10"/>
    <mergeCell ref="CQ10:CR10"/>
    <mergeCell ref="CU10:CV10"/>
    <mergeCell ref="CW10:CX10"/>
    <mergeCell ref="CY10:CZ10"/>
    <mergeCell ref="DA10:DB10"/>
    <mergeCell ref="CC10:CD10"/>
    <mergeCell ref="CE10:CF10"/>
    <mergeCell ref="CG10:CH10"/>
    <mergeCell ref="CI10:CJ10"/>
    <mergeCell ref="CK10:CL10"/>
    <mergeCell ref="CM10:CN10"/>
    <mergeCell ref="BQ10:BR10"/>
    <mergeCell ref="BS10:BT10"/>
    <mergeCell ref="BU10:BV10"/>
    <mergeCell ref="BW10:BX10"/>
    <mergeCell ref="BY10:BZ10"/>
    <mergeCell ref="CA10:CB10"/>
    <mergeCell ref="BD10:BE10"/>
    <mergeCell ref="BF10:BG10"/>
    <mergeCell ref="BH10:BI10"/>
    <mergeCell ref="BJ10:BK10"/>
    <mergeCell ref="BL10:BM10"/>
    <mergeCell ref="BO10:BP10"/>
    <mergeCell ref="AR10:AS10"/>
    <mergeCell ref="AT10:AU10"/>
    <mergeCell ref="AV10:AW10"/>
    <mergeCell ref="AX10:AY10"/>
    <mergeCell ref="AZ10:BA10"/>
    <mergeCell ref="BB10:BC10"/>
    <mergeCell ref="AE10:AF10"/>
    <mergeCell ref="AG10:AH10"/>
    <mergeCell ref="AJ10:AK10"/>
    <mergeCell ref="AL10:AM10"/>
    <mergeCell ref="AN10:AO10"/>
    <mergeCell ref="AP10:AQ10"/>
    <mergeCell ref="EP9:EQ9"/>
    <mergeCell ref="ER9:ES9"/>
    <mergeCell ref="ET9:EU9"/>
    <mergeCell ref="EV9:EW9"/>
    <mergeCell ref="DG9:DH9"/>
    <mergeCell ref="AP9:AQ9"/>
    <mergeCell ref="AR9:AS9"/>
    <mergeCell ref="AT9:AU9"/>
    <mergeCell ref="AV9:AW9"/>
    <mergeCell ref="AX9:AY9"/>
    <mergeCell ref="AZ9:BA9"/>
    <mergeCell ref="BH9:BI9"/>
    <mergeCell ref="BJ9:BK9"/>
    <mergeCell ref="BL9:BM9"/>
    <mergeCell ref="BO9:BP9"/>
    <mergeCell ref="BQ9:BR9"/>
    <mergeCell ref="BS9:BT9"/>
    <mergeCell ref="BU9:BV9"/>
    <mergeCell ref="BW9:BX9"/>
    <mergeCell ref="BY9:BZ9"/>
    <mergeCell ref="BB9:BC9"/>
    <mergeCell ref="CU9:CV9"/>
    <mergeCell ref="CW9:CX9"/>
    <mergeCell ref="CY9:CZ9"/>
    <mergeCell ref="CK9:CL9"/>
    <mergeCell ref="O10:P10"/>
    <mergeCell ref="Q10:R10"/>
    <mergeCell ref="EL9:EM9"/>
    <mergeCell ref="EN9:EO9"/>
    <mergeCell ref="DZ9:EA9"/>
    <mergeCell ref="EB9:EC9"/>
    <mergeCell ref="ED9:EE9"/>
    <mergeCell ref="EF9:EG9"/>
    <mergeCell ref="EH9:EI9"/>
    <mergeCell ref="EJ9:EK9"/>
    <mergeCell ref="DM9:DN9"/>
    <mergeCell ref="DO9:DP9"/>
    <mergeCell ref="DQ9:DR9"/>
    <mergeCell ref="DS9:DT9"/>
    <mergeCell ref="DU9:DV9"/>
    <mergeCell ref="DW9:DX9"/>
    <mergeCell ref="DA9:DB9"/>
    <mergeCell ref="DC9:DD9"/>
    <mergeCell ref="DE9:DF9"/>
    <mergeCell ref="S10:T10"/>
    <mergeCell ref="U10:V10"/>
    <mergeCell ref="W10:X10"/>
    <mergeCell ref="Y10:Z10"/>
    <mergeCell ref="O8:P8"/>
    <mergeCell ref="EJ8:EK8"/>
    <mergeCell ref="DK8:DL8"/>
    <mergeCell ref="DM8:DN8"/>
    <mergeCell ref="AN9:AO9"/>
    <mergeCell ref="BD9:BE9"/>
    <mergeCell ref="BF9:BG9"/>
    <mergeCell ref="DI9:DJ9"/>
    <mergeCell ref="DK9:DL9"/>
    <mergeCell ref="CM9:CN9"/>
    <mergeCell ref="CO9:CP9"/>
    <mergeCell ref="CQ9:CR9"/>
    <mergeCell ref="CA8:CB8"/>
    <mergeCell ref="CC8:CD8"/>
    <mergeCell ref="CE8:CF8"/>
    <mergeCell ref="CG8:CH8"/>
    <mergeCell ref="CI8:CJ8"/>
    <mergeCell ref="BY8:BZ8"/>
    <mergeCell ref="BL8:BM8"/>
    <mergeCell ref="CA9:CB9"/>
    <mergeCell ref="CC9:CD9"/>
    <mergeCell ref="CE9:CF9"/>
    <mergeCell ref="CG9:CH9"/>
    <mergeCell ref="CI9:CJ9"/>
    <mergeCell ref="DW8:DX8"/>
    <mergeCell ref="DZ8:EA8"/>
    <mergeCell ref="EB8:EC8"/>
    <mergeCell ref="ED8:EE8"/>
    <mergeCell ref="EF8:EG8"/>
    <mergeCell ref="EH8:EI8"/>
    <mergeCell ref="CK8:CL8"/>
    <mergeCell ref="CM8:CN8"/>
    <mergeCell ref="CO8:CP8"/>
    <mergeCell ref="CQ8:CR8"/>
    <mergeCell ref="CU8:CV8"/>
    <mergeCell ref="CW8:CX8"/>
    <mergeCell ref="DO8:DP8"/>
    <mergeCell ref="DQ8:DR8"/>
    <mergeCell ref="DS8:DT8"/>
    <mergeCell ref="Q8:R8"/>
    <mergeCell ref="S8:T8"/>
    <mergeCell ref="U8:V8"/>
    <mergeCell ref="W8:X8"/>
    <mergeCell ref="Y8:Z8"/>
    <mergeCell ref="BO8:BP8"/>
    <mergeCell ref="BQ8:BR8"/>
    <mergeCell ref="BS8:BT8"/>
    <mergeCell ref="BU8:BV8"/>
    <mergeCell ref="AA8:AB8"/>
    <mergeCell ref="AC8:AD8"/>
    <mergeCell ref="AE8:AF8"/>
    <mergeCell ref="AG8:AH8"/>
    <mergeCell ref="AJ8:AK8"/>
    <mergeCell ref="AL8:AM8"/>
    <mergeCell ref="BW8:BX8"/>
    <mergeCell ref="BJ8:BK8"/>
    <mergeCell ref="AN8:AO8"/>
    <mergeCell ref="AP8:AQ8"/>
    <mergeCell ref="AR8:AS8"/>
    <mergeCell ref="AT8:AU8"/>
    <mergeCell ref="AV8:AW8"/>
    <mergeCell ref="AX8:AY8"/>
    <mergeCell ref="B8:B17"/>
    <mergeCell ref="E8:F8"/>
    <mergeCell ref="G8:H8"/>
    <mergeCell ref="I8:J8"/>
    <mergeCell ref="K8:L8"/>
    <mergeCell ref="M8:N8"/>
    <mergeCell ref="E13:F13"/>
    <mergeCell ref="G13:H13"/>
    <mergeCell ref="I13:J13"/>
    <mergeCell ref="K13:L13"/>
    <mergeCell ref="E10:F10"/>
    <mergeCell ref="G10:H10"/>
    <mergeCell ref="I10:J10"/>
    <mergeCell ref="K10:L10"/>
    <mergeCell ref="M10:N10"/>
    <mergeCell ref="E16:F16"/>
    <mergeCell ref="G16:H16"/>
    <mergeCell ref="I16:J16"/>
    <mergeCell ref="K16:L16"/>
    <mergeCell ref="M16:N16"/>
    <mergeCell ref="E9:F9"/>
    <mergeCell ref="G9:H9"/>
    <mergeCell ref="I9:J9"/>
    <mergeCell ref="K9:L9"/>
    <mergeCell ref="S9:T9"/>
    <mergeCell ref="M9:N9"/>
    <mergeCell ref="O9:P9"/>
    <mergeCell ref="O14:P14"/>
    <mergeCell ref="Q14:R14"/>
    <mergeCell ref="S14:T14"/>
    <mergeCell ref="O16:P16"/>
    <mergeCell ref="Q16:R16"/>
    <mergeCell ref="U9:V9"/>
    <mergeCell ref="W9:X9"/>
    <mergeCell ref="Y9:Z9"/>
    <mergeCell ref="AA9:AB9"/>
    <mergeCell ref="AG11:AH11"/>
    <mergeCell ref="AJ11:AK11"/>
    <mergeCell ref="AL11:AM11"/>
    <mergeCell ref="AL9:AM9"/>
    <mergeCell ref="AC10:AD10"/>
    <mergeCell ref="AC9:AD9"/>
    <mergeCell ref="AE9:AF9"/>
    <mergeCell ref="AG9:AH9"/>
    <mergeCell ref="AJ9:AK9"/>
    <mergeCell ref="AA10:AB10"/>
    <mergeCell ref="A2:C2"/>
    <mergeCell ref="E2:AH2"/>
    <mergeCell ref="AJ2:BM2"/>
    <mergeCell ref="BP2:CR2"/>
    <mergeCell ref="DZ4:EE4"/>
    <mergeCell ref="EF4:EK4"/>
    <mergeCell ref="CU3:CZ3"/>
    <mergeCell ref="DA3:DF3"/>
    <mergeCell ref="AJ3:AO3"/>
    <mergeCell ref="AP3:AU3"/>
    <mergeCell ref="AV3:BA3"/>
    <mergeCell ref="BB3:BG3"/>
    <mergeCell ref="BH3:BM3"/>
    <mergeCell ref="BO3:BT3"/>
    <mergeCell ref="A3:C3"/>
    <mergeCell ref="CU2:DX2"/>
    <mergeCell ref="DZ2:FC2"/>
    <mergeCell ref="ER3:EW3"/>
    <mergeCell ref="EX3:FC3"/>
    <mergeCell ref="E4:J4"/>
    <mergeCell ref="EL4:EQ4"/>
    <mergeCell ref="ER4:EW4"/>
    <mergeCell ref="EX4:FC4"/>
    <mergeCell ref="CM4:CR4"/>
    <mergeCell ref="EL3:EQ3"/>
    <mergeCell ref="BU3:BZ3"/>
    <mergeCell ref="CA3:CF3"/>
    <mergeCell ref="CG3:CL3"/>
    <mergeCell ref="CM3:CR3"/>
    <mergeCell ref="E3:J3"/>
    <mergeCell ref="K3:P3"/>
    <mergeCell ref="W4:AB4"/>
    <mergeCell ref="AC4:AH4"/>
    <mergeCell ref="AJ4:AO4"/>
    <mergeCell ref="AP4:AU4"/>
    <mergeCell ref="AV4:BA4"/>
    <mergeCell ref="DG3:DL3"/>
    <mergeCell ref="DM3:DR3"/>
    <mergeCell ref="DS3:DX3"/>
    <mergeCell ref="DZ3:EE3"/>
    <mergeCell ref="Q3:V3"/>
    <mergeCell ref="W3:AB3"/>
    <mergeCell ref="AC3:AH3"/>
    <mergeCell ref="DM4:DR4"/>
    <mergeCell ref="DS4:DX4"/>
    <mergeCell ref="CU4:CZ4"/>
    <mergeCell ref="DA4:DF4"/>
    <mergeCell ref="DG4:DL4"/>
    <mergeCell ref="E19:F19"/>
    <mergeCell ref="I19:J19"/>
    <mergeCell ref="G19:H19"/>
    <mergeCell ref="K19:L19"/>
    <mergeCell ref="M19:N19"/>
    <mergeCell ref="O19:P19"/>
    <mergeCell ref="Q19:R19"/>
    <mergeCell ref="S19:T19"/>
    <mergeCell ref="EF3:EK3"/>
    <mergeCell ref="BB4:BG4"/>
    <mergeCell ref="BH4:BM4"/>
    <mergeCell ref="BO4:BT4"/>
    <mergeCell ref="BU4:BZ4"/>
    <mergeCell ref="CA4:CF4"/>
    <mergeCell ref="CG4:CL4"/>
    <mergeCell ref="K4:P4"/>
    <mergeCell ref="Q4:V4"/>
    <mergeCell ref="AJ12:AK12"/>
    <mergeCell ref="AZ8:BA8"/>
    <mergeCell ref="BB8:BC8"/>
    <mergeCell ref="BD8:BE8"/>
    <mergeCell ref="BF8:BG8"/>
    <mergeCell ref="BH8:BI8"/>
    <mergeCell ref="Q9:R9"/>
    <mergeCell ref="CM19:CN19"/>
    <mergeCell ref="CO19:CP19"/>
    <mergeCell ref="CQ19:CR19"/>
    <mergeCell ref="CU19:CV19"/>
    <mergeCell ref="CY19:CZ19"/>
    <mergeCell ref="CW19:CX19"/>
    <mergeCell ref="DA19:DB19"/>
    <mergeCell ref="DC19:DD19"/>
    <mergeCell ref="DE19:DF19"/>
    <mergeCell ref="DG19:DH19"/>
    <mergeCell ref="DI19:DJ19"/>
    <mergeCell ref="DK19:DL19"/>
    <mergeCell ref="DM19:DN19"/>
    <mergeCell ref="DO19:DP19"/>
    <mergeCell ref="DQ19:DR19"/>
    <mergeCell ref="DS19:DT19"/>
    <mergeCell ref="DU19:DV19"/>
    <mergeCell ref="DW19:DX19"/>
    <mergeCell ref="ER19:ES19"/>
    <mergeCell ref="ET19:EU19"/>
    <mergeCell ref="EV19:EW19"/>
    <mergeCell ref="EX19:EY19"/>
    <mergeCell ref="EZ19:FA19"/>
    <mergeCell ref="FB19:FC19"/>
    <mergeCell ref="DZ19:EA19"/>
    <mergeCell ref="ED19:EE19"/>
    <mergeCell ref="EB19:EC19"/>
    <mergeCell ref="EF19:EG19"/>
    <mergeCell ref="EH19:EI19"/>
    <mergeCell ref="EJ19:EK19"/>
    <mergeCell ref="EL19:EM19"/>
    <mergeCell ref="EN19:EO19"/>
    <mergeCell ref="EP19:EQ19"/>
    <mergeCell ref="BO5:BT5"/>
    <mergeCell ref="BU5:BZ5"/>
    <mergeCell ref="CA5:CF5"/>
    <mergeCell ref="CG5:CL5"/>
    <mergeCell ref="CM5:CR5"/>
    <mergeCell ref="CU5:CZ5"/>
    <mergeCell ref="DA5:DF5"/>
    <mergeCell ref="DG5:DL5"/>
    <mergeCell ref="E5:J5"/>
    <mergeCell ref="K5:P5"/>
    <mergeCell ref="Q5:V5"/>
    <mergeCell ref="W5:AB5"/>
    <mergeCell ref="AC5:AH5"/>
    <mergeCell ref="AJ5:AO5"/>
    <mergeCell ref="AP5:AU5"/>
    <mergeCell ref="AV5:BA5"/>
    <mergeCell ref="BB5:BG5"/>
    <mergeCell ref="AF6:AH6"/>
    <mergeCell ref="AJ6:AL6"/>
    <mergeCell ref="AM6:AO6"/>
    <mergeCell ref="AP6:AR6"/>
    <mergeCell ref="AS6:AU6"/>
    <mergeCell ref="AV6:AX6"/>
    <mergeCell ref="AY6:BA6"/>
    <mergeCell ref="BB6:BD6"/>
    <mergeCell ref="BH5:BM5"/>
    <mergeCell ref="BE6:BG6"/>
    <mergeCell ref="BH6:BJ6"/>
    <mergeCell ref="BK6:BM6"/>
    <mergeCell ref="E6:G6"/>
    <mergeCell ref="H6:J6"/>
    <mergeCell ref="K6:M6"/>
    <mergeCell ref="N6:P6"/>
    <mergeCell ref="Q6:S6"/>
    <mergeCell ref="T6:V6"/>
    <mergeCell ref="W6:Y6"/>
    <mergeCell ref="Z6:AB6"/>
    <mergeCell ref="AC6:AE6"/>
    <mergeCell ref="BO6:BQ6"/>
    <mergeCell ref="BR6:BT6"/>
    <mergeCell ref="BU6:BW6"/>
    <mergeCell ref="BX6:BZ6"/>
    <mergeCell ref="CA6:CC6"/>
    <mergeCell ref="CD6:CF6"/>
    <mergeCell ref="CG6:CI6"/>
    <mergeCell ref="CJ6:CL6"/>
    <mergeCell ref="CM6:CO6"/>
    <mergeCell ref="EZ12:FA12"/>
    <mergeCell ref="EX5:FC5"/>
    <mergeCell ref="EL6:EN6"/>
    <mergeCell ref="EO6:EQ6"/>
    <mergeCell ref="ER6:ET6"/>
    <mergeCell ref="EU6:EW6"/>
    <mergeCell ref="EX6:EZ6"/>
    <mergeCell ref="FA6:FC6"/>
    <mergeCell ref="DJ6:DL6"/>
    <mergeCell ref="DM6:DO6"/>
    <mergeCell ref="DP6:DR6"/>
    <mergeCell ref="DS6:DU6"/>
    <mergeCell ref="DV6:DX6"/>
    <mergeCell ref="DZ6:EB6"/>
    <mergeCell ref="EC6:EE6"/>
    <mergeCell ref="EF6:EH6"/>
    <mergeCell ref="EI6:EK6"/>
    <mergeCell ref="DM5:DR5"/>
    <mergeCell ref="EX8:EY8"/>
    <mergeCell ref="EZ8:FA8"/>
    <mergeCell ref="FB8:FC8"/>
    <mergeCell ref="EX9:EY9"/>
    <mergeCell ref="EZ9:FA9"/>
    <mergeCell ref="FB9:FC9"/>
    <mergeCell ref="DS5:DX5"/>
    <mergeCell ref="DZ5:EE5"/>
    <mergeCell ref="EF5:EK5"/>
    <mergeCell ref="EL5:EQ5"/>
    <mergeCell ref="ER5:EW5"/>
    <mergeCell ref="EV8:EW8"/>
    <mergeCell ref="CP6:CR6"/>
    <mergeCell ref="CU6:CW6"/>
    <mergeCell ref="CX6:CZ6"/>
    <mergeCell ref="DA6:DC6"/>
    <mergeCell ref="DD6:DF6"/>
    <mergeCell ref="DG6:DI6"/>
    <mergeCell ref="DU8:DV8"/>
    <mergeCell ref="CY8:CZ8"/>
    <mergeCell ref="DA8:DB8"/>
    <mergeCell ref="DC8:DD8"/>
    <mergeCell ref="DE8:DF8"/>
    <mergeCell ref="DG8:DH8"/>
    <mergeCell ref="DI8:DJ8"/>
    <mergeCell ref="EL8:EM8"/>
    <mergeCell ref="EN8:EO8"/>
    <mergeCell ref="EP8:EQ8"/>
    <mergeCell ref="ER8:ES8"/>
    <mergeCell ref="ET8:EU8"/>
  </mergeCells>
  <conditionalFormatting sqref="G19 I19 M19 S19 Y19 AE19 O19 U19 AA19 AG19">
    <cfRule type="cellIs" dxfId="1236" priority="840" operator="greaterThan">
      <formula>4</formula>
    </cfRule>
    <cfRule type="cellIs" dxfId="1235" priority="841" operator="equal">
      <formula>4</formula>
    </cfRule>
    <cfRule type="cellIs" dxfId="1234" priority="842" operator="lessThan">
      <formula>4</formula>
    </cfRule>
  </conditionalFormatting>
  <conditionalFormatting sqref="E19 K19 Q19 W19 AC19">
    <cfRule type="cellIs" dxfId="1233" priority="115" operator="greaterThan">
      <formula>4</formula>
    </cfRule>
    <cfRule type="cellIs" dxfId="1232" priority="116" operator="equal">
      <formula>4</formula>
    </cfRule>
    <cfRule type="cellIs" dxfId="1231" priority="117" operator="lessThan">
      <formula>4</formula>
    </cfRule>
  </conditionalFormatting>
  <conditionalFormatting sqref="E8:AH17 AJ8:BM17 BO8:CR17 CU8:DX17 DZ8:FC17">
    <cfRule type="cellIs" dxfId="1230" priority="84" operator="equal">
      <formula>"r"</formula>
    </cfRule>
    <cfRule type="cellIs" dxfId="1229" priority="88" operator="equal">
      <formula>"d"</formula>
    </cfRule>
    <cfRule type="cellIs" dxfId="1228" priority="89" operator="equal">
      <formula>"a"</formula>
    </cfRule>
    <cfRule type="expression" dxfId="1227" priority="90">
      <formula>AND(E$4&lt;&gt;"",COUNTIF(Fer_Dates,E$4)&gt;0)</formula>
    </cfRule>
  </conditionalFormatting>
  <conditionalFormatting sqref="E8:H17 K8:N17 Q8:T17 W8:Z17 AC8:AF17 AJ8:AM17 AP8:AS17 AV8:AY17 BB8:BE17 BH8:BK17 BO8:BR17 BU8:BX17 CA8:CD17 CG8:CJ17 CM8:CP17 CU8:CX17 DA8:DD17 DG8:DJ17 DM8:DP17 DS8:DV17 DZ8:EC17 EF8:EI17 EL8:EO17 ER8:EU17 EX8:FA17">
    <cfRule type="cellIs" dxfId="1226" priority="85" operator="equal">
      <formula>"b"</formula>
    </cfRule>
  </conditionalFormatting>
  <conditionalFormatting sqref="E8:F17 K8:L17 Q8:R17 W8:X17 AC8:AD17 AJ8:AK17 AP8:AQ17 AV8:AW17 BB8:BC17 BH8:BI17 BO8:BP17 BU8:BV17 CA8:CB17 CG8:CH17 CM8:CN17 CU8:CV17 DA8:DB17 DG8:DH17 DM8:DN17 DS8:DT17 DZ8:EA17 EF8:EG17 EL8:EM17 ER8:ES17 EX8:EY17">
    <cfRule type="cellIs" dxfId="1225" priority="86" operator="equal">
      <formula>"j"</formula>
    </cfRule>
  </conditionalFormatting>
  <conditionalFormatting sqref="I8:J17 O8:P17 U8:V17 AA8:AB17 AG8:AH17 AN8:AO17 AT8:AU17 AZ8:BA17 BF8:BG17 BL8:BM17 BS8:BT17 BY8:BZ17 CE8:CF17 CK8:CL17 CQ8:CR17 CY8:CZ17 DE8:DF17 DK8:DL17 DQ8:DR17 DW8:DX17 ED8:EE17 EJ8:EK17 EP8:EQ17 EV8:EW17 FB8:FC17">
    <cfRule type="cellIs" dxfId="1224" priority="87" operator="equal">
      <formula>"v"</formula>
    </cfRule>
  </conditionalFormatting>
  <conditionalFormatting sqref="E5:AH5 AJ5:BM5 BO5:CR5 CU5:DX5 DZ5:FC5">
    <cfRule type="cellIs" dxfId="1223" priority="83" operator="equal">
      <formula>"C"</formula>
    </cfRule>
  </conditionalFormatting>
  <conditionalFormatting sqref="E6:AH6 AJ6:BM6 BO6:CR6 CU6:DX6 DZ6:FC6">
    <cfRule type="cellIs" dxfId="1222" priority="77" operator="equal">
      <formula>"m"</formula>
    </cfRule>
    <cfRule type="cellIs" dxfId="1221" priority="78" operator="equal">
      <formula>"s"</formula>
    </cfRule>
    <cfRule type="cellIs" dxfId="1220" priority="79" operator="equal">
      <formula>"j"</formula>
    </cfRule>
    <cfRule type="cellIs" dxfId="1219" priority="80" operator="equal">
      <formula>"e"</formula>
    </cfRule>
    <cfRule type="cellIs" dxfId="1218" priority="81" operator="equal">
      <formula>"b"</formula>
    </cfRule>
    <cfRule type="cellIs" dxfId="1217" priority="82" operator="equal">
      <formula>"u"</formula>
    </cfRule>
  </conditionalFormatting>
  <conditionalFormatting sqref="AL19 AN19 AR19 AX19 BD19 BJ19 AT19 AZ19 BF19 BL19">
    <cfRule type="cellIs" dxfId="1216" priority="74" operator="greaterThan">
      <formula>4</formula>
    </cfRule>
    <cfRule type="cellIs" dxfId="1215" priority="75" operator="equal">
      <formula>4</formula>
    </cfRule>
    <cfRule type="cellIs" dxfId="1214" priority="76" operator="lessThan">
      <formula>4</formula>
    </cfRule>
  </conditionalFormatting>
  <conditionalFormatting sqref="AJ19 AP19 AV19 BB19 BH19">
    <cfRule type="cellIs" dxfId="1213" priority="71" operator="greaterThan">
      <formula>4</formula>
    </cfRule>
    <cfRule type="cellIs" dxfId="1212" priority="72" operator="equal">
      <formula>4</formula>
    </cfRule>
    <cfRule type="cellIs" dxfId="1211" priority="73" operator="lessThan">
      <formula>4</formula>
    </cfRule>
  </conditionalFormatting>
  <conditionalFormatting sqref="BQ19 BS19 BW19 CC19 CI19 CO19 BY19 CE19 CK19 CQ19">
    <cfRule type="cellIs" dxfId="1210" priority="68" operator="greaterThan">
      <formula>4</formula>
    </cfRule>
    <cfRule type="cellIs" dxfId="1209" priority="69" operator="equal">
      <formula>4</formula>
    </cfRule>
    <cfRule type="cellIs" dxfId="1208" priority="70" operator="lessThan">
      <formula>4</formula>
    </cfRule>
  </conditionalFormatting>
  <conditionalFormatting sqref="BO19 BU19 CA19 CG19 CM19">
    <cfRule type="cellIs" dxfId="1207" priority="65" operator="greaterThan">
      <formula>4</formula>
    </cfRule>
    <cfRule type="cellIs" dxfId="1206" priority="66" operator="equal">
      <formula>4</formula>
    </cfRule>
    <cfRule type="cellIs" dxfId="1205" priority="67" operator="lessThan">
      <formula>4</formula>
    </cfRule>
  </conditionalFormatting>
  <conditionalFormatting sqref="CW19 CY19 DC19 DI19 DO19 DU19 DE19 DK19 DQ19 DW19">
    <cfRule type="cellIs" dxfId="1204" priority="62" operator="greaterThan">
      <formula>4</formula>
    </cfRule>
    <cfRule type="cellIs" dxfId="1203" priority="63" operator="equal">
      <formula>4</formula>
    </cfRule>
    <cfRule type="cellIs" dxfId="1202" priority="64" operator="lessThan">
      <formula>4</formula>
    </cfRule>
  </conditionalFormatting>
  <conditionalFormatting sqref="CU19 DA19 DG19 DM19 DS19">
    <cfRule type="cellIs" dxfId="1201" priority="59" operator="greaterThan">
      <formula>4</formula>
    </cfRule>
    <cfRule type="cellIs" dxfId="1200" priority="60" operator="equal">
      <formula>4</formula>
    </cfRule>
    <cfRule type="cellIs" dxfId="1199" priority="61" operator="lessThan">
      <formula>4</formula>
    </cfRule>
  </conditionalFormatting>
  <conditionalFormatting sqref="EB19 ED19 EH19 EN19 ET19 EZ19 EJ19 EP19 EV19 FB19">
    <cfRule type="cellIs" dxfId="1198" priority="56" operator="greaterThan">
      <formula>4</formula>
    </cfRule>
    <cfRule type="cellIs" dxfId="1197" priority="57" operator="equal">
      <formula>4</formula>
    </cfRule>
    <cfRule type="cellIs" dxfId="1196" priority="58" operator="lessThan">
      <formula>4</formula>
    </cfRule>
  </conditionalFormatting>
  <conditionalFormatting sqref="DZ19 EF19 EL19 ER19 EX19">
    <cfRule type="cellIs" dxfId="1195" priority="53" operator="greaterThan">
      <formula>4</formula>
    </cfRule>
    <cfRule type="cellIs" dxfId="1194" priority="54" operator="equal">
      <formula>4</formula>
    </cfRule>
    <cfRule type="cellIs" dxfId="1193" priority="55" operator="lessThan">
      <formula>4</formula>
    </cfRule>
  </conditionalFormatting>
  <conditionalFormatting sqref="E5:FC5">
    <cfRule type="expression" dxfId="1192" priority="51">
      <formula>AND(E$4&lt;&gt;"",COUNTIF(Fer_Dates,E$4)&gt;0)</formula>
    </cfRule>
  </conditionalFormatting>
  <conditionalFormatting sqref="E3:CR4">
    <cfRule type="expression" dxfId="1191" priority="2">
      <formula>AND(E$4&lt;&gt;"",COUNTIF(Fer_Dates,E$4)&gt;0)</formula>
    </cfRule>
  </conditionalFormatting>
  <conditionalFormatting sqref="EX3">
    <cfRule type="expression" dxfId="1190" priority="3">
      <formula>AND(EX$4&lt;&gt;"",COUNTIF(Fer_Dates,EX$4)&gt;0)</formula>
    </cfRule>
  </conditionalFormatting>
  <conditionalFormatting sqref="ER3">
    <cfRule type="expression" dxfId="1189" priority="4">
      <formula>AND(ER$4&lt;&gt;"",COUNTIF(Fer_Dates,ER$4)&gt;0)</formula>
    </cfRule>
  </conditionalFormatting>
  <conditionalFormatting sqref="EL3">
    <cfRule type="expression" dxfId="1188" priority="5">
      <formula>AND(EL$4&lt;&gt;"",COUNTIF(Fer_Dates,EL$4)&gt;0)</formula>
    </cfRule>
  </conditionalFormatting>
  <conditionalFormatting sqref="EF3">
    <cfRule type="expression" dxfId="1187" priority="6">
      <formula>AND(EF$4&lt;&gt;"",COUNTIF(Fer_Dates,EF$4)&gt;0)</formula>
    </cfRule>
  </conditionalFormatting>
  <conditionalFormatting sqref="DZ3">
    <cfRule type="expression" dxfId="1186" priority="7">
      <formula>AND(DZ$4&lt;&gt;"",COUNTIF(Fer_Dates,DZ$4)&gt;0)</formula>
    </cfRule>
  </conditionalFormatting>
  <conditionalFormatting sqref="DS3">
    <cfRule type="expression" dxfId="1185" priority="8">
      <formula>AND(DS$4&lt;&gt;"",COUNTIF(Fer_Dates,DS$4)&gt;0)</formula>
    </cfRule>
  </conditionalFormatting>
  <conditionalFormatting sqref="DM3">
    <cfRule type="expression" dxfId="1184" priority="9">
      <formula>AND(DM$4&lt;&gt;"",COUNTIF(Fer_Dates,DM$4)&gt;0)</formula>
    </cfRule>
  </conditionalFormatting>
  <conditionalFormatting sqref="DG3">
    <cfRule type="expression" dxfId="1183" priority="10">
      <formula>AND(DG$4&lt;&gt;"",COUNTIF(Fer_Dates,DG$4)&gt;0)</formula>
    </cfRule>
  </conditionalFormatting>
  <conditionalFormatting sqref="DA3">
    <cfRule type="expression" dxfId="1182" priority="11">
      <formula>AND(DA$4&lt;&gt;"",COUNTIF(Fer_Dates,DA$4)&gt;0)</formula>
    </cfRule>
  </conditionalFormatting>
  <conditionalFormatting sqref="CM3">
    <cfRule type="expression" dxfId="1181" priority="12">
      <formula>AND(CM$4&lt;&gt;"",COUNTIF(Fer_Dates,CM$4)&gt;0)</formula>
    </cfRule>
  </conditionalFormatting>
  <conditionalFormatting sqref="CG3">
    <cfRule type="expression" dxfId="1180" priority="13">
      <formula>AND(CG$4&lt;&gt;"",COUNTIF(Fer_Dates,CG$4)&gt;0)</formula>
    </cfRule>
  </conditionalFormatting>
  <conditionalFormatting sqref="CA3">
    <cfRule type="expression" dxfId="1179" priority="14">
      <formula>AND(CA$4&lt;&gt;"",COUNTIF(Fer_Dates,CA$4)&gt;0)</formula>
    </cfRule>
  </conditionalFormatting>
  <conditionalFormatting sqref="BU3">
    <cfRule type="expression" dxfId="1178" priority="15">
      <formula>AND(BU$4&lt;&gt;"",COUNTIF(Fer_Dates,BU$4)&gt;0)</formula>
    </cfRule>
  </conditionalFormatting>
  <conditionalFormatting sqref="BO3">
    <cfRule type="expression" dxfId="1177" priority="16">
      <formula>AND(BO$4&lt;&gt;"",COUNTIF(Fer_Dates,BO$4)&gt;0)</formula>
    </cfRule>
  </conditionalFormatting>
  <conditionalFormatting sqref="BH3">
    <cfRule type="expression" dxfId="1176" priority="17">
      <formula>AND(BH$4&lt;&gt;"",COUNTIF(Fer_Dates,BH$4)&gt;0)</formula>
    </cfRule>
  </conditionalFormatting>
  <conditionalFormatting sqref="BB3">
    <cfRule type="expression" dxfId="1175" priority="18">
      <formula>AND(BB$4&lt;&gt;"",COUNTIF(Fer_Dates,BB$4)&gt;0)</formula>
    </cfRule>
  </conditionalFormatting>
  <conditionalFormatting sqref="AV3">
    <cfRule type="expression" dxfId="1174" priority="19">
      <formula>AND(AV$4&lt;&gt;"",COUNTIF(Fer_Dates,AV$4)&gt;0)</formula>
    </cfRule>
  </conditionalFormatting>
  <conditionalFormatting sqref="AP3">
    <cfRule type="expression" dxfId="1173" priority="20">
      <formula>AND(AP$4&lt;&gt;"",COUNTIF(Fer_Dates,AP$4)&gt;0)</formula>
    </cfRule>
  </conditionalFormatting>
  <conditionalFormatting sqref="AJ3">
    <cfRule type="expression" dxfId="1172" priority="21">
      <formula>AND(AJ$4&lt;&gt;"",COUNTIF(Fer_Dates,AJ$4)&gt;0)</formula>
    </cfRule>
  </conditionalFormatting>
  <conditionalFormatting sqref="AC3">
    <cfRule type="expression" dxfId="1171" priority="22">
      <formula>AND(AC$4&lt;&gt;"",COUNTIF(Fer_Dates,AC$4)&gt;0)</formula>
    </cfRule>
  </conditionalFormatting>
  <conditionalFormatting sqref="W3">
    <cfRule type="expression" dxfId="1170" priority="23">
      <formula>AND(W$4&lt;&gt;"",COUNTIF(Fer_Dates,W$4)&gt;0)</formula>
    </cfRule>
  </conditionalFormatting>
  <conditionalFormatting sqref="K3">
    <cfRule type="expression" dxfId="1169" priority="24">
      <formula>AND(K$4&lt;&gt;"",COUNTIF(Fer_Dates,K$4)&gt;0)</formula>
    </cfRule>
  </conditionalFormatting>
  <conditionalFormatting sqref="Q3">
    <cfRule type="expression" dxfId="1168" priority="25">
      <formula>AND(F$4&lt;&gt;"",COUNTIF(Fer_Dates,F$4)&gt;0)</formula>
    </cfRule>
  </conditionalFormatting>
  <conditionalFormatting sqref="CU3:EX4">
    <cfRule type="expression" dxfId="1167" priority="1">
      <formula>AND(CU$4&lt;&gt;"",COUNTIF(Fer_Dates,CU$4)&gt;0)</formula>
    </cfRule>
  </conditionalFormatting>
  <pageMargins left="0" right="0" top="0.74803149606299213" bottom="0.74803149606299213" header="0.31496062992125984" footer="0.31496062992125984"/>
  <pageSetup paperSize="9" orientation="portrait" horizontalDpi="4294967292" r:id="rId1"/>
  <headerFooter>
    <oddHeader>&amp;C&amp;"Arial,Normal"&amp;20Planning Bébés</oddHeader>
    <oddFooter>&amp;L&amp;"Arial,Normal"&amp;8&amp;D &amp;CGarderie " Les Coccinelles " &amp;R&amp;"Arial,Normal"&amp;8dBY / &amp;F</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05D51-08D9-427B-B498-794783402C90}">
  <sheetPr codeName="Feuil4">
    <tabColor rgb="FF7030A0"/>
  </sheetPr>
  <dimension ref="A1:GO37"/>
  <sheetViews>
    <sheetView showGridLines="0" showRuler="0" view="pageLayout" topLeftCell="A4" zoomScale="145" zoomScaleNormal="130" zoomScalePageLayoutView="145" workbookViewId="0">
      <selection activeCell="C5" sqref="C5:C6"/>
    </sheetView>
  </sheetViews>
  <sheetFormatPr baseColWidth="10" defaultColWidth="11.42578125" defaultRowHeight="15" x14ac:dyDescent="0.2"/>
  <cols>
    <col min="1" max="1" width="1.28515625" style="1" customWidth="1"/>
    <col min="2" max="2" width="2.140625" style="2" customWidth="1"/>
    <col min="3" max="3" width="8.7109375" style="1" customWidth="1"/>
    <col min="4" max="198" width="0.85546875" style="1" customWidth="1"/>
    <col min="199" max="16384" width="11.42578125" style="1"/>
  </cols>
  <sheetData>
    <row r="1" spans="1:197" s="18" customFormat="1" ht="84.95" customHeight="1" x14ac:dyDescent="0.25">
      <c r="B1" s="69"/>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c r="DV1" s="195"/>
      <c r="DW1" s="195"/>
      <c r="DX1" s="195"/>
      <c r="DY1" s="195"/>
      <c r="DZ1" s="195"/>
      <c r="EA1" s="195"/>
      <c r="EB1" s="195"/>
      <c r="EC1" s="195"/>
      <c r="ED1" s="195"/>
      <c r="EE1" s="195"/>
      <c r="EF1" s="195"/>
      <c r="EG1" s="195"/>
      <c r="EH1" s="195"/>
      <c r="EI1" s="195"/>
      <c r="EJ1" s="195"/>
      <c r="EK1" s="195"/>
      <c r="EL1" s="195"/>
      <c r="EM1" s="195"/>
      <c r="EN1" s="195"/>
      <c r="EO1" s="195"/>
      <c r="EP1" s="195"/>
      <c r="EQ1" s="195"/>
      <c r="ER1" s="195"/>
      <c r="ES1" s="195"/>
      <c r="ET1" s="195"/>
      <c r="EU1" s="195"/>
      <c r="EV1" s="195"/>
      <c r="EW1" s="195"/>
      <c r="EX1" s="195"/>
      <c r="EY1" s="195"/>
      <c r="EZ1" s="195"/>
      <c r="FA1" s="195"/>
      <c r="FC1" s="27"/>
      <c r="FD1" s="27"/>
      <c r="FE1" s="27"/>
      <c r="FF1" s="27"/>
      <c r="FG1" s="27"/>
      <c r="FH1" s="27"/>
      <c r="FI1" s="27"/>
      <c r="FJ1" s="27"/>
      <c r="GB1" s="27"/>
      <c r="GC1" s="27"/>
      <c r="GD1" s="27"/>
      <c r="GE1" s="1"/>
      <c r="GF1" s="1"/>
      <c r="GG1" s="1"/>
      <c r="GH1" s="1"/>
      <c r="GI1" s="1"/>
      <c r="GJ1" s="1"/>
      <c r="GK1" s="1"/>
      <c r="GL1" s="1"/>
      <c r="GM1" s="1"/>
      <c r="GN1" s="1"/>
      <c r="GO1" s="1"/>
    </row>
    <row r="2" spans="1:197" s="2" customFormat="1" ht="17.100000000000001" customHeight="1" x14ac:dyDescent="0.2">
      <c r="A2" s="188" t="str">
        <f>BdD!A2</f>
        <v>Septembre</v>
      </c>
      <c r="B2" s="188"/>
      <c r="C2" s="188"/>
      <c r="D2" s="189" t="s">
        <v>1</v>
      </c>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96"/>
      <c r="AI2" s="189" t="s">
        <v>2</v>
      </c>
      <c r="AJ2" s="189"/>
      <c r="AK2" s="189"/>
      <c r="AL2" s="189"/>
      <c r="AM2" s="189"/>
      <c r="AN2" s="189"/>
      <c r="AO2" s="189"/>
      <c r="AP2" s="189"/>
      <c r="AQ2" s="189"/>
      <c r="AR2" s="189"/>
      <c r="AS2" s="189"/>
      <c r="AT2" s="189"/>
      <c r="AU2" s="189"/>
      <c r="AV2" s="189"/>
      <c r="AW2" s="189"/>
      <c r="AX2" s="189"/>
      <c r="AY2" s="189"/>
      <c r="AZ2" s="189"/>
      <c r="BA2" s="189"/>
      <c r="BB2" s="189"/>
      <c r="BC2" s="189"/>
      <c r="BD2" s="189"/>
      <c r="BE2" s="189"/>
      <c r="BF2" s="189"/>
      <c r="BG2" s="189"/>
      <c r="BH2" s="189"/>
      <c r="BI2" s="189"/>
      <c r="BJ2" s="189"/>
      <c r="BK2" s="189"/>
      <c r="BL2" s="189"/>
      <c r="BM2" s="96"/>
      <c r="BN2" s="95"/>
      <c r="BO2" s="189" t="s">
        <v>3</v>
      </c>
      <c r="BP2" s="189"/>
      <c r="BQ2" s="189"/>
      <c r="BR2" s="189"/>
      <c r="BS2" s="189"/>
      <c r="BT2" s="189"/>
      <c r="BU2" s="189"/>
      <c r="BV2" s="189"/>
      <c r="BW2" s="189"/>
      <c r="BX2" s="189"/>
      <c r="BY2" s="189"/>
      <c r="BZ2" s="189"/>
      <c r="CA2" s="189"/>
      <c r="CB2" s="189"/>
      <c r="CC2" s="189"/>
      <c r="CD2" s="189"/>
      <c r="CE2" s="189"/>
      <c r="CF2" s="189"/>
      <c r="CG2" s="189"/>
      <c r="CH2" s="189"/>
      <c r="CI2" s="189"/>
      <c r="CJ2" s="189"/>
      <c r="CK2" s="189"/>
      <c r="CL2" s="189"/>
      <c r="CM2" s="189"/>
      <c r="CN2" s="189"/>
      <c r="CO2" s="189"/>
      <c r="CP2" s="189"/>
      <c r="CQ2" s="189"/>
      <c r="CR2" s="96"/>
      <c r="CS2" s="189" t="s">
        <v>4</v>
      </c>
      <c r="CT2" s="189"/>
      <c r="CU2" s="189"/>
      <c r="CV2" s="189"/>
      <c r="CW2" s="189"/>
      <c r="CX2" s="189"/>
      <c r="CY2" s="189"/>
      <c r="CZ2" s="189"/>
      <c r="DA2" s="189"/>
      <c r="DB2" s="189"/>
      <c r="DC2" s="189"/>
      <c r="DD2" s="189"/>
      <c r="DE2" s="189"/>
      <c r="DF2" s="189"/>
      <c r="DG2" s="189"/>
      <c r="DH2" s="189"/>
      <c r="DI2" s="189"/>
      <c r="DJ2" s="189"/>
      <c r="DK2" s="189"/>
      <c r="DL2" s="189"/>
      <c r="DM2" s="189"/>
      <c r="DN2" s="189"/>
      <c r="DO2" s="189"/>
      <c r="DP2" s="189"/>
      <c r="DQ2" s="189"/>
      <c r="DR2" s="189"/>
      <c r="DS2" s="189"/>
      <c r="DT2" s="189"/>
      <c r="DU2" s="189"/>
      <c r="DV2" s="189"/>
      <c r="DW2" s="96"/>
      <c r="DX2" s="189" t="s">
        <v>5</v>
      </c>
      <c r="DY2" s="189"/>
      <c r="DZ2" s="189"/>
      <c r="EA2" s="189"/>
      <c r="EB2" s="189"/>
      <c r="EC2" s="189"/>
      <c r="ED2" s="189"/>
      <c r="EE2" s="189"/>
      <c r="EF2" s="189"/>
      <c r="EG2" s="189"/>
      <c r="EH2" s="189"/>
      <c r="EI2" s="189"/>
      <c r="EJ2" s="189"/>
      <c r="EK2" s="189"/>
      <c r="EL2" s="189"/>
      <c r="EM2" s="189"/>
      <c r="EN2" s="189"/>
      <c r="EO2" s="189"/>
      <c r="EP2" s="189"/>
      <c r="EQ2" s="189"/>
      <c r="ER2" s="189"/>
      <c r="ES2" s="189"/>
      <c r="ET2" s="189"/>
      <c r="EU2" s="189"/>
      <c r="EV2" s="189"/>
      <c r="EW2" s="189"/>
      <c r="EX2" s="189"/>
      <c r="EY2" s="189"/>
      <c r="EZ2" s="189"/>
      <c r="FA2" s="189"/>
      <c r="FB2" s="41"/>
      <c r="FC2" s="41"/>
      <c r="FD2" s="41"/>
      <c r="FE2" s="41"/>
      <c r="FF2" s="41"/>
      <c r="FG2" s="41"/>
      <c r="FH2" s="41"/>
      <c r="FI2" s="41"/>
      <c r="FJ2" s="42"/>
      <c r="GB2" s="42"/>
      <c r="GC2" s="42"/>
      <c r="GD2" s="42"/>
    </row>
    <row r="3" spans="1:197" s="2" customFormat="1" ht="17.100000000000001" customHeight="1" x14ac:dyDescent="0.2">
      <c r="A3" s="188">
        <f>BdD!A3</f>
        <v>2019</v>
      </c>
      <c r="B3" s="188"/>
      <c r="C3" s="188"/>
      <c r="D3" s="159" t="s">
        <v>38</v>
      </c>
      <c r="E3" s="159"/>
      <c r="F3" s="159"/>
      <c r="G3" s="159"/>
      <c r="H3" s="159"/>
      <c r="I3" s="159"/>
      <c r="J3" s="158" t="s">
        <v>39</v>
      </c>
      <c r="K3" s="158"/>
      <c r="L3" s="158"/>
      <c r="M3" s="158"/>
      <c r="N3" s="158"/>
      <c r="O3" s="158"/>
      <c r="P3" s="158" t="s">
        <v>40</v>
      </c>
      <c r="Q3" s="158"/>
      <c r="R3" s="158"/>
      <c r="S3" s="158"/>
      <c r="T3" s="158"/>
      <c r="U3" s="158"/>
      <c r="V3" s="158" t="s">
        <v>41</v>
      </c>
      <c r="W3" s="158"/>
      <c r="X3" s="158"/>
      <c r="Y3" s="158"/>
      <c r="Z3" s="158"/>
      <c r="AA3" s="158"/>
      <c r="AB3" s="158" t="s">
        <v>42</v>
      </c>
      <c r="AC3" s="158"/>
      <c r="AD3" s="158"/>
      <c r="AE3" s="158"/>
      <c r="AF3" s="158"/>
      <c r="AG3" s="158"/>
      <c r="AH3" s="98"/>
      <c r="AI3" s="159" t="s">
        <v>38</v>
      </c>
      <c r="AJ3" s="159"/>
      <c r="AK3" s="159"/>
      <c r="AL3" s="159"/>
      <c r="AM3" s="159"/>
      <c r="AN3" s="159"/>
      <c r="AO3" s="158" t="s">
        <v>39</v>
      </c>
      <c r="AP3" s="158"/>
      <c r="AQ3" s="158"/>
      <c r="AR3" s="158"/>
      <c r="AS3" s="158"/>
      <c r="AT3" s="158"/>
      <c r="AU3" s="158" t="s">
        <v>40</v>
      </c>
      <c r="AV3" s="158"/>
      <c r="AW3" s="158"/>
      <c r="AX3" s="158"/>
      <c r="AY3" s="158"/>
      <c r="AZ3" s="158"/>
      <c r="BA3" s="158" t="s">
        <v>41</v>
      </c>
      <c r="BB3" s="158"/>
      <c r="BC3" s="158"/>
      <c r="BD3" s="158"/>
      <c r="BE3" s="158"/>
      <c r="BF3" s="158"/>
      <c r="BG3" s="158" t="s">
        <v>42</v>
      </c>
      <c r="BH3" s="158"/>
      <c r="BI3" s="158"/>
      <c r="BJ3" s="158"/>
      <c r="BK3" s="158"/>
      <c r="BL3" s="158"/>
      <c r="BM3" s="98"/>
      <c r="BN3" s="159" t="s">
        <v>38</v>
      </c>
      <c r="BO3" s="159"/>
      <c r="BP3" s="159"/>
      <c r="BQ3" s="159"/>
      <c r="BR3" s="159"/>
      <c r="BS3" s="159"/>
      <c r="BT3" s="158" t="s">
        <v>39</v>
      </c>
      <c r="BU3" s="158"/>
      <c r="BV3" s="158"/>
      <c r="BW3" s="158"/>
      <c r="BX3" s="158"/>
      <c r="BY3" s="158"/>
      <c r="BZ3" s="158" t="s">
        <v>40</v>
      </c>
      <c r="CA3" s="158"/>
      <c r="CB3" s="158"/>
      <c r="CC3" s="158"/>
      <c r="CD3" s="158"/>
      <c r="CE3" s="158"/>
      <c r="CF3" s="158" t="s">
        <v>41</v>
      </c>
      <c r="CG3" s="158"/>
      <c r="CH3" s="158"/>
      <c r="CI3" s="158"/>
      <c r="CJ3" s="158"/>
      <c r="CK3" s="158"/>
      <c r="CL3" s="158" t="s">
        <v>42</v>
      </c>
      <c r="CM3" s="158"/>
      <c r="CN3" s="158"/>
      <c r="CO3" s="158"/>
      <c r="CP3" s="158"/>
      <c r="CQ3" s="158"/>
      <c r="CR3" s="98"/>
      <c r="CS3" s="159" t="s">
        <v>38</v>
      </c>
      <c r="CT3" s="159"/>
      <c r="CU3" s="159"/>
      <c r="CV3" s="159"/>
      <c r="CW3" s="159"/>
      <c r="CX3" s="159"/>
      <c r="CY3" s="158" t="s">
        <v>39</v>
      </c>
      <c r="CZ3" s="158"/>
      <c r="DA3" s="158"/>
      <c r="DB3" s="158"/>
      <c r="DC3" s="158"/>
      <c r="DD3" s="158"/>
      <c r="DE3" s="158" t="s">
        <v>40</v>
      </c>
      <c r="DF3" s="158"/>
      <c r="DG3" s="158"/>
      <c r="DH3" s="158"/>
      <c r="DI3" s="158"/>
      <c r="DJ3" s="158"/>
      <c r="DK3" s="158" t="s">
        <v>41</v>
      </c>
      <c r="DL3" s="158"/>
      <c r="DM3" s="158"/>
      <c r="DN3" s="158"/>
      <c r="DO3" s="158"/>
      <c r="DP3" s="158"/>
      <c r="DQ3" s="158" t="s">
        <v>42</v>
      </c>
      <c r="DR3" s="158"/>
      <c r="DS3" s="158"/>
      <c r="DT3" s="158"/>
      <c r="DU3" s="158"/>
      <c r="DV3" s="158"/>
      <c r="DW3" s="98"/>
      <c r="DX3" s="159" t="s">
        <v>38</v>
      </c>
      <c r="DY3" s="159"/>
      <c r="DZ3" s="159"/>
      <c r="EA3" s="159"/>
      <c r="EB3" s="159"/>
      <c r="EC3" s="159"/>
      <c r="ED3" s="158" t="s">
        <v>39</v>
      </c>
      <c r="EE3" s="158"/>
      <c r="EF3" s="158"/>
      <c r="EG3" s="158"/>
      <c r="EH3" s="158"/>
      <c r="EI3" s="158"/>
      <c r="EJ3" s="158" t="s">
        <v>40</v>
      </c>
      <c r="EK3" s="158"/>
      <c r="EL3" s="158"/>
      <c r="EM3" s="158"/>
      <c r="EN3" s="158"/>
      <c r="EO3" s="158"/>
      <c r="EP3" s="158" t="s">
        <v>41</v>
      </c>
      <c r="EQ3" s="158"/>
      <c r="ER3" s="158"/>
      <c r="ES3" s="158"/>
      <c r="ET3" s="158"/>
      <c r="EU3" s="158"/>
      <c r="EV3" s="159" t="s">
        <v>42</v>
      </c>
      <c r="EW3" s="159"/>
      <c r="EX3" s="159"/>
      <c r="EY3" s="159"/>
      <c r="EZ3" s="159"/>
      <c r="FA3" s="159"/>
      <c r="FB3" s="41"/>
      <c r="FC3" s="41"/>
      <c r="FD3" s="41"/>
      <c r="FE3" s="41"/>
      <c r="FF3" s="41"/>
      <c r="FG3" s="41"/>
      <c r="FH3" s="41"/>
      <c r="FI3" s="41"/>
      <c r="FJ3" s="42"/>
      <c r="GB3" s="42"/>
      <c r="GC3" s="42"/>
      <c r="GD3" s="42"/>
    </row>
    <row r="4" spans="1:197" s="2" customFormat="1" ht="17.100000000000001" customHeight="1" x14ac:dyDescent="0.2">
      <c r="A4" s="94"/>
      <c r="B4" s="94"/>
      <c r="C4" s="94"/>
      <c r="D4" s="157">
        <f>IF(WEEKDAY(WORKDAY.INTL(Choix-1,1,1),2)=COLUMNS($A:A),WORKDAY.INTL(Choix-1,1,1),IF(B4="","",WORKDAY.INTL(B4,1,1)))</f>
        <v>43710</v>
      </c>
      <c r="E4" s="157"/>
      <c r="F4" s="157"/>
      <c r="G4" s="157"/>
      <c r="H4" s="157"/>
      <c r="I4" s="157"/>
      <c r="J4" s="157">
        <f>IF(WEEKDAY(WORKDAY.INTL(Choix-1,1,1),2)=COLUMNS($A:B),WORKDAY.INTL(Choix-1,1,1),IF(D4="","",IF(MONTH(WORKDAY.INTL(D4,1,1))&lt;&gt;MONTH(Choix),"",WORKDAY.INTL(D4,1,1))))</f>
        <v>43711</v>
      </c>
      <c r="K4" s="157"/>
      <c r="L4" s="157"/>
      <c r="M4" s="157"/>
      <c r="N4" s="157"/>
      <c r="O4" s="157"/>
      <c r="P4" s="157">
        <f>IF(WEEKDAY(WORKDAY.INTL(Choix-1,1,1),2)=COLUMNS($A:C),WORKDAY.INTL(Choix-1,1,1),IF(J4="","",IF(MONTH(WORKDAY.INTL(J4,1,1))&lt;&gt;MONTH(Choix),"",WORKDAY.INTL(J4,1,1))))</f>
        <v>43712</v>
      </c>
      <c r="Q4" s="157"/>
      <c r="R4" s="157"/>
      <c r="S4" s="157"/>
      <c r="T4" s="157"/>
      <c r="U4" s="157"/>
      <c r="V4" s="157">
        <f>IF(WEEKDAY(WORKDAY.INTL(Choix-1,1,1),2)=COLUMNS($A:D),WORKDAY.INTL(Choix-1,1,1),IF(P4="","",IF(MONTH(WORKDAY.INTL(P4,1,1))&lt;&gt;MONTH(Choix),"",WORKDAY.INTL(P4,1,1))))</f>
        <v>43713</v>
      </c>
      <c r="W4" s="157"/>
      <c r="X4" s="157"/>
      <c r="Y4" s="157"/>
      <c r="Z4" s="157"/>
      <c r="AA4" s="157"/>
      <c r="AB4" s="157">
        <f>IF(WEEKDAY(WORKDAY.INTL(Choix-1,1,1),2)=COLUMNS($A:E),WORKDAY.INTL(Choix-1,1,1),IF(V4="","",IF(MONTH(WORKDAY.INTL(V4,1,1))&lt;&gt;MONTH(Choix),"",WORKDAY.INTL(V4,1,1))))</f>
        <v>43714</v>
      </c>
      <c r="AC4" s="157"/>
      <c r="AD4" s="157"/>
      <c r="AE4" s="157"/>
      <c r="AF4" s="157"/>
      <c r="AG4" s="157"/>
      <c r="AH4" s="99"/>
      <c r="AI4" s="157">
        <f>IF(WEEKDAY(WORKDAY.INTL(Choix-1,1,1),2)=COLUMNS($A:F),WORKDAY.INTL(Choix-1,1,1),IF(AB4="","",IF(MONTH(WORKDAY.INTL(AB4,1,1))&lt;&gt;MONTH(Choix),"",WORKDAY.INTL(AB4,1,1))))</f>
        <v>43717</v>
      </c>
      <c r="AJ4" s="157"/>
      <c r="AK4" s="157"/>
      <c r="AL4" s="157"/>
      <c r="AM4" s="157"/>
      <c r="AN4" s="157"/>
      <c r="AO4" s="157">
        <f>IF(WEEKDAY(WORKDAY.INTL(Choix-1,1,1),2)=COLUMNS($A:G),WORKDAY.INTL(Choix-1,1,1),IF(AI4="","",IF(MONTH(WORKDAY.INTL(AI4,1,1))&lt;&gt;MONTH(Choix),"",WORKDAY.INTL(AI4,1,1))))</f>
        <v>43718</v>
      </c>
      <c r="AP4" s="157"/>
      <c r="AQ4" s="157"/>
      <c r="AR4" s="157"/>
      <c r="AS4" s="157"/>
      <c r="AT4" s="157"/>
      <c r="AU4" s="157">
        <f>IF(WEEKDAY(WORKDAY.INTL(Choix-1,1,1),2)=COLUMNS($A:H),WORKDAY.INTL(Choix-1,1,1),IF(AO4="","",IF(MONTH(WORKDAY.INTL(AO4,1,1))&lt;&gt;MONTH(Choix),"",WORKDAY.INTL(AO4,1,1))))</f>
        <v>43719</v>
      </c>
      <c r="AV4" s="157"/>
      <c r="AW4" s="157"/>
      <c r="AX4" s="157"/>
      <c r="AY4" s="157"/>
      <c r="AZ4" s="157"/>
      <c r="BA4" s="157">
        <f>IF(WEEKDAY(WORKDAY.INTL(Choix-1,1,1),2)=COLUMNS($A:I),WORKDAY.INTL(Choix-1,1,1),IF(AU4="","",IF(MONTH(WORKDAY.INTL(AU4,1,1))&lt;&gt;MONTH(Choix),"",WORKDAY.INTL(AU4,1,1))))</f>
        <v>43720</v>
      </c>
      <c r="BB4" s="157"/>
      <c r="BC4" s="157"/>
      <c r="BD4" s="157"/>
      <c r="BE4" s="157"/>
      <c r="BF4" s="157"/>
      <c r="BG4" s="157">
        <f>IF(WEEKDAY(WORKDAY.INTL(Choix-1,1,1),2)=COLUMNS($A:J),WORKDAY.INTL(Choix-1,1,1),IF(BA4="","",IF(MONTH(WORKDAY.INTL(BA4,1,1))&lt;&gt;MONTH(Choix),"",WORKDAY.INTL(BA4,1,1))))</f>
        <v>43721</v>
      </c>
      <c r="BH4" s="157"/>
      <c r="BI4" s="157"/>
      <c r="BJ4" s="157"/>
      <c r="BK4" s="157"/>
      <c r="BL4" s="157"/>
      <c r="BM4" s="99"/>
      <c r="BN4" s="157">
        <f>IF(WEEKDAY(WORKDAY.INTL(Choix-1,1,1),2)=COLUMNS($A:K),WORKDAY.INTL(Choix-1,1,1),IF(BG4="","",IF(MONTH(WORKDAY.INTL(BG4,1,1))&lt;&gt;MONTH(Choix),"",WORKDAY.INTL(BG4,1,1))))</f>
        <v>43724</v>
      </c>
      <c r="BO4" s="157"/>
      <c r="BP4" s="157"/>
      <c r="BQ4" s="157"/>
      <c r="BR4" s="157"/>
      <c r="BS4" s="157"/>
      <c r="BT4" s="157">
        <f>IF(WEEKDAY(WORKDAY.INTL(Choix-1,1,1),2)=COLUMNS($A:L),WORKDAY.INTL(Choix-1,1,1),IF(BN4="","",IF(MONTH(WORKDAY.INTL(BN4,1,1))&lt;&gt;MONTH(Choix),"",WORKDAY.INTL(BN4,1,1))))</f>
        <v>43725</v>
      </c>
      <c r="BU4" s="157"/>
      <c r="BV4" s="157"/>
      <c r="BW4" s="157"/>
      <c r="BX4" s="157"/>
      <c r="BY4" s="157"/>
      <c r="BZ4" s="157">
        <f>IF(WEEKDAY(WORKDAY.INTL(Choix-1,1,1),2)=COLUMNS($A:M),WORKDAY.INTL(Choix-1,1,1),IF(BT4="","",IF(MONTH(WORKDAY.INTL(BT4,1,1))&lt;&gt;MONTH(Choix),"",WORKDAY.INTL(BT4,1,1))))</f>
        <v>43726</v>
      </c>
      <c r="CA4" s="157"/>
      <c r="CB4" s="157"/>
      <c r="CC4" s="157"/>
      <c r="CD4" s="157"/>
      <c r="CE4" s="157"/>
      <c r="CF4" s="157">
        <f>IF(WEEKDAY(WORKDAY.INTL(Choix-1,1,1),2)=COLUMNS($A:N),WORKDAY.INTL(Choix-1,1,1),IF(BZ4="","",IF(MONTH(WORKDAY.INTL(BZ4,1,1))&lt;&gt;MONTH(Choix),"",WORKDAY.INTL(BZ4,1,1))))</f>
        <v>43727</v>
      </c>
      <c r="CG4" s="157"/>
      <c r="CH4" s="157"/>
      <c r="CI4" s="157"/>
      <c r="CJ4" s="157"/>
      <c r="CK4" s="157"/>
      <c r="CL4" s="157">
        <f>IF(WEEKDAY(WORKDAY.INTL(Choix-1,1,1),2)=COLUMNS($A:O),WORKDAY.INTL(Choix-1,1,1),IF(CF4="","",IF(MONTH(WORKDAY.INTL(CF4,1,1))&lt;&gt;MONTH(Choix),"",WORKDAY.INTL(CF4,1,1))))</f>
        <v>43728</v>
      </c>
      <c r="CM4" s="157"/>
      <c r="CN4" s="157"/>
      <c r="CO4" s="157"/>
      <c r="CP4" s="157"/>
      <c r="CQ4" s="157"/>
      <c r="CR4" s="99"/>
      <c r="CS4" s="157">
        <f>IF(WEEKDAY(WORKDAY.INTL(Choix-1,1,1),2)=COLUMNS($A$2:P$4),WORKDAY.INTL(Choix-1,1,1),IF(CL4="","",IF(MONTH(WORKDAY.INTL(CL4,1,1))&lt;&gt;MONTH(Choix),"",WORKDAY.INTL(CL4,1,1))))</f>
        <v>43731</v>
      </c>
      <c r="CT4" s="157"/>
      <c r="CU4" s="157"/>
      <c r="CV4" s="157"/>
      <c r="CW4" s="157"/>
      <c r="CX4" s="157"/>
      <c r="CY4" s="157">
        <f>IF(WEEKDAY(WORKDAY.INTL(Choix-1,1,1),2)=COLUMNS($A$2:Q$4),WORKDAY.INTL(Choix-1,1,1),IF(CS4="","",IF(MONTH(WORKDAY.INTL(CS4,1,1))&lt;&gt;MONTH(Choix),"",WORKDAY.INTL(CS4,1,1))))</f>
        <v>43732</v>
      </c>
      <c r="CZ4" s="157"/>
      <c r="DA4" s="157"/>
      <c r="DB4" s="157"/>
      <c r="DC4" s="157"/>
      <c r="DD4" s="157"/>
      <c r="DE4" s="157">
        <f>IF(WEEKDAY(WORKDAY.INTL(Choix-1,1,1),2)=COLUMNS($A$2:R$4),WORKDAY.INTL(Choix-1,1,1),IF(CY4="","",IF(MONTH(WORKDAY.INTL(CY4,1,1))&lt;&gt;MONTH(Choix),"",WORKDAY.INTL(CY4,1,1))))</f>
        <v>43733</v>
      </c>
      <c r="DF4" s="157"/>
      <c r="DG4" s="157"/>
      <c r="DH4" s="157"/>
      <c r="DI4" s="157"/>
      <c r="DJ4" s="157"/>
      <c r="DK4" s="157">
        <f>IF(WEEKDAY(WORKDAY.INTL(Choix-1,1,1),2)=COLUMNS($A$2:S$4),WORKDAY.INTL(Choix-1,1,1),IF(DE4="","",IF(MONTH(WORKDAY.INTL(DE4,1,1))&lt;&gt;MONTH(Choix),"",WORKDAY.INTL(DE4,1,1))))</f>
        <v>43734</v>
      </c>
      <c r="DL4" s="157"/>
      <c r="DM4" s="157"/>
      <c r="DN4" s="157"/>
      <c r="DO4" s="157"/>
      <c r="DP4" s="157"/>
      <c r="DQ4" s="157">
        <f>IF(WEEKDAY(WORKDAY.INTL(Choix-1,1,1),2)=COLUMNS($A$2:T$4),WORKDAY.INTL(Choix-1,1,1),IF(DK4="","",IF(MONTH(WORKDAY.INTL(DK4,1,1))&lt;&gt;MONTH(Choix),"",WORKDAY.INTL(DK4,1,1))))</f>
        <v>43735</v>
      </c>
      <c r="DR4" s="157"/>
      <c r="DS4" s="157"/>
      <c r="DT4" s="157"/>
      <c r="DU4" s="157"/>
      <c r="DV4" s="157"/>
      <c r="DW4" s="99"/>
      <c r="DX4" s="157">
        <f>IF(WEEKDAY(WORKDAY.INTL(Choix-1,1,1),2)=COLUMNS($A$2:U$4),WORKDAY.INTL(Choix-1,1,1),IF(DQ4="","",IF(MONTH(WORKDAY.INTL(DQ4,1,1))&lt;&gt;MONTH(Choix),"",WORKDAY.INTL(DQ4,1,1))))</f>
        <v>43738</v>
      </c>
      <c r="DY4" s="157"/>
      <c r="DZ4" s="157"/>
      <c r="EA4" s="157"/>
      <c r="EB4" s="157"/>
      <c r="EC4" s="157"/>
      <c r="ED4" s="157" t="str">
        <f>IF(WEEKDAY(WORKDAY.INTL(Choix-1,1,1),2)=COLUMNS($A$2:V$4),WORKDAY.INTL(Choix-1,1,1),IF(DX4="","",IF(MONTH(WORKDAY.INTL(DX4,1,1))&lt;&gt;MONTH(Choix),"",WORKDAY.INTL(DX4,1,1))))</f>
        <v/>
      </c>
      <c r="EE4" s="157"/>
      <c r="EF4" s="157"/>
      <c r="EG4" s="157"/>
      <c r="EH4" s="157"/>
      <c r="EI4" s="157"/>
      <c r="EJ4" s="157" t="str">
        <f>IF(WEEKDAY(WORKDAY.INTL(Choix-1,1,1),2)=COLUMNS($A$2:W$4),WORKDAY.INTL(Choix-1,1,1),IF(ED4="","",IF(MONTH(WORKDAY.INTL(ED4,1,1))&lt;&gt;MONTH(Choix),"",WORKDAY.INTL(ED4,1,1))))</f>
        <v/>
      </c>
      <c r="EK4" s="157"/>
      <c r="EL4" s="157"/>
      <c r="EM4" s="157"/>
      <c r="EN4" s="157"/>
      <c r="EO4" s="157"/>
      <c r="EP4" s="157" t="str">
        <f>IF(WEEKDAY(WORKDAY.INTL(Choix-1,1,1),2)=COLUMNS($A$2:X$4),WORKDAY.INTL(Choix-1,1,1),IF(EJ4="","",IF(MONTH(WORKDAY.INTL(EJ4,1,1))&lt;&gt;MONTH(Choix),"",WORKDAY.INTL(EJ4,1,1))))</f>
        <v/>
      </c>
      <c r="EQ4" s="157"/>
      <c r="ER4" s="157"/>
      <c r="ES4" s="157"/>
      <c r="ET4" s="157"/>
      <c r="EU4" s="157"/>
      <c r="EV4" s="157" t="str">
        <f>IF(WEEKDAY(WORKDAY.INTL(Choix-1,1,1),2)=COLUMNS($A$2:Y$4),WORKDAY.INTL(Choix-1,1,1),IF(EP4="","",IF(MONTH(WORKDAY.INTL(EP4,1,1))&lt;&gt;MONTH(Choix),"",WORKDAY.INTL(EP4,1,1))))</f>
        <v/>
      </c>
      <c r="EW4" s="157"/>
      <c r="EX4" s="157"/>
      <c r="EY4" s="157"/>
      <c r="EZ4" s="157"/>
      <c r="FA4" s="157"/>
      <c r="FB4" s="41"/>
      <c r="FC4" s="41"/>
      <c r="FD4" s="41"/>
      <c r="FE4" s="41"/>
      <c r="FF4" s="41"/>
      <c r="FG4" s="41"/>
      <c r="FH4" s="41"/>
      <c r="FI4" s="41"/>
      <c r="FJ4" s="42"/>
      <c r="GB4" s="42"/>
      <c r="GC4" s="42"/>
      <c r="GD4" s="42"/>
    </row>
    <row r="5" spans="1:197" s="2" customFormat="1" ht="17.100000000000001" customHeight="1" x14ac:dyDescent="0.2">
      <c r="A5" s="94"/>
      <c r="B5" s="94"/>
      <c r="C5" s="75" t="s">
        <v>22</v>
      </c>
      <c r="D5" s="176">
        <f>BdD!J5</f>
        <v>0</v>
      </c>
      <c r="E5" s="176"/>
      <c r="F5" s="176"/>
      <c r="G5" s="176"/>
      <c r="H5" s="176"/>
      <c r="I5" s="177"/>
      <c r="J5" s="176">
        <f>BdD!P5</f>
        <v>0</v>
      </c>
      <c r="K5" s="176"/>
      <c r="L5" s="176"/>
      <c r="M5" s="176"/>
      <c r="N5" s="176"/>
      <c r="O5" s="177"/>
      <c r="P5" s="176">
        <f>BdD!V5</f>
        <v>0</v>
      </c>
      <c r="Q5" s="176"/>
      <c r="R5" s="176"/>
      <c r="S5" s="176"/>
      <c r="T5" s="176"/>
      <c r="U5" s="177"/>
      <c r="V5" s="176">
        <f>BdD!AB5</f>
        <v>0</v>
      </c>
      <c r="W5" s="176"/>
      <c r="X5" s="176"/>
      <c r="Y5" s="176"/>
      <c r="Z5" s="176"/>
      <c r="AA5" s="177"/>
      <c r="AB5" s="176">
        <f>BdD!AH5</f>
        <v>0</v>
      </c>
      <c r="AC5" s="176"/>
      <c r="AD5" s="176"/>
      <c r="AE5" s="176"/>
      <c r="AF5" s="176"/>
      <c r="AG5" s="177"/>
      <c r="AH5" s="76"/>
      <c r="AI5" s="175">
        <f>BdD!AO5</f>
        <v>0</v>
      </c>
      <c r="AJ5" s="176"/>
      <c r="AK5" s="176"/>
      <c r="AL5" s="176"/>
      <c r="AM5" s="176"/>
      <c r="AN5" s="177"/>
      <c r="AO5" s="175">
        <f>BdD!AU5</f>
        <v>0</v>
      </c>
      <c r="AP5" s="176"/>
      <c r="AQ5" s="176"/>
      <c r="AR5" s="176"/>
      <c r="AS5" s="176"/>
      <c r="AT5" s="177"/>
      <c r="AU5" s="175">
        <f>BdD!BA5</f>
        <v>0</v>
      </c>
      <c r="AV5" s="176"/>
      <c r="AW5" s="176"/>
      <c r="AX5" s="176"/>
      <c r="AY5" s="176"/>
      <c r="AZ5" s="177"/>
      <c r="BA5" s="175">
        <f>BdD!BG5</f>
        <v>0</v>
      </c>
      <c r="BB5" s="176"/>
      <c r="BC5" s="176"/>
      <c r="BD5" s="176"/>
      <c r="BE5" s="176"/>
      <c r="BF5" s="177"/>
      <c r="BG5" s="175">
        <f>BdD!BM5</f>
        <v>0</v>
      </c>
      <c r="BH5" s="176"/>
      <c r="BI5" s="176"/>
      <c r="BJ5" s="176"/>
      <c r="BK5" s="176"/>
      <c r="BL5" s="177"/>
      <c r="BM5" s="76"/>
      <c r="BN5" s="175">
        <f>BdD!BT5</f>
        <v>0</v>
      </c>
      <c r="BO5" s="176"/>
      <c r="BP5" s="176"/>
      <c r="BQ5" s="176"/>
      <c r="BR5" s="176"/>
      <c r="BS5" s="177"/>
      <c r="BT5" s="175">
        <f>BdD!BZ5</f>
        <v>0</v>
      </c>
      <c r="BU5" s="176"/>
      <c r="BV5" s="176"/>
      <c r="BW5" s="176"/>
      <c r="BX5" s="176"/>
      <c r="BY5" s="177"/>
      <c r="BZ5" s="175">
        <f>BdD!CF5</f>
        <v>0</v>
      </c>
      <c r="CA5" s="176"/>
      <c r="CB5" s="176"/>
      <c r="CC5" s="176"/>
      <c r="CD5" s="176"/>
      <c r="CE5" s="177"/>
      <c r="CF5" s="175">
        <f>BdD!CL5</f>
        <v>0</v>
      </c>
      <c r="CG5" s="176"/>
      <c r="CH5" s="176"/>
      <c r="CI5" s="176"/>
      <c r="CJ5" s="176"/>
      <c r="CK5" s="177"/>
      <c r="CL5" s="175">
        <f>BdD!CR5</f>
        <v>0</v>
      </c>
      <c r="CM5" s="176"/>
      <c r="CN5" s="176"/>
      <c r="CO5" s="176"/>
      <c r="CP5" s="176"/>
      <c r="CQ5" s="177"/>
      <c r="CR5" s="76"/>
      <c r="CS5" s="175">
        <f>BdD!CY5</f>
        <v>0</v>
      </c>
      <c r="CT5" s="176"/>
      <c r="CU5" s="176"/>
      <c r="CV5" s="176"/>
      <c r="CW5" s="176"/>
      <c r="CX5" s="177"/>
      <c r="CY5" s="175">
        <f>BdD!DE5</f>
        <v>0</v>
      </c>
      <c r="CZ5" s="176"/>
      <c r="DA5" s="176"/>
      <c r="DB5" s="176"/>
      <c r="DC5" s="176"/>
      <c r="DD5" s="177"/>
      <c r="DE5" s="175">
        <f>BdD!DK5</f>
        <v>0</v>
      </c>
      <c r="DF5" s="176"/>
      <c r="DG5" s="176"/>
      <c r="DH5" s="176"/>
      <c r="DI5" s="176"/>
      <c r="DJ5" s="177"/>
      <c r="DK5" s="175">
        <f>BdD!DQ5</f>
        <v>0</v>
      </c>
      <c r="DL5" s="176"/>
      <c r="DM5" s="176"/>
      <c r="DN5" s="176"/>
      <c r="DO5" s="176"/>
      <c r="DP5" s="177"/>
      <c r="DQ5" s="175">
        <f>BdD!DW5</f>
        <v>0</v>
      </c>
      <c r="DR5" s="176"/>
      <c r="DS5" s="176"/>
      <c r="DT5" s="176"/>
      <c r="DU5" s="176"/>
      <c r="DV5" s="177"/>
      <c r="DW5" s="76"/>
      <c r="DX5" s="175">
        <f>BdD!ED5</f>
        <v>0</v>
      </c>
      <c r="DY5" s="176"/>
      <c r="DZ5" s="176"/>
      <c r="EA5" s="176"/>
      <c r="EB5" s="176"/>
      <c r="EC5" s="177"/>
      <c r="ED5" s="175">
        <f>BdD!EJ5</f>
        <v>0</v>
      </c>
      <c r="EE5" s="176"/>
      <c r="EF5" s="176"/>
      <c r="EG5" s="176"/>
      <c r="EH5" s="176"/>
      <c r="EI5" s="177"/>
      <c r="EJ5" s="175">
        <f>BdD!EP5</f>
        <v>0</v>
      </c>
      <c r="EK5" s="176"/>
      <c r="EL5" s="176"/>
      <c r="EM5" s="176"/>
      <c r="EN5" s="176"/>
      <c r="EO5" s="177"/>
      <c r="EP5" s="175">
        <f>BdD!EV5</f>
        <v>0</v>
      </c>
      <c r="EQ5" s="176"/>
      <c r="ER5" s="176"/>
      <c r="ES5" s="176"/>
      <c r="ET5" s="176"/>
      <c r="EU5" s="177"/>
      <c r="EV5" s="175">
        <f>BdD!FB5</f>
        <v>0</v>
      </c>
      <c r="EW5" s="176"/>
      <c r="EX5" s="176"/>
      <c r="EY5" s="176"/>
      <c r="EZ5" s="176"/>
      <c r="FA5" s="177"/>
      <c r="FB5" s="41"/>
      <c r="FC5" s="41"/>
      <c r="FD5" s="41"/>
      <c r="FE5" s="41"/>
      <c r="FF5" s="41"/>
      <c r="FG5" s="41"/>
      <c r="FH5" s="41"/>
      <c r="FI5" s="41"/>
      <c r="FJ5" s="42"/>
      <c r="GB5" s="42"/>
      <c r="GC5" s="42"/>
      <c r="GD5" s="42"/>
    </row>
    <row r="6" spans="1:197" s="2" customFormat="1" ht="17.100000000000001" customHeight="1" x14ac:dyDescent="0.2">
      <c r="A6" s="94"/>
      <c r="B6" s="94"/>
      <c r="C6" s="75" t="s">
        <v>23</v>
      </c>
      <c r="D6" s="181">
        <f>BdD!J6</f>
        <v>0</v>
      </c>
      <c r="E6" s="181"/>
      <c r="F6" s="182"/>
      <c r="G6" s="181">
        <f>BdD!M6</f>
        <v>0</v>
      </c>
      <c r="H6" s="181"/>
      <c r="I6" s="182"/>
      <c r="J6" s="181">
        <f>BdD!P6</f>
        <v>0</v>
      </c>
      <c r="K6" s="181"/>
      <c r="L6" s="182"/>
      <c r="M6" s="181">
        <f>BdD!S6</f>
        <v>0</v>
      </c>
      <c r="N6" s="181"/>
      <c r="O6" s="182"/>
      <c r="P6" s="181">
        <f>BdD!V6</f>
        <v>0</v>
      </c>
      <c r="Q6" s="181"/>
      <c r="R6" s="182"/>
      <c r="S6" s="181">
        <f>BdD!Y6</f>
        <v>0</v>
      </c>
      <c r="T6" s="181"/>
      <c r="U6" s="182"/>
      <c r="V6" s="181">
        <f>BdD!AB6</f>
        <v>0</v>
      </c>
      <c r="W6" s="181"/>
      <c r="X6" s="182"/>
      <c r="Y6" s="181">
        <f>BdD!AE6</f>
        <v>0</v>
      </c>
      <c r="Z6" s="181"/>
      <c r="AA6" s="182"/>
      <c r="AB6" s="181">
        <f>BdD!AH6</f>
        <v>0</v>
      </c>
      <c r="AC6" s="181"/>
      <c r="AD6" s="182"/>
      <c r="AE6" s="181">
        <f>BdD!AK6</f>
        <v>0</v>
      </c>
      <c r="AF6" s="181"/>
      <c r="AG6" s="182"/>
      <c r="AH6" s="77"/>
      <c r="AI6" s="180">
        <f>BdD!AO6</f>
        <v>0</v>
      </c>
      <c r="AJ6" s="181"/>
      <c r="AK6" s="182"/>
      <c r="AL6" s="180">
        <f>BdD!AR6</f>
        <v>0</v>
      </c>
      <c r="AM6" s="181"/>
      <c r="AN6" s="182"/>
      <c r="AO6" s="180">
        <f>BdD!AU6</f>
        <v>0</v>
      </c>
      <c r="AP6" s="181"/>
      <c r="AQ6" s="182"/>
      <c r="AR6" s="180">
        <f>BdD!AX6</f>
        <v>0</v>
      </c>
      <c r="AS6" s="181"/>
      <c r="AT6" s="182"/>
      <c r="AU6" s="180">
        <f>BdD!BA6</f>
        <v>0</v>
      </c>
      <c r="AV6" s="181"/>
      <c r="AW6" s="182"/>
      <c r="AX6" s="180">
        <f>BdD!BD6</f>
        <v>0</v>
      </c>
      <c r="AY6" s="181"/>
      <c r="AZ6" s="182"/>
      <c r="BA6" s="180">
        <f>BdD!BG6</f>
        <v>0</v>
      </c>
      <c r="BB6" s="181"/>
      <c r="BC6" s="182"/>
      <c r="BD6" s="180">
        <f>BdD!BJ6</f>
        <v>0</v>
      </c>
      <c r="BE6" s="181"/>
      <c r="BF6" s="182"/>
      <c r="BG6" s="180">
        <f>BdD!BM6</f>
        <v>0</v>
      </c>
      <c r="BH6" s="181"/>
      <c r="BI6" s="182"/>
      <c r="BJ6" s="180">
        <f>BdD!BP6</f>
        <v>0</v>
      </c>
      <c r="BK6" s="181"/>
      <c r="BL6" s="182"/>
      <c r="BM6" s="77"/>
      <c r="BN6" s="180">
        <f>BdD!BT6</f>
        <v>0</v>
      </c>
      <c r="BO6" s="181"/>
      <c r="BP6" s="182"/>
      <c r="BQ6" s="180">
        <f>BdD!BW6</f>
        <v>0</v>
      </c>
      <c r="BR6" s="181"/>
      <c r="BS6" s="182"/>
      <c r="BT6" s="180">
        <f>BdD!BZ6</f>
        <v>0</v>
      </c>
      <c r="BU6" s="181"/>
      <c r="BV6" s="182"/>
      <c r="BW6" s="180">
        <f>BdD!CC6</f>
        <v>0</v>
      </c>
      <c r="BX6" s="181"/>
      <c r="BY6" s="182"/>
      <c r="BZ6" s="180">
        <f>BdD!CF6</f>
        <v>0</v>
      </c>
      <c r="CA6" s="181"/>
      <c r="CB6" s="182"/>
      <c r="CC6" s="180">
        <f>BdD!CI6</f>
        <v>0</v>
      </c>
      <c r="CD6" s="181"/>
      <c r="CE6" s="182"/>
      <c r="CF6" s="180">
        <f>BdD!CL6</f>
        <v>0</v>
      </c>
      <c r="CG6" s="181"/>
      <c r="CH6" s="182"/>
      <c r="CI6" s="180">
        <f>BdD!CO6</f>
        <v>0</v>
      </c>
      <c r="CJ6" s="181"/>
      <c r="CK6" s="182"/>
      <c r="CL6" s="180">
        <f>BdD!CR6</f>
        <v>0</v>
      </c>
      <c r="CM6" s="181"/>
      <c r="CN6" s="182"/>
      <c r="CO6" s="180">
        <f>BdD!CU6</f>
        <v>0</v>
      </c>
      <c r="CP6" s="181"/>
      <c r="CQ6" s="182"/>
      <c r="CR6" s="77"/>
      <c r="CS6" s="180">
        <f>BdD!CY6</f>
        <v>0</v>
      </c>
      <c r="CT6" s="181"/>
      <c r="CU6" s="182"/>
      <c r="CV6" s="180">
        <f>BdD!DB6</f>
        <v>0</v>
      </c>
      <c r="CW6" s="181"/>
      <c r="CX6" s="182"/>
      <c r="CY6" s="180">
        <f>BdD!DE6</f>
        <v>0</v>
      </c>
      <c r="CZ6" s="181"/>
      <c r="DA6" s="182"/>
      <c r="DB6" s="180">
        <f>BdD!DH6</f>
        <v>0</v>
      </c>
      <c r="DC6" s="181"/>
      <c r="DD6" s="182"/>
      <c r="DE6" s="180">
        <f>BdD!DK6</f>
        <v>0</v>
      </c>
      <c r="DF6" s="181"/>
      <c r="DG6" s="182"/>
      <c r="DH6" s="180">
        <f>BdD!DN6</f>
        <v>0</v>
      </c>
      <c r="DI6" s="181"/>
      <c r="DJ6" s="182"/>
      <c r="DK6" s="180">
        <f>BdD!DQ6</f>
        <v>0</v>
      </c>
      <c r="DL6" s="181"/>
      <c r="DM6" s="182"/>
      <c r="DN6" s="180">
        <f>BdD!DT6</f>
        <v>0</v>
      </c>
      <c r="DO6" s="181"/>
      <c r="DP6" s="182"/>
      <c r="DQ6" s="180">
        <f>BdD!DW6</f>
        <v>0</v>
      </c>
      <c r="DR6" s="181"/>
      <c r="DS6" s="182"/>
      <c r="DT6" s="180">
        <f>BdD!DZ6</f>
        <v>0</v>
      </c>
      <c r="DU6" s="181"/>
      <c r="DV6" s="182"/>
      <c r="DW6" s="77"/>
      <c r="DX6" s="180">
        <f>BdD!ED6</f>
        <v>0</v>
      </c>
      <c r="DY6" s="181"/>
      <c r="DZ6" s="182"/>
      <c r="EA6" s="180">
        <f>BdD!EG6</f>
        <v>0</v>
      </c>
      <c r="EB6" s="181"/>
      <c r="EC6" s="182"/>
      <c r="ED6" s="180">
        <f>BdD!EJ6</f>
        <v>0</v>
      </c>
      <c r="EE6" s="181"/>
      <c r="EF6" s="182"/>
      <c r="EG6" s="180">
        <f>BdD!EM6</f>
        <v>0</v>
      </c>
      <c r="EH6" s="181"/>
      <c r="EI6" s="182"/>
      <c r="EJ6" s="180">
        <f>BdD!EP6</f>
        <v>0</v>
      </c>
      <c r="EK6" s="181"/>
      <c r="EL6" s="182"/>
      <c r="EM6" s="180">
        <f>BdD!ES6</f>
        <v>0</v>
      </c>
      <c r="EN6" s="181"/>
      <c r="EO6" s="182"/>
      <c r="EP6" s="180">
        <f>BdD!EV6</f>
        <v>0</v>
      </c>
      <c r="EQ6" s="181"/>
      <c r="ER6" s="182"/>
      <c r="ES6" s="180">
        <f>BdD!EY6</f>
        <v>0</v>
      </c>
      <c r="ET6" s="181"/>
      <c r="EU6" s="182"/>
      <c r="EV6" s="180">
        <f>BdD!FB6</f>
        <v>0</v>
      </c>
      <c r="EW6" s="181"/>
      <c r="EX6" s="182"/>
      <c r="EY6" s="180">
        <f>BdD!FE6</f>
        <v>0</v>
      </c>
      <c r="EZ6" s="181"/>
      <c r="FA6" s="182"/>
      <c r="FB6" s="41"/>
      <c r="FC6" s="41"/>
      <c r="FD6" s="41"/>
      <c r="FE6" s="41"/>
      <c r="FF6" s="41"/>
      <c r="FG6" s="41"/>
      <c r="FH6" s="41"/>
      <c r="FI6" s="41"/>
      <c r="FJ6" s="42"/>
      <c r="GB6" s="42"/>
      <c r="GC6" s="42"/>
      <c r="GD6" s="42"/>
    </row>
    <row r="7" spans="1:197" ht="2.85" customHeight="1" x14ac:dyDescent="0.2">
      <c r="C7" s="3"/>
      <c r="AF7" s="15"/>
      <c r="AG7" s="32"/>
      <c r="AH7" s="27"/>
      <c r="AI7" s="32"/>
      <c r="AJ7" s="15"/>
      <c r="BM7" s="27"/>
      <c r="CR7" s="27"/>
      <c r="DW7" s="27"/>
      <c r="FA7" s="32"/>
      <c r="FB7" s="14"/>
      <c r="FC7" s="14"/>
      <c r="FD7" s="14"/>
      <c r="FE7" s="14"/>
      <c r="FF7" s="14"/>
      <c r="FG7" s="14"/>
      <c r="FH7" s="14"/>
      <c r="FI7" s="14"/>
      <c r="FJ7" s="15"/>
      <c r="GB7" s="15"/>
      <c r="GC7" s="15"/>
      <c r="GD7" s="15"/>
    </row>
    <row r="8" spans="1:197" s="3" customFormat="1" ht="11.25" customHeight="1" x14ac:dyDescent="0.2">
      <c r="B8" s="190"/>
      <c r="C8" s="78" t="str">
        <f>BdD!C20</f>
        <v>A</v>
      </c>
      <c r="D8" s="183" t="str">
        <f>BdD!J20</f>
        <v>b</v>
      </c>
      <c r="E8" s="178"/>
      <c r="F8" s="178" t="str">
        <f>BdD!L20</f>
        <v>b</v>
      </c>
      <c r="G8" s="178"/>
      <c r="H8" s="178">
        <f>BdD!N20</f>
        <v>0</v>
      </c>
      <c r="I8" s="179"/>
      <c r="J8" s="183"/>
      <c r="K8" s="178"/>
      <c r="L8" s="178">
        <f>BdD!R20</f>
        <v>0</v>
      </c>
      <c r="M8" s="178"/>
      <c r="N8" s="178">
        <f>BdD!T20</f>
        <v>0</v>
      </c>
      <c r="O8" s="179"/>
      <c r="P8" s="183">
        <f>BdD!V20</f>
        <v>0</v>
      </c>
      <c r="Q8" s="178"/>
      <c r="R8" s="178">
        <f>BdD!X20</f>
        <v>0</v>
      </c>
      <c r="S8" s="178"/>
      <c r="T8" s="178">
        <f>BdD!Z20</f>
        <v>0</v>
      </c>
      <c r="U8" s="179"/>
      <c r="V8" s="183">
        <f>BdD!AB20</f>
        <v>0</v>
      </c>
      <c r="W8" s="178"/>
      <c r="X8" s="178">
        <f>BdD!AD20</f>
        <v>0</v>
      </c>
      <c r="Y8" s="178"/>
      <c r="Z8" s="178">
        <f>BdD!AF20</f>
        <v>0</v>
      </c>
      <c r="AA8" s="179"/>
      <c r="AB8" s="183">
        <f>BdD!AH20</f>
        <v>0</v>
      </c>
      <c r="AC8" s="178"/>
      <c r="AD8" s="178">
        <f>BdD!AJ20</f>
        <v>0</v>
      </c>
      <c r="AE8" s="178"/>
      <c r="AF8" s="178">
        <f>BdD!AL20</f>
        <v>0</v>
      </c>
      <c r="AG8" s="179"/>
      <c r="AH8" s="79"/>
      <c r="AI8" s="183">
        <f>BdD!AO20</f>
        <v>0</v>
      </c>
      <c r="AJ8" s="178"/>
      <c r="AK8" s="178">
        <f>BdD!AQ20</f>
        <v>0</v>
      </c>
      <c r="AL8" s="178"/>
      <c r="AM8" s="178">
        <f>BdD!AS20</f>
        <v>0</v>
      </c>
      <c r="AN8" s="179"/>
      <c r="AO8" s="183">
        <f>BdD!AU20</f>
        <v>0</v>
      </c>
      <c r="AP8" s="178"/>
      <c r="AQ8" s="178">
        <f>BdD!AW20</f>
        <v>0</v>
      </c>
      <c r="AR8" s="178"/>
      <c r="AS8" s="178">
        <f>BdD!AY20</f>
        <v>0</v>
      </c>
      <c r="AT8" s="179"/>
      <c r="AU8" s="183">
        <f>BdD!BA20</f>
        <v>0</v>
      </c>
      <c r="AV8" s="178"/>
      <c r="AW8" s="178">
        <f>BdD!BC20</f>
        <v>0</v>
      </c>
      <c r="AX8" s="178"/>
      <c r="AY8" s="178">
        <f>BdD!BE20</f>
        <v>0</v>
      </c>
      <c r="AZ8" s="179"/>
      <c r="BA8" s="183">
        <f>BdD!BG20</f>
        <v>0</v>
      </c>
      <c r="BB8" s="178"/>
      <c r="BC8" s="178">
        <f>BdD!BI20</f>
        <v>0</v>
      </c>
      <c r="BD8" s="178"/>
      <c r="BE8" s="178">
        <f>BdD!BK20</f>
        <v>0</v>
      </c>
      <c r="BF8" s="179"/>
      <c r="BG8" s="183">
        <f>BdD!BM20</f>
        <v>0</v>
      </c>
      <c r="BH8" s="178"/>
      <c r="BI8" s="178">
        <f>BdD!BO20</f>
        <v>0</v>
      </c>
      <c r="BJ8" s="178"/>
      <c r="BK8" s="178">
        <f>BdD!BQ20</f>
        <v>0</v>
      </c>
      <c r="BL8" s="179"/>
      <c r="BM8" s="79"/>
      <c r="BN8" s="183">
        <f>BdD!BT20</f>
        <v>0</v>
      </c>
      <c r="BO8" s="178"/>
      <c r="BP8" s="178">
        <f>BdD!BV20</f>
        <v>0</v>
      </c>
      <c r="BQ8" s="178"/>
      <c r="BR8" s="178">
        <f>BdD!BX20</f>
        <v>0</v>
      </c>
      <c r="BS8" s="179"/>
      <c r="BT8" s="183">
        <f>BdD!BZ20</f>
        <v>0</v>
      </c>
      <c r="BU8" s="178"/>
      <c r="BV8" s="178">
        <f>BdD!CB20</f>
        <v>0</v>
      </c>
      <c r="BW8" s="178"/>
      <c r="BX8" s="178">
        <f>BdD!CD20</f>
        <v>0</v>
      </c>
      <c r="BY8" s="179"/>
      <c r="BZ8" s="183">
        <f>BdD!CF20</f>
        <v>0</v>
      </c>
      <c r="CA8" s="178"/>
      <c r="CB8" s="178">
        <f>BdD!CH20</f>
        <v>0</v>
      </c>
      <c r="CC8" s="178"/>
      <c r="CD8" s="178">
        <f>BdD!CJ20</f>
        <v>0</v>
      </c>
      <c r="CE8" s="179"/>
      <c r="CF8" s="183">
        <f>BdD!CL20</f>
        <v>0</v>
      </c>
      <c r="CG8" s="178"/>
      <c r="CH8" s="178">
        <f>BdD!CN20</f>
        <v>0</v>
      </c>
      <c r="CI8" s="178"/>
      <c r="CJ8" s="178">
        <f>BdD!CP20</f>
        <v>0</v>
      </c>
      <c r="CK8" s="179"/>
      <c r="CL8" s="183">
        <f>BdD!CR20</f>
        <v>0</v>
      </c>
      <c r="CM8" s="178"/>
      <c r="CN8" s="178">
        <f>BdD!CT20</f>
        <v>0</v>
      </c>
      <c r="CO8" s="178"/>
      <c r="CP8" s="178">
        <f>BdD!CV20</f>
        <v>0</v>
      </c>
      <c r="CQ8" s="179"/>
      <c r="CR8" s="79"/>
      <c r="CS8" s="183">
        <f>BdD!CY20</f>
        <v>0</v>
      </c>
      <c r="CT8" s="178"/>
      <c r="CU8" s="178">
        <f>BdD!DA20</f>
        <v>0</v>
      </c>
      <c r="CV8" s="178"/>
      <c r="CW8" s="178">
        <f>BdD!DC20</f>
        <v>0</v>
      </c>
      <c r="CX8" s="179"/>
      <c r="CY8" s="183">
        <f>BdD!DE20</f>
        <v>0</v>
      </c>
      <c r="CZ8" s="178"/>
      <c r="DA8" s="178">
        <f>BdD!DG20</f>
        <v>0</v>
      </c>
      <c r="DB8" s="178"/>
      <c r="DC8" s="178">
        <f>BdD!DI20</f>
        <v>0</v>
      </c>
      <c r="DD8" s="179"/>
      <c r="DE8" s="183">
        <f>BdD!DK20</f>
        <v>0</v>
      </c>
      <c r="DF8" s="178"/>
      <c r="DG8" s="178">
        <f>BdD!DM20</f>
        <v>0</v>
      </c>
      <c r="DH8" s="178"/>
      <c r="DI8" s="178">
        <f>BdD!DO20</f>
        <v>0</v>
      </c>
      <c r="DJ8" s="179"/>
      <c r="DK8" s="183">
        <f>BdD!DQ20</f>
        <v>0</v>
      </c>
      <c r="DL8" s="178"/>
      <c r="DM8" s="178">
        <f>BdD!DS20</f>
        <v>0</v>
      </c>
      <c r="DN8" s="178"/>
      <c r="DO8" s="178">
        <f>BdD!DU20</f>
        <v>0</v>
      </c>
      <c r="DP8" s="179"/>
      <c r="DQ8" s="183">
        <f>BdD!DW20</f>
        <v>0</v>
      </c>
      <c r="DR8" s="178"/>
      <c r="DS8" s="178">
        <f>BdD!DY20</f>
        <v>0</v>
      </c>
      <c r="DT8" s="178"/>
      <c r="DU8" s="178">
        <f>BdD!EA20</f>
        <v>0</v>
      </c>
      <c r="DV8" s="179"/>
      <c r="DW8" s="79"/>
      <c r="DX8" s="183">
        <f>BdD!ED20</f>
        <v>0</v>
      </c>
      <c r="DY8" s="178"/>
      <c r="DZ8" s="178">
        <f>BdD!EF20</f>
        <v>0</v>
      </c>
      <c r="EA8" s="178"/>
      <c r="EB8" s="178">
        <f>BdD!EH20</f>
        <v>0</v>
      </c>
      <c r="EC8" s="179"/>
      <c r="ED8" s="183">
        <f>BdD!EJ20</f>
        <v>0</v>
      </c>
      <c r="EE8" s="178"/>
      <c r="EF8" s="178">
        <f>BdD!EL20</f>
        <v>0</v>
      </c>
      <c r="EG8" s="178"/>
      <c r="EH8" s="178">
        <f>BdD!EN20</f>
        <v>0</v>
      </c>
      <c r="EI8" s="179"/>
      <c r="EJ8" s="183">
        <f>BdD!EP20</f>
        <v>0</v>
      </c>
      <c r="EK8" s="178"/>
      <c r="EL8" s="178">
        <f>BdD!ER20</f>
        <v>0</v>
      </c>
      <c r="EM8" s="178"/>
      <c r="EN8" s="178">
        <f>BdD!ET20</f>
        <v>0</v>
      </c>
      <c r="EO8" s="179"/>
      <c r="EP8" s="183">
        <f>BdD!EV20</f>
        <v>0</v>
      </c>
      <c r="EQ8" s="178"/>
      <c r="ER8" s="178">
        <f>BdD!EX20</f>
        <v>0</v>
      </c>
      <c r="ES8" s="178"/>
      <c r="ET8" s="178">
        <f>BdD!EZ20</f>
        <v>0</v>
      </c>
      <c r="EU8" s="179"/>
      <c r="EV8" s="183">
        <f>BdD!FB20</f>
        <v>0</v>
      </c>
      <c r="EW8" s="178"/>
      <c r="EX8" s="178">
        <f>BdD!FD20</f>
        <v>0</v>
      </c>
      <c r="EY8" s="178"/>
      <c r="EZ8" s="178">
        <f>BdD!FF20</f>
        <v>0</v>
      </c>
      <c r="FA8" s="179"/>
      <c r="FB8" s="14"/>
      <c r="FC8" s="14"/>
      <c r="FD8" s="14"/>
      <c r="FE8" s="14"/>
      <c r="FF8" s="14"/>
      <c r="FG8" s="14"/>
      <c r="FH8" s="14"/>
      <c r="FI8" s="14"/>
      <c r="FJ8" s="16"/>
      <c r="GB8" s="16"/>
      <c r="GC8" s="16"/>
      <c r="GD8" s="16"/>
      <c r="GE8" s="1"/>
      <c r="GF8" s="1"/>
      <c r="GG8" s="1"/>
      <c r="GH8" s="1"/>
      <c r="GI8" s="1"/>
      <c r="GJ8" s="1"/>
      <c r="GK8" s="1"/>
      <c r="GL8" s="1"/>
      <c r="GM8" s="1"/>
      <c r="GN8" s="1"/>
      <c r="GO8" s="1"/>
    </row>
    <row r="9" spans="1:197" s="3" customFormat="1" ht="11.25" customHeight="1" x14ac:dyDescent="0.2">
      <c r="B9" s="190"/>
      <c r="C9" s="78" t="str">
        <f>BdD!C21</f>
        <v>aaa</v>
      </c>
      <c r="D9" s="183">
        <f>BdD!J21</f>
        <v>0</v>
      </c>
      <c r="E9" s="178"/>
      <c r="F9" s="178">
        <f>BdD!L21</f>
        <v>0</v>
      </c>
      <c r="G9" s="178"/>
      <c r="H9" s="178">
        <f>BdD!N21</f>
        <v>0</v>
      </c>
      <c r="I9" s="179"/>
      <c r="J9" s="183">
        <f>BdD!P21</f>
        <v>0</v>
      </c>
      <c r="K9" s="178"/>
      <c r="L9" s="178">
        <f>BdD!R21</f>
        <v>0</v>
      </c>
      <c r="M9" s="178"/>
      <c r="N9" s="178">
        <f>BdD!T21</f>
        <v>0</v>
      </c>
      <c r="O9" s="179"/>
      <c r="P9" s="183">
        <f>BdD!V21</f>
        <v>0</v>
      </c>
      <c r="Q9" s="178"/>
      <c r="R9" s="178">
        <f>BdD!X21</f>
        <v>0</v>
      </c>
      <c r="S9" s="178"/>
      <c r="T9" s="178">
        <f>BdD!Z21</f>
        <v>0</v>
      </c>
      <c r="U9" s="179"/>
      <c r="V9" s="183">
        <f>BdD!AB21</f>
        <v>0</v>
      </c>
      <c r="W9" s="178"/>
      <c r="X9" s="178">
        <f>BdD!AD21</f>
        <v>0</v>
      </c>
      <c r="Y9" s="178"/>
      <c r="Z9" s="178">
        <f>BdD!AF21</f>
        <v>0</v>
      </c>
      <c r="AA9" s="179"/>
      <c r="AB9" s="183">
        <f>BdD!AH21</f>
        <v>0</v>
      </c>
      <c r="AC9" s="178"/>
      <c r="AD9" s="178">
        <f>BdD!AJ21</f>
        <v>0</v>
      </c>
      <c r="AE9" s="178"/>
      <c r="AF9" s="178">
        <f>BdD!AL21</f>
        <v>0</v>
      </c>
      <c r="AG9" s="179"/>
      <c r="AH9" s="79"/>
      <c r="AI9" s="183">
        <f>BdD!AO21</f>
        <v>0</v>
      </c>
      <c r="AJ9" s="178"/>
      <c r="AK9" s="178">
        <f>BdD!AQ21</f>
        <v>0</v>
      </c>
      <c r="AL9" s="178"/>
      <c r="AM9" s="178">
        <f>BdD!AS21</f>
        <v>0</v>
      </c>
      <c r="AN9" s="179"/>
      <c r="AO9" s="183">
        <f>BdD!AU21</f>
        <v>0</v>
      </c>
      <c r="AP9" s="178"/>
      <c r="AQ9" s="178">
        <f>BdD!AW21</f>
        <v>0</v>
      </c>
      <c r="AR9" s="178"/>
      <c r="AS9" s="178">
        <f>BdD!AY21</f>
        <v>0</v>
      </c>
      <c r="AT9" s="179"/>
      <c r="AU9" s="183">
        <f>BdD!BA21</f>
        <v>0</v>
      </c>
      <c r="AV9" s="178"/>
      <c r="AW9" s="178">
        <f>BdD!BC21</f>
        <v>0</v>
      </c>
      <c r="AX9" s="178"/>
      <c r="AY9" s="178">
        <f>BdD!BE21</f>
        <v>0</v>
      </c>
      <c r="AZ9" s="179"/>
      <c r="BA9" s="183">
        <f>BdD!BG21</f>
        <v>0</v>
      </c>
      <c r="BB9" s="178"/>
      <c r="BC9" s="178">
        <f>BdD!BI21</f>
        <v>0</v>
      </c>
      <c r="BD9" s="178"/>
      <c r="BE9" s="178">
        <f>BdD!BK21</f>
        <v>0</v>
      </c>
      <c r="BF9" s="179"/>
      <c r="BG9" s="183">
        <f>BdD!BM21</f>
        <v>0</v>
      </c>
      <c r="BH9" s="178"/>
      <c r="BI9" s="178">
        <f>BdD!BO21</f>
        <v>0</v>
      </c>
      <c r="BJ9" s="178"/>
      <c r="BK9" s="178">
        <f>BdD!BQ21</f>
        <v>0</v>
      </c>
      <c r="BL9" s="179"/>
      <c r="BM9" s="79"/>
      <c r="BN9" s="183">
        <f>BdD!BT21</f>
        <v>0</v>
      </c>
      <c r="BO9" s="178"/>
      <c r="BP9" s="178">
        <f>BdD!BV21</f>
        <v>0</v>
      </c>
      <c r="BQ9" s="178"/>
      <c r="BR9" s="178">
        <f>BdD!BX21</f>
        <v>0</v>
      </c>
      <c r="BS9" s="179"/>
      <c r="BT9" s="183">
        <f>BdD!BZ21</f>
        <v>0</v>
      </c>
      <c r="BU9" s="178"/>
      <c r="BV9" s="178">
        <f>BdD!CB21</f>
        <v>0</v>
      </c>
      <c r="BW9" s="178"/>
      <c r="BX9" s="178">
        <f>BdD!CD21</f>
        <v>0</v>
      </c>
      <c r="BY9" s="179"/>
      <c r="BZ9" s="183">
        <f>BdD!CF21</f>
        <v>0</v>
      </c>
      <c r="CA9" s="178"/>
      <c r="CB9" s="178">
        <f>BdD!CH21</f>
        <v>0</v>
      </c>
      <c r="CC9" s="178"/>
      <c r="CD9" s="178">
        <f>BdD!CJ21</f>
        <v>0</v>
      </c>
      <c r="CE9" s="179"/>
      <c r="CF9" s="183">
        <f>BdD!CL21</f>
        <v>0</v>
      </c>
      <c r="CG9" s="178"/>
      <c r="CH9" s="178">
        <f>BdD!CN21</f>
        <v>0</v>
      </c>
      <c r="CI9" s="178"/>
      <c r="CJ9" s="178">
        <f>BdD!CP21</f>
        <v>0</v>
      </c>
      <c r="CK9" s="179"/>
      <c r="CL9" s="183">
        <f>BdD!CR21</f>
        <v>0</v>
      </c>
      <c r="CM9" s="178"/>
      <c r="CN9" s="178">
        <f>BdD!CT21</f>
        <v>0</v>
      </c>
      <c r="CO9" s="178"/>
      <c r="CP9" s="178">
        <f>BdD!CV21</f>
        <v>0</v>
      </c>
      <c r="CQ9" s="179"/>
      <c r="CR9" s="79"/>
      <c r="CS9" s="183">
        <f>BdD!CY21</f>
        <v>0</v>
      </c>
      <c r="CT9" s="178"/>
      <c r="CU9" s="178">
        <f>BdD!DA21</f>
        <v>0</v>
      </c>
      <c r="CV9" s="178"/>
      <c r="CW9" s="178">
        <f>BdD!DC21</f>
        <v>0</v>
      </c>
      <c r="CX9" s="179"/>
      <c r="CY9" s="183">
        <f>BdD!DE21</f>
        <v>0</v>
      </c>
      <c r="CZ9" s="178"/>
      <c r="DA9" s="178">
        <f>BdD!DG21</f>
        <v>0</v>
      </c>
      <c r="DB9" s="178"/>
      <c r="DC9" s="178">
        <f>BdD!DI21</f>
        <v>0</v>
      </c>
      <c r="DD9" s="179"/>
      <c r="DE9" s="183">
        <f>BdD!DK21</f>
        <v>0</v>
      </c>
      <c r="DF9" s="178"/>
      <c r="DG9" s="178">
        <f>BdD!DM21</f>
        <v>0</v>
      </c>
      <c r="DH9" s="178"/>
      <c r="DI9" s="178">
        <f>BdD!DO21</f>
        <v>0</v>
      </c>
      <c r="DJ9" s="179"/>
      <c r="DK9" s="183">
        <f>BdD!DQ21</f>
        <v>0</v>
      </c>
      <c r="DL9" s="178"/>
      <c r="DM9" s="178">
        <f>BdD!DS21</f>
        <v>0</v>
      </c>
      <c r="DN9" s="178"/>
      <c r="DO9" s="178">
        <f>BdD!DU21</f>
        <v>0</v>
      </c>
      <c r="DP9" s="179"/>
      <c r="DQ9" s="183">
        <f>BdD!DW21</f>
        <v>0</v>
      </c>
      <c r="DR9" s="178"/>
      <c r="DS9" s="178">
        <f>BdD!DY21</f>
        <v>0</v>
      </c>
      <c r="DT9" s="178"/>
      <c r="DU9" s="178">
        <f>BdD!EA21</f>
        <v>0</v>
      </c>
      <c r="DV9" s="179"/>
      <c r="DW9" s="79"/>
      <c r="DX9" s="183">
        <f>BdD!ED21</f>
        <v>0</v>
      </c>
      <c r="DY9" s="178"/>
      <c r="DZ9" s="178">
        <f>BdD!EF21</f>
        <v>0</v>
      </c>
      <c r="EA9" s="178"/>
      <c r="EB9" s="178">
        <f>BdD!EH21</f>
        <v>0</v>
      </c>
      <c r="EC9" s="179"/>
      <c r="ED9" s="183">
        <f>BdD!EJ21</f>
        <v>0</v>
      </c>
      <c r="EE9" s="178"/>
      <c r="EF9" s="178">
        <f>BdD!EL21</f>
        <v>0</v>
      </c>
      <c r="EG9" s="178"/>
      <c r="EH9" s="178">
        <f>BdD!EN21</f>
        <v>0</v>
      </c>
      <c r="EI9" s="179"/>
      <c r="EJ9" s="183">
        <f>BdD!EP21</f>
        <v>0</v>
      </c>
      <c r="EK9" s="178"/>
      <c r="EL9" s="178">
        <f>BdD!ER21</f>
        <v>0</v>
      </c>
      <c r="EM9" s="178"/>
      <c r="EN9" s="178">
        <f>BdD!ET21</f>
        <v>0</v>
      </c>
      <c r="EO9" s="179"/>
      <c r="EP9" s="183">
        <f>BdD!EV21</f>
        <v>0</v>
      </c>
      <c r="EQ9" s="178"/>
      <c r="ER9" s="178">
        <f>BdD!EX21</f>
        <v>0</v>
      </c>
      <c r="ES9" s="178"/>
      <c r="ET9" s="178">
        <f>BdD!EZ21</f>
        <v>0</v>
      </c>
      <c r="EU9" s="179"/>
      <c r="EV9" s="183">
        <f>BdD!FB21</f>
        <v>0</v>
      </c>
      <c r="EW9" s="178"/>
      <c r="EX9" s="178">
        <f>BdD!FD21</f>
        <v>0</v>
      </c>
      <c r="EY9" s="178"/>
      <c r="EZ9" s="178">
        <f>BdD!FF21</f>
        <v>0</v>
      </c>
      <c r="FA9" s="179"/>
      <c r="FB9" s="14"/>
      <c r="FC9" s="39"/>
      <c r="FD9" s="39"/>
      <c r="FE9" s="39"/>
      <c r="FF9" s="39"/>
      <c r="FG9" s="39"/>
      <c r="FH9" s="39"/>
      <c r="FI9" s="39"/>
      <c r="FJ9" s="39"/>
      <c r="FK9" s="39"/>
      <c r="FL9" s="39"/>
      <c r="FM9" s="39"/>
      <c r="FN9" s="39"/>
      <c r="FO9" s="39"/>
      <c r="FP9" s="39"/>
      <c r="FQ9" s="39"/>
      <c r="FR9" s="39"/>
      <c r="FS9" s="39"/>
      <c r="FT9" s="39"/>
      <c r="FU9" s="39"/>
      <c r="FV9" s="39"/>
      <c r="FW9" s="39"/>
      <c r="FX9" s="39"/>
      <c r="FY9" s="39"/>
      <c r="FZ9" s="39"/>
      <c r="GA9" s="39"/>
      <c r="GB9" s="39"/>
      <c r="GC9" s="39"/>
      <c r="GD9" s="39"/>
      <c r="GE9" s="1"/>
      <c r="GF9" s="1"/>
      <c r="GG9" s="1"/>
      <c r="GH9" s="1"/>
      <c r="GI9" s="1"/>
      <c r="GJ9" s="1"/>
      <c r="GK9" s="1"/>
      <c r="GL9" s="1"/>
      <c r="GM9" s="1"/>
      <c r="GN9" s="1"/>
      <c r="GO9" s="1"/>
    </row>
    <row r="10" spans="1:197" s="3" customFormat="1" ht="11.25" customHeight="1" x14ac:dyDescent="0.2">
      <c r="B10" s="190"/>
      <c r="C10" s="78" t="str">
        <f>BdD!C22</f>
        <v>asd</v>
      </c>
      <c r="D10" s="183" t="str">
        <f>BdD!J22</f>
        <v>a</v>
      </c>
      <c r="E10" s="178"/>
      <c r="F10" s="178" t="str">
        <f>BdD!L22</f>
        <v>a</v>
      </c>
      <c r="G10" s="178"/>
      <c r="H10" s="178" t="str">
        <f>BdD!N22</f>
        <v>a</v>
      </c>
      <c r="I10" s="179"/>
      <c r="J10" s="183">
        <f>BdD!P22</f>
        <v>0</v>
      </c>
      <c r="K10" s="178"/>
      <c r="L10" s="178">
        <f>BdD!R22</f>
        <v>0</v>
      </c>
      <c r="M10" s="178"/>
      <c r="N10" s="178">
        <f>BdD!T22</f>
        <v>0</v>
      </c>
      <c r="O10" s="179"/>
      <c r="P10" s="183">
        <f>BdD!V22</f>
        <v>0</v>
      </c>
      <c r="Q10" s="178"/>
      <c r="R10" s="178">
        <f>BdD!X22</f>
        <v>0</v>
      </c>
      <c r="S10" s="178"/>
      <c r="T10" s="178">
        <f>BdD!Z22</f>
        <v>0</v>
      </c>
      <c r="U10" s="179"/>
      <c r="V10" s="183">
        <f>BdD!AB22</f>
        <v>0</v>
      </c>
      <c r="W10" s="178"/>
      <c r="X10" s="178">
        <f>BdD!AD22</f>
        <v>0</v>
      </c>
      <c r="Y10" s="178"/>
      <c r="Z10" s="178">
        <f>BdD!AF22</f>
        <v>0</v>
      </c>
      <c r="AA10" s="179"/>
      <c r="AB10" s="183">
        <f>BdD!AH22</f>
        <v>0</v>
      </c>
      <c r="AC10" s="178"/>
      <c r="AD10" s="178">
        <f>BdD!AJ22</f>
        <v>0</v>
      </c>
      <c r="AE10" s="178"/>
      <c r="AF10" s="178">
        <f>BdD!AL22</f>
        <v>0</v>
      </c>
      <c r="AG10" s="179"/>
      <c r="AH10" s="79"/>
      <c r="AI10" s="183">
        <f>BdD!AO22</f>
        <v>0</v>
      </c>
      <c r="AJ10" s="178"/>
      <c r="AK10" s="178">
        <f>BdD!AQ22</f>
        <v>0</v>
      </c>
      <c r="AL10" s="178"/>
      <c r="AM10" s="178">
        <f>BdD!AS22</f>
        <v>0</v>
      </c>
      <c r="AN10" s="179"/>
      <c r="AO10" s="183">
        <f>BdD!AU22</f>
        <v>0</v>
      </c>
      <c r="AP10" s="178"/>
      <c r="AQ10" s="178">
        <f>BdD!AW22</f>
        <v>0</v>
      </c>
      <c r="AR10" s="178"/>
      <c r="AS10" s="178">
        <f>BdD!AY22</f>
        <v>0</v>
      </c>
      <c r="AT10" s="179"/>
      <c r="AU10" s="183">
        <f>BdD!BA22</f>
        <v>0</v>
      </c>
      <c r="AV10" s="178"/>
      <c r="AW10" s="178">
        <f>BdD!BC22</f>
        <v>0</v>
      </c>
      <c r="AX10" s="178"/>
      <c r="AY10" s="178">
        <f>BdD!BE22</f>
        <v>0</v>
      </c>
      <c r="AZ10" s="179"/>
      <c r="BA10" s="183">
        <f>BdD!BG22</f>
        <v>0</v>
      </c>
      <c r="BB10" s="178"/>
      <c r="BC10" s="178">
        <f>BdD!BI22</f>
        <v>0</v>
      </c>
      <c r="BD10" s="178"/>
      <c r="BE10" s="178">
        <f>BdD!BK22</f>
        <v>0</v>
      </c>
      <c r="BF10" s="179"/>
      <c r="BG10" s="183">
        <f>BdD!BM22</f>
        <v>0</v>
      </c>
      <c r="BH10" s="178"/>
      <c r="BI10" s="178">
        <f>BdD!BO22</f>
        <v>0</v>
      </c>
      <c r="BJ10" s="178"/>
      <c r="BK10" s="178">
        <f>BdD!BQ22</f>
        <v>0</v>
      </c>
      <c r="BL10" s="179"/>
      <c r="BM10" s="79"/>
      <c r="BN10" s="183">
        <f>BdD!BT22</f>
        <v>0</v>
      </c>
      <c r="BO10" s="178"/>
      <c r="BP10" s="178">
        <f>BdD!BV22</f>
        <v>0</v>
      </c>
      <c r="BQ10" s="178"/>
      <c r="BR10" s="178">
        <f>BdD!BX22</f>
        <v>0</v>
      </c>
      <c r="BS10" s="179"/>
      <c r="BT10" s="183">
        <f>BdD!BZ22</f>
        <v>0</v>
      </c>
      <c r="BU10" s="178"/>
      <c r="BV10" s="178">
        <f>BdD!CB22</f>
        <v>0</v>
      </c>
      <c r="BW10" s="178"/>
      <c r="BX10" s="178">
        <f>BdD!CD22</f>
        <v>0</v>
      </c>
      <c r="BY10" s="179"/>
      <c r="BZ10" s="183">
        <f>BdD!CF22</f>
        <v>0</v>
      </c>
      <c r="CA10" s="178"/>
      <c r="CB10" s="178">
        <f>BdD!CH22</f>
        <v>0</v>
      </c>
      <c r="CC10" s="178"/>
      <c r="CD10" s="178">
        <f>BdD!CJ22</f>
        <v>0</v>
      </c>
      <c r="CE10" s="179"/>
      <c r="CF10" s="183">
        <f>BdD!CL22</f>
        <v>0</v>
      </c>
      <c r="CG10" s="178"/>
      <c r="CH10" s="178">
        <f>BdD!CN22</f>
        <v>0</v>
      </c>
      <c r="CI10" s="178"/>
      <c r="CJ10" s="178">
        <f>BdD!CP22</f>
        <v>0</v>
      </c>
      <c r="CK10" s="179"/>
      <c r="CL10" s="183">
        <f>BdD!CR22</f>
        <v>0</v>
      </c>
      <c r="CM10" s="178"/>
      <c r="CN10" s="178">
        <f>BdD!CT22</f>
        <v>0</v>
      </c>
      <c r="CO10" s="178"/>
      <c r="CP10" s="178">
        <f>BdD!CV22</f>
        <v>0</v>
      </c>
      <c r="CQ10" s="179"/>
      <c r="CR10" s="79"/>
      <c r="CS10" s="183">
        <f>BdD!CY22</f>
        <v>0</v>
      </c>
      <c r="CT10" s="178"/>
      <c r="CU10" s="178">
        <f>BdD!DA22</f>
        <v>0</v>
      </c>
      <c r="CV10" s="178"/>
      <c r="CW10" s="178">
        <f>BdD!DC22</f>
        <v>0</v>
      </c>
      <c r="CX10" s="179"/>
      <c r="CY10" s="183">
        <f>BdD!DE22</f>
        <v>0</v>
      </c>
      <c r="CZ10" s="178"/>
      <c r="DA10" s="178">
        <f>BdD!DG22</f>
        <v>0</v>
      </c>
      <c r="DB10" s="178"/>
      <c r="DC10" s="178">
        <f>BdD!DI22</f>
        <v>0</v>
      </c>
      <c r="DD10" s="179"/>
      <c r="DE10" s="183">
        <f>BdD!DK22</f>
        <v>0</v>
      </c>
      <c r="DF10" s="178"/>
      <c r="DG10" s="178">
        <f>BdD!DM22</f>
        <v>0</v>
      </c>
      <c r="DH10" s="178"/>
      <c r="DI10" s="178">
        <f>BdD!DO22</f>
        <v>0</v>
      </c>
      <c r="DJ10" s="179"/>
      <c r="DK10" s="183">
        <f>BdD!DQ22</f>
        <v>0</v>
      </c>
      <c r="DL10" s="178"/>
      <c r="DM10" s="178">
        <f>BdD!DS22</f>
        <v>0</v>
      </c>
      <c r="DN10" s="178"/>
      <c r="DO10" s="178">
        <f>BdD!DU22</f>
        <v>0</v>
      </c>
      <c r="DP10" s="179"/>
      <c r="DQ10" s="183">
        <f>BdD!DW22</f>
        <v>0</v>
      </c>
      <c r="DR10" s="178"/>
      <c r="DS10" s="178">
        <f>BdD!DY22</f>
        <v>0</v>
      </c>
      <c r="DT10" s="178"/>
      <c r="DU10" s="178">
        <f>BdD!EA22</f>
        <v>0</v>
      </c>
      <c r="DV10" s="179"/>
      <c r="DW10" s="79"/>
      <c r="DX10" s="183">
        <f>BdD!ED22</f>
        <v>0</v>
      </c>
      <c r="DY10" s="178"/>
      <c r="DZ10" s="178">
        <f>BdD!EF22</f>
        <v>0</v>
      </c>
      <c r="EA10" s="178"/>
      <c r="EB10" s="178">
        <f>BdD!EH22</f>
        <v>0</v>
      </c>
      <c r="EC10" s="179"/>
      <c r="ED10" s="183">
        <f>BdD!EJ22</f>
        <v>0</v>
      </c>
      <c r="EE10" s="178"/>
      <c r="EF10" s="178">
        <f>BdD!EL22</f>
        <v>0</v>
      </c>
      <c r="EG10" s="178"/>
      <c r="EH10" s="178">
        <f>BdD!EN22</f>
        <v>0</v>
      </c>
      <c r="EI10" s="179"/>
      <c r="EJ10" s="183">
        <f>BdD!EP22</f>
        <v>0</v>
      </c>
      <c r="EK10" s="178"/>
      <c r="EL10" s="178">
        <f>BdD!ER22</f>
        <v>0</v>
      </c>
      <c r="EM10" s="178"/>
      <c r="EN10" s="178">
        <f>BdD!ET22</f>
        <v>0</v>
      </c>
      <c r="EO10" s="179"/>
      <c r="EP10" s="183">
        <f>BdD!EV22</f>
        <v>0</v>
      </c>
      <c r="EQ10" s="178"/>
      <c r="ER10" s="178">
        <f>BdD!EX22</f>
        <v>0</v>
      </c>
      <c r="ES10" s="178"/>
      <c r="ET10" s="178">
        <f>BdD!EZ22</f>
        <v>0</v>
      </c>
      <c r="EU10" s="179"/>
      <c r="EV10" s="183">
        <f>BdD!FB22</f>
        <v>0</v>
      </c>
      <c r="EW10" s="178"/>
      <c r="EX10" s="178">
        <f>BdD!FD22</f>
        <v>0</v>
      </c>
      <c r="EY10" s="178"/>
      <c r="EZ10" s="178">
        <f>BdD!FF22</f>
        <v>0</v>
      </c>
      <c r="FA10" s="179"/>
      <c r="FB10" s="14"/>
      <c r="FC10" s="39"/>
      <c r="FD10" s="39"/>
      <c r="FE10" s="39"/>
      <c r="FF10" s="39"/>
      <c r="FG10" s="39"/>
      <c r="FH10" s="39"/>
      <c r="FI10" s="39"/>
      <c r="FJ10" s="39"/>
      <c r="FK10" s="39"/>
      <c r="FL10" s="39"/>
      <c r="FM10" s="39"/>
      <c r="FN10" s="39"/>
      <c r="FO10" s="39"/>
      <c r="FP10" s="39"/>
      <c r="FQ10" s="39"/>
      <c r="FR10" s="39"/>
      <c r="FS10" s="39"/>
      <c r="FT10" s="39"/>
      <c r="FU10" s="39"/>
      <c r="FV10" s="39"/>
      <c r="FW10" s="39"/>
      <c r="FX10" s="39"/>
      <c r="FY10" s="39"/>
      <c r="FZ10" s="39"/>
      <c r="GA10" s="39"/>
      <c r="GB10" s="39"/>
      <c r="GC10" s="39"/>
      <c r="GD10" s="39"/>
      <c r="GE10" s="1"/>
      <c r="GF10" s="1"/>
      <c r="GG10" s="1"/>
      <c r="GH10" s="1"/>
      <c r="GI10" s="1"/>
      <c r="GJ10" s="1"/>
      <c r="GK10" s="1"/>
      <c r="GL10" s="1"/>
      <c r="GM10" s="1"/>
      <c r="GN10" s="1"/>
      <c r="GO10" s="1"/>
    </row>
    <row r="11" spans="1:197" s="3" customFormat="1" ht="11.25" customHeight="1" x14ac:dyDescent="0.2">
      <c r="B11" s="190"/>
      <c r="C11" s="78" t="str">
        <f>BdD!C23</f>
        <v>jean-marie</v>
      </c>
      <c r="D11" s="183" t="str">
        <f>BdD!J23</f>
        <v>j</v>
      </c>
      <c r="E11" s="178"/>
      <c r="F11" s="178">
        <f>BdD!L23</f>
        <v>0</v>
      </c>
      <c r="G11" s="178"/>
      <c r="H11" s="178">
        <f>BdD!N23</f>
        <v>0</v>
      </c>
      <c r="I11" s="179"/>
      <c r="J11" s="183">
        <f>BdD!P23</f>
        <v>0</v>
      </c>
      <c r="K11" s="178"/>
      <c r="L11" s="178">
        <f>BdD!R23</f>
        <v>0</v>
      </c>
      <c r="M11" s="178"/>
      <c r="N11" s="178">
        <f>BdD!T23</f>
        <v>0</v>
      </c>
      <c r="O11" s="179"/>
      <c r="P11" s="183">
        <f>BdD!V23</f>
        <v>0</v>
      </c>
      <c r="Q11" s="178"/>
      <c r="R11" s="178">
        <f>BdD!X23</f>
        <v>0</v>
      </c>
      <c r="S11" s="178"/>
      <c r="T11" s="178">
        <f>BdD!Z23</f>
        <v>0</v>
      </c>
      <c r="U11" s="179"/>
      <c r="V11" s="183">
        <f>BdD!AB23</f>
        <v>0</v>
      </c>
      <c r="W11" s="178"/>
      <c r="X11" s="178">
        <f>BdD!AD23</f>
        <v>0</v>
      </c>
      <c r="Y11" s="178"/>
      <c r="Z11" s="178">
        <f>BdD!AF23</f>
        <v>0</v>
      </c>
      <c r="AA11" s="179"/>
      <c r="AB11" s="183">
        <f>BdD!AH23</f>
        <v>0</v>
      </c>
      <c r="AC11" s="178"/>
      <c r="AD11" s="178">
        <f>BdD!AJ23</f>
        <v>0</v>
      </c>
      <c r="AE11" s="178"/>
      <c r="AF11" s="178">
        <f>BdD!AL23</f>
        <v>0</v>
      </c>
      <c r="AG11" s="179"/>
      <c r="AH11" s="79"/>
      <c r="AI11" s="183">
        <f>BdD!AO23</f>
        <v>0</v>
      </c>
      <c r="AJ11" s="178"/>
      <c r="AK11" s="178">
        <f>BdD!AQ23</f>
        <v>0</v>
      </c>
      <c r="AL11" s="178"/>
      <c r="AM11" s="178">
        <f>BdD!AS23</f>
        <v>0</v>
      </c>
      <c r="AN11" s="179"/>
      <c r="AO11" s="183">
        <f>BdD!AU23</f>
        <v>0</v>
      </c>
      <c r="AP11" s="178"/>
      <c r="AQ11" s="178">
        <f>BdD!AW23</f>
        <v>0</v>
      </c>
      <c r="AR11" s="178"/>
      <c r="AS11" s="178">
        <f>BdD!AY23</f>
        <v>0</v>
      </c>
      <c r="AT11" s="179"/>
      <c r="AU11" s="183">
        <f>BdD!BA23</f>
        <v>0</v>
      </c>
      <c r="AV11" s="178"/>
      <c r="AW11" s="178">
        <f>BdD!BC23</f>
        <v>0</v>
      </c>
      <c r="AX11" s="178"/>
      <c r="AY11" s="178">
        <f>BdD!BE23</f>
        <v>0</v>
      </c>
      <c r="AZ11" s="179"/>
      <c r="BA11" s="183">
        <f>BdD!BG23</f>
        <v>0</v>
      </c>
      <c r="BB11" s="178"/>
      <c r="BC11" s="178">
        <f>BdD!BI23</f>
        <v>0</v>
      </c>
      <c r="BD11" s="178"/>
      <c r="BE11" s="178">
        <f>BdD!BK23</f>
        <v>0</v>
      </c>
      <c r="BF11" s="179"/>
      <c r="BG11" s="183">
        <f>BdD!BM23</f>
        <v>0</v>
      </c>
      <c r="BH11" s="178"/>
      <c r="BI11" s="178">
        <f>BdD!BO23</f>
        <v>0</v>
      </c>
      <c r="BJ11" s="178"/>
      <c r="BK11" s="178">
        <f>BdD!BQ23</f>
        <v>0</v>
      </c>
      <c r="BL11" s="179"/>
      <c r="BM11" s="79"/>
      <c r="BN11" s="183">
        <f>BdD!BT23</f>
        <v>0</v>
      </c>
      <c r="BO11" s="178"/>
      <c r="BP11" s="178">
        <f>BdD!BV23</f>
        <v>0</v>
      </c>
      <c r="BQ11" s="178"/>
      <c r="BR11" s="178">
        <f>BdD!BX23</f>
        <v>0</v>
      </c>
      <c r="BS11" s="179"/>
      <c r="BT11" s="183">
        <f>BdD!BZ23</f>
        <v>0</v>
      </c>
      <c r="BU11" s="178"/>
      <c r="BV11" s="178">
        <f>BdD!CB23</f>
        <v>0</v>
      </c>
      <c r="BW11" s="178"/>
      <c r="BX11" s="178">
        <f>BdD!CD23</f>
        <v>0</v>
      </c>
      <c r="BY11" s="179"/>
      <c r="BZ11" s="183">
        <f>BdD!CF23</f>
        <v>0</v>
      </c>
      <c r="CA11" s="178"/>
      <c r="CB11" s="178">
        <f>BdD!CH23</f>
        <v>0</v>
      </c>
      <c r="CC11" s="178"/>
      <c r="CD11" s="178">
        <f>BdD!CJ23</f>
        <v>0</v>
      </c>
      <c r="CE11" s="179"/>
      <c r="CF11" s="183">
        <f>BdD!CL23</f>
        <v>0</v>
      </c>
      <c r="CG11" s="178"/>
      <c r="CH11" s="178">
        <f>BdD!CN23</f>
        <v>0</v>
      </c>
      <c r="CI11" s="178"/>
      <c r="CJ11" s="178">
        <f>BdD!CP23</f>
        <v>0</v>
      </c>
      <c r="CK11" s="179"/>
      <c r="CL11" s="183">
        <f>BdD!CR23</f>
        <v>0</v>
      </c>
      <c r="CM11" s="178"/>
      <c r="CN11" s="178">
        <f>BdD!CT23</f>
        <v>0</v>
      </c>
      <c r="CO11" s="178"/>
      <c r="CP11" s="178">
        <f>BdD!CV23</f>
        <v>0</v>
      </c>
      <c r="CQ11" s="179"/>
      <c r="CR11" s="79"/>
      <c r="CS11" s="183">
        <f>BdD!CY23</f>
        <v>0</v>
      </c>
      <c r="CT11" s="178"/>
      <c r="CU11" s="178">
        <f>BdD!DA23</f>
        <v>0</v>
      </c>
      <c r="CV11" s="178"/>
      <c r="CW11" s="178">
        <f>BdD!DC23</f>
        <v>0</v>
      </c>
      <c r="CX11" s="179"/>
      <c r="CY11" s="183">
        <f>BdD!DE23</f>
        <v>0</v>
      </c>
      <c r="CZ11" s="178"/>
      <c r="DA11" s="178">
        <f>BdD!DG23</f>
        <v>0</v>
      </c>
      <c r="DB11" s="178"/>
      <c r="DC11" s="178">
        <f>BdD!DI23</f>
        <v>0</v>
      </c>
      <c r="DD11" s="179"/>
      <c r="DE11" s="183">
        <f>BdD!DK23</f>
        <v>0</v>
      </c>
      <c r="DF11" s="178"/>
      <c r="DG11" s="178">
        <f>BdD!DM23</f>
        <v>0</v>
      </c>
      <c r="DH11" s="178"/>
      <c r="DI11" s="178">
        <f>BdD!DO23</f>
        <v>0</v>
      </c>
      <c r="DJ11" s="179"/>
      <c r="DK11" s="183">
        <f>BdD!DQ23</f>
        <v>0</v>
      </c>
      <c r="DL11" s="178"/>
      <c r="DM11" s="178">
        <f>BdD!DS23</f>
        <v>0</v>
      </c>
      <c r="DN11" s="178"/>
      <c r="DO11" s="178">
        <f>BdD!DU23</f>
        <v>0</v>
      </c>
      <c r="DP11" s="179"/>
      <c r="DQ11" s="183">
        <f>BdD!DW23</f>
        <v>0</v>
      </c>
      <c r="DR11" s="178"/>
      <c r="DS11" s="178">
        <f>BdD!DY23</f>
        <v>0</v>
      </c>
      <c r="DT11" s="178"/>
      <c r="DU11" s="178">
        <f>BdD!EA23</f>
        <v>0</v>
      </c>
      <c r="DV11" s="179"/>
      <c r="DW11" s="79"/>
      <c r="DX11" s="183">
        <f>BdD!ED23</f>
        <v>0</v>
      </c>
      <c r="DY11" s="178"/>
      <c r="DZ11" s="178">
        <f>BdD!EF23</f>
        <v>0</v>
      </c>
      <c r="EA11" s="178"/>
      <c r="EB11" s="178">
        <f>BdD!EH23</f>
        <v>0</v>
      </c>
      <c r="EC11" s="179"/>
      <c r="ED11" s="183">
        <f>BdD!EJ23</f>
        <v>0</v>
      </c>
      <c r="EE11" s="178"/>
      <c r="EF11" s="178">
        <f>BdD!EL23</f>
        <v>0</v>
      </c>
      <c r="EG11" s="178"/>
      <c r="EH11" s="178">
        <f>BdD!EN23</f>
        <v>0</v>
      </c>
      <c r="EI11" s="179"/>
      <c r="EJ11" s="183">
        <f>BdD!EP23</f>
        <v>0</v>
      </c>
      <c r="EK11" s="178"/>
      <c r="EL11" s="178">
        <f>BdD!ER23</f>
        <v>0</v>
      </c>
      <c r="EM11" s="178"/>
      <c r="EN11" s="178">
        <f>BdD!ET23</f>
        <v>0</v>
      </c>
      <c r="EO11" s="179"/>
      <c r="EP11" s="183">
        <f>BdD!EV23</f>
        <v>0</v>
      </c>
      <c r="EQ11" s="178"/>
      <c r="ER11" s="178">
        <f>BdD!EX23</f>
        <v>0</v>
      </c>
      <c r="ES11" s="178"/>
      <c r="ET11" s="178">
        <f>BdD!EZ23</f>
        <v>0</v>
      </c>
      <c r="EU11" s="179"/>
      <c r="EV11" s="183">
        <f>BdD!FB23</f>
        <v>0</v>
      </c>
      <c r="EW11" s="178"/>
      <c r="EX11" s="178">
        <f>BdD!FD23</f>
        <v>0</v>
      </c>
      <c r="EY11" s="178"/>
      <c r="EZ11" s="178">
        <f>BdD!FF23</f>
        <v>0</v>
      </c>
      <c r="FA11" s="179"/>
      <c r="FB11" s="14"/>
      <c r="FC11" s="39"/>
      <c r="FD11" s="39"/>
      <c r="FE11" s="39"/>
      <c r="FF11" s="39"/>
      <c r="FG11" s="39"/>
      <c r="FH11" s="39"/>
      <c r="FI11" s="39"/>
      <c r="FJ11" s="39"/>
      <c r="FK11" s="39"/>
      <c r="FL11" s="39"/>
      <c r="FM11" s="39"/>
      <c r="FN11" s="39"/>
      <c r="FO11" s="39"/>
      <c r="FP11" s="39"/>
      <c r="FQ11" s="39"/>
      <c r="FR11" s="39"/>
      <c r="FS11" s="39"/>
      <c r="FT11" s="39"/>
      <c r="FU11" s="39"/>
      <c r="FV11" s="39"/>
      <c r="FW11" s="39"/>
      <c r="FX11" s="39"/>
      <c r="FY11" s="39"/>
      <c r="FZ11" s="39"/>
      <c r="GA11" s="39"/>
      <c r="GB11" s="39"/>
      <c r="GC11" s="39"/>
      <c r="GD11" s="39"/>
      <c r="GE11" s="1"/>
      <c r="GF11" s="1"/>
      <c r="GG11" s="1"/>
      <c r="GH11" s="1"/>
      <c r="GI11" s="1"/>
      <c r="GJ11" s="1"/>
      <c r="GK11" s="1"/>
      <c r="GL11" s="1"/>
      <c r="GM11" s="1"/>
      <c r="GN11" s="1"/>
      <c r="GO11" s="1"/>
    </row>
    <row r="12" spans="1:197" s="3" customFormat="1" ht="11.25" customHeight="1" x14ac:dyDescent="0.2">
      <c r="B12" s="190"/>
      <c r="C12" s="78" t="str">
        <f>BdD!C24</f>
        <v>Lisete</v>
      </c>
      <c r="D12" s="183" t="str">
        <f>BdD!J24</f>
        <v>r</v>
      </c>
      <c r="E12" s="178"/>
      <c r="F12" s="178" t="str">
        <f>BdD!L24</f>
        <v>r</v>
      </c>
      <c r="G12" s="178"/>
      <c r="H12" s="178" t="str">
        <f>BdD!N24</f>
        <v>r</v>
      </c>
      <c r="I12" s="179"/>
      <c r="J12" s="183">
        <f>BdD!P24</f>
        <v>0</v>
      </c>
      <c r="K12" s="178"/>
      <c r="L12" s="178">
        <f>BdD!R24</f>
        <v>0</v>
      </c>
      <c r="M12" s="178"/>
      <c r="N12" s="178">
        <f>BdD!T24</f>
        <v>0</v>
      </c>
      <c r="O12" s="179"/>
      <c r="P12" s="183">
        <f>BdD!V24</f>
        <v>0</v>
      </c>
      <c r="Q12" s="178"/>
      <c r="R12" s="178">
        <f>BdD!X24</f>
        <v>0</v>
      </c>
      <c r="S12" s="178"/>
      <c r="T12" s="178">
        <f>BdD!Z24</f>
        <v>0</v>
      </c>
      <c r="U12" s="179"/>
      <c r="V12" s="183">
        <f>BdD!AB24</f>
        <v>0</v>
      </c>
      <c r="W12" s="178"/>
      <c r="X12" s="178">
        <f>BdD!AD24</f>
        <v>0</v>
      </c>
      <c r="Y12" s="178"/>
      <c r="Z12" s="178">
        <f>BdD!AF24</f>
        <v>0</v>
      </c>
      <c r="AA12" s="179"/>
      <c r="AB12" s="183">
        <f>BdD!AH24</f>
        <v>0</v>
      </c>
      <c r="AC12" s="178"/>
      <c r="AD12" s="178">
        <f>BdD!AJ24</f>
        <v>0</v>
      </c>
      <c r="AE12" s="178"/>
      <c r="AF12" s="178">
        <f>BdD!AL24</f>
        <v>0</v>
      </c>
      <c r="AG12" s="179"/>
      <c r="AH12" s="79"/>
      <c r="AI12" s="183">
        <f>BdD!AO24</f>
        <v>0</v>
      </c>
      <c r="AJ12" s="178"/>
      <c r="AK12" s="178">
        <f>BdD!AQ24</f>
        <v>0</v>
      </c>
      <c r="AL12" s="178"/>
      <c r="AM12" s="178">
        <f>BdD!AS24</f>
        <v>0</v>
      </c>
      <c r="AN12" s="179"/>
      <c r="AO12" s="183">
        <f>BdD!AU24</f>
        <v>0</v>
      </c>
      <c r="AP12" s="178"/>
      <c r="AQ12" s="178">
        <f>BdD!AW24</f>
        <v>0</v>
      </c>
      <c r="AR12" s="178"/>
      <c r="AS12" s="178">
        <f>BdD!AY24</f>
        <v>0</v>
      </c>
      <c r="AT12" s="179"/>
      <c r="AU12" s="183">
        <f>BdD!BA24</f>
        <v>0</v>
      </c>
      <c r="AV12" s="178"/>
      <c r="AW12" s="178">
        <f>BdD!BC24</f>
        <v>0</v>
      </c>
      <c r="AX12" s="178"/>
      <c r="AY12" s="178">
        <f>BdD!BE24</f>
        <v>0</v>
      </c>
      <c r="AZ12" s="179"/>
      <c r="BA12" s="183">
        <f>BdD!BG24</f>
        <v>0</v>
      </c>
      <c r="BB12" s="178"/>
      <c r="BC12" s="178">
        <f>BdD!BI24</f>
        <v>0</v>
      </c>
      <c r="BD12" s="178"/>
      <c r="BE12" s="178">
        <f>BdD!BK24</f>
        <v>0</v>
      </c>
      <c r="BF12" s="179"/>
      <c r="BG12" s="183">
        <f>BdD!BM24</f>
        <v>0</v>
      </c>
      <c r="BH12" s="178"/>
      <c r="BI12" s="178">
        <f>BdD!BO24</f>
        <v>0</v>
      </c>
      <c r="BJ12" s="178"/>
      <c r="BK12" s="178">
        <f>BdD!BQ24</f>
        <v>0</v>
      </c>
      <c r="BL12" s="179"/>
      <c r="BM12" s="79"/>
      <c r="BN12" s="183">
        <f>BdD!BT24</f>
        <v>0</v>
      </c>
      <c r="BO12" s="178"/>
      <c r="BP12" s="178">
        <f>BdD!BV24</f>
        <v>0</v>
      </c>
      <c r="BQ12" s="178"/>
      <c r="BR12" s="178">
        <f>BdD!BX24</f>
        <v>0</v>
      </c>
      <c r="BS12" s="179"/>
      <c r="BT12" s="183">
        <f>BdD!BZ24</f>
        <v>0</v>
      </c>
      <c r="BU12" s="178"/>
      <c r="BV12" s="178">
        <f>BdD!CB24</f>
        <v>0</v>
      </c>
      <c r="BW12" s="178"/>
      <c r="BX12" s="178">
        <f>BdD!CD24</f>
        <v>0</v>
      </c>
      <c r="BY12" s="179"/>
      <c r="BZ12" s="183">
        <f>BdD!CF24</f>
        <v>0</v>
      </c>
      <c r="CA12" s="178"/>
      <c r="CB12" s="178">
        <f>BdD!CH24</f>
        <v>0</v>
      </c>
      <c r="CC12" s="178"/>
      <c r="CD12" s="178">
        <f>BdD!CJ24</f>
        <v>0</v>
      </c>
      <c r="CE12" s="179"/>
      <c r="CF12" s="183">
        <f>BdD!CL24</f>
        <v>0</v>
      </c>
      <c r="CG12" s="178"/>
      <c r="CH12" s="178">
        <f>BdD!CN24</f>
        <v>0</v>
      </c>
      <c r="CI12" s="178"/>
      <c r="CJ12" s="178">
        <f>BdD!CP24</f>
        <v>0</v>
      </c>
      <c r="CK12" s="179"/>
      <c r="CL12" s="183">
        <f>BdD!CR24</f>
        <v>0</v>
      </c>
      <c r="CM12" s="178"/>
      <c r="CN12" s="178">
        <f>BdD!CT24</f>
        <v>0</v>
      </c>
      <c r="CO12" s="178"/>
      <c r="CP12" s="178">
        <f>BdD!CV24</f>
        <v>0</v>
      </c>
      <c r="CQ12" s="179"/>
      <c r="CR12" s="79"/>
      <c r="CS12" s="183">
        <f>BdD!CY24</f>
        <v>0</v>
      </c>
      <c r="CT12" s="178"/>
      <c r="CU12" s="178">
        <f>BdD!DA24</f>
        <v>0</v>
      </c>
      <c r="CV12" s="178"/>
      <c r="CW12" s="178">
        <f>BdD!DC24</f>
        <v>0</v>
      </c>
      <c r="CX12" s="179"/>
      <c r="CY12" s="183">
        <f>BdD!DE24</f>
        <v>0</v>
      </c>
      <c r="CZ12" s="178"/>
      <c r="DA12" s="178">
        <f>BdD!DG24</f>
        <v>0</v>
      </c>
      <c r="DB12" s="178"/>
      <c r="DC12" s="178">
        <f>BdD!DI24</f>
        <v>0</v>
      </c>
      <c r="DD12" s="179"/>
      <c r="DE12" s="183">
        <f>BdD!DK24</f>
        <v>0</v>
      </c>
      <c r="DF12" s="178"/>
      <c r="DG12" s="178">
        <f>BdD!DM24</f>
        <v>0</v>
      </c>
      <c r="DH12" s="178"/>
      <c r="DI12" s="178">
        <f>BdD!DO24</f>
        <v>0</v>
      </c>
      <c r="DJ12" s="179"/>
      <c r="DK12" s="183">
        <f>BdD!DQ24</f>
        <v>0</v>
      </c>
      <c r="DL12" s="178"/>
      <c r="DM12" s="178">
        <f>BdD!DS24</f>
        <v>0</v>
      </c>
      <c r="DN12" s="178"/>
      <c r="DO12" s="178">
        <f>BdD!DU24</f>
        <v>0</v>
      </c>
      <c r="DP12" s="179"/>
      <c r="DQ12" s="183">
        <f>BdD!DW24</f>
        <v>0</v>
      </c>
      <c r="DR12" s="178"/>
      <c r="DS12" s="178">
        <f>BdD!DY24</f>
        <v>0</v>
      </c>
      <c r="DT12" s="178"/>
      <c r="DU12" s="178">
        <f>BdD!EA24</f>
        <v>0</v>
      </c>
      <c r="DV12" s="179"/>
      <c r="DW12" s="79"/>
      <c r="DX12" s="183">
        <f>BdD!ED24</f>
        <v>0</v>
      </c>
      <c r="DY12" s="178"/>
      <c r="DZ12" s="178">
        <f>BdD!EF24</f>
        <v>0</v>
      </c>
      <c r="EA12" s="178"/>
      <c r="EB12" s="178">
        <f>BdD!EH24</f>
        <v>0</v>
      </c>
      <c r="EC12" s="179"/>
      <c r="ED12" s="183">
        <f>BdD!EJ24</f>
        <v>0</v>
      </c>
      <c r="EE12" s="178"/>
      <c r="EF12" s="178">
        <f>BdD!EL24</f>
        <v>0</v>
      </c>
      <c r="EG12" s="178"/>
      <c r="EH12" s="178">
        <f>BdD!EN24</f>
        <v>0</v>
      </c>
      <c r="EI12" s="179"/>
      <c r="EJ12" s="183">
        <f>BdD!EP24</f>
        <v>0</v>
      </c>
      <c r="EK12" s="178"/>
      <c r="EL12" s="178">
        <f>BdD!ER24</f>
        <v>0</v>
      </c>
      <c r="EM12" s="178"/>
      <c r="EN12" s="178">
        <f>BdD!ET24</f>
        <v>0</v>
      </c>
      <c r="EO12" s="179"/>
      <c r="EP12" s="183">
        <f>BdD!EV24</f>
        <v>0</v>
      </c>
      <c r="EQ12" s="178"/>
      <c r="ER12" s="178">
        <f>BdD!EX24</f>
        <v>0</v>
      </c>
      <c r="ES12" s="178"/>
      <c r="ET12" s="178">
        <f>BdD!EZ24</f>
        <v>0</v>
      </c>
      <c r="EU12" s="179"/>
      <c r="EV12" s="183">
        <f>BdD!FB24</f>
        <v>0</v>
      </c>
      <c r="EW12" s="178"/>
      <c r="EX12" s="178">
        <f>BdD!FD24</f>
        <v>0</v>
      </c>
      <c r="EY12" s="178"/>
      <c r="EZ12" s="178">
        <f>BdD!FF24</f>
        <v>0</v>
      </c>
      <c r="FA12" s="179"/>
      <c r="FB12" s="14"/>
      <c r="FC12" s="39"/>
      <c r="FD12" s="39"/>
      <c r="FE12" s="39"/>
      <c r="FF12" s="39"/>
      <c r="FG12" s="39"/>
      <c r="FH12" s="39"/>
      <c r="FI12" s="39"/>
      <c r="FJ12" s="39"/>
      <c r="FK12" s="39"/>
      <c r="FL12" s="39"/>
      <c r="FM12" s="39"/>
      <c r="FN12" s="39"/>
      <c r="FO12" s="39"/>
      <c r="FP12" s="39"/>
      <c r="FQ12" s="39"/>
      <c r="FR12" s="39"/>
      <c r="FS12" s="39"/>
      <c r="FT12" s="39"/>
      <c r="FU12" s="39"/>
      <c r="FV12" s="39"/>
      <c r="FW12" s="39"/>
      <c r="FX12" s="39"/>
      <c r="FY12" s="39"/>
      <c r="FZ12" s="39"/>
      <c r="GA12" s="39"/>
      <c r="GB12" s="39"/>
      <c r="GC12" s="39"/>
      <c r="GD12" s="39"/>
      <c r="GE12" s="1"/>
      <c r="GF12" s="1"/>
      <c r="GG12" s="1"/>
      <c r="GH12" s="1"/>
      <c r="GI12" s="1"/>
      <c r="GJ12" s="1"/>
      <c r="GK12" s="1"/>
      <c r="GL12" s="1"/>
      <c r="GM12" s="1"/>
      <c r="GN12" s="1"/>
      <c r="GO12" s="1"/>
    </row>
    <row r="13" spans="1:197" s="3" customFormat="1" ht="11.25" customHeight="1" x14ac:dyDescent="0.2">
      <c r="B13" s="190"/>
      <c r="C13" s="78" t="str">
        <f>BdD!C25</f>
        <v>Natacha</v>
      </c>
      <c r="D13" s="183">
        <f>BdD!J25</f>
        <v>0</v>
      </c>
      <c r="E13" s="178"/>
      <c r="F13" s="178">
        <f>BdD!L25</f>
        <v>0</v>
      </c>
      <c r="G13" s="178"/>
      <c r="H13" s="178" t="str">
        <f>BdD!N25</f>
        <v>v</v>
      </c>
      <c r="I13" s="179"/>
      <c r="J13" s="183">
        <f>BdD!P25</f>
        <v>0</v>
      </c>
      <c r="K13" s="178"/>
      <c r="L13" s="178">
        <f>BdD!R25</f>
        <v>0</v>
      </c>
      <c r="M13" s="178"/>
      <c r="N13" s="178">
        <f>BdD!T25</f>
        <v>0</v>
      </c>
      <c r="O13" s="179"/>
      <c r="P13" s="183">
        <f>BdD!V25</f>
        <v>0</v>
      </c>
      <c r="Q13" s="178"/>
      <c r="R13" s="178">
        <f>BdD!X25</f>
        <v>0</v>
      </c>
      <c r="S13" s="178"/>
      <c r="T13" s="178">
        <f>BdD!Z25</f>
        <v>0</v>
      </c>
      <c r="U13" s="179"/>
      <c r="V13" s="183">
        <f>BdD!AB25</f>
        <v>0</v>
      </c>
      <c r="W13" s="178"/>
      <c r="X13" s="178">
        <f>BdD!AD25</f>
        <v>0</v>
      </c>
      <c r="Y13" s="178"/>
      <c r="Z13" s="178">
        <f>BdD!AF25</f>
        <v>0</v>
      </c>
      <c r="AA13" s="179"/>
      <c r="AB13" s="183">
        <f>BdD!AH25</f>
        <v>0</v>
      </c>
      <c r="AC13" s="178"/>
      <c r="AD13" s="178">
        <f>BdD!AJ25</f>
        <v>0</v>
      </c>
      <c r="AE13" s="178"/>
      <c r="AF13" s="178">
        <f>BdD!AL25</f>
        <v>0</v>
      </c>
      <c r="AG13" s="179"/>
      <c r="AH13" s="79"/>
      <c r="AI13" s="183">
        <f>BdD!AO25</f>
        <v>0</v>
      </c>
      <c r="AJ13" s="178"/>
      <c r="AK13" s="178">
        <f>BdD!AQ25</f>
        <v>0</v>
      </c>
      <c r="AL13" s="178"/>
      <c r="AM13" s="178">
        <f>BdD!AS25</f>
        <v>0</v>
      </c>
      <c r="AN13" s="179"/>
      <c r="AO13" s="183">
        <f>BdD!AU25</f>
        <v>0</v>
      </c>
      <c r="AP13" s="178"/>
      <c r="AQ13" s="178">
        <f>BdD!AW25</f>
        <v>0</v>
      </c>
      <c r="AR13" s="178"/>
      <c r="AS13" s="178">
        <f>BdD!AY25</f>
        <v>0</v>
      </c>
      <c r="AT13" s="179"/>
      <c r="AU13" s="183">
        <f>BdD!BA25</f>
        <v>0</v>
      </c>
      <c r="AV13" s="178"/>
      <c r="AW13" s="178">
        <f>BdD!BC25</f>
        <v>0</v>
      </c>
      <c r="AX13" s="178"/>
      <c r="AY13" s="178">
        <f>BdD!BE25</f>
        <v>0</v>
      </c>
      <c r="AZ13" s="179"/>
      <c r="BA13" s="183">
        <f>BdD!BG25</f>
        <v>0</v>
      </c>
      <c r="BB13" s="178"/>
      <c r="BC13" s="178">
        <f>BdD!BI25</f>
        <v>0</v>
      </c>
      <c r="BD13" s="178"/>
      <c r="BE13" s="178">
        <f>BdD!BK25</f>
        <v>0</v>
      </c>
      <c r="BF13" s="179"/>
      <c r="BG13" s="183">
        <f>BdD!BM25</f>
        <v>0</v>
      </c>
      <c r="BH13" s="178"/>
      <c r="BI13" s="178">
        <f>BdD!BO25</f>
        <v>0</v>
      </c>
      <c r="BJ13" s="178"/>
      <c r="BK13" s="178">
        <f>BdD!BQ25</f>
        <v>0</v>
      </c>
      <c r="BL13" s="179"/>
      <c r="BM13" s="79"/>
      <c r="BN13" s="183">
        <f>BdD!BT25</f>
        <v>0</v>
      </c>
      <c r="BO13" s="178"/>
      <c r="BP13" s="178">
        <f>BdD!BV25</f>
        <v>0</v>
      </c>
      <c r="BQ13" s="178"/>
      <c r="BR13" s="178">
        <f>BdD!BX25</f>
        <v>0</v>
      </c>
      <c r="BS13" s="179"/>
      <c r="BT13" s="183">
        <f>BdD!BZ25</f>
        <v>0</v>
      </c>
      <c r="BU13" s="178"/>
      <c r="BV13" s="178">
        <f>BdD!CB25</f>
        <v>0</v>
      </c>
      <c r="BW13" s="178"/>
      <c r="BX13" s="178">
        <f>BdD!CD25</f>
        <v>0</v>
      </c>
      <c r="BY13" s="179"/>
      <c r="BZ13" s="183">
        <f>BdD!CF25</f>
        <v>0</v>
      </c>
      <c r="CA13" s="178"/>
      <c r="CB13" s="178">
        <f>BdD!CH25</f>
        <v>0</v>
      </c>
      <c r="CC13" s="178"/>
      <c r="CD13" s="178">
        <f>BdD!CJ25</f>
        <v>0</v>
      </c>
      <c r="CE13" s="179"/>
      <c r="CF13" s="183">
        <f>BdD!CL25</f>
        <v>0</v>
      </c>
      <c r="CG13" s="178"/>
      <c r="CH13" s="178">
        <f>BdD!CN25</f>
        <v>0</v>
      </c>
      <c r="CI13" s="178"/>
      <c r="CJ13" s="178">
        <f>BdD!CP25</f>
        <v>0</v>
      </c>
      <c r="CK13" s="179"/>
      <c r="CL13" s="183">
        <f>BdD!CR25</f>
        <v>0</v>
      </c>
      <c r="CM13" s="178"/>
      <c r="CN13" s="178">
        <f>BdD!CT25</f>
        <v>0</v>
      </c>
      <c r="CO13" s="178"/>
      <c r="CP13" s="178">
        <f>BdD!CV25</f>
        <v>0</v>
      </c>
      <c r="CQ13" s="179"/>
      <c r="CR13" s="79"/>
      <c r="CS13" s="183">
        <f>BdD!CY25</f>
        <v>0</v>
      </c>
      <c r="CT13" s="178"/>
      <c r="CU13" s="178">
        <f>BdD!DA25</f>
        <v>0</v>
      </c>
      <c r="CV13" s="178"/>
      <c r="CW13" s="178">
        <f>BdD!DC25</f>
        <v>0</v>
      </c>
      <c r="CX13" s="179"/>
      <c r="CY13" s="183">
        <f>BdD!DE25</f>
        <v>0</v>
      </c>
      <c r="CZ13" s="178"/>
      <c r="DA13" s="178">
        <f>BdD!DG25</f>
        <v>0</v>
      </c>
      <c r="DB13" s="178"/>
      <c r="DC13" s="178">
        <f>BdD!DI25</f>
        <v>0</v>
      </c>
      <c r="DD13" s="179"/>
      <c r="DE13" s="183">
        <f>BdD!DK25</f>
        <v>0</v>
      </c>
      <c r="DF13" s="178"/>
      <c r="DG13" s="178">
        <f>BdD!DM25</f>
        <v>0</v>
      </c>
      <c r="DH13" s="178"/>
      <c r="DI13" s="178">
        <f>BdD!DO25</f>
        <v>0</v>
      </c>
      <c r="DJ13" s="179"/>
      <c r="DK13" s="183">
        <f>BdD!DQ25</f>
        <v>0</v>
      </c>
      <c r="DL13" s="178"/>
      <c r="DM13" s="178">
        <f>BdD!DS25</f>
        <v>0</v>
      </c>
      <c r="DN13" s="178"/>
      <c r="DO13" s="178">
        <f>BdD!DU25</f>
        <v>0</v>
      </c>
      <c r="DP13" s="179"/>
      <c r="DQ13" s="183">
        <f>BdD!DW25</f>
        <v>0</v>
      </c>
      <c r="DR13" s="178"/>
      <c r="DS13" s="178">
        <f>BdD!DY25</f>
        <v>0</v>
      </c>
      <c r="DT13" s="178"/>
      <c r="DU13" s="178">
        <f>BdD!EA25</f>
        <v>0</v>
      </c>
      <c r="DV13" s="179"/>
      <c r="DW13" s="79"/>
      <c r="DX13" s="183">
        <f>BdD!ED25</f>
        <v>0</v>
      </c>
      <c r="DY13" s="178"/>
      <c r="DZ13" s="178">
        <f>BdD!EF25</f>
        <v>0</v>
      </c>
      <c r="EA13" s="178"/>
      <c r="EB13" s="178">
        <f>BdD!EH25</f>
        <v>0</v>
      </c>
      <c r="EC13" s="179"/>
      <c r="ED13" s="183">
        <f>BdD!EJ25</f>
        <v>0</v>
      </c>
      <c r="EE13" s="178"/>
      <c r="EF13" s="178">
        <f>BdD!EL25</f>
        <v>0</v>
      </c>
      <c r="EG13" s="178"/>
      <c r="EH13" s="178">
        <f>BdD!EN25</f>
        <v>0</v>
      </c>
      <c r="EI13" s="179"/>
      <c r="EJ13" s="183">
        <f>BdD!EP25</f>
        <v>0</v>
      </c>
      <c r="EK13" s="178"/>
      <c r="EL13" s="178">
        <f>BdD!ER25</f>
        <v>0</v>
      </c>
      <c r="EM13" s="178"/>
      <c r="EN13" s="178">
        <f>BdD!ET25</f>
        <v>0</v>
      </c>
      <c r="EO13" s="179"/>
      <c r="EP13" s="183">
        <f>BdD!EV25</f>
        <v>0</v>
      </c>
      <c r="EQ13" s="178"/>
      <c r="ER13" s="178">
        <f>BdD!EX25</f>
        <v>0</v>
      </c>
      <c r="ES13" s="178"/>
      <c r="ET13" s="178">
        <f>BdD!EZ25</f>
        <v>0</v>
      </c>
      <c r="EU13" s="179"/>
      <c r="EV13" s="183">
        <f>BdD!FB25</f>
        <v>0</v>
      </c>
      <c r="EW13" s="178"/>
      <c r="EX13" s="178">
        <f>BdD!FD25</f>
        <v>0</v>
      </c>
      <c r="EY13" s="178"/>
      <c r="EZ13" s="178">
        <f>BdD!FF25</f>
        <v>0</v>
      </c>
      <c r="FA13" s="179"/>
      <c r="FB13" s="14"/>
      <c r="FC13" s="14"/>
      <c r="FD13" s="14"/>
      <c r="FE13" s="14"/>
      <c r="FF13" s="14"/>
      <c r="FG13" s="14"/>
      <c r="FH13" s="14"/>
      <c r="FI13" s="14"/>
      <c r="FJ13" s="16"/>
      <c r="GB13" s="16"/>
      <c r="GC13" s="16"/>
      <c r="GD13" s="16"/>
      <c r="GE13" s="1"/>
      <c r="GF13" s="1"/>
      <c r="GG13" s="1"/>
      <c r="GH13" s="1"/>
      <c r="GI13" s="1"/>
      <c r="GJ13" s="1"/>
      <c r="GK13" s="1"/>
      <c r="GL13" s="1"/>
      <c r="GM13" s="1"/>
      <c r="GN13" s="1"/>
      <c r="GO13" s="1"/>
    </row>
    <row r="14" spans="1:197" s="3" customFormat="1" ht="11.25" customHeight="1" x14ac:dyDescent="0.2">
      <c r="B14" s="190"/>
      <c r="C14" s="78" t="str">
        <f>BdD!C26</f>
        <v>Sara</v>
      </c>
      <c r="D14" s="183" t="str">
        <f>BdD!J26</f>
        <v>d</v>
      </c>
      <c r="E14" s="178"/>
      <c r="F14" s="178" t="str">
        <f>BdD!L26</f>
        <v>d</v>
      </c>
      <c r="G14" s="178"/>
      <c r="H14" s="178" t="str">
        <f>BdD!N26</f>
        <v>d</v>
      </c>
      <c r="I14" s="179"/>
      <c r="J14" s="183">
        <f>BdD!P26</f>
        <v>0</v>
      </c>
      <c r="K14" s="178"/>
      <c r="L14" s="178">
        <f>BdD!R26</f>
        <v>0</v>
      </c>
      <c r="M14" s="178"/>
      <c r="N14" s="178">
        <f>BdD!T26</f>
        <v>0</v>
      </c>
      <c r="O14" s="179"/>
      <c r="P14" s="183">
        <f>BdD!V26</f>
        <v>0</v>
      </c>
      <c r="Q14" s="178"/>
      <c r="R14" s="178">
        <f>BdD!X26</f>
        <v>0</v>
      </c>
      <c r="S14" s="178"/>
      <c r="T14" s="178">
        <f>BdD!Z26</f>
        <v>0</v>
      </c>
      <c r="U14" s="179"/>
      <c r="V14" s="183">
        <f>BdD!AB26</f>
        <v>0</v>
      </c>
      <c r="W14" s="178"/>
      <c r="X14" s="178">
        <f>BdD!AD26</f>
        <v>0</v>
      </c>
      <c r="Y14" s="178"/>
      <c r="Z14" s="178">
        <f>BdD!AF26</f>
        <v>0</v>
      </c>
      <c r="AA14" s="179"/>
      <c r="AB14" s="183">
        <f>BdD!AH26</f>
        <v>0</v>
      </c>
      <c r="AC14" s="178"/>
      <c r="AD14" s="178">
        <f>BdD!AJ26</f>
        <v>0</v>
      </c>
      <c r="AE14" s="178"/>
      <c r="AF14" s="178">
        <f>BdD!AL26</f>
        <v>0</v>
      </c>
      <c r="AG14" s="179"/>
      <c r="AH14" s="79"/>
      <c r="AI14" s="183">
        <f>BdD!AO26</f>
        <v>0</v>
      </c>
      <c r="AJ14" s="178"/>
      <c r="AK14" s="178">
        <f>BdD!AQ26</f>
        <v>0</v>
      </c>
      <c r="AL14" s="178"/>
      <c r="AM14" s="178">
        <f>BdD!AS26</f>
        <v>0</v>
      </c>
      <c r="AN14" s="179"/>
      <c r="AO14" s="183">
        <f>BdD!AU26</f>
        <v>0</v>
      </c>
      <c r="AP14" s="178"/>
      <c r="AQ14" s="178">
        <f>BdD!AW26</f>
        <v>0</v>
      </c>
      <c r="AR14" s="178"/>
      <c r="AS14" s="178">
        <f>BdD!AY26</f>
        <v>0</v>
      </c>
      <c r="AT14" s="179"/>
      <c r="AU14" s="183">
        <f>BdD!BA26</f>
        <v>0</v>
      </c>
      <c r="AV14" s="178"/>
      <c r="AW14" s="178">
        <f>BdD!BC26</f>
        <v>0</v>
      </c>
      <c r="AX14" s="178"/>
      <c r="AY14" s="178">
        <f>BdD!BE26</f>
        <v>0</v>
      </c>
      <c r="AZ14" s="179"/>
      <c r="BA14" s="183">
        <f>BdD!BG26</f>
        <v>0</v>
      </c>
      <c r="BB14" s="178"/>
      <c r="BC14" s="178">
        <f>BdD!BI26</f>
        <v>0</v>
      </c>
      <c r="BD14" s="178"/>
      <c r="BE14" s="178">
        <f>BdD!BK26</f>
        <v>0</v>
      </c>
      <c r="BF14" s="179"/>
      <c r="BG14" s="183">
        <f>BdD!BM26</f>
        <v>0</v>
      </c>
      <c r="BH14" s="178"/>
      <c r="BI14" s="178">
        <f>BdD!BO26</f>
        <v>0</v>
      </c>
      <c r="BJ14" s="178"/>
      <c r="BK14" s="178">
        <f>BdD!BQ26</f>
        <v>0</v>
      </c>
      <c r="BL14" s="179"/>
      <c r="BM14" s="79"/>
      <c r="BN14" s="183">
        <f>BdD!BT26</f>
        <v>0</v>
      </c>
      <c r="BO14" s="178"/>
      <c r="BP14" s="178">
        <f>BdD!BV26</f>
        <v>0</v>
      </c>
      <c r="BQ14" s="178"/>
      <c r="BR14" s="178">
        <f>BdD!BX26</f>
        <v>0</v>
      </c>
      <c r="BS14" s="179"/>
      <c r="BT14" s="183">
        <f>BdD!BZ26</f>
        <v>0</v>
      </c>
      <c r="BU14" s="178"/>
      <c r="BV14" s="178">
        <f>BdD!CB26</f>
        <v>0</v>
      </c>
      <c r="BW14" s="178"/>
      <c r="BX14" s="178">
        <f>BdD!CD26</f>
        <v>0</v>
      </c>
      <c r="BY14" s="179"/>
      <c r="BZ14" s="183">
        <f>BdD!CF26</f>
        <v>0</v>
      </c>
      <c r="CA14" s="178"/>
      <c r="CB14" s="178">
        <f>BdD!CH26</f>
        <v>0</v>
      </c>
      <c r="CC14" s="178"/>
      <c r="CD14" s="178">
        <f>BdD!CJ26</f>
        <v>0</v>
      </c>
      <c r="CE14" s="179"/>
      <c r="CF14" s="183">
        <f>BdD!CL26</f>
        <v>0</v>
      </c>
      <c r="CG14" s="178"/>
      <c r="CH14" s="178">
        <f>BdD!CN26</f>
        <v>0</v>
      </c>
      <c r="CI14" s="178"/>
      <c r="CJ14" s="178">
        <f>BdD!CP26</f>
        <v>0</v>
      </c>
      <c r="CK14" s="179"/>
      <c r="CL14" s="183">
        <f>BdD!CR26</f>
        <v>0</v>
      </c>
      <c r="CM14" s="178"/>
      <c r="CN14" s="178">
        <f>BdD!CT26</f>
        <v>0</v>
      </c>
      <c r="CO14" s="178"/>
      <c r="CP14" s="178">
        <f>BdD!CV26</f>
        <v>0</v>
      </c>
      <c r="CQ14" s="179"/>
      <c r="CR14" s="79"/>
      <c r="CS14" s="183">
        <f>BdD!CY26</f>
        <v>0</v>
      </c>
      <c r="CT14" s="178"/>
      <c r="CU14" s="178">
        <f>BdD!DA26</f>
        <v>0</v>
      </c>
      <c r="CV14" s="178"/>
      <c r="CW14" s="178">
        <f>BdD!DC26</f>
        <v>0</v>
      </c>
      <c r="CX14" s="179"/>
      <c r="CY14" s="183">
        <f>BdD!DE26</f>
        <v>0</v>
      </c>
      <c r="CZ14" s="178"/>
      <c r="DA14" s="178">
        <f>BdD!DG26</f>
        <v>0</v>
      </c>
      <c r="DB14" s="178"/>
      <c r="DC14" s="178">
        <f>BdD!DI26</f>
        <v>0</v>
      </c>
      <c r="DD14" s="179"/>
      <c r="DE14" s="183">
        <f>BdD!DK26</f>
        <v>0</v>
      </c>
      <c r="DF14" s="178"/>
      <c r="DG14" s="178">
        <f>BdD!DM26</f>
        <v>0</v>
      </c>
      <c r="DH14" s="178"/>
      <c r="DI14" s="178">
        <f>BdD!DO26</f>
        <v>0</v>
      </c>
      <c r="DJ14" s="179"/>
      <c r="DK14" s="183">
        <f>BdD!DQ26</f>
        <v>0</v>
      </c>
      <c r="DL14" s="178"/>
      <c r="DM14" s="178">
        <f>BdD!DS26</f>
        <v>0</v>
      </c>
      <c r="DN14" s="178"/>
      <c r="DO14" s="178">
        <f>BdD!DU26</f>
        <v>0</v>
      </c>
      <c r="DP14" s="179"/>
      <c r="DQ14" s="183">
        <f>BdD!DW26</f>
        <v>0</v>
      </c>
      <c r="DR14" s="178"/>
      <c r="DS14" s="178">
        <f>BdD!DY26</f>
        <v>0</v>
      </c>
      <c r="DT14" s="178"/>
      <c r="DU14" s="178">
        <f>BdD!EA26</f>
        <v>0</v>
      </c>
      <c r="DV14" s="179"/>
      <c r="DW14" s="79"/>
      <c r="DX14" s="183">
        <f>BdD!ED26</f>
        <v>0</v>
      </c>
      <c r="DY14" s="178"/>
      <c r="DZ14" s="178">
        <f>BdD!EF26</f>
        <v>0</v>
      </c>
      <c r="EA14" s="178"/>
      <c r="EB14" s="178">
        <f>BdD!EH26</f>
        <v>0</v>
      </c>
      <c r="EC14" s="179"/>
      <c r="ED14" s="183">
        <f>BdD!EJ26</f>
        <v>0</v>
      </c>
      <c r="EE14" s="178"/>
      <c r="EF14" s="178">
        <f>BdD!EL26</f>
        <v>0</v>
      </c>
      <c r="EG14" s="178"/>
      <c r="EH14" s="178">
        <f>BdD!EN26</f>
        <v>0</v>
      </c>
      <c r="EI14" s="179"/>
      <c r="EJ14" s="183">
        <f>BdD!EP26</f>
        <v>0</v>
      </c>
      <c r="EK14" s="178"/>
      <c r="EL14" s="178">
        <f>BdD!ER26</f>
        <v>0</v>
      </c>
      <c r="EM14" s="178"/>
      <c r="EN14" s="178">
        <f>BdD!ET26</f>
        <v>0</v>
      </c>
      <c r="EO14" s="179"/>
      <c r="EP14" s="183">
        <f>BdD!EV26</f>
        <v>0</v>
      </c>
      <c r="EQ14" s="178"/>
      <c r="ER14" s="178">
        <f>BdD!EX26</f>
        <v>0</v>
      </c>
      <c r="ES14" s="178"/>
      <c r="ET14" s="178">
        <f>BdD!EZ26</f>
        <v>0</v>
      </c>
      <c r="EU14" s="179"/>
      <c r="EV14" s="183">
        <f>BdD!FB26</f>
        <v>0</v>
      </c>
      <c r="EW14" s="178"/>
      <c r="EX14" s="178">
        <f>BdD!FD26</f>
        <v>0</v>
      </c>
      <c r="EY14" s="178"/>
      <c r="EZ14" s="178">
        <f>BdD!FF26</f>
        <v>0</v>
      </c>
      <c r="FA14" s="179"/>
      <c r="FB14" s="14"/>
      <c r="FC14" s="14"/>
      <c r="FD14" s="14"/>
      <c r="FE14" s="14"/>
      <c r="FF14" s="14"/>
      <c r="FG14" s="14"/>
      <c r="FH14" s="14"/>
      <c r="FI14" s="14"/>
      <c r="FJ14" s="16"/>
      <c r="GB14" s="16"/>
      <c r="GC14" s="16"/>
      <c r="GD14" s="16"/>
      <c r="GE14" s="1"/>
      <c r="GF14" s="1"/>
      <c r="GG14" s="1"/>
      <c r="GH14" s="1"/>
      <c r="GI14" s="1"/>
      <c r="GJ14" s="1"/>
      <c r="GK14" s="1"/>
      <c r="GL14" s="1"/>
      <c r="GM14" s="1"/>
      <c r="GN14" s="1"/>
      <c r="GO14" s="1"/>
    </row>
    <row r="15" spans="1:197" s="3" customFormat="1" ht="11.25" customHeight="1" x14ac:dyDescent="0.2">
      <c r="B15" s="190"/>
      <c r="C15" s="78">
        <f>BdD!C27</f>
        <v>0</v>
      </c>
      <c r="D15" s="183">
        <f>BdD!J27</f>
        <v>0</v>
      </c>
      <c r="E15" s="178"/>
      <c r="F15" s="178">
        <f>BdD!L27</f>
        <v>0</v>
      </c>
      <c r="G15" s="178"/>
      <c r="H15" s="178">
        <f>BdD!N27</f>
        <v>0</v>
      </c>
      <c r="I15" s="179"/>
      <c r="J15" s="183">
        <f>BdD!P27</f>
        <v>0</v>
      </c>
      <c r="K15" s="178"/>
      <c r="L15" s="178">
        <f>BdD!R27</f>
        <v>0</v>
      </c>
      <c r="M15" s="178"/>
      <c r="N15" s="178">
        <f>BdD!T27</f>
        <v>0</v>
      </c>
      <c r="O15" s="179"/>
      <c r="P15" s="183">
        <f>BdD!V27</f>
        <v>0</v>
      </c>
      <c r="Q15" s="178"/>
      <c r="R15" s="178">
        <f>BdD!X27</f>
        <v>0</v>
      </c>
      <c r="S15" s="178"/>
      <c r="T15" s="178">
        <f>BdD!Z27</f>
        <v>0</v>
      </c>
      <c r="U15" s="179"/>
      <c r="V15" s="183">
        <f>BdD!AB27</f>
        <v>0</v>
      </c>
      <c r="W15" s="178"/>
      <c r="X15" s="178">
        <f>BdD!AD27</f>
        <v>0</v>
      </c>
      <c r="Y15" s="178"/>
      <c r="Z15" s="178">
        <f>BdD!AF27</f>
        <v>0</v>
      </c>
      <c r="AA15" s="179"/>
      <c r="AB15" s="183">
        <f>BdD!AH27</f>
        <v>0</v>
      </c>
      <c r="AC15" s="178"/>
      <c r="AD15" s="178">
        <f>BdD!AJ27</f>
        <v>0</v>
      </c>
      <c r="AE15" s="178"/>
      <c r="AF15" s="178">
        <f>BdD!AL27</f>
        <v>0</v>
      </c>
      <c r="AG15" s="179"/>
      <c r="AH15" s="79"/>
      <c r="AI15" s="183">
        <f>BdD!AO27</f>
        <v>0</v>
      </c>
      <c r="AJ15" s="178"/>
      <c r="AK15" s="178">
        <f>BdD!AQ27</f>
        <v>0</v>
      </c>
      <c r="AL15" s="178"/>
      <c r="AM15" s="178">
        <f>BdD!AS27</f>
        <v>0</v>
      </c>
      <c r="AN15" s="179"/>
      <c r="AO15" s="183">
        <f>BdD!AU27</f>
        <v>0</v>
      </c>
      <c r="AP15" s="178"/>
      <c r="AQ15" s="178">
        <f>BdD!AW27</f>
        <v>0</v>
      </c>
      <c r="AR15" s="178"/>
      <c r="AS15" s="178">
        <f>BdD!AY27</f>
        <v>0</v>
      </c>
      <c r="AT15" s="179"/>
      <c r="AU15" s="183">
        <f>BdD!BA27</f>
        <v>0</v>
      </c>
      <c r="AV15" s="178"/>
      <c r="AW15" s="178">
        <f>BdD!BC27</f>
        <v>0</v>
      </c>
      <c r="AX15" s="178"/>
      <c r="AY15" s="178">
        <f>BdD!BE27</f>
        <v>0</v>
      </c>
      <c r="AZ15" s="179"/>
      <c r="BA15" s="183">
        <f>BdD!BG27</f>
        <v>0</v>
      </c>
      <c r="BB15" s="178"/>
      <c r="BC15" s="178">
        <f>BdD!BI27</f>
        <v>0</v>
      </c>
      <c r="BD15" s="178"/>
      <c r="BE15" s="178">
        <f>BdD!BK27</f>
        <v>0</v>
      </c>
      <c r="BF15" s="179"/>
      <c r="BG15" s="183">
        <f>BdD!BM27</f>
        <v>0</v>
      </c>
      <c r="BH15" s="178"/>
      <c r="BI15" s="178">
        <f>BdD!BO27</f>
        <v>0</v>
      </c>
      <c r="BJ15" s="178"/>
      <c r="BK15" s="178">
        <f>BdD!BQ27</f>
        <v>0</v>
      </c>
      <c r="BL15" s="179"/>
      <c r="BM15" s="79"/>
      <c r="BN15" s="183">
        <f>BdD!BT27</f>
        <v>0</v>
      </c>
      <c r="BO15" s="178"/>
      <c r="BP15" s="178">
        <f>BdD!BV27</f>
        <v>0</v>
      </c>
      <c r="BQ15" s="178"/>
      <c r="BR15" s="178">
        <f>BdD!BX27</f>
        <v>0</v>
      </c>
      <c r="BS15" s="179"/>
      <c r="BT15" s="183">
        <f>BdD!BZ27</f>
        <v>0</v>
      </c>
      <c r="BU15" s="178"/>
      <c r="BV15" s="178">
        <f>BdD!CB27</f>
        <v>0</v>
      </c>
      <c r="BW15" s="178"/>
      <c r="BX15" s="178">
        <f>BdD!CD27</f>
        <v>0</v>
      </c>
      <c r="BY15" s="179"/>
      <c r="BZ15" s="183">
        <f>BdD!CF27</f>
        <v>0</v>
      </c>
      <c r="CA15" s="178"/>
      <c r="CB15" s="178">
        <f>BdD!CH27</f>
        <v>0</v>
      </c>
      <c r="CC15" s="178"/>
      <c r="CD15" s="178">
        <f>BdD!CJ27</f>
        <v>0</v>
      </c>
      <c r="CE15" s="179"/>
      <c r="CF15" s="183">
        <f>BdD!CL27</f>
        <v>0</v>
      </c>
      <c r="CG15" s="178"/>
      <c r="CH15" s="178">
        <f>BdD!CN27</f>
        <v>0</v>
      </c>
      <c r="CI15" s="178"/>
      <c r="CJ15" s="178">
        <f>BdD!CP27</f>
        <v>0</v>
      </c>
      <c r="CK15" s="179"/>
      <c r="CL15" s="183">
        <f>BdD!CR27</f>
        <v>0</v>
      </c>
      <c r="CM15" s="178"/>
      <c r="CN15" s="178">
        <f>BdD!CT27</f>
        <v>0</v>
      </c>
      <c r="CO15" s="178"/>
      <c r="CP15" s="178">
        <f>BdD!CV27</f>
        <v>0</v>
      </c>
      <c r="CQ15" s="179"/>
      <c r="CR15" s="79"/>
      <c r="CS15" s="183">
        <f>BdD!CY27</f>
        <v>0</v>
      </c>
      <c r="CT15" s="178"/>
      <c r="CU15" s="178">
        <f>BdD!DA27</f>
        <v>0</v>
      </c>
      <c r="CV15" s="178"/>
      <c r="CW15" s="178">
        <f>BdD!DC27</f>
        <v>0</v>
      </c>
      <c r="CX15" s="179"/>
      <c r="CY15" s="183">
        <f>BdD!DE27</f>
        <v>0</v>
      </c>
      <c r="CZ15" s="178"/>
      <c r="DA15" s="178">
        <f>BdD!DG27</f>
        <v>0</v>
      </c>
      <c r="DB15" s="178"/>
      <c r="DC15" s="178">
        <f>BdD!DI27</f>
        <v>0</v>
      </c>
      <c r="DD15" s="179"/>
      <c r="DE15" s="183">
        <f>BdD!DK27</f>
        <v>0</v>
      </c>
      <c r="DF15" s="178"/>
      <c r="DG15" s="178">
        <f>BdD!DM27</f>
        <v>0</v>
      </c>
      <c r="DH15" s="178"/>
      <c r="DI15" s="178">
        <f>BdD!DO27</f>
        <v>0</v>
      </c>
      <c r="DJ15" s="179"/>
      <c r="DK15" s="183">
        <f>BdD!DQ27</f>
        <v>0</v>
      </c>
      <c r="DL15" s="178"/>
      <c r="DM15" s="178">
        <f>BdD!DS27</f>
        <v>0</v>
      </c>
      <c r="DN15" s="178"/>
      <c r="DO15" s="178">
        <f>BdD!DU27</f>
        <v>0</v>
      </c>
      <c r="DP15" s="179"/>
      <c r="DQ15" s="183">
        <f>BdD!DW27</f>
        <v>0</v>
      </c>
      <c r="DR15" s="178"/>
      <c r="DS15" s="178">
        <f>BdD!DY27</f>
        <v>0</v>
      </c>
      <c r="DT15" s="178"/>
      <c r="DU15" s="178">
        <f>BdD!EA27</f>
        <v>0</v>
      </c>
      <c r="DV15" s="179"/>
      <c r="DW15" s="79"/>
      <c r="DX15" s="183">
        <f>BdD!ED27</f>
        <v>0</v>
      </c>
      <c r="DY15" s="178"/>
      <c r="DZ15" s="178">
        <f>BdD!EF27</f>
        <v>0</v>
      </c>
      <c r="EA15" s="178"/>
      <c r="EB15" s="178">
        <f>BdD!EH27</f>
        <v>0</v>
      </c>
      <c r="EC15" s="179"/>
      <c r="ED15" s="183">
        <f>BdD!EJ27</f>
        <v>0</v>
      </c>
      <c r="EE15" s="178"/>
      <c r="EF15" s="178">
        <f>BdD!EL27</f>
        <v>0</v>
      </c>
      <c r="EG15" s="178"/>
      <c r="EH15" s="178">
        <f>BdD!EN27</f>
        <v>0</v>
      </c>
      <c r="EI15" s="179"/>
      <c r="EJ15" s="183">
        <f>BdD!EP27</f>
        <v>0</v>
      </c>
      <c r="EK15" s="178"/>
      <c r="EL15" s="178">
        <f>BdD!ER27</f>
        <v>0</v>
      </c>
      <c r="EM15" s="178"/>
      <c r="EN15" s="178">
        <f>BdD!ET27</f>
        <v>0</v>
      </c>
      <c r="EO15" s="179"/>
      <c r="EP15" s="183">
        <f>BdD!EV27</f>
        <v>0</v>
      </c>
      <c r="EQ15" s="178"/>
      <c r="ER15" s="178">
        <f>BdD!EX27</f>
        <v>0</v>
      </c>
      <c r="ES15" s="178"/>
      <c r="ET15" s="178">
        <f>BdD!EZ27</f>
        <v>0</v>
      </c>
      <c r="EU15" s="179"/>
      <c r="EV15" s="183">
        <f>BdD!FB27</f>
        <v>0</v>
      </c>
      <c r="EW15" s="178"/>
      <c r="EX15" s="178">
        <f>BdD!FD27</f>
        <v>0</v>
      </c>
      <c r="EY15" s="178"/>
      <c r="EZ15" s="178">
        <f>BdD!FF27</f>
        <v>0</v>
      </c>
      <c r="FA15" s="179"/>
      <c r="FB15" s="14"/>
      <c r="FC15" s="14"/>
      <c r="FD15" s="14"/>
      <c r="FE15" s="14"/>
      <c r="FF15" s="14"/>
      <c r="FG15" s="14"/>
      <c r="FH15" s="14"/>
      <c r="FI15" s="14"/>
      <c r="FJ15" s="16"/>
      <c r="GB15" s="16"/>
      <c r="GC15" s="16"/>
      <c r="GD15" s="16"/>
      <c r="GE15" s="1"/>
      <c r="GF15" s="1"/>
      <c r="GG15" s="1"/>
      <c r="GH15" s="1"/>
      <c r="GI15" s="1"/>
      <c r="GJ15" s="1"/>
      <c r="GK15" s="1"/>
      <c r="GL15" s="1"/>
      <c r="GM15" s="1"/>
      <c r="GN15" s="1"/>
      <c r="GO15" s="1"/>
    </row>
    <row r="16" spans="1:197" s="3" customFormat="1" ht="11.25" customHeight="1" x14ac:dyDescent="0.2">
      <c r="B16" s="190"/>
      <c r="C16" s="78">
        <f>BdD!C28</f>
        <v>0</v>
      </c>
      <c r="D16" s="183">
        <f>BdD!J28</f>
        <v>0</v>
      </c>
      <c r="E16" s="178"/>
      <c r="F16" s="178">
        <f>BdD!L28</f>
        <v>0</v>
      </c>
      <c r="G16" s="178"/>
      <c r="H16" s="178">
        <f>BdD!N28</f>
        <v>0</v>
      </c>
      <c r="I16" s="179"/>
      <c r="J16" s="183">
        <f>BdD!P28</f>
        <v>0</v>
      </c>
      <c r="K16" s="178"/>
      <c r="L16" s="178">
        <f>BdD!R28</f>
        <v>0</v>
      </c>
      <c r="M16" s="178"/>
      <c r="N16" s="178">
        <f>BdD!T28</f>
        <v>0</v>
      </c>
      <c r="O16" s="179"/>
      <c r="P16" s="183">
        <f>BdD!V28</f>
        <v>0</v>
      </c>
      <c r="Q16" s="178"/>
      <c r="R16" s="178">
        <f>BdD!X28</f>
        <v>0</v>
      </c>
      <c r="S16" s="178"/>
      <c r="T16" s="178">
        <f>BdD!Z28</f>
        <v>0</v>
      </c>
      <c r="U16" s="179"/>
      <c r="V16" s="183">
        <f>BdD!AB28</f>
        <v>0</v>
      </c>
      <c r="W16" s="178"/>
      <c r="X16" s="178">
        <f>BdD!AD28</f>
        <v>0</v>
      </c>
      <c r="Y16" s="178"/>
      <c r="Z16" s="178">
        <f>BdD!AF28</f>
        <v>0</v>
      </c>
      <c r="AA16" s="179"/>
      <c r="AB16" s="183">
        <f>BdD!AH28</f>
        <v>0</v>
      </c>
      <c r="AC16" s="178"/>
      <c r="AD16" s="178">
        <f>BdD!AJ28</f>
        <v>0</v>
      </c>
      <c r="AE16" s="178"/>
      <c r="AF16" s="178">
        <f>BdD!AL28</f>
        <v>0</v>
      </c>
      <c r="AG16" s="179"/>
      <c r="AH16" s="79"/>
      <c r="AI16" s="183">
        <f>BdD!AO28</f>
        <v>0</v>
      </c>
      <c r="AJ16" s="178"/>
      <c r="AK16" s="178">
        <f>BdD!AQ28</f>
        <v>0</v>
      </c>
      <c r="AL16" s="178"/>
      <c r="AM16" s="178">
        <f>BdD!AS28</f>
        <v>0</v>
      </c>
      <c r="AN16" s="179"/>
      <c r="AO16" s="183">
        <f>BdD!AU28</f>
        <v>0</v>
      </c>
      <c r="AP16" s="178"/>
      <c r="AQ16" s="178">
        <f>BdD!AW28</f>
        <v>0</v>
      </c>
      <c r="AR16" s="178"/>
      <c r="AS16" s="178">
        <f>BdD!AY28</f>
        <v>0</v>
      </c>
      <c r="AT16" s="179"/>
      <c r="AU16" s="183">
        <f>BdD!BA28</f>
        <v>0</v>
      </c>
      <c r="AV16" s="178"/>
      <c r="AW16" s="178">
        <f>BdD!BC28</f>
        <v>0</v>
      </c>
      <c r="AX16" s="178"/>
      <c r="AY16" s="178">
        <f>BdD!BE28</f>
        <v>0</v>
      </c>
      <c r="AZ16" s="179"/>
      <c r="BA16" s="183">
        <f>BdD!BG28</f>
        <v>0</v>
      </c>
      <c r="BB16" s="178"/>
      <c r="BC16" s="178">
        <f>BdD!BI28</f>
        <v>0</v>
      </c>
      <c r="BD16" s="178"/>
      <c r="BE16" s="178">
        <f>BdD!BK28</f>
        <v>0</v>
      </c>
      <c r="BF16" s="179"/>
      <c r="BG16" s="183">
        <f>BdD!BM28</f>
        <v>0</v>
      </c>
      <c r="BH16" s="178"/>
      <c r="BI16" s="178">
        <f>BdD!BO28</f>
        <v>0</v>
      </c>
      <c r="BJ16" s="178"/>
      <c r="BK16" s="178">
        <f>BdD!BQ28</f>
        <v>0</v>
      </c>
      <c r="BL16" s="179"/>
      <c r="BM16" s="79"/>
      <c r="BN16" s="183">
        <f>BdD!BT28</f>
        <v>0</v>
      </c>
      <c r="BO16" s="178"/>
      <c r="BP16" s="178">
        <f>BdD!BV28</f>
        <v>0</v>
      </c>
      <c r="BQ16" s="178"/>
      <c r="BR16" s="178">
        <f>BdD!BX28</f>
        <v>0</v>
      </c>
      <c r="BS16" s="179"/>
      <c r="BT16" s="183">
        <f>BdD!BZ28</f>
        <v>0</v>
      </c>
      <c r="BU16" s="178"/>
      <c r="BV16" s="178">
        <f>BdD!CB28</f>
        <v>0</v>
      </c>
      <c r="BW16" s="178"/>
      <c r="BX16" s="178">
        <f>BdD!CD28</f>
        <v>0</v>
      </c>
      <c r="BY16" s="179"/>
      <c r="BZ16" s="183">
        <f>BdD!CF28</f>
        <v>0</v>
      </c>
      <c r="CA16" s="178"/>
      <c r="CB16" s="178">
        <f>BdD!CH28</f>
        <v>0</v>
      </c>
      <c r="CC16" s="178"/>
      <c r="CD16" s="178">
        <f>BdD!CJ28</f>
        <v>0</v>
      </c>
      <c r="CE16" s="179"/>
      <c r="CF16" s="183">
        <f>BdD!CL28</f>
        <v>0</v>
      </c>
      <c r="CG16" s="178"/>
      <c r="CH16" s="178">
        <f>BdD!CN28</f>
        <v>0</v>
      </c>
      <c r="CI16" s="178"/>
      <c r="CJ16" s="178">
        <f>BdD!CP28</f>
        <v>0</v>
      </c>
      <c r="CK16" s="179"/>
      <c r="CL16" s="183">
        <f>BdD!CR28</f>
        <v>0</v>
      </c>
      <c r="CM16" s="178"/>
      <c r="CN16" s="178">
        <f>BdD!CT28</f>
        <v>0</v>
      </c>
      <c r="CO16" s="178"/>
      <c r="CP16" s="178">
        <f>BdD!CV28</f>
        <v>0</v>
      </c>
      <c r="CQ16" s="179"/>
      <c r="CR16" s="79"/>
      <c r="CS16" s="183">
        <f>BdD!CY28</f>
        <v>0</v>
      </c>
      <c r="CT16" s="178"/>
      <c r="CU16" s="178">
        <f>BdD!DA28</f>
        <v>0</v>
      </c>
      <c r="CV16" s="178"/>
      <c r="CW16" s="178">
        <f>BdD!DC28</f>
        <v>0</v>
      </c>
      <c r="CX16" s="179"/>
      <c r="CY16" s="183">
        <f>BdD!DE28</f>
        <v>0</v>
      </c>
      <c r="CZ16" s="178"/>
      <c r="DA16" s="178">
        <f>BdD!DG28</f>
        <v>0</v>
      </c>
      <c r="DB16" s="178"/>
      <c r="DC16" s="178">
        <f>BdD!DI28</f>
        <v>0</v>
      </c>
      <c r="DD16" s="179"/>
      <c r="DE16" s="183">
        <f>BdD!DK28</f>
        <v>0</v>
      </c>
      <c r="DF16" s="178"/>
      <c r="DG16" s="178">
        <f>BdD!DM28</f>
        <v>0</v>
      </c>
      <c r="DH16" s="178"/>
      <c r="DI16" s="178">
        <f>BdD!DO28</f>
        <v>0</v>
      </c>
      <c r="DJ16" s="179"/>
      <c r="DK16" s="183">
        <f>BdD!DQ28</f>
        <v>0</v>
      </c>
      <c r="DL16" s="178"/>
      <c r="DM16" s="178">
        <f>BdD!DS28</f>
        <v>0</v>
      </c>
      <c r="DN16" s="178"/>
      <c r="DO16" s="178">
        <f>BdD!DU28</f>
        <v>0</v>
      </c>
      <c r="DP16" s="179"/>
      <c r="DQ16" s="183">
        <f>BdD!DW28</f>
        <v>0</v>
      </c>
      <c r="DR16" s="178"/>
      <c r="DS16" s="178">
        <f>BdD!DY28</f>
        <v>0</v>
      </c>
      <c r="DT16" s="178"/>
      <c r="DU16" s="178">
        <f>BdD!EA28</f>
        <v>0</v>
      </c>
      <c r="DV16" s="179"/>
      <c r="DW16" s="79"/>
      <c r="DX16" s="183">
        <f>BdD!ED28</f>
        <v>0</v>
      </c>
      <c r="DY16" s="178"/>
      <c r="DZ16" s="178">
        <f>BdD!EF28</f>
        <v>0</v>
      </c>
      <c r="EA16" s="178"/>
      <c r="EB16" s="178">
        <f>BdD!EH28</f>
        <v>0</v>
      </c>
      <c r="EC16" s="179"/>
      <c r="ED16" s="183">
        <f>BdD!EJ28</f>
        <v>0</v>
      </c>
      <c r="EE16" s="178"/>
      <c r="EF16" s="178">
        <f>BdD!EL28</f>
        <v>0</v>
      </c>
      <c r="EG16" s="178"/>
      <c r="EH16" s="178">
        <f>BdD!EN28</f>
        <v>0</v>
      </c>
      <c r="EI16" s="179"/>
      <c r="EJ16" s="183">
        <f>BdD!EP28</f>
        <v>0</v>
      </c>
      <c r="EK16" s="178"/>
      <c r="EL16" s="178">
        <f>BdD!ER28</f>
        <v>0</v>
      </c>
      <c r="EM16" s="178"/>
      <c r="EN16" s="178">
        <f>BdD!ET28</f>
        <v>0</v>
      </c>
      <c r="EO16" s="179"/>
      <c r="EP16" s="183">
        <f>BdD!EV28</f>
        <v>0</v>
      </c>
      <c r="EQ16" s="178"/>
      <c r="ER16" s="178">
        <f>BdD!EX28</f>
        <v>0</v>
      </c>
      <c r="ES16" s="178"/>
      <c r="ET16" s="178">
        <f>BdD!EZ28</f>
        <v>0</v>
      </c>
      <c r="EU16" s="179"/>
      <c r="EV16" s="183">
        <f>BdD!FB28</f>
        <v>0</v>
      </c>
      <c r="EW16" s="178"/>
      <c r="EX16" s="178">
        <f>BdD!FD28</f>
        <v>0</v>
      </c>
      <c r="EY16" s="178"/>
      <c r="EZ16" s="178">
        <f>BdD!FF28</f>
        <v>0</v>
      </c>
      <c r="FA16" s="179"/>
      <c r="FB16" s="14"/>
      <c r="FC16" s="14"/>
      <c r="FD16" s="14"/>
      <c r="FE16" s="14"/>
      <c r="FF16" s="14"/>
      <c r="FG16" s="14"/>
      <c r="FH16" s="14"/>
      <c r="FI16" s="14"/>
      <c r="FJ16" s="16"/>
      <c r="GB16" s="16"/>
      <c r="GC16" s="16"/>
      <c r="GD16" s="16"/>
      <c r="GE16" s="1"/>
      <c r="GF16" s="1"/>
      <c r="GG16" s="1"/>
      <c r="GH16" s="1"/>
      <c r="GI16" s="1"/>
      <c r="GJ16" s="1"/>
      <c r="GK16" s="1"/>
      <c r="GL16" s="1"/>
      <c r="GM16" s="1"/>
      <c r="GN16" s="1"/>
      <c r="GO16" s="1"/>
    </row>
    <row r="17" spans="1:197" s="3" customFormat="1" ht="11.25" customHeight="1" x14ac:dyDescent="0.2">
      <c r="B17" s="190"/>
      <c r="C17" s="78">
        <f>BdD!C29</f>
        <v>0</v>
      </c>
      <c r="D17" s="183">
        <f>BdD!J29</f>
        <v>0</v>
      </c>
      <c r="E17" s="178"/>
      <c r="F17" s="178">
        <f>BdD!L29</f>
        <v>0</v>
      </c>
      <c r="G17" s="178"/>
      <c r="H17" s="178">
        <f>BdD!N29</f>
        <v>0</v>
      </c>
      <c r="I17" s="179"/>
      <c r="J17" s="183">
        <f>BdD!P29</f>
        <v>0</v>
      </c>
      <c r="K17" s="178"/>
      <c r="L17" s="178">
        <f>BdD!R29</f>
        <v>0</v>
      </c>
      <c r="M17" s="178"/>
      <c r="N17" s="178">
        <f>BdD!T29</f>
        <v>0</v>
      </c>
      <c r="O17" s="179"/>
      <c r="P17" s="183">
        <f>BdD!V29</f>
        <v>0</v>
      </c>
      <c r="Q17" s="178"/>
      <c r="R17" s="178">
        <f>BdD!X29</f>
        <v>0</v>
      </c>
      <c r="S17" s="178"/>
      <c r="T17" s="178">
        <f>BdD!Z29</f>
        <v>0</v>
      </c>
      <c r="U17" s="179"/>
      <c r="V17" s="183">
        <f>BdD!AB29</f>
        <v>0</v>
      </c>
      <c r="W17" s="178"/>
      <c r="X17" s="178">
        <f>BdD!AD29</f>
        <v>0</v>
      </c>
      <c r="Y17" s="178"/>
      <c r="Z17" s="178">
        <f>BdD!AF29</f>
        <v>0</v>
      </c>
      <c r="AA17" s="179"/>
      <c r="AB17" s="183">
        <f>BdD!AH29</f>
        <v>0</v>
      </c>
      <c r="AC17" s="178"/>
      <c r="AD17" s="178">
        <f>BdD!AJ29</f>
        <v>0</v>
      </c>
      <c r="AE17" s="178"/>
      <c r="AF17" s="178">
        <f>BdD!AL29</f>
        <v>0</v>
      </c>
      <c r="AG17" s="179"/>
      <c r="AH17" s="79"/>
      <c r="AI17" s="183">
        <f>BdD!AO29</f>
        <v>0</v>
      </c>
      <c r="AJ17" s="178"/>
      <c r="AK17" s="178">
        <f>BdD!AQ29</f>
        <v>0</v>
      </c>
      <c r="AL17" s="178"/>
      <c r="AM17" s="178">
        <f>BdD!AS29</f>
        <v>0</v>
      </c>
      <c r="AN17" s="179"/>
      <c r="AO17" s="183">
        <f>BdD!AU29</f>
        <v>0</v>
      </c>
      <c r="AP17" s="178"/>
      <c r="AQ17" s="178">
        <f>BdD!AW29</f>
        <v>0</v>
      </c>
      <c r="AR17" s="178"/>
      <c r="AS17" s="178">
        <f>BdD!AY29</f>
        <v>0</v>
      </c>
      <c r="AT17" s="179"/>
      <c r="AU17" s="183">
        <f>BdD!BA29</f>
        <v>0</v>
      </c>
      <c r="AV17" s="178"/>
      <c r="AW17" s="178">
        <f>BdD!BC29</f>
        <v>0</v>
      </c>
      <c r="AX17" s="178"/>
      <c r="AY17" s="178">
        <f>BdD!BE29</f>
        <v>0</v>
      </c>
      <c r="AZ17" s="179"/>
      <c r="BA17" s="183">
        <f>BdD!BG29</f>
        <v>0</v>
      </c>
      <c r="BB17" s="178"/>
      <c r="BC17" s="178">
        <f>BdD!BI29</f>
        <v>0</v>
      </c>
      <c r="BD17" s="178"/>
      <c r="BE17" s="178">
        <f>BdD!BK29</f>
        <v>0</v>
      </c>
      <c r="BF17" s="179"/>
      <c r="BG17" s="183">
        <f>BdD!BM29</f>
        <v>0</v>
      </c>
      <c r="BH17" s="178"/>
      <c r="BI17" s="178">
        <f>BdD!BO29</f>
        <v>0</v>
      </c>
      <c r="BJ17" s="178"/>
      <c r="BK17" s="178">
        <f>BdD!BQ29</f>
        <v>0</v>
      </c>
      <c r="BL17" s="179"/>
      <c r="BM17" s="79"/>
      <c r="BN17" s="183">
        <f>BdD!BT29</f>
        <v>0</v>
      </c>
      <c r="BO17" s="178"/>
      <c r="BP17" s="178">
        <f>BdD!BV29</f>
        <v>0</v>
      </c>
      <c r="BQ17" s="178"/>
      <c r="BR17" s="178">
        <f>BdD!BX29</f>
        <v>0</v>
      </c>
      <c r="BS17" s="179"/>
      <c r="BT17" s="183">
        <f>BdD!BZ29</f>
        <v>0</v>
      </c>
      <c r="BU17" s="178"/>
      <c r="BV17" s="178">
        <f>BdD!CB29</f>
        <v>0</v>
      </c>
      <c r="BW17" s="178"/>
      <c r="BX17" s="178">
        <f>BdD!CD29</f>
        <v>0</v>
      </c>
      <c r="BY17" s="179"/>
      <c r="BZ17" s="183">
        <f>BdD!CF29</f>
        <v>0</v>
      </c>
      <c r="CA17" s="178"/>
      <c r="CB17" s="178">
        <f>BdD!CH29</f>
        <v>0</v>
      </c>
      <c r="CC17" s="178"/>
      <c r="CD17" s="178">
        <f>BdD!CJ29</f>
        <v>0</v>
      </c>
      <c r="CE17" s="179"/>
      <c r="CF17" s="183">
        <f>BdD!CL29</f>
        <v>0</v>
      </c>
      <c r="CG17" s="178"/>
      <c r="CH17" s="178">
        <f>BdD!CN29</f>
        <v>0</v>
      </c>
      <c r="CI17" s="178"/>
      <c r="CJ17" s="178">
        <f>BdD!CP29</f>
        <v>0</v>
      </c>
      <c r="CK17" s="179"/>
      <c r="CL17" s="183">
        <f>BdD!CR29</f>
        <v>0</v>
      </c>
      <c r="CM17" s="178"/>
      <c r="CN17" s="178">
        <f>BdD!CT29</f>
        <v>0</v>
      </c>
      <c r="CO17" s="178"/>
      <c r="CP17" s="178">
        <f>BdD!CV29</f>
        <v>0</v>
      </c>
      <c r="CQ17" s="179"/>
      <c r="CR17" s="79"/>
      <c r="CS17" s="183">
        <f>BdD!CY29</f>
        <v>0</v>
      </c>
      <c r="CT17" s="178"/>
      <c r="CU17" s="178">
        <f>BdD!DA29</f>
        <v>0</v>
      </c>
      <c r="CV17" s="178"/>
      <c r="CW17" s="178">
        <f>BdD!DC29</f>
        <v>0</v>
      </c>
      <c r="CX17" s="179"/>
      <c r="CY17" s="183">
        <f>BdD!DE29</f>
        <v>0</v>
      </c>
      <c r="CZ17" s="178"/>
      <c r="DA17" s="178">
        <f>BdD!DG29</f>
        <v>0</v>
      </c>
      <c r="DB17" s="178"/>
      <c r="DC17" s="178">
        <f>BdD!DI29</f>
        <v>0</v>
      </c>
      <c r="DD17" s="179"/>
      <c r="DE17" s="183">
        <f>BdD!DK29</f>
        <v>0</v>
      </c>
      <c r="DF17" s="178"/>
      <c r="DG17" s="178">
        <f>BdD!DM29</f>
        <v>0</v>
      </c>
      <c r="DH17" s="178"/>
      <c r="DI17" s="178">
        <f>BdD!DO29</f>
        <v>0</v>
      </c>
      <c r="DJ17" s="179"/>
      <c r="DK17" s="183">
        <f>BdD!DQ29</f>
        <v>0</v>
      </c>
      <c r="DL17" s="178"/>
      <c r="DM17" s="178">
        <f>BdD!DS29</f>
        <v>0</v>
      </c>
      <c r="DN17" s="178"/>
      <c r="DO17" s="178">
        <f>BdD!DU29</f>
        <v>0</v>
      </c>
      <c r="DP17" s="179"/>
      <c r="DQ17" s="183">
        <f>BdD!DW29</f>
        <v>0</v>
      </c>
      <c r="DR17" s="178"/>
      <c r="DS17" s="178">
        <f>BdD!DY29</f>
        <v>0</v>
      </c>
      <c r="DT17" s="178"/>
      <c r="DU17" s="178">
        <f>BdD!EA29</f>
        <v>0</v>
      </c>
      <c r="DV17" s="179"/>
      <c r="DW17" s="79"/>
      <c r="DX17" s="183">
        <f>BdD!ED29</f>
        <v>0</v>
      </c>
      <c r="DY17" s="178"/>
      <c r="DZ17" s="178">
        <f>BdD!EF29</f>
        <v>0</v>
      </c>
      <c r="EA17" s="178"/>
      <c r="EB17" s="178">
        <f>BdD!EH29</f>
        <v>0</v>
      </c>
      <c r="EC17" s="179"/>
      <c r="ED17" s="183">
        <f>BdD!EJ29</f>
        <v>0</v>
      </c>
      <c r="EE17" s="178"/>
      <c r="EF17" s="178">
        <f>BdD!EL29</f>
        <v>0</v>
      </c>
      <c r="EG17" s="178"/>
      <c r="EH17" s="178">
        <f>BdD!EN29</f>
        <v>0</v>
      </c>
      <c r="EI17" s="179"/>
      <c r="EJ17" s="183">
        <f>BdD!EP29</f>
        <v>0</v>
      </c>
      <c r="EK17" s="178"/>
      <c r="EL17" s="178">
        <f>BdD!ER29</f>
        <v>0</v>
      </c>
      <c r="EM17" s="178"/>
      <c r="EN17" s="178">
        <f>BdD!ET29</f>
        <v>0</v>
      </c>
      <c r="EO17" s="179"/>
      <c r="EP17" s="183">
        <f>BdD!EV29</f>
        <v>0</v>
      </c>
      <c r="EQ17" s="178"/>
      <c r="ER17" s="178">
        <f>BdD!EX29</f>
        <v>0</v>
      </c>
      <c r="ES17" s="178"/>
      <c r="ET17" s="178">
        <f>BdD!EZ29</f>
        <v>0</v>
      </c>
      <c r="EU17" s="179"/>
      <c r="EV17" s="183">
        <f>BdD!FB29</f>
        <v>0</v>
      </c>
      <c r="EW17" s="178"/>
      <c r="EX17" s="178">
        <f>BdD!FD29</f>
        <v>0</v>
      </c>
      <c r="EY17" s="178"/>
      <c r="EZ17" s="178">
        <f>BdD!FF29</f>
        <v>0</v>
      </c>
      <c r="FA17" s="179"/>
      <c r="FB17" s="14"/>
      <c r="FC17" s="14"/>
      <c r="FD17" s="14"/>
      <c r="FE17" s="14"/>
      <c r="FF17" s="14"/>
      <c r="FG17" s="14"/>
      <c r="FH17" s="14"/>
      <c r="FI17" s="14"/>
      <c r="FJ17" s="16"/>
      <c r="GB17" s="16"/>
      <c r="GC17" s="16"/>
      <c r="GD17" s="16"/>
      <c r="GE17" s="1"/>
      <c r="GF17" s="1"/>
      <c r="GG17" s="1"/>
      <c r="GH17" s="1"/>
      <c r="GI17" s="1"/>
      <c r="GJ17" s="1"/>
      <c r="GK17" s="1"/>
      <c r="GL17" s="1"/>
      <c r="GM17" s="1"/>
      <c r="GN17" s="1"/>
      <c r="GO17" s="1"/>
    </row>
    <row r="18" spans="1:197" s="3" customFormat="1" ht="11.25" customHeight="1" x14ac:dyDescent="0.2">
      <c r="B18" s="190"/>
      <c r="C18" s="78">
        <f>BdD!C30</f>
        <v>0</v>
      </c>
      <c r="D18" s="183">
        <f>BdD!J30</f>
        <v>0</v>
      </c>
      <c r="E18" s="178"/>
      <c r="F18" s="178">
        <f>BdD!L30</f>
        <v>0</v>
      </c>
      <c r="G18" s="178"/>
      <c r="H18" s="178">
        <f>BdD!N30</f>
        <v>0</v>
      </c>
      <c r="I18" s="179"/>
      <c r="J18" s="183">
        <f>BdD!P30</f>
        <v>0</v>
      </c>
      <c r="K18" s="178"/>
      <c r="L18" s="178">
        <f>BdD!R30</f>
        <v>0</v>
      </c>
      <c r="M18" s="178"/>
      <c r="N18" s="178">
        <f>BdD!T30</f>
        <v>0</v>
      </c>
      <c r="O18" s="179"/>
      <c r="P18" s="183">
        <f>BdD!V30</f>
        <v>0</v>
      </c>
      <c r="Q18" s="178"/>
      <c r="R18" s="178">
        <f>BdD!X30</f>
        <v>0</v>
      </c>
      <c r="S18" s="178"/>
      <c r="T18" s="178">
        <f>BdD!Z30</f>
        <v>0</v>
      </c>
      <c r="U18" s="179"/>
      <c r="V18" s="183">
        <f>BdD!AB30</f>
        <v>0</v>
      </c>
      <c r="W18" s="178"/>
      <c r="X18" s="178">
        <f>BdD!AD30</f>
        <v>0</v>
      </c>
      <c r="Y18" s="178"/>
      <c r="Z18" s="178">
        <f>BdD!AF30</f>
        <v>0</v>
      </c>
      <c r="AA18" s="179"/>
      <c r="AB18" s="183">
        <f>BdD!AH30</f>
        <v>0</v>
      </c>
      <c r="AC18" s="178"/>
      <c r="AD18" s="178">
        <f>BdD!AJ30</f>
        <v>0</v>
      </c>
      <c r="AE18" s="178"/>
      <c r="AF18" s="178">
        <f>BdD!AL30</f>
        <v>0</v>
      </c>
      <c r="AG18" s="179"/>
      <c r="AH18" s="80"/>
      <c r="AI18" s="183">
        <f>BdD!AO30</f>
        <v>0</v>
      </c>
      <c r="AJ18" s="178"/>
      <c r="AK18" s="178">
        <f>BdD!AQ30</f>
        <v>0</v>
      </c>
      <c r="AL18" s="178"/>
      <c r="AM18" s="178">
        <f>BdD!AS30</f>
        <v>0</v>
      </c>
      <c r="AN18" s="179"/>
      <c r="AO18" s="183">
        <f>BdD!AU30</f>
        <v>0</v>
      </c>
      <c r="AP18" s="178"/>
      <c r="AQ18" s="178">
        <f>BdD!AW30</f>
        <v>0</v>
      </c>
      <c r="AR18" s="178"/>
      <c r="AS18" s="178">
        <f>BdD!AY30</f>
        <v>0</v>
      </c>
      <c r="AT18" s="179"/>
      <c r="AU18" s="183">
        <f>BdD!BA30</f>
        <v>0</v>
      </c>
      <c r="AV18" s="178"/>
      <c r="AW18" s="178">
        <f>BdD!BC30</f>
        <v>0</v>
      </c>
      <c r="AX18" s="178"/>
      <c r="AY18" s="178">
        <f>BdD!BE30</f>
        <v>0</v>
      </c>
      <c r="AZ18" s="179"/>
      <c r="BA18" s="183">
        <f>BdD!BG30</f>
        <v>0</v>
      </c>
      <c r="BB18" s="178"/>
      <c r="BC18" s="178">
        <f>BdD!BI30</f>
        <v>0</v>
      </c>
      <c r="BD18" s="178"/>
      <c r="BE18" s="178">
        <f>BdD!BK30</f>
        <v>0</v>
      </c>
      <c r="BF18" s="179"/>
      <c r="BG18" s="183">
        <f>BdD!BM30</f>
        <v>0</v>
      </c>
      <c r="BH18" s="178"/>
      <c r="BI18" s="178">
        <f>BdD!BO30</f>
        <v>0</v>
      </c>
      <c r="BJ18" s="178"/>
      <c r="BK18" s="178">
        <f>BdD!BQ30</f>
        <v>0</v>
      </c>
      <c r="BL18" s="179"/>
      <c r="BM18" s="80"/>
      <c r="BN18" s="183">
        <f>BdD!BT30</f>
        <v>0</v>
      </c>
      <c r="BO18" s="178"/>
      <c r="BP18" s="178">
        <f>BdD!BV30</f>
        <v>0</v>
      </c>
      <c r="BQ18" s="178"/>
      <c r="BR18" s="178">
        <f>BdD!BX30</f>
        <v>0</v>
      </c>
      <c r="BS18" s="179"/>
      <c r="BT18" s="183">
        <f>BdD!BZ30</f>
        <v>0</v>
      </c>
      <c r="BU18" s="178"/>
      <c r="BV18" s="178">
        <f>BdD!CB30</f>
        <v>0</v>
      </c>
      <c r="BW18" s="178"/>
      <c r="BX18" s="178">
        <f>BdD!CD30</f>
        <v>0</v>
      </c>
      <c r="BY18" s="179"/>
      <c r="BZ18" s="183">
        <f>BdD!CF30</f>
        <v>0</v>
      </c>
      <c r="CA18" s="178"/>
      <c r="CB18" s="178">
        <f>BdD!CH30</f>
        <v>0</v>
      </c>
      <c r="CC18" s="178"/>
      <c r="CD18" s="178">
        <f>BdD!CJ30</f>
        <v>0</v>
      </c>
      <c r="CE18" s="179"/>
      <c r="CF18" s="183">
        <f>BdD!CL30</f>
        <v>0</v>
      </c>
      <c r="CG18" s="178"/>
      <c r="CH18" s="178">
        <f>BdD!CN30</f>
        <v>0</v>
      </c>
      <c r="CI18" s="178"/>
      <c r="CJ18" s="178">
        <f>BdD!CP30</f>
        <v>0</v>
      </c>
      <c r="CK18" s="179"/>
      <c r="CL18" s="183">
        <f>BdD!CR30</f>
        <v>0</v>
      </c>
      <c r="CM18" s="178"/>
      <c r="CN18" s="178">
        <f>BdD!CT30</f>
        <v>0</v>
      </c>
      <c r="CO18" s="178"/>
      <c r="CP18" s="178">
        <f>BdD!CV30</f>
        <v>0</v>
      </c>
      <c r="CQ18" s="179"/>
      <c r="CR18" s="80"/>
      <c r="CS18" s="183">
        <f>BdD!CY30</f>
        <v>0</v>
      </c>
      <c r="CT18" s="178"/>
      <c r="CU18" s="178">
        <f>BdD!DA30</f>
        <v>0</v>
      </c>
      <c r="CV18" s="178"/>
      <c r="CW18" s="178">
        <f>BdD!DC30</f>
        <v>0</v>
      </c>
      <c r="CX18" s="179"/>
      <c r="CY18" s="183">
        <f>BdD!DE30</f>
        <v>0</v>
      </c>
      <c r="CZ18" s="178"/>
      <c r="DA18" s="178">
        <f>BdD!DG30</f>
        <v>0</v>
      </c>
      <c r="DB18" s="178"/>
      <c r="DC18" s="178">
        <f>BdD!DI30</f>
        <v>0</v>
      </c>
      <c r="DD18" s="179"/>
      <c r="DE18" s="183">
        <f>BdD!DK30</f>
        <v>0</v>
      </c>
      <c r="DF18" s="178"/>
      <c r="DG18" s="178">
        <f>BdD!DM30</f>
        <v>0</v>
      </c>
      <c r="DH18" s="178"/>
      <c r="DI18" s="178">
        <f>BdD!DO30</f>
        <v>0</v>
      </c>
      <c r="DJ18" s="179"/>
      <c r="DK18" s="183">
        <f>BdD!DQ30</f>
        <v>0</v>
      </c>
      <c r="DL18" s="178"/>
      <c r="DM18" s="178">
        <f>BdD!DS30</f>
        <v>0</v>
      </c>
      <c r="DN18" s="178"/>
      <c r="DO18" s="178">
        <f>BdD!DU30</f>
        <v>0</v>
      </c>
      <c r="DP18" s="179"/>
      <c r="DQ18" s="183">
        <f>BdD!DW30</f>
        <v>0</v>
      </c>
      <c r="DR18" s="178"/>
      <c r="DS18" s="178">
        <f>BdD!DY30</f>
        <v>0</v>
      </c>
      <c r="DT18" s="178"/>
      <c r="DU18" s="178">
        <f>BdD!EA30</f>
        <v>0</v>
      </c>
      <c r="DV18" s="179"/>
      <c r="DW18" s="80"/>
      <c r="DX18" s="183">
        <f>BdD!ED30</f>
        <v>0</v>
      </c>
      <c r="DY18" s="178"/>
      <c r="DZ18" s="178">
        <f>BdD!EF30</f>
        <v>0</v>
      </c>
      <c r="EA18" s="178"/>
      <c r="EB18" s="178">
        <f>BdD!EH30</f>
        <v>0</v>
      </c>
      <c r="EC18" s="179"/>
      <c r="ED18" s="183">
        <f>BdD!EJ30</f>
        <v>0</v>
      </c>
      <c r="EE18" s="178"/>
      <c r="EF18" s="178">
        <f>BdD!EL30</f>
        <v>0</v>
      </c>
      <c r="EG18" s="178"/>
      <c r="EH18" s="178">
        <f>BdD!EN30</f>
        <v>0</v>
      </c>
      <c r="EI18" s="179"/>
      <c r="EJ18" s="183">
        <f>BdD!EP30</f>
        <v>0</v>
      </c>
      <c r="EK18" s="178"/>
      <c r="EL18" s="178">
        <f>BdD!ER30</f>
        <v>0</v>
      </c>
      <c r="EM18" s="178"/>
      <c r="EN18" s="178">
        <f>BdD!ET30</f>
        <v>0</v>
      </c>
      <c r="EO18" s="179"/>
      <c r="EP18" s="183">
        <f>BdD!EV30</f>
        <v>0</v>
      </c>
      <c r="EQ18" s="178"/>
      <c r="ER18" s="178">
        <f>BdD!EX30</f>
        <v>0</v>
      </c>
      <c r="ES18" s="178"/>
      <c r="ET18" s="178">
        <f>BdD!EZ30</f>
        <v>0</v>
      </c>
      <c r="EU18" s="179"/>
      <c r="EV18" s="183">
        <f>BdD!FB30</f>
        <v>0</v>
      </c>
      <c r="EW18" s="178"/>
      <c r="EX18" s="178">
        <f>BdD!FD30</f>
        <v>0</v>
      </c>
      <c r="EY18" s="178"/>
      <c r="EZ18" s="178">
        <f>BdD!FF30</f>
        <v>0</v>
      </c>
      <c r="FA18" s="179"/>
      <c r="FB18" s="14"/>
      <c r="FC18" s="14"/>
      <c r="FD18" s="14"/>
      <c r="FE18" s="14"/>
      <c r="FF18" s="14"/>
      <c r="FG18" s="14"/>
      <c r="FH18" s="14"/>
      <c r="FI18" s="14"/>
      <c r="FJ18" s="16"/>
      <c r="GB18" s="16"/>
      <c r="GC18" s="16"/>
      <c r="GD18" s="16"/>
      <c r="GE18" s="1"/>
      <c r="GF18" s="1"/>
      <c r="GG18" s="1"/>
      <c r="GH18" s="1"/>
      <c r="GI18" s="1"/>
      <c r="GJ18" s="1"/>
      <c r="GK18" s="1"/>
      <c r="GL18" s="1"/>
      <c r="GM18" s="1"/>
      <c r="GN18" s="1"/>
      <c r="GO18" s="1"/>
    </row>
    <row r="19" spans="1:197" s="3" customFormat="1" ht="11.25" customHeight="1" x14ac:dyDescent="0.2">
      <c r="B19" s="190"/>
      <c r="C19" s="78">
        <f>BdD!C31</f>
        <v>0</v>
      </c>
      <c r="D19" s="183">
        <f>BdD!J31</f>
        <v>0</v>
      </c>
      <c r="E19" s="178"/>
      <c r="F19" s="178">
        <f>BdD!L31</f>
        <v>0</v>
      </c>
      <c r="G19" s="178"/>
      <c r="H19" s="178">
        <f>BdD!N31</f>
        <v>0</v>
      </c>
      <c r="I19" s="179"/>
      <c r="J19" s="183">
        <f>BdD!P31</f>
        <v>0</v>
      </c>
      <c r="K19" s="178"/>
      <c r="L19" s="178">
        <f>BdD!R31</f>
        <v>0</v>
      </c>
      <c r="M19" s="178"/>
      <c r="N19" s="178">
        <f>BdD!T31</f>
        <v>0</v>
      </c>
      <c r="O19" s="179"/>
      <c r="P19" s="183">
        <f>BdD!V31</f>
        <v>0</v>
      </c>
      <c r="Q19" s="178"/>
      <c r="R19" s="178">
        <f>BdD!X31</f>
        <v>0</v>
      </c>
      <c r="S19" s="178"/>
      <c r="T19" s="178">
        <f>BdD!Z31</f>
        <v>0</v>
      </c>
      <c r="U19" s="179"/>
      <c r="V19" s="183">
        <f>BdD!AB31</f>
        <v>0</v>
      </c>
      <c r="W19" s="178"/>
      <c r="X19" s="178">
        <f>BdD!AD31</f>
        <v>0</v>
      </c>
      <c r="Y19" s="178"/>
      <c r="Z19" s="178">
        <f>BdD!AF31</f>
        <v>0</v>
      </c>
      <c r="AA19" s="179"/>
      <c r="AB19" s="183">
        <f>BdD!AH31</f>
        <v>0</v>
      </c>
      <c r="AC19" s="178"/>
      <c r="AD19" s="178">
        <f>BdD!AJ31</f>
        <v>0</v>
      </c>
      <c r="AE19" s="178"/>
      <c r="AF19" s="178">
        <f>BdD!AL31</f>
        <v>0</v>
      </c>
      <c r="AG19" s="179"/>
      <c r="AH19" s="80"/>
      <c r="AI19" s="183">
        <f>BdD!AO31</f>
        <v>0</v>
      </c>
      <c r="AJ19" s="178"/>
      <c r="AK19" s="178">
        <f>BdD!AQ31</f>
        <v>0</v>
      </c>
      <c r="AL19" s="178"/>
      <c r="AM19" s="178">
        <f>BdD!AS31</f>
        <v>0</v>
      </c>
      <c r="AN19" s="179"/>
      <c r="AO19" s="183">
        <f>BdD!AU31</f>
        <v>0</v>
      </c>
      <c r="AP19" s="178"/>
      <c r="AQ19" s="178">
        <f>BdD!AW31</f>
        <v>0</v>
      </c>
      <c r="AR19" s="178"/>
      <c r="AS19" s="178">
        <f>BdD!AY31</f>
        <v>0</v>
      </c>
      <c r="AT19" s="179"/>
      <c r="AU19" s="183">
        <f>BdD!BA31</f>
        <v>0</v>
      </c>
      <c r="AV19" s="178"/>
      <c r="AW19" s="178">
        <f>BdD!BC31</f>
        <v>0</v>
      </c>
      <c r="AX19" s="178"/>
      <c r="AY19" s="178">
        <f>BdD!BE31</f>
        <v>0</v>
      </c>
      <c r="AZ19" s="179"/>
      <c r="BA19" s="183">
        <f>BdD!BG31</f>
        <v>0</v>
      </c>
      <c r="BB19" s="178"/>
      <c r="BC19" s="178">
        <f>BdD!BI31</f>
        <v>0</v>
      </c>
      <c r="BD19" s="178"/>
      <c r="BE19" s="178">
        <f>BdD!BK31</f>
        <v>0</v>
      </c>
      <c r="BF19" s="179"/>
      <c r="BG19" s="183">
        <f>BdD!BM31</f>
        <v>0</v>
      </c>
      <c r="BH19" s="178"/>
      <c r="BI19" s="178">
        <f>BdD!BO31</f>
        <v>0</v>
      </c>
      <c r="BJ19" s="178"/>
      <c r="BK19" s="178">
        <f>BdD!BQ31</f>
        <v>0</v>
      </c>
      <c r="BL19" s="179"/>
      <c r="BM19" s="80"/>
      <c r="BN19" s="183">
        <f>BdD!BT31</f>
        <v>0</v>
      </c>
      <c r="BO19" s="178"/>
      <c r="BP19" s="178">
        <f>BdD!BV31</f>
        <v>0</v>
      </c>
      <c r="BQ19" s="178"/>
      <c r="BR19" s="178">
        <f>BdD!BX31</f>
        <v>0</v>
      </c>
      <c r="BS19" s="179"/>
      <c r="BT19" s="183">
        <f>BdD!BZ31</f>
        <v>0</v>
      </c>
      <c r="BU19" s="178"/>
      <c r="BV19" s="178">
        <f>BdD!CB31</f>
        <v>0</v>
      </c>
      <c r="BW19" s="178"/>
      <c r="BX19" s="178">
        <f>BdD!CD31</f>
        <v>0</v>
      </c>
      <c r="BY19" s="179"/>
      <c r="BZ19" s="183">
        <f>BdD!CF31</f>
        <v>0</v>
      </c>
      <c r="CA19" s="178"/>
      <c r="CB19" s="178">
        <f>BdD!CH31</f>
        <v>0</v>
      </c>
      <c r="CC19" s="178"/>
      <c r="CD19" s="178">
        <f>BdD!CJ31</f>
        <v>0</v>
      </c>
      <c r="CE19" s="179"/>
      <c r="CF19" s="183">
        <f>BdD!CL31</f>
        <v>0</v>
      </c>
      <c r="CG19" s="178"/>
      <c r="CH19" s="178">
        <f>BdD!CN31</f>
        <v>0</v>
      </c>
      <c r="CI19" s="178"/>
      <c r="CJ19" s="178">
        <f>BdD!CP31</f>
        <v>0</v>
      </c>
      <c r="CK19" s="179"/>
      <c r="CL19" s="183">
        <f>BdD!CR31</f>
        <v>0</v>
      </c>
      <c r="CM19" s="178"/>
      <c r="CN19" s="178">
        <f>BdD!CT31</f>
        <v>0</v>
      </c>
      <c r="CO19" s="178"/>
      <c r="CP19" s="178">
        <f>BdD!CV31</f>
        <v>0</v>
      </c>
      <c r="CQ19" s="179"/>
      <c r="CR19" s="80"/>
      <c r="CS19" s="183">
        <f>BdD!CY31</f>
        <v>0</v>
      </c>
      <c r="CT19" s="178"/>
      <c r="CU19" s="178">
        <f>BdD!DA31</f>
        <v>0</v>
      </c>
      <c r="CV19" s="178"/>
      <c r="CW19" s="178">
        <f>BdD!DC31</f>
        <v>0</v>
      </c>
      <c r="CX19" s="179"/>
      <c r="CY19" s="183">
        <f>BdD!DE31</f>
        <v>0</v>
      </c>
      <c r="CZ19" s="178"/>
      <c r="DA19" s="178">
        <f>BdD!DG31</f>
        <v>0</v>
      </c>
      <c r="DB19" s="178"/>
      <c r="DC19" s="178">
        <f>BdD!DI31</f>
        <v>0</v>
      </c>
      <c r="DD19" s="179"/>
      <c r="DE19" s="183">
        <f>BdD!DK31</f>
        <v>0</v>
      </c>
      <c r="DF19" s="178"/>
      <c r="DG19" s="178">
        <f>BdD!DM31</f>
        <v>0</v>
      </c>
      <c r="DH19" s="178"/>
      <c r="DI19" s="178">
        <f>BdD!DO31</f>
        <v>0</v>
      </c>
      <c r="DJ19" s="179"/>
      <c r="DK19" s="183">
        <f>BdD!DQ31</f>
        <v>0</v>
      </c>
      <c r="DL19" s="178"/>
      <c r="DM19" s="178">
        <f>BdD!DS31</f>
        <v>0</v>
      </c>
      <c r="DN19" s="178"/>
      <c r="DO19" s="178">
        <f>BdD!DU31</f>
        <v>0</v>
      </c>
      <c r="DP19" s="179"/>
      <c r="DQ19" s="183">
        <f>BdD!DW31</f>
        <v>0</v>
      </c>
      <c r="DR19" s="178"/>
      <c r="DS19" s="178">
        <f>BdD!DY31</f>
        <v>0</v>
      </c>
      <c r="DT19" s="178"/>
      <c r="DU19" s="178">
        <f>BdD!EA31</f>
        <v>0</v>
      </c>
      <c r="DV19" s="179"/>
      <c r="DW19" s="80"/>
      <c r="DX19" s="183">
        <f>BdD!ED31</f>
        <v>0</v>
      </c>
      <c r="DY19" s="178"/>
      <c r="DZ19" s="178">
        <f>BdD!EF31</f>
        <v>0</v>
      </c>
      <c r="EA19" s="178"/>
      <c r="EB19" s="178">
        <f>BdD!EH31</f>
        <v>0</v>
      </c>
      <c r="EC19" s="179"/>
      <c r="ED19" s="183">
        <f>BdD!EJ31</f>
        <v>0</v>
      </c>
      <c r="EE19" s="178"/>
      <c r="EF19" s="178">
        <f>BdD!EL31</f>
        <v>0</v>
      </c>
      <c r="EG19" s="178"/>
      <c r="EH19" s="178">
        <f>BdD!EN31</f>
        <v>0</v>
      </c>
      <c r="EI19" s="179"/>
      <c r="EJ19" s="183">
        <f>BdD!EP31</f>
        <v>0</v>
      </c>
      <c r="EK19" s="178"/>
      <c r="EL19" s="178">
        <f>BdD!ER31</f>
        <v>0</v>
      </c>
      <c r="EM19" s="178"/>
      <c r="EN19" s="178">
        <f>BdD!ET31</f>
        <v>0</v>
      </c>
      <c r="EO19" s="179"/>
      <c r="EP19" s="183">
        <f>BdD!EV31</f>
        <v>0</v>
      </c>
      <c r="EQ19" s="178"/>
      <c r="ER19" s="178">
        <f>BdD!EX31</f>
        <v>0</v>
      </c>
      <c r="ES19" s="178"/>
      <c r="ET19" s="178">
        <f>BdD!EZ31</f>
        <v>0</v>
      </c>
      <c r="EU19" s="179"/>
      <c r="EV19" s="183">
        <f>BdD!FB31</f>
        <v>0</v>
      </c>
      <c r="EW19" s="178"/>
      <c r="EX19" s="178">
        <f>BdD!FD31</f>
        <v>0</v>
      </c>
      <c r="EY19" s="178"/>
      <c r="EZ19" s="178">
        <f>BdD!FF31</f>
        <v>0</v>
      </c>
      <c r="FA19" s="179"/>
      <c r="FB19" s="14"/>
      <c r="FC19" s="14"/>
      <c r="FD19" s="14"/>
      <c r="FE19" s="14"/>
      <c r="FF19" s="14"/>
      <c r="FG19" s="14"/>
      <c r="FH19" s="14"/>
      <c r="FI19" s="14"/>
      <c r="FJ19" s="16"/>
      <c r="GB19" s="16"/>
      <c r="GC19" s="16"/>
      <c r="GD19" s="16"/>
      <c r="GE19" s="1"/>
      <c r="GF19" s="1"/>
      <c r="GG19" s="1"/>
      <c r="GH19" s="1"/>
      <c r="GI19" s="1"/>
      <c r="GJ19" s="1"/>
      <c r="GK19" s="1"/>
      <c r="GL19" s="1"/>
      <c r="GM19" s="1"/>
      <c r="GN19" s="1"/>
      <c r="GO19" s="1"/>
    </row>
    <row r="20" spans="1:197" s="3" customFormat="1" ht="11.25" customHeight="1" x14ac:dyDescent="0.2">
      <c r="B20" s="190"/>
      <c r="C20" s="78">
        <f>BdD!C32</f>
        <v>0</v>
      </c>
      <c r="D20" s="183">
        <f>BdD!J32</f>
        <v>0</v>
      </c>
      <c r="E20" s="178"/>
      <c r="F20" s="178">
        <f>BdD!L32</f>
        <v>0</v>
      </c>
      <c r="G20" s="178"/>
      <c r="H20" s="178">
        <f>BdD!N32</f>
        <v>0</v>
      </c>
      <c r="I20" s="179"/>
      <c r="J20" s="183">
        <f>BdD!P32</f>
        <v>0</v>
      </c>
      <c r="K20" s="178"/>
      <c r="L20" s="178">
        <f>BdD!R32</f>
        <v>0</v>
      </c>
      <c r="M20" s="178"/>
      <c r="N20" s="178">
        <f>BdD!T32</f>
        <v>0</v>
      </c>
      <c r="O20" s="179"/>
      <c r="P20" s="183">
        <f>BdD!V32</f>
        <v>0</v>
      </c>
      <c r="Q20" s="178"/>
      <c r="R20" s="178">
        <f>BdD!X32</f>
        <v>0</v>
      </c>
      <c r="S20" s="178"/>
      <c r="T20" s="178">
        <f>BdD!Z32</f>
        <v>0</v>
      </c>
      <c r="U20" s="179"/>
      <c r="V20" s="183">
        <f>BdD!AB32</f>
        <v>0</v>
      </c>
      <c r="W20" s="178"/>
      <c r="X20" s="178">
        <f>BdD!AD32</f>
        <v>0</v>
      </c>
      <c r="Y20" s="178"/>
      <c r="Z20" s="178">
        <f>BdD!AF32</f>
        <v>0</v>
      </c>
      <c r="AA20" s="179"/>
      <c r="AB20" s="183">
        <f>BdD!AH32</f>
        <v>0</v>
      </c>
      <c r="AC20" s="178"/>
      <c r="AD20" s="178">
        <f>BdD!AJ32</f>
        <v>0</v>
      </c>
      <c r="AE20" s="178"/>
      <c r="AF20" s="178">
        <f>BdD!AL32</f>
        <v>0</v>
      </c>
      <c r="AG20" s="179"/>
      <c r="AH20" s="80"/>
      <c r="AI20" s="183">
        <f>BdD!AO32</f>
        <v>0</v>
      </c>
      <c r="AJ20" s="178"/>
      <c r="AK20" s="178">
        <f>BdD!AQ32</f>
        <v>0</v>
      </c>
      <c r="AL20" s="178"/>
      <c r="AM20" s="178">
        <f>BdD!AS32</f>
        <v>0</v>
      </c>
      <c r="AN20" s="179"/>
      <c r="AO20" s="183">
        <f>BdD!AU32</f>
        <v>0</v>
      </c>
      <c r="AP20" s="178"/>
      <c r="AQ20" s="178">
        <f>BdD!AW32</f>
        <v>0</v>
      </c>
      <c r="AR20" s="178"/>
      <c r="AS20" s="178">
        <f>BdD!AY32</f>
        <v>0</v>
      </c>
      <c r="AT20" s="179"/>
      <c r="AU20" s="183">
        <f>BdD!BA32</f>
        <v>0</v>
      </c>
      <c r="AV20" s="178"/>
      <c r="AW20" s="178">
        <f>BdD!BC32</f>
        <v>0</v>
      </c>
      <c r="AX20" s="178"/>
      <c r="AY20" s="178">
        <f>BdD!BE32</f>
        <v>0</v>
      </c>
      <c r="AZ20" s="179"/>
      <c r="BA20" s="183">
        <f>BdD!BG32</f>
        <v>0</v>
      </c>
      <c r="BB20" s="178"/>
      <c r="BC20" s="178">
        <f>BdD!BI32</f>
        <v>0</v>
      </c>
      <c r="BD20" s="178"/>
      <c r="BE20" s="178">
        <f>BdD!BK32</f>
        <v>0</v>
      </c>
      <c r="BF20" s="179"/>
      <c r="BG20" s="183">
        <f>BdD!BM32</f>
        <v>0</v>
      </c>
      <c r="BH20" s="178"/>
      <c r="BI20" s="178">
        <f>BdD!BO32</f>
        <v>0</v>
      </c>
      <c r="BJ20" s="178"/>
      <c r="BK20" s="178">
        <f>BdD!BQ32</f>
        <v>0</v>
      </c>
      <c r="BL20" s="179"/>
      <c r="BM20" s="80"/>
      <c r="BN20" s="183">
        <f>BdD!BT32</f>
        <v>0</v>
      </c>
      <c r="BO20" s="178"/>
      <c r="BP20" s="178">
        <f>BdD!BV32</f>
        <v>0</v>
      </c>
      <c r="BQ20" s="178"/>
      <c r="BR20" s="178">
        <f>BdD!BX32</f>
        <v>0</v>
      </c>
      <c r="BS20" s="179"/>
      <c r="BT20" s="183">
        <f>BdD!BZ32</f>
        <v>0</v>
      </c>
      <c r="BU20" s="178"/>
      <c r="BV20" s="178">
        <f>BdD!CB32</f>
        <v>0</v>
      </c>
      <c r="BW20" s="178"/>
      <c r="BX20" s="178">
        <f>BdD!CD32</f>
        <v>0</v>
      </c>
      <c r="BY20" s="179"/>
      <c r="BZ20" s="183">
        <f>BdD!CF32</f>
        <v>0</v>
      </c>
      <c r="CA20" s="178"/>
      <c r="CB20" s="178">
        <f>BdD!CH32</f>
        <v>0</v>
      </c>
      <c r="CC20" s="178"/>
      <c r="CD20" s="178">
        <f>BdD!CJ32</f>
        <v>0</v>
      </c>
      <c r="CE20" s="179"/>
      <c r="CF20" s="183">
        <f>BdD!CL32</f>
        <v>0</v>
      </c>
      <c r="CG20" s="178"/>
      <c r="CH20" s="178">
        <f>BdD!CN32</f>
        <v>0</v>
      </c>
      <c r="CI20" s="178"/>
      <c r="CJ20" s="178">
        <f>BdD!CP32</f>
        <v>0</v>
      </c>
      <c r="CK20" s="179"/>
      <c r="CL20" s="183">
        <f>BdD!CR32</f>
        <v>0</v>
      </c>
      <c r="CM20" s="178"/>
      <c r="CN20" s="178">
        <f>BdD!CT32</f>
        <v>0</v>
      </c>
      <c r="CO20" s="178"/>
      <c r="CP20" s="178">
        <f>BdD!CV32</f>
        <v>0</v>
      </c>
      <c r="CQ20" s="179"/>
      <c r="CR20" s="80"/>
      <c r="CS20" s="183">
        <f>BdD!CY32</f>
        <v>0</v>
      </c>
      <c r="CT20" s="178"/>
      <c r="CU20" s="178">
        <f>BdD!DA32</f>
        <v>0</v>
      </c>
      <c r="CV20" s="178"/>
      <c r="CW20" s="178">
        <f>BdD!DC32</f>
        <v>0</v>
      </c>
      <c r="CX20" s="179"/>
      <c r="CY20" s="183">
        <f>BdD!DE32</f>
        <v>0</v>
      </c>
      <c r="CZ20" s="178"/>
      <c r="DA20" s="178">
        <f>BdD!DG32</f>
        <v>0</v>
      </c>
      <c r="DB20" s="178"/>
      <c r="DC20" s="178">
        <f>BdD!DI32</f>
        <v>0</v>
      </c>
      <c r="DD20" s="179"/>
      <c r="DE20" s="183">
        <f>BdD!DK32</f>
        <v>0</v>
      </c>
      <c r="DF20" s="178"/>
      <c r="DG20" s="178">
        <f>BdD!DM32</f>
        <v>0</v>
      </c>
      <c r="DH20" s="178"/>
      <c r="DI20" s="178">
        <f>BdD!DO32</f>
        <v>0</v>
      </c>
      <c r="DJ20" s="179"/>
      <c r="DK20" s="183">
        <f>BdD!DQ32</f>
        <v>0</v>
      </c>
      <c r="DL20" s="178"/>
      <c r="DM20" s="178">
        <f>BdD!DS32</f>
        <v>0</v>
      </c>
      <c r="DN20" s="178"/>
      <c r="DO20" s="178">
        <f>BdD!DU32</f>
        <v>0</v>
      </c>
      <c r="DP20" s="179"/>
      <c r="DQ20" s="183">
        <f>BdD!DW32</f>
        <v>0</v>
      </c>
      <c r="DR20" s="178"/>
      <c r="DS20" s="178">
        <f>BdD!DY32</f>
        <v>0</v>
      </c>
      <c r="DT20" s="178"/>
      <c r="DU20" s="178">
        <f>BdD!EA32</f>
        <v>0</v>
      </c>
      <c r="DV20" s="179"/>
      <c r="DW20" s="80"/>
      <c r="DX20" s="183">
        <f>BdD!ED32</f>
        <v>0</v>
      </c>
      <c r="DY20" s="178"/>
      <c r="DZ20" s="178">
        <f>BdD!EF32</f>
        <v>0</v>
      </c>
      <c r="EA20" s="178"/>
      <c r="EB20" s="178">
        <f>BdD!EH32</f>
        <v>0</v>
      </c>
      <c r="EC20" s="179"/>
      <c r="ED20" s="183">
        <f>BdD!EJ32</f>
        <v>0</v>
      </c>
      <c r="EE20" s="178"/>
      <c r="EF20" s="178">
        <f>BdD!EL32</f>
        <v>0</v>
      </c>
      <c r="EG20" s="178"/>
      <c r="EH20" s="178">
        <f>BdD!EN32</f>
        <v>0</v>
      </c>
      <c r="EI20" s="179"/>
      <c r="EJ20" s="183">
        <f>BdD!EP32</f>
        <v>0</v>
      </c>
      <c r="EK20" s="178"/>
      <c r="EL20" s="178">
        <f>BdD!ER32</f>
        <v>0</v>
      </c>
      <c r="EM20" s="178"/>
      <c r="EN20" s="178">
        <f>BdD!ET32</f>
        <v>0</v>
      </c>
      <c r="EO20" s="179"/>
      <c r="EP20" s="183">
        <f>BdD!EV32</f>
        <v>0</v>
      </c>
      <c r="EQ20" s="178"/>
      <c r="ER20" s="178">
        <f>BdD!EX32</f>
        <v>0</v>
      </c>
      <c r="ES20" s="178"/>
      <c r="ET20" s="178">
        <f>BdD!EZ32</f>
        <v>0</v>
      </c>
      <c r="EU20" s="179"/>
      <c r="EV20" s="183">
        <f>BdD!FB32</f>
        <v>0</v>
      </c>
      <c r="EW20" s="178"/>
      <c r="EX20" s="178">
        <f>BdD!FD32</f>
        <v>0</v>
      </c>
      <c r="EY20" s="178"/>
      <c r="EZ20" s="178">
        <f>BdD!FF32</f>
        <v>0</v>
      </c>
      <c r="FA20" s="179"/>
      <c r="FB20" s="14"/>
      <c r="FC20" s="14"/>
      <c r="FD20" s="14"/>
      <c r="FE20" s="14"/>
      <c r="FF20" s="14"/>
      <c r="FG20" s="14"/>
      <c r="FH20" s="14"/>
      <c r="FI20" s="14"/>
      <c r="FJ20" s="16"/>
      <c r="GB20" s="16"/>
      <c r="GC20" s="16"/>
      <c r="GD20" s="16"/>
      <c r="GE20" s="1"/>
      <c r="GF20" s="1"/>
      <c r="GG20" s="1"/>
      <c r="GH20" s="1"/>
      <c r="GI20" s="1"/>
      <c r="GJ20" s="1"/>
      <c r="GK20" s="1"/>
      <c r="GL20" s="1"/>
      <c r="GM20" s="1"/>
      <c r="GN20" s="1"/>
      <c r="GO20" s="1"/>
    </row>
    <row r="21" spans="1:197" s="3" customFormat="1" ht="11.25" customHeight="1" x14ac:dyDescent="0.2">
      <c r="B21" s="190"/>
      <c r="C21" s="78">
        <f>BdD!C33</f>
        <v>0</v>
      </c>
      <c r="D21" s="183">
        <f>BdD!J33</f>
        <v>0</v>
      </c>
      <c r="E21" s="178"/>
      <c r="F21" s="178">
        <f>BdD!L33</f>
        <v>0</v>
      </c>
      <c r="G21" s="178"/>
      <c r="H21" s="178">
        <f>BdD!N33</f>
        <v>0</v>
      </c>
      <c r="I21" s="179"/>
      <c r="J21" s="183">
        <f>BdD!P33</f>
        <v>0</v>
      </c>
      <c r="K21" s="178"/>
      <c r="L21" s="178">
        <f>BdD!R33</f>
        <v>0</v>
      </c>
      <c r="M21" s="178"/>
      <c r="N21" s="178">
        <f>BdD!T33</f>
        <v>0</v>
      </c>
      <c r="O21" s="179"/>
      <c r="P21" s="183">
        <f>BdD!V33</f>
        <v>0</v>
      </c>
      <c r="Q21" s="178"/>
      <c r="R21" s="178">
        <f>BdD!X33</f>
        <v>0</v>
      </c>
      <c r="S21" s="178"/>
      <c r="T21" s="178">
        <f>BdD!Z33</f>
        <v>0</v>
      </c>
      <c r="U21" s="179"/>
      <c r="V21" s="183">
        <f>BdD!AB33</f>
        <v>0</v>
      </c>
      <c r="W21" s="178"/>
      <c r="X21" s="178">
        <f>BdD!AD33</f>
        <v>0</v>
      </c>
      <c r="Y21" s="178"/>
      <c r="Z21" s="178">
        <f>BdD!AF33</f>
        <v>0</v>
      </c>
      <c r="AA21" s="179"/>
      <c r="AB21" s="183">
        <f>BdD!AH33</f>
        <v>0</v>
      </c>
      <c r="AC21" s="178"/>
      <c r="AD21" s="178">
        <f>BdD!AJ33</f>
        <v>0</v>
      </c>
      <c r="AE21" s="178"/>
      <c r="AF21" s="178">
        <f>BdD!AL33</f>
        <v>0</v>
      </c>
      <c r="AG21" s="179"/>
      <c r="AH21" s="81"/>
      <c r="AI21" s="183">
        <f>BdD!AO33</f>
        <v>0</v>
      </c>
      <c r="AJ21" s="178"/>
      <c r="AK21" s="178">
        <f>BdD!AQ33</f>
        <v>0</v>
      </c>
      <c r="AL21" s="178"/>
      <c r="AM21" s="178">
        <f>BdD!AS33</f>
        <v>0</v>
      </c>
      <c r="AN21" s="179"/>
      <c r="AO21" s="183">
        <f>BdD!AU33</f>
        <v>0</v>
      </c>
      <c r="AP21" s="178"/>
      <c r="AQ21" s="178">
        <f>BdD!AW33</f>
        <v>0</v>
      </c>
      <c r="AR21" s="178"/>
      <c r="AS21" s="178">
        <f>BdD!AY33</f>
        <v>0</v>
      </c>
      <c r="AT21" s="179"/>
      <c r="AU21" s="183">
        <f>BdD!BA33</f>
        <v>0</v>
      </c>
      <c r="AV21" s="178"/>
      <c r="AW21" s="178">
        <f>BdD!BC33</f>
        <v>0</v>
      </c>
      <c r="AX21" s="178"/>
      <c r="AY21" s="178">
        <f>BdD!BE33</f>
        <v>0</v>
      </c>
      <c r="AZ21" s="179"/>
      <c r="BA21" s="183">
        <f>BdD!BG33</f>
        <v>0</v>
      </c>
      <c r="BB21" s="178"/>
      <c r="BC21" s="178">
        <f>BdD!BI33</f>
        <v>0</v>
      </c>
      <c r="BD21" s="178"/>
      <c r="BE21" s="178">
        <f>BdD!BK33</f>
        <v>0</v>
      </c>
      <c r="BF21" s="179"/>
      <c r="BG21" s="183">
        <f>BdD!BM33</f>
        <v>0</v>
      </c>
      <c r="BH21" s="178"/>
      <c r="BI21" s="178">
        <f>BdD!BO33</f>
        <v>0</v>
      </c>
      <c r="BJ21" s="178"/>
      <c r="BK21" s="178">
        <f>BdD!BQ33</f>
        <v>0</v>
      </c>
      <c r="BL21" s="179"/>
      <c r="BM21" s="81"/>
      <c r="BN21" s="183">
        <f>BdD!BT33</f>
        <v>0</v>
      </c>
      <c r="BO21" s="178"/>
      <c r="BP21" s="178">
        <f>BdD!BV33</f>
        <v>0</v>
      </c>
      <c r="BQ21" s="178"/>
      <c r="BR21" s="178">
        <f>BdD!BX33</f>
        <v>0</v>
      </c>
      <c r="BS21" s="179"/>
      <c r="BT21" s="183">
        <f>BdD!BZ33</f>
        <v>0</v>
      </c>
      <c r="BU21" s="178"/>
      <c r="BV21" s="178">
        <f>BdD!CB33</f>
        <v>0</v>
      </c>
      <c r="BW21" s="178"/>
      <c r="BX21" s="178">
        <f>BdD!CD33</f>
        <v>0</v>
      </c>
      <c r="BY21" s="179"/>
      <c r="BZ21" s="183">
        <f>BdD!CF33</f>
        <v>0</v>
      </c>
      <c r="CA21" s="178"/>
      <c r="CB21" s="178">
        <f>BdD!CH33</f>
        <v>0</v>
      </c>
      <c r="CC21" s="178"/>
      <c r="CD21" s="178">
        <f>BdD!CJ33</f>
        <v>0</v>
      </c>
      <c r="CE21" s="179"/>
      <c r="CF21" s="183">
        <f>BdD!CL33</f>
        <v>0</v>
      </c>
      <c r="CG21" s="178"/>
      <c r="CH21" s="178">
        <f>BdD!CN33</f>
        <v>0</v>
      </c>
      <c r="CI21" s="178"/>
      <c r="CJ21" s="178">
        <f>BdD!CP33</f>
        <v>0</v>
      </c>
      <c r="CK21" s="179"/>
      <c r="CL21" s="183">
        <f>BdD!CR33</f>
        <v>0</v>
      </c>
      <c r="CM21" s="178"/>
      <c r="CN21" s="178">
        <f>BdD!CT33</f>
        <v>0</v>
      </c>
      <c r="CO21" s="178"/>
      <c r="CP21" s="178">
        <f>BdD!CV33</f>
        <v>0</v>
      </c>
      <c r="CQ21" s="179"/>
      <c r="CR21" s="81"/>
      <c r="CS21" s="183">
        <f>BdD!CY33</f>
        <v>0</v>
      </c>
      <c r="CT21" s="178"/>
      <c r="CU21" s="178">
        <f>BdD!DA33</f>
        <v>0</v>
      </c>
      <c r="CV21" s="178"/>
      <c r="CW21" s="178">
        <f>BdD!DC33</f>
        <v>0</v>
      </c>
      <c r="CX21" s="179"/>
      <c r="CY21" s="183">
        <f>BdD!DE33</f>
        <v>0</v>
      </c>
      <c r="CZ21" s="178"/>
      <c r="DA21" s="178">
        <f>BdD!DG33</f>
        <v>0</v>
      </c>
      <c r="DB21" s="178"/>
      <c r="DC21" s="178">
        <f>BdD!DI33</f>
        <v>0</v>
      </c>
      <c r="DD21" s="179"/>
      <c r="DE21" s="183">
        <f>BdD!DK33</f>
        <v>0</v>
      </c>
      <c r="DF21" s="178"/>
      <c r="DG21" s="178">
        <f>BdD!DM33</f>
        <v>0</v>
      </c>
      <c r="DH21" s="178"/>
      <c r="DI21" s="178">
        <f>BdD!DO33</f>
        <v>0</v>
      </c>
      <c r="DJ21" s="179"/>
      <c r="DK21" s="183">
        <f>BdD!DQ33</f>
        <v>0</v>
      </c>
      <c r="DL21" s="178"/>
      <c r="DM21" s="178">
        <f>BdD!DS33</f>
        <v>0</v>
      </c>
      <c r="DN21" s="178"/>
      <c r="DO21" s="178">
        <f>BdD!DU33</f>
        <v>0</v>
      </c>
      <c r="DP21" s="179"/>
      <c r="DQ21" s="183">
        <f>BdD!DW33</f>
        <v>0</v>
      </c>
      <c r="DR21" s="178"/>
      <c r="DS21" s="178">
        <f>BdD!DY33</f>
        <v>0</v>
      </c>
      <c r="DT21" s="178"/>
      <c r="DU21" s="178">
        <f>BdD!EA33</f>
        <v>0</v>
      </c>
      <c r="DV21" s="179"/>
      <c r="DW21" s="81"/>
      <c r="DX21" s="183">
        <f>BdD!ED33</f>
        <v>0</v>
      </c>
      <c r="DY21" s="178"/>
      <c r="DZ21" s="178">
        <f>BdD!EF33</f>
        <v>0</v>
      </c>
      <c r="EA21" s="178"/>
      <c r="EB21" s="178">
        <f>BdD!EH33</f>
        <v>0</v>
      </c>
      <c r="EC21" s="179"/>
      <c r="ED21" s="183">
        <f>BdD!EJ33</f>
        <v>0</v>
      </c>
      <c r="EE21" s="178"/>
      <c r="EF21" s="178">
        <f>BdD!EL33</f>
        <v>0</v>
      </c>
      <c r="EG21" s="178"/>
      <c r="EH21" s="178">
        <f>BdD!EN33</f>
        <v>0</v>
      </c>
      <c r="EI21" s="179"/>
      <c r="EJ21" s="183">
        <f>BdD!EP33</f>
        <v>0</v>
      </c>
      <c r="EK21" s="178"/>
      <c r="EL21" s="178">
        <f>BdD!ER33</f>
        <v>0</v>
      </c>
      <c r="EM21" s="178"/>
      <c r="EN21" s="178">
        <f>BdD!ET33</f>
        <v>0</v>
      </c>
      <c r="EO21" s="179"/>
      <c r="EP21" s="183">
        <f>BdD!EV33</f>
        <v>0</v>
      </c>
      <c r="EQ21" s="178"/>
      <c r="ER21" s="178">
        <f>BdD!EX33</f>
        <v>0</v>
      </c>
      <c r="ES21" s="178"/>
      <c r="ET21" s="178">
        <f>BdD!EZ33</f>
        <v>0</v>
      </c>
      <c r="EU21" s="179"/>
      <c r="EV21" s="183">
        <f>BdD!FB33</f>
        <v>0</v>
      </c>
      <c r="EW21" s="178"/>
      <c r="EX21" s="178">
        <f>BdD!FD33</f>
        <v>0</v>
      </c>
      <c r="EY21" s="178"/>
      <c r="EZ21" s="178">
        <f>BdD!FF33</f>
        <v>0</v>
      </c>
      <c r="FA21" s="179"/>
      <c r="FB21" s="14"/>
      <c r="FC21" s="14"/>
      <c r="FD21" s="14"/>
      <c r="FE21" s="14"/>
      <c r="FF21" s="14"/>
      <c r="FG21" s="14"/>
      <c r="FH21" s="14"/>
      <c r="FI21" s="14"/>
      <c r="FJ21" s="16"/>
      <c r="GB21" s="16"/>
      <c r="GC21" s="16"/>
      <c r="GD21" s="16"/>
      <c r="GE21" s="1"/>
      <c r="GF21" s="1"/>
      <c r="GG21" s="1"/>
      <c r="GH21" s="1"/>
      <c r="GI21" s="1"/>
      <c r="GJ21" s="1"/>
      <c r="GK21" s="1"/>
      <c r="GL21" s="1"/>
      <c r="GM21" s="1"/>
      <c r="GN21" s="1"/>
      <c r="GO21" s="1"/>
    </row>
    <row r="22" spans="1:197" s="5" customFormat="1" ht="4.3499999999999996" customHeight="1" x14ac:dyDescent="0.2">
      <c r="B22" s="93"/>
      <c r="C22" s="4"/>
      <c r="D22" s="194"/>
      <c r="E22" s="194"/>
      <c r="F22" s="194"/>
      <c r="G22" s="194"/>
      <c r="H22" s="194"/>
      <c r="I22" s="194"/>
      <c r="J22" s="194"/>
      <c r="K22" s="194"/>
      <c r="L22" s="194"/>
      <c r="M22" s="194"/>
      <c r="N22" s="194"/>
      <c r="O22" s="194"/>
      <c r="P22" s="194"/>
      <c r="Q22" s="194"/>
      <c r="R22" s="194"/>
      <c r="S22" s="194"/>
      <c r="T22" s="194"/>
      <c r="U22" s="194"/>
      <c r="V22" s="194"/>
      <c r="W22" s="194"/>
      <c r="X22" s="194"/>
      <c r="Y22" s="194"/>
      <c r="Z22" s="194"/>
      <c r="AA22" s="194"/>
      <c r="AB22" s="194"/>
      <c r="AC22" s="194"/>
      <c r="AD22" s="194"/>
      <c r="AE22" s="194"/>
      <c r="AF22" s="194"/>
      <c r="AG22" s="194"/>
      <c r="AH22" s="8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8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8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8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4"/>
      <c r="FC22" s="14"/>
      <c r="FD22" s="14"/>
      <c r="FE22" s="14"/>
      <c r="FF22" s="14"/>
      <c r="FG22" s="14"/>
      <c r="FH22" s="14"/>
      <c r="FI22" s="14"/>
      <c r="FJ22" s="17"/>
      <c r="GB22" s="17"/>
      <c r="GC22" s="17"/>
      <c r="GD22" s="17"/>
      <c r="GE22" s="1"/>
      <c r="GF22" s="1"/>
      <c r="GG22" s="1"/>
      <c r="GH22" s="1"/>
      <c r="GI22" s="1"/>
      <c r="GJ22" s="1"/>
      <c r="GK22" s="1"/>
      <c r="GL22" s="1"/>
      <c r="GM22" s="1"/>
      <c r="GN22" s="1"/>
      <c r="GO22" s="1"/>
    </row>
    <row r="23" spans="1:197" s="5" customFormat="1" ht="15" customHeight="1" x14ac:dyDescent="0.2">
      <c r="A23" s="189">
        <f>BdD!B34</f>
        <v>7</v>
      </c>
      <c r="B23" s="189"/>
      <c r="C23" s="6" t="s">
        <v>0</v>
      </c>
      <c r="D23" s="187">
        <f>SUMPRODUCT((D8:D21={"r","b","J","a","d"})*1)</f>
        <v>5</v>
      </c>
      <c r="E23" s="192"/>
      <c r="F23" s="187">
        <f>SUMPRODUCT((D8:D21={"r","b"})*1)</f>
        <v>2</v>
      </c>
      <c r="G23" s="192"/>
      <c r="H23" s="187">
        <f>COUNTIF(D8:E21,"r")+COUNTIF(H8:I21,"v")+COUNTIF(H8:I21,"l")+COUNTIF(H8:I21,"m")</f>
        <v>2</v>
      </c>
      <c r="I23" s="193"/>
      <c r="J23" s="187">
        <f>SUMPRODUCT((J8:J21={"r","b","J"})*1)</f>
        <v>0</v>
      </c>
      <c r="K23" s="192"/>
      <c r="L23" s="187">
        <f>SUMPRODUCT((J8:J21={"r","b"})*1)</f>
        <v>0</v>
      </c>
      <c r="M23" s="192"/>
      <c r="N23" s="187">
        <f t="shared" ref="N23" si="0">COUNTIF(J8:K21,"r")+COUNTIF(N8:O21,"v")+COUNTIF(N8:O21,"l")+COUNTIF(N8:O21,"m")</f>
        <v>0</v>
      </c>
      <c r="O23" s="193"/>
      <c r="P23" s="187">
        <f>SUMPRODUCT((P8:P21={"r","b","J"})*1)</f>
        <v>0</v>
      </c>
      <c r="Q23" s="192"/>
      <c r="R23" s="187">
        <f>SUMPRODUCT((P8:P21={"r","b"})*1)</f>
        <v>0</v>
      </c>
      <c r="S23" s="192"/>
      <c r="T23" s="187">
        <f t="shared" ref="T23" si="1">COUNTIF(P8:Q21,"r")+COUNTIF(T8:U21,"v")+COUNTIF(T8:U21,"l")+COUNTIF(T8:U21,"m")</f>
        <v>0</v>
      </c>
      <c r="U23" s="193"/>
      <c r="V23" s="187">
        <f>SUMPRODUCT((V8:V21={"r","b","J"})*1)</f>
        <v>0</v>
      </c>
      <c r="W23" s="192"/>
      <c r="X23" s="187">
        <f>SUMPRODUCT((V8:V21={"r","b"})*1)</f>
        <v>0</v>
      </c>
      <c r="Y23" s="192"/>
      <c r="Z23" s="187">
        <f t="shared" ref="Z23" si="2">COUNTIF(V8:W21,"r")+COUNTIF(Z8:AA21,"v")+COUNTIF(Z8:AA21,"l")+COUNTIF(Z8:AA21,"m")</f>
        <v>0</v>
      </c>
      <c r="AA23" s="193"/>
      <c r="AB23" s="187">
        <f>SUMPRODUCT((AB8:AB21={"r","b","J"})*1)</f>
        <v>0</v>
      </c>
      <c r="AC23" s="192"/>
      <c r="AD23" s="187">
        <f>SUMPRODUCT((AB8:AB21={"r","b"})*1)</f>
        <v>0</v>
      </c>
      <c r="AE23" s="192"/>
      <c r="AF23" s="187">
        <f t="shared" ref="AF23" si="3">COUNTIF(AB8:AC21,"r")+COUNTIF(AF8:AG21,"v")+COUNTIF(AF8:AG21,"l")+COUNTIF(AF8:AG21,"m")</f>
        <v>0</v>
      </c>
      <c r="AG23" s="184"/>
      <c r="AH23" s="92"/>
      <c r="AI23" s="187">
        <f>SUMPRODUCT((AI8:AI21={"r","b","J"})*1)</f>
        <v>0</v>
      </c>
      <c r="AJ23" s="192"/>
      <c r="AK23" s="187">
        <f>SUMPRODUCT((AI8:AI21={"r","b"})*1)</f>
        <v>0</v>
      </c>
      <c r="AL23" s="192"/>
      <c r="AM23" s="187">
        <f>COUNTIF(AI8:AJ21,"r")+COUNTIF(AM8:AN21,"v")+COUNTIF(AM8:AN21,"l")+COUNTIF(AM8:AN21,"m")</f>
        <v>0</v>
      </c>
      <c r="AN23" s="193"/>
      <c r="AO23" s="187">
        <f>SUMPRODUCT((AO8:AO21={"r","b","J"})*1)</f>
        <v>0</v>
      </c>
      <c r="AP23" s="192"/>
      <c r="AQ23" s="187">
        <f>SUMPRODUCT((AO8:AO21={"r","b"})*1)</f>
        <v>0</v>
      </c>
      <c r="AR23" s="192"/>
      <c r="AS23" s="187">
        <f t="shared" ref="AS23" si="4">COUNTIF(AO8:AP21,"r")+COUNTIF(AS8:AT21,"v")+COUNTIF(AS8:AT21,"l")+COUNTIF(AS8:AT21,"m")</f>
        <v>0</v>
      </c>
      <c r="AT23" s="193"/>
      <c r="AU23" s="187">
        <f>SUMPRODUCT((AU8:AU21={"r","b","J"})*1)</f>
        <v>0</v>
      </c>
      <c r="AV23" s="192"/>
      <c r="AW23" s="187">
        <f>SUMPRODUCT((AU8:AU21={"r","b"})*1)</f>
        <v>0</v>
      </c>
      <c r="AX23" s="192"/>
      <c r="AY23" s="187">
        <f t="shared" ref="AY23" si="5">COUNTIF(AU8:AV21,"r")+COUNTIF(AY8:AZ21,"v")+COUNTIF(AY8:AZ21,"l")+COUNTIF(AY8:AZ21,"m")</f>
        <v>0</v>
      </c>
      <c r="AZ23" s="193"/>
      <c r="BA23" s="187">
        <f>SUMPRODUCT((BA8:BA21={"r","b","J"})*1)</f>
        <v>0</v>
      </c>
      <c r="BB23" s="192"/>
      <c r="BC23" s="187">
        <f>SUMPRODUCT((BA8:BA21={"r","b"})*1)</f>
        <v>0</v>
      </c>
      <c r="BD23" s="192"/>
      <c r="BE23" s="187">
        <f t="shared" ref="BE23" si="6">COUNTIF(BA8:BB21,"r")+COUNTIF(BE8:BF21,"v")+COUNTIF(BE8:BF21,"l")+COUNTIF(BE8:BF21,"m")</f>
        <v>0</v>
      </c>
      <c r="BF23" s="193"/>
      <c r="BG23" s="187">
        <f>SUMPRODUCT((BG8:BG21={"r","b","J"})*1)</f>
        <v>0</v>
      </c>
      <c r="BH23" s="192"/>
      <c r="BI23" s="187">
        <f>SUMPRODUCT((BG8:BG21={"r","b"})*1)</f>
        <v>0</v>
      </c>
      <c r="BJ23" s="192"/>
      <c r="BK23" s="187">
        <f t="shared" ref="BK23" si="7">COUNTIF(BG8:BH21,"r")+COUNTIF(BK8:BL21,"v")+COUNTIF(BK8:BL21,"l")+COUNTIF(BK8:BL21,"m")</f>
        <v>0</v>
      </c>
      <c r="BL23" s="184"/>
      <c r="BM23" s="92"/>
      <c r="BN23" s="187">
        <f>SUMPRODUCT((BN8:BN21={"r","b","J"})*1)</f>
        <v>0</v>
      </c>
      <c r="BO23" s="192"/>
      <c r="BP23" s="187">
        <f>SUMPRODUCT((BN8:BN21={"r","b"})*1)</f>
        <v>0</v>
      </c>
      <c r="BQ23" s="192"/>
      <c r="BR23" s="187">
        <f>COUNTIF(BN8:BO21,"r")+COUNTIF(BR8:BS21,"v")+COUNTIF(BR8:BS21,"l")+COUNTIF(BR8:BS21,"m")</f>
        <v>0</v>
      </c>
      <c r="BS23" s="193"/>
      <c r="BT23" s="187">
        <f>SUMPRODUCT((BT8:BT21={"r","b","J"})*1)</f>
        <v>0</v>
      </c>
      <c r="BU23" s="192"/>
      <c r="BV23" s="187">
        <f>SUMPRODUCT((BT8:BT21={"r","b"})*1)</f>
        <v>0</v>
      </c>
      <c r="BW23" s="192"/>
      <c r="BX23" s="187">
        <f t="shared" ref="BX23" si="8">COUNTIF(BT8:BU21,"r")+COUNTIF(BX8:BY21,"v")+COUNTIF(BX8:BY21,"l")+COUNTIF(BX8:BY21,"m")</f>
        <v>0</v>
      </c>
      <c r="BY23" s="193"/>
      <c r="BZ23" s="187">
        <f>SUMPRODUCT((BZ8:BZ21={"r","b","J"})*1)</f>
        <v>0</v>
      </c>
      <c r="CA23" s="192"/>
      <c r="CB23" s="187">
        <f>SUMPRODUCT((BZ8:BZ21={"r","b"})*1)</f>
        <v>0</v>
      </c>
      <c r="CC23" s="192"/>
      <c r="CD23" s="187">
        <f t="shared" ref="CD23" si="9">COUNTIF(BZ8:CA21,"r")+COUNTIF(CD8:CE21,"v")+COUNTIF(CD8:CE21,"l")+COUNTIF(CD8:CE21,"m")</f>
        <v>0</v>
      </c>
      <c r="CE23" s="193"/>
      <c r="CF23" s="187">
        <f>SUMPRODUCT((CF8:CF21={"r","b","J"})*1)</f>
        <v>0</v>
      </c>
      <c r="CG23" s="192"/>
      <c r="CH23" s="187">
        <f>SUMPRODUCT((CF8:CF21={"r","b"})*1)</f>
        <v>0</v>
      </c>
      <c r="CI23" s="192"/>
      <c r="CJ23" s="187">
        <f t="shared" ref="CJ23" si="10">COUNTIF(CF8:CG21,"r")+COUNTIF(CJ8:CK21,"v")+COUNTIF(CJ8:CK21,"l")+COUNTIF(CJ8:CK21,"m")</f>
        <v>0</v>
      </c>
      <c r="CK23" s="193"/>
      <c r="CL23" s="187">
        <f>SUMPRODUCT((CL8:CL21={"r","b","J"})*1)</f>
        <v>0</v>
      </c>
      <c r="CM23" s="192"/>
      <c r="CN23" s="187">
        <f>SUMPRODUCT((CL8:CL21={"r","b"})*1)</f>
        <v>0</v>
      </c>
      <c r="CO23" s="192"/>
      <c r="CP23" s="187">
        <f t="shared" ref="CP23" si="11">COUNTIF(CL8:CM21,"r")+COUNTIF(CP8:CQ21,"v")+COUNTIF(CP8:CQ21,"l")+COUNTIF(CP8:CQ21,"m")</f>
        <v>0</v>
      </c>
      <c r="CQ23" s="184"/>
      <c r="CR23" s="92"/>
      <c r="CS23" s="187">
        <f>SUMPRODUCT((CS8:CS21={"r","b","J"})*1)</f>
        <v>0</v>
      </c>
      <c r="CT23" s="192"/>
      <c r="CU23" s="187">
        <f>SUMPRODUCT((CS8:CS21={"r","b"})*1)</f>
        <v>0</v>
      </c>
      <c r="CV23" s="192"/>
      <c r="CW23" s="187">
        <f>COUNTIF(CS8:CT21,"r")+COUNTIF(CW8:CX21,"v")+COUNTIF(CW8:CX21,"l")+COUNTIF(CW8:CX21,"m")</f>
        <v>0</v>
      </c>
      <c r="CX23" s="193"/>
      <c r="CY23" s="187">
        <f>SUMPRODUCT((CY8:CY21={"r","b","J"})*1)</f>
        <v>0</v>
      </c>
      <c r="CZ23" s="192"/>
      <c r="DA23" s="187">
        <f>SUMPRODUCT((CY8:CY21={"r","b"})*1)</f>
        <v>0</v>
      </c>
      <c r="DB23" s="192"/>
      <c r="DC23" s="187">
        <f t="shared" ref="DC23" si="12">COUNTIF(CY8:CZ21,"r")+COUNTIF(DC8:DD21,"v")+COUNTIF(DC8:DD21,"l")+COUNTIF(DC8:DD21,"m")</f>
        <v>0</v>
      </c>
      <c r="DD23" s="193"/>
      <c r="DE23" s="187">
        <f>SUMPRODUCT((DE8:DE21={"r","b","J"})*1)</f>
        <v>0</v>
      </c>
      <c r="DF23" s="192"/>
      <c r="DG23" s="187">
        <f>SUMPRODUCT((DE8:DE21={"r","b"})*1)</f>
        <v>0</v>
      </c>
      <c r="DH23" s="192"/>
      <c r="DI23" s="187">
        <f t="shared" ref="DI23" si="13">COUNTIF(DE8:DF21,"r")+COUNTIF(DI8:DJ21,"v")+COUNTIF(DI8:DJ21,"l")+COUNTIF(DI8:DJ21,"m")</f>
        <v>0</v>
      </c>
      <c r="DJ23" s="193"/>
      <c r="DK23" s="187">
        <f>SUMPRODUCT((DK8:DK21={"r","b","J"})*1)</f>
        <v>0</v>
      </c>
      <c r="DL23" s="192"/>
      <c r="DM23" s="187">
        <f>SUMPRODUCT((DK8:DK21={"r","b"})*1)</f>
        <v>0</v>
      </c>
      <c r="DN23" s="192"/>
      <c r="DO23" s="187">
        <f t="shared" ref="DO23" si="14">COUNTIF(DK8:DL21,"r")+COUNTIF(DO8:DP21,"v")+COUNTIF(DO8:DP21,"l")+COUNTIF(DO8:DP21,"m")</f>
        <v>0</v>
      </c>
      <c r="DP23" s="193"/>
      <c r="DQ23" s="187">
        <f>SUMPRODUCT((DQ8:DQ21={"r","b","J"})*1)</f>
        <v>0</v>
      </c>
      <c r="DR23" s="192"/>
      <c r="DS23" s="187">
        <f>SUMPRODUCT((DQ8:DQ21={"r","b"})*1)</f>
        <v>0</v>
      </c>
      <c r="DT23" s="192"/>
      <c r="DU23" s="187">
        <f t="shared" ref="DU23" si="15">COUNTIF(DQ8:DR21,"r")+COUNTIF(DU8:DV21,"v")+COUNTIF(DU8:DV21,"l")+COUNTIF(DU8:DV21,"m")</f>
        <v>0</v>
      </c>
      <c r="DV23" s="184"/>
      <c r="DW23" s="92"/>
      <c r="DX23" s="187">
        <f>SUMPRODUCT((DX8:DX21={"r","b","J"})*1)</f>
        <v>0</v>
      </c>
      <c r="DY23" s="192"/>
      <c r="DZ23" s="187">
        <f>SUMPRODUCT((DX8:DX21={"r","b"})*1)</f>
        <v>0</v>
      </c>
      <c r="EA23" s="192"/>
      <c r="EB23" s="187">
        <f>COUNTIF(DX8:DY21,"r")+COUNTIF(EB8:EC21,"v")+COUNTIF(EB8:EC21,"l")+COUNTIF(EB8:EC21,"m")</f>
        <v>0</v>
      </c>
      <c r="EC23" s="193"/>
      <c r="ED23" s="187">
        <f>SUMPRODUCT((ED8:ED21={"r","b","J"})*1)</f>
        <v>0</v>
      </c>
      <c r="EE23" s="192"/>
      <c r="EF23" s="187">
        <f>SUMPRODUCT((ED8:ED21={"r","b"})*1)</f>
        <v>0</v>
      </c>
      <c r="EG23" s="192"/>
      <c r="EH23" s="187">
        <f t="shared" ref="EH23" si="16">COUNTIF(ED8:EE21,"r")+COUNTIF(EH8:EI21,"v")+COUNTIF(EH8:EI21,"l")+COUNTIF(EH8:EI21,"m")</f>
        <v>0</v>
      </c>
      <c r="EI23" s="193"/>
      <c r="EJ23" s="187">
        <f>SUMPRODUCT((EJ8:EJ21={"r","b","J"})*1)</f>
        <v>0</v>
      </c>
      <c r="EK23" s="192"/>
      <c r="EL23" s="187">
        <f>SUMPRODUCT((EJ8:EJ21={"r","b"})*1)</f>
        <v>0</v>
      </c>
      <c r="EM23" s="192"/>
      <c r="EN23" s="187">
        <f t="shared" ref="EN23" si="17">COUNTIF(EJ8:EK21,"r")+COUNTIF(EN8:EO21,"v")+COUNTIF(EN8:EO21,"l")+COUNTIF(EN8:EO21,"m")</f>
        <v>0</v>
      </c>
      <c r="EO23" s="193"/>
      <c r="EP23" s="187">
        <f>SUMPRODUCT((EP8:EP21={"r","b","J"})*1)</f>
        <v>0</v>
      </c>
      <c r="EQ23" s="192"/>
      <c r="ER23" s="187">
        <f>SUMPRODUCT((EP8:EP21={"r","b"})*1)</f>
        <v>0</v>
      </c>
      <c r="ES23" s="192"/>
      <c r="ET23" s="187">
        <f t="shared" ref="ET23" si="18">COUNTIF(EP8:EQ21,"r")+COUNTIF(ET8:EU21,"v")+COUNTIF(ET8:EU21,"l")+COUNTIF(ET8:EU21,"m")</f>
        <v>0</v>
      </c>
      <c r="EU23" s="193"/>
      <c r="EV23" s="187">
        <f>SUMPRODUCT((EV8:EV21={"r","b","J"})*1)</f>
        <v>0</v>
      </c>
      <c r="EW23" s="192"/>
      <c r="EX23" s="187">
        <f>SUMPRODUCT((EV8:EV21={"r","b"})*1)</f>
        <v>0</v>
      </c>
      <c r="EY23" s="192"/>
      <c r="EZ23" s="187">
        <f t="shared" ref="EZ23" si="19">COUNTIF(EV8:EW21,"r")+COUNTIF(EZ8:FA21,"v")+COUNTIF(EZ8:FA21,"l")+COUNTIF(EZ8:FA21,"m")</f>
        <v>0</v>
      </c>
      <c r="FA23" s="184"/>
      <c r="FB23" s="14"/>
      <c r="GB23" s="17"/>
      <c r="GC23" s="17"/>
      <c r="GD23" s="17"/>
      <c r="GE23" s="1"/>
      <c r="GF23" s="1"/>
      <c r="GG23" s="1"/>
      <c r="GH23" s="1"/>
      <c r="GI23" s="1"/>
      <c r="GJ23" s="1"/>
      <c r="GK23" s="1"/>
      <c r="GL23" s="1"/>
      <c r="GM23" s="1"/>
      <c r="GN23" s="1"/>
      <c r="GO23" s="1"/>
    </row>
    <row r="24" spans="1:197" s="5" customFormat="1" ht="11.25" customHeight="1" x14ac:dyDescent="0.2">
      <c r="C24" s="7"/>
      <c r="AH24" s="17"/>
      <c r="BM24" s="17"/>
      <c r="CR24" s="17"/>
      <c r="DW24" s="17"/>
      <c r="FA24" s="17"/>
      <c r="FB24" s="14"/>
      <c r="GB24" s="17"/>
      <c r="GC24" s="17"/>
      <c r="GD24" s="17"/>
      <c r="GE24" s="1"/>
      <c r="GF24" s="1"/>
      <c r="GG24" s="1"/>
      <c r="GH24" s="1"/>
      <c r="GI24" s="1"/>
      <c r="GJ24" s="1"/>
      <c r="GK24" s="1"/>
      <c r="GL24" s="1"/>
      <c r="GM24" s="1"/>
      <c r="GN24" s="1"/>
      <c r="GO24" s="1"/>
    </row>
    <row r="25" spans="1:197" s="5" customFormat="1" ht="11.25" customHeight="1" x14ac:dyDescent="0.2">
      <c r="C25" s="7"/>
      <c r="FB25" s="14"/>
      <c r="GB25" s="17"/>
      <c r="GC25" s="17"/>
      <c r="GD25" s="17"/>
      <c r="GE25" s="1"/>
      <c r="GF25" s="1"/>
      <c r="GG25" s="1"/>
      <c r="GH25" s="1"/>
      <c r="GI25" s="1"/>
      <c r="GJ25" s="1"/>
      <c r="GK25" s="1"/>
      <c r="GL25" s="1"/>
      <c r="GM25" s="1"/>
      <c r="GN25" s="1"/>
      <c r="GO25" s="1"/>
    </row>
    <row r="26" spans="1:197" s="5" customFormat="1" ht="11.25" customHeight="1" x14ac:dyDescent="0.2">
      <c r="C26" s="7"/>
      <c r="FB26" s="14"/>
      <c r="GB26" s="17"/>
      <c r="GC26" s="17"/>
      <c r="GD26" s="17"/>
      <c r="GE26" s="1"/>
      <c r="GF26" s="1"/>
      <c r="GG26" s="1"/>
      <c r="GH26" s="1"/>
      <c r="GI26" s="1"/>
      <c r="GJ26" s="1"/>
      <c r="GK26" s="1"/>
      <c r="GL26" s="1"/>
      <c r="GM26" s="1"/>
      <c r="GN26" s="1"/>
      <c r="GO26" s="1"/>
    </row>
    <row r="27" spans="1:197" s="5" customFormat="1" ht="11.25" customHeight="1" x14ac:dyDescent="0.2">
      <c r="C27" s="7"/>
      <c r="AH27" s="17"/>
      <c r="BM27" s="17"/>
      <c r="CR27" s="17"/>
      <c r="DW27" s="17"/>
      <c r="FA27" s="17"/>
      <c r="FB27" s="14"/>
      <c r="GB27" s="17"/>
      <c r="GC27" s="17"/>
      <c r="GD27" s="17"/>
      <c r="GE27" s="1"/>
      <c r="GF27" s="1"/>
      <c r="GG27" s="1"/>
      <c r="GH27" s="1"/>
      <c r="GI27" s="1"/>
      <c r="GJ27" s="1"/>
      <c r="GK27" s="1"/>
      <c r="GL27" s="1"/>
      <c r="GM27" s="1"/>
      <c r="GN27" s="1"/>
      <c r="GO27" s="1"/>
    </row>
    <row r="28" spans="1:197" s="5" customFormat="1" ht="11.25" customHeight="1" x14ac:dyDescent="0.2">
      <c r="C28" s="7"/>
      <c r="AH28" s="17"/>
      <c r="BM28" s="17"/>
      <c r="CR28" s="17"/>
      <c r="DW28" s="17"/>
      <c r="FA28" s="17"/>
      <c r="FB28" s="14"/>
      <c r="GB28" s="17"/>
      <c r="GC28" s="17"/>
      <c r="GD28" s="17"/>
      <c r="GE28" s="1"/>
      <c r="GF28" s="1"/>
      <c r="GG28" s="1"/>
      <c r="GH28" s="1"/>
      <c r="GI28" s="1"/>
      <c r="GJ28" s="1"/>
      <c r="GK28" s="1"/>
      <c r="GL28" s="1"/>
      <c r="GM28" s="1"/>
      <c r="GN28" s="1"/>
      <c r="GO28" s="1"/>
    </row>
    <row r="29" spans="1:197" s="5" customFormat="1" ht="11.25" customHeight="1" x14ac:dyDescent="0.2">
      <c r="C29" s="7"/>
      <c r="AH29" s="17"/>
      <c r="BM29" s="17"/>
      <c r="CR29" s="17"/>
      <c r="DW29" s="17"/>
      <c r="FA29" s="17"/>
      <c r="FB29" s="14"/>
      <c r="GB29" s="17"/>
      <c r="GC29" s="17"/>
      <c r="GD29" s="17"/>
      <c r="GE29" s="1"/>
      <c r="GF29" s="1"/>
      <c r="GG29" s="1"/>
      <c r="GH29" s="1"/>
      <c r="GI29" s="1"/>
      <c r="GJ29" s="1"/>
      <c r="GK29" s="1"/>
      <c r="GL29" s="1"/>
      <c r="GM29" s="1"/>
      <c r="GN29" s="1"/>
      <c r="GO29" s="1"/>
    </row>
    <row r="30" spans="1:197" s="5" customFormat="1" ht="11.25" customHeight="1" x14ac:dyDescent="0.2">
      <c r="C30" s="7"/>
      <c r="AH30" s="17"/>
      <c r="BM30" s="17"/>
      <c r="CR30" s="17"/>
      <c r="DW30" s="17"/>
      <c r="FA30" s="17"/>
      <c r="FB30" s="14"/>
      <c r="GB30" s="17"/>
      <c r="GC30" s="17"/>
      <c r="GD30" s="17"/>
      <c r="GE30" s="1"/>
      <c r="GF30" s="1"/>
      <c r="GG30" s="1"/>
      <c r="GH30" s="1"/>
      <c r="GI30" s="1"/>
      <c r="GJ30" s="1"/>
      <c r="GK30" s="1"/>
      <c r="GL30" s="1"/>
      <c r="GM30" s="1"/>
      <c r="GN30" s="1"/>
      <c r="GO30" s="1"/>
    </row>
    <row r="31" spans="1:197" s="5" customFormat="1" ht="11.25" customHeight="1" x14ac:dyDescent="0.2">
      <c r="C31" s="7"/>
      <c r="AH31" s="17"/>
      <c r="BM31" s="17"/>
      <c r="CR31" s="17"/>
      <c r="DW31" s="17"/>
      <c r="FA31" s="17"/>
      <c r="FB31" s="14"/>
      <c r="GB31" s="17"/>
      <c r="GC31" s="17"/>
      <c r="GD31" s="17"/>
      <c r="GE31" s="1"/>
      <c r="GF31" s="1"/>
      <c r="GG31" s="1"/>
      <c r="GH31" s="1"/>
      <c r="GI31" s="1"/>
      <c r="GJ31" s="1"/>
      <c r="GK31" s="1"/>
      <c r="GL31" s="1"/>
      <c r="GM31" s="1"/>
      <c r="GN31" s="1"/>
      <c r="GO31" s="1"/>
    </row>
    <row r="32" spans="1:197" ht="11.25" customHeight="1" x14ac:dyDescent="0.2"/>
    <row r="33" ht="11.25" customHeight="1" x14ac:dyDescent="0.2"/>
    <row r="34" ht="11.25" customHeight="1" x14ac:dyDescent="0.2"/>
    <row r="35" ht="11.25" customHeight="1" x14ac:dyDescent="0.2"/>
    <row r="36" ht="11.25" customHeight="1" x14ac:dyDescent="0.2"/>
    <row r="37" ht="11.25" customHeight="1" x14ac:dyDescent="0.2"/>
  </sheetData>
  <sheetProtection selectLockedCells="1"/>
  <mergeCells count="1335">
    <mergeCell ref="A23:B23"/>
    <mergeCell ref="EJ3:EO3"/>
    <mergeCell ref="BT3:BY3"/>
    <mergeCell ref="BZ3:CE3"/>
    <mergeCell ref="DX4:EC4"/>
    <mergeCell ref="ED4:EI4"/>
    <mergeCell ref="EJ4:EO4"/>
    <mergeCell ref="EP4:EU4"/>
    <mergeCell ref="C1:FA1"/>
    <mergeCell ref="A3:C3"/>
    <mergeCell ref="D3:I3"/>
    <mergeCell ref="J3:O3"/>
    <mergeCell ref="P3:U3"/>
    <mergeCell ref="V3:AA3"/>
    <mergeCell ref="AB3:AG3"/>
    <mergeCell ref="A2:C2"/>
    <mergeCell ref="D2:AG2"/>
    <mergeCell ref="AI2:BL2"/>
    <mergeCell ref="BO2:CQ2"/>
    <mergeCell ref="CS2:DV2"/>
    <mergeCell ref="DX2:FA2"/>
    <mergeCell ref="EP3:EU3"/>
    <mergeCell ref="EV3:FA3"/>
    <mergeCell ref="D4:I4"/>
    <mergeCell ref="J4:O4"/>
    <mergeCell ref="P4:U4"/>
    <mergeCell ref="V4:AA4"/>
    <mergeCell ref="AB4:AG4"/>
    <mergeCell ref="AI4:AN4"/>
    <mergeCell ref="AO4:AT4"/>
    <mergeCell ref="AU4:AZ4"/>
    <mergeCell ref="DE3:DJ3"/>
    <mergeCell ref="DK3:DP3"/>
    <mergeCell ref="DQ3:DV3"/>
    <mergeCell ref="DX3:EC3"/>
    <mergeCell ref="ED3:EI3"/>
    <mergeCell ref="DQ4:DV4"/>
    <mergeCell ref="BA4:BF4"/>
    <mergeCell ref="BG4:BL4"/>
    <mergeCell ref="BN4:BS4"/>
    <mergeCell ref="BT4:BY4"/>
    <mergeCell ref="BZ4:CE4"/>
    <mergeCell ref="CF4:CK4"/>
    <mergeCell ref="CF3:CK3"/>
    <mergeCell ref="CL3:CQ3"/>
    <mergeCell ref="CS3:CX3"/>
    <mergeCell ref="CY3:DD3"/>
    <mergeCell ref="AI3:AN3"/>
    <mergeCell ref="AO3:AT3"/>
    <mergeCell ref="AU3:AZ3"/>
    <mergeCell ref="BA3:BF3"/>
    <mergeCell ref="BG3:BL3"/>
    <mergeCell ref="BN3:BS3"/>
    <mergeCell ref="R9:S9"/>
    <mergeCell ref="EV4:FA4"/>
    <mergeCell ref="BP8:BQ8"/>
    <mergeCell ref="BR8:BS8"/>
    <mergeCell ref="BT8:BU8"/>
    <mergeCell ref="BV8:BW8"/>
    <mergeCell ref="BX8:BY8"/>
    <mergeCell ref="BA8:BB8"/>
    <mergeCell ref="BC8:BD8"/>
    <mergeCell ref="BE8:BF8"/>
    <mergeCell ref="BG8:BH8"/>
    <mergeCell ref="BI8:BJ8"/>
    <mergeCell ref="BK8:BL8"/>
    <mergeCell ref="BT9:BU9"/>
    <mergeCell ref="BV9:BW9"/>
    <mergeCell ref="BX9:BY9"/>
    <mergeCell ref="BZ9:CA9"/>
    <mergeCell ref="BZ8:CA8"/>
    <mergeCell ref="CB8:CC8"/>
    <mergeCell ref="CD8:CE8"/>
    <mergeCell ref="CF8:CG8"/>
    <mergeCell ref="CH8:CI8"/>
    <mergeCell ref="CJ8:CK8"/>
    <mergeCell ref="BN8:BO8"/>
    <mergeCell ref="CD9:CE9"/>
    <mergeCell ref="CF9:CG9"/>
    <mergeCell ref="CH9:CI9"/>
    <mergeCell ref="CL4:CQ4"/>
    <mergeCell ref="CS4:CX4"/>
    <mergeCell ref="CY4:DD4"/>
    <mergeCell ref="DE4:DJ4"/>
    <mergeCell ref="DK4:DP4"/>
    <mergeCell ref="AM10:AN10"/>
    <mergeCell ref="AO10:AP10"/>
    <mergeCell ref="AQ10:AR10"/>
    <mergeCell ref="T10:U10"/>
    <mergeCell ref="V10:W10"/>
    <mergeCell ref="X10:Y10"/>
    <mergeCell ref="Z10:AA10"/>
    <mergeCell ref="AB10:AC10"/>
    <mergeCell ref="T8:U8"/>
    <mergeCell ref="V8:W8"/>
    <mergeCell ref="X8:Y8"/>
    <mergeCell ref="Z8:AA8"/>
    <mergeCell ref="AD9:AE9"/>
    <mergeCell ref="AF9:AG9"/>
    <mergeCell ref="AI9:AJ9"/>
    <mergeCell ref="AK9:AL9"/>
    <mergeCell ref="AM9:AN9"/>
    <mergeCell ref="AO9:AP9"/>
    <mergeCell ref="AD10:AE10"/>
    <mergeCell ref="B8:B21"/>
    <mergeCell ref="D8:E8"/>
    <mergeCell ref="F8:G8"/>
    <mergeCell ref="H8:I8"/>
    <mergeCell ref="J8:K8"/>
    <mergeCell ref="L8:M8"/>
    <mergeCell ref="N8:O8"/>
    <mergeCell ref="AO8:AP8"/>
    <mergeCell ref="AQ8:AR8"/>
    <mergeCell ref="AS8:AT8"/>
    <mergeCell ref="AU8:AV8"/>
    <mergeCell ref="AW8:AX8"/>
    <mergeCell ref="AY8:AZ8"/>
    <mergeCell ref="AB8:AC8"/>
    <mergeCell ref="AD8:AE8"/>
    <mergeCell ref="AF8:AG8"/>
    <mergeCell ref="AI8:AJ8"/>
    <mergeCell ref="AK8:AL8"/>
    <mergeCell ref="AM8:AN8"/>
    <mergeCell ref="P8:Q8"/>
    <mergeCell ref="R8:S8"/>
    <mergeCell ref="T9:U9"/>
    <mergeCell ref="V9:W9"/>
    <mergeCell ref="X9:Y9"/>
    <mergeCell ref="Z9:AA9"/>
    <mergeCell ref="AB9:AC9"/>
    <mergeCell ref="AQ9:AR9"/>
    <mergeCell ref="AS9:AT9"/>
    <mergeCell ref="AU9:AV9"/>
    <mergeCell ref="AF10:AG10"/>
    <mergeCell ref="AI10:AJ10"/>
    <mergeCell ref="AK10:AL10"/>
    <mergeCell ref="EF8:EG8"/>
    <mergeCell ref="EH8:EI8"/>
    <mergeCell ref="DK8:DL8"/>
    <mergeCell ref="DM8:DN8"/>
    <mergeCell ref="DO8:DP8"/>
    <mergeCell ref="DQ8:DR8"/>
    <mergeCell ref="DS8:DT8"/>
    <mergeCell ref="DU8:DV8"/>
    <mergeCell ref="CY8:CZ8"/>
    <mergeCell ref="DA8:DB8"/>
    <mergeCell ref="DC8:DD8"/>
    <mergeCell ref="DE8:DF8"/>
    <mergeCell ref="DG8:DH8"/>
    <mergeCell ref="DI8:DJ8"/>
    <mergeCell ref="CL8:CM8"/>
    <mergeCell ref="CN8:CO8"/>
    <mergeCell ref="CP8:CQ8"/>
    <mergeCell ref="CS8:CT8"/>
    <mergeCell ref="CU8:CV8"/>
    <mergeCell ref="CW8:CX8"/>
    <mergeCell ref="EV8:EW8"/>
    <mergeCell ref="EX8:EY8"/>
    <mergeCell ref="EZ8:FA8"/>
    <mergeCell ref="D9:E9"/>
    <mergeCell ref="F9:G9"/>
    <mergeCell ref="H9:I9"/>
    <mergeCell ref="J9:K9"/>
    <mergeCell ref="L9:M9"/>
    <mergeCell ref="N9:O9"/>
    <mergeCell ref="P9:Q9"/>
    <mergeCell ref="EJ8:EK8"/>
    <mergeCell ref="EL8:EM8"/>
    <mergeCell ref="EN8:EO8"/>
    <mergeCell ref="EP8:EQ8"/>
    <mergeCell ref="ER8:ES8"/>
    <mergeCell ref="ET8:EU8"/>
    <mergeCell ref="DX8:DY8"/>
    <mergeCell ref="DZ8:EA8"/>
    <mergeCell ref="EB8:EC8"/>
    <mergeCell ref="ED8:EE8"/>
    <mergeCell ref="BP9:BQ9"/>
    <mergeCell ref="BR9:BS9"/>
    <mergeCell ref="EH9:EI9"/>
    <mergeCell ref="EJ9:EK9"/>
    <mergeCell ref="DM9:DN9"/>
    <mergeCell ref="DO9:DP9"/>
    <mergeCell ref="BC9:BD9"/>
    <mergeCell ref="DQ9:DR9"/>
    <mergeCell ref="DS9:DT9"/>
    <mergeCell ref="BE9:BF9"/>
    <mergeCell ref="BG9:BH9"/>
    <mergeCell ref="BI9:BJ9"/>
    <mergeCell ref="AW9:AX9"/>
    <mergeCell ref="AY9:AZ9"/>
    <mergeCell ref="BA9:BB9"/>
    <mergeCell ref="DU9:DV9"/>
    <mergeCell ref="DX9:DY9"/>
    <mergeCell ref="DA9:DB9"/>
    <mergeCell ref="DC9:DD9"/>
    <mergeCell ref="DE9:DF9"/>
    <mergeCell ref="DG9:DH9"/>
    <mergeCell ref="DI9:DJ9"/>
    <mergeCell ref="DK9:DL9"/>
    <mergeCell ref="CN9:CO9"/>
    <mergeCell ref="CP9:CQ9"/>
    <mergeCell ref="CS9:CT9"/>
    <mergeCell ref="CU9:CV9"/>
    <mergeCell ref="CW9:CX9"/>
    <mergeCell ref="CY9:CZ9"/>
    <mergeCell ref="CB9:CC9"/>
    <mergeCell ref="CL9:CM9"/>
    <mergeCell ref="CJ9:CK9"/>
    <mergeCell ref="BK9:BL9"/>
    <mergeCell ref="BN9:BO9"/>
    <mergeCell ref="EX9:EY9"/>
    <mergeCell ref="EZ9:FA9"/>
    <mergeCell ref="D10:E10"/>
    <mergeCell ref="F10:G10"/>
    <mergeCell ref="H10:I10"/>
    <mergeCell ref="J10:K10"/>
    <mergeCell ref="L10:M10"/>
    <mergeCell ref="N10:O10"/>
    <mergeCell ref="P10:Q10"/>
    <mergeCell ref="R10:S10"/>
    <mergeCell ref="EL9:EM9"/>
    <mergeCell ref="EN9:EO9"/>
    <mergeCell ref="EP9:EQ9"/>
    <mergeCell ref="ER9:ES9"/>
    <mergeCell ref="ET9:EU9"/>
    <mergeCell ref="EV9:EW9"/>
    <mergeCell ref="DZ9:EA9"/>
    <mergeCell ref="EB9:EC9"/>
    <mergeCell ref="ED9:EE9"/>
    <mergeCell ref="EF9:EG9"/>
    <mergeCell ref="BR10:BS10"/>
    <mergeCell ref="BT10:BU10"/>
    <mergeCell ref="BV10:BW10"/>
    <mergeCell ref="BX10:BY10"/>
    <mergeCell ref="BZ10:CA10"/>
    <mergeCell ref="CB10:CC10"/>
    <mergeCell ref="BE10:BF10"/>
    <mergeCell ref="BG10:BH10"/>
    <mergeCell ref="BI10:BJ10"/>
    <mergeCell ref="BK10:BL10"/>
    <mergeCell ref="BN10:BO10"/>
    <mergeCell ref="BP10:BQ10"/>
    <mergeCell ref="AS10:AT10"/>
    <mergeCell ref="AU10:AV10"/>
    <mergeCell ref="AW10:AX10"/>
    <mergeCell ref="AY10:AZ10"/>
    <mergeCell ref="BA10:BB10"/>
    <mergeCell ref="BC10:BD10"/>
    <mergeCell ref="DX10:DY10"/>
    <mergeCell ref="DZ10:EA10"/>
    <mergeCell ref="DC10:DD10"/>
    <mergeCell ref="DE10:DF10"/>
    <mergeCell ref="DG10:DH10"/>
    <mergeCell ref="DI10:DJ10"/>
    <mergeCell ref="DK10:DL10"/>
    <mergeCell ref="DM10:DN10"/>
    <mergeCell ref="CP10:CQ10"/>
    <mergeCell ref="CS10:CT10"/>
    <mergeCell ref="CU10:CV10"/>
    <mergeCell ref="CW10:CX10"/>
    <mergeCell ref="CY10:CZ10"/>
    <mergeCell ref="DA10:DB10"/>
    <mergeCell ref="CD10:CE10"/>
    <mergeCell ref="CF10:CG10"/>
    <mergeCell ref="CH10:CI10"/>
    <mergeCell ref="CJ10:CK10"/>
    <mergeCell ref="CL10:CM10"/>
    <mergeCell ref="CN10:CO10"/>
    <mergeCell ref="V11:W11"/>
    <mergeCell ref="X11:Y11"/>
    <mergeCell ref="Z11:AA11"/>
    <mergeCell ref="AB11:AC11"/>
    <mergeCell ref="AD11:AE11"/>
    <mergeCell ref="AF11:AG11"/>
    <mergeCell ref="EZ10:FA10"/>
    <mergeCell ref="D11:E11"/>
    <mergeCell ref="F11:G11"/>
    <mergeCell ref="H11:I11"/>
    <mergeCell ref="J11:K11"/>
    <mergeCell ref="L11:M11"/>
    <mergeCell ref="N11:O11"/>
    <mergeCell ref="P11:Q11"/>
    <mergeCell ref="R11:S11"/>
    <mergeCell ref="T11:U11"/>
    <mergeCell ref="EN10:EO10"/>
    <mergeCell ref="EP10:EQ10"/>
    <mergeCell ref="ER10:ES10"/>
    <mergeCell ref="ET10:EU10"/>
    <mergeCell ref="EV10:EW10"/>
    <mergeCell ref="EX10:EY10"/>
    <mergeCell ref="EB10:EC10"/>
    <mergeCell ref="ED10:EE10"/>
    <mergeCell ref="EF10:EG10"/>
    <mergeCell ref="EH10:EI10"/>
    <mergeCell ref="EJ10:EK10"/>
    <mergeCell ref="EL10:EM10"/>
    <mergeCell ref="DO10:DP10"/>
    <mergeCell ref="DQ10:DR10"/>
    <mergeCell ref="DS10:DT10"/>
    <mergeCell ref="DU10:DV10"/>
    <mergeCell ref="BZ11:CA11"/>
    <mergeCell ref="CB11:CC11"/>
    <mergeCell ref="CD11:CE11"/>
    <mergeCell ref="BG11:BH11"/>
    <mergeCell ref="BI11:BJ11"/>
    <mergeCell ref="BK11:BL11"/>
    <mergeCell ref="BN11:BO11"/>
    <mergeCell ref="BP11:BQ11"/>
    <mergeCell ref="BR11:BS11"/>
    <mergeCell ref="AU11:AV11"/>
    <mergeCell ref="AW11:AX11"/>
    <mergeCell ref="AY11:AZ11"/>
    <mergeCell ref="BA11:BB11"/>
    <mergeCell ref="BC11:BD11"/>
    <mergeCell ref="BE11:BF11"/>
    <mergeCell ref="AI11:AJ11"/>
    <mergeCell ref="AK11:AL11"/>
    <mergeCell ref="AM11:AN11"/>
    <mergeCell ref="AO11:AP11"/>
    <mergeCell ref="AQ11:AR11"/>
    <mergeCell ref="AS11:AT11"/>
    <mergeCell ref="EZ11:FA11"/>
    <mergeCell ref="ED11:EE11"/>
    <mergeCell ref="EF11:EG11"/>
    <mergeCell ref="EH11:EI11"/>
    <mergeCell ref="EJ11:EK11"/>
    <mergeCell ref="EL11:EM11"/>
    <mergeCell ref="EN11:EO11"/>
    <mergeCell ref="DQ11:DR11"/>
    <mergeCell ref="DS11:DT11"/>
    <mergeCell ref="DU11:DV11"/>
    <mergeCell ref="DX11:DY11"/>
    <mergeCell ref="DZ11:EA11"/>
    <mergeCell ref="EB11:EC11"/>
    <mergeCell ref="DE11:DF11"/>
    <mergeCell ref="DG11:DH11"/>
    <mergeCell ref="DI11:DJ11"/>
    <mergeCell ref="DK11:DL11"/>
    <mergeCell ref="DM11:DN11"/>
    <mergeCell ref="DO11:DP11"/>
    <mergeCell ref="P12:Q12"/>
    <mergeCell ref="R12:S12"/>
    <mergeCell ref="T12:U12"/>
    <mergeCell ref="V12:W12"/>
    <mergeCell ref="X12:Y12"/>
    <mergeCell ref="Z12:AA12"/>
    <mergeCell ref="D12:E12"/>
    <mergeCell ref="F12:G12"/>
    <mergeCell ref="H12:I12"/>
    <mergeCell ref="J12:K12"/>
    <mergeCell ref="L12:M12"/>
    <mergeCell ref="N12:O12"/>
    <mergeCell ref="EP11:EQ11"/>
    <mergeCell ref="ER11:ES11"/>
    <mergeCell ref="ET11:EU11"/>
    <mergeCell ref="EV11:EW11"/>
    <mergeCell ref="EX11:EY11"/>
    <mergeCell ref="CS11:CT11"/>
    <mergeCell ref="CU11:CV11"/>
    <mergeCell ref="CW11:CX11"/>
    <mergeCell ref="CY11:CZ11"/>
    <mergeCell ref="DA11:DB11"/>
    <mergeCell ref="DC11:DD11"/>
    <mergeCell ref="CF11:CG11"/>
    <mergeCell ref="CH11:CI11"/>
    <mergeCell ref="CJ11:CK11"/>
    <mergeCell ref="CL11:CM11"/>
    <mergeCell ref="CN11:CO11"/>
    <mergeCell ref="CP11:CQ11"/>
    <mergeCell ref="BT11:BU11"/>
    <mergeCell ref="BV11:BW11"/>
    <mergeCell ref="BX11:BY11"/>
    <mergeCell ref="BA12:BB12"/>
    <mergeCell ref="BC12:BD12"/>
    <mergeCell ref="BE12:BF12"/>
    <mergeCell ref="BG12:BH12"/>
    <mergeCell ref="BI12:BJ12"/>
    <mergeCell ref="BK12:BL12"/>
    <mergeCell ref="AO12:AP12"/>
    <mergeCell ref="AQ12:AR12"/>
    <mergeCell ref="AS12:AT12"/>
    <mergeCell ref="AU12:AV12"/>
    <mergeCell ref="AW12:AX12"/>
    <mergeCell ref="AY12:AZ12"/>
    <mergeCell ref="AB12:AC12"/>
    <mergeCell ref="AD12:AE12"/>
    <mergeCell ref="AF12:AG12"/>
    <mergeCell ref="AI12:AJ12"/>
    <mergeCell ref="AK12:AL12"/>
    <mergeCell ref="AM12:AN12"/>
    <mergeCell ref="DG12:DH12"/>
    <mergeCell ref="DI12:DJ12"/>
    <mergeCell ref="CL12:CM12"/>
    <mergeCell ref="CN12:CO12"/>
    <mergeCell ref="CP12:CQ12"/>
    <mergeCell ref="CS12:CT12"/>
    <mergeCell ref="CU12:CV12"/>
    <mergeCell ref="CW12:CX12"/>
    <mergeCell ref="BZ12:CA12"/>
    <mergeCell ref="CB12:CC12"/>
    <mergeCell ref="CD12:CE12"/>
    <mergeCell ref="CF12:CG12"/>
    <mergeCell ref="CH12:CI12"/>
    <mergeCell ref="CJ12:CK12"/>
    <mergeCell ref="BN12:BO12"/>
    <mergeCell ref="BP12:BQ12"/>
    <mergeCell ref="BR12:BS12"/>
    <mergeCell ref="BT12:BU12"/>
    <mergeCell ref="BV12:BW12"/>
    <mergeCell ref="BX12:BY12"/>
    <mergeCell ref="EV12:EW12"/>
    <mergeCell ref="EX12:EY12"/>
    <mergeCell ref="EZ12:FA12"/>
    <mergeCell ref="D13:E13"/>
    <mergeCell ref="F13:G13"/>
    <mergeCell ref="H13:I13"/>
    <mergeCell ref="J13:K13"/>
    <mergeCell ref="L13:M13"/>
    <mergeCell ref="N13:O13"/>
    <mergeCell ref="P13:Q13"/>
    <mergeCell ref="EJ12:EK12"/>
    <mergeCell ref="EL12:EM12"/>
    <mergeCell ref="EN12:EO12"/>
    <mergeCell ref="EP12:EQ12"/>
    <mergeCell ref="ER12:ES12"/>
    <mergeCell ref="ET12:EU12"/>
    <mergeCell ref="DX12:DY12"/>
    <mergeCell ref="DZ12:EA12"/>
    <mergeCell ref="EB12:EC12"/>
    <mergeCell ref="ED12:EE12"/>
    <mergeCell ref="EF12:EG12"/>
    <mergeCell ref="EH12:EI12"/>
    <mergeCell ref="DK12:DL12"/>
    <mergeCell ref="DM12:DN12"/>
    <mergeCell ref="DO12:DP12"/>
    <mergeCell ref="DQ12:DR12"/>
    <mergeCell ref="DS12:DT12"/>
    <mergeCell ref="DU12:DV12"/>
    <mergeCell ref="CY12:CZ12"/>
    <mergeCell ref="DA12:DB12"/>
    <mergeCell ref="DC12:DD12"/>
    <mergeCell ref="DE12:DF12"/>
    <mergeCell ref="AQ13:AR13"/>
    <mergeCell ref="AS13:AT13"/>
    <mergeCell ref="AU13:AV13"/>
    <mergeCell ref="AW13:AX13"/>
    <mergeCell ref="AY13:AZ13"/>
    <mergeCell ref="BA13:BB13"/>
    <mergeCell ref="AD13:AE13"/>
    <mergeCell ref="AF13:AG13"/>
    <mergeCell ref="AI13:AJ13"/>
    <mergeCell ref="AK13:AL13"/>
    <mergeCell ref="AM13:AN13"/>
    <mergeCell ref="AO13:AP13"/>
    <mergeCell ref="R13:S13"/>
    <mergeCell ref="T13:U13"/>
    <mergeCell ref="V13:W13"/>
    <mergeCell ref="X13:Y13"/>
    <mergeCell ref="Z13:AA13"/>
    <mergeCell ref="AB13:AC13"/>
    <mergeCell ref="CB13:CC13"/>
    <mergeCell ref="CD13:CE13"/>
    <mergeCell ref="CF13:CG13"/>
    <mergeCell ref="CH13:CI13"/>
    <mergeCell ref="CJ13:CK13"/>
    <mergeCell ref="CL13:CM13"/>
    <mergeCell ref="BP13:BQ13"/>
    <mergeCell ref="BR13:BS13"/>
    <mergeCell ref="BT13:BU13"/>
    <mergeCell ref="BV13:BW13"/>
    <mergeCell ref="BX13:BY13"/>
    <mergeCell ref="BZ13:CA13"/>
    <mergeCell ref="BC13:BD13"/>
    <mergeCell ref="BE13:BF13"/>
    <mergeCell ref="BG13:BH13"/>
    <mergeCell ref="BI13:BJ13"/>
    <mergeCell ref="BK13:BL13"/>
    <mergeCell ref="BN13:BO13"/>
    <mergeCell ref="EH13:EI13"/>
    <mergeCell ref="EJ13:EK13"/>
    <mergeCell ref="DM13:DN13"/>
    <mergeCell ref="DO13:DP13"/>
    <mergeCell ref="DQ13:DR13"/>
    <mergeCell ref="DS13:DT13"/>
    <mergeCell ref="DU13:DV13"/>
    <mergeCell ref="DX13:DY13"/>
    <mergeCell ref="DA13:DB13"/>
    <mergeCell ref="DC13:DD13"/>
    <mergeCell ref="DE13:DF13"/>
    <mergeCell ref="DG13:DH13"/>
    <mergeCell ref="DI13:DJ13"/>
    <mergeCell ref="DK13:DL13"/>
    <mergeCell ref="CN13:CO13"/>
    <mergeCell ref="CP13:CQ13"/>
    <mergeCell ref="CS13:CT13"/>
    <mergeCell ref="CU13:CV13"/>
    <mergeCell ref="CW13:CX13"/>
    <mergeCell ref="CY13:CZ13"/>
    <mergeCell ref="AF14:AG14"/>
    <mergeCell ref="AI14:AJ14"/>
    <mergeCell ref="AK14:AL14"/>
    <mergeCell ref="AM14:AN14"/>
    <mergeCell ref="AO14:AP14"/>
    <mergeCell ref="AQ14:AR14"/>
    <mergeCell ref="T14:U14"/>
    <mergeCell ref="V14:W14"/>
    <mergeCell ref="X14:Y14"/>
    <mergeCell ref="Z14:AA14"/>
    <mergeCell ref="AB14:AC14"/>
    <mergeCell ref="AD14:AE14"/>
    <mergeCell ref="EX13:EY13"/>
    <mergeCell ref="EZ13:FA13"/>
    <mergeCell ref="D14:E14"/>
    <mergeCell ref="F14:G14"/>
    <mergeCell ref="H14:I14"/>
    <mergeCell ref="J14:K14"/>
    <mergeCell ref="L14:M14"/>
    <mergeCell ref="N14:O14"/>
    <mergeCell ref="P14:Q14"/>
    <mergeCell ref="R14:S14"/>
    <mergeCell ref="EL13:EM13"/>
    <mergeCell ref="EN13:EO13"/>
    <mergeCell ref="EP13:EQ13"/>
    <mergeCell ref="ER13:ES13"/>
    <mergeCell ref="ET13:EU13"/>
    <mergeCell ref="EV13:EW13"/>
    <mergeCell ref="DZ13:EA13"/>
    <mergeCell ref="EB13:EC13"/>
    <mergeCell ref="ED13:EE13"/>
    <mergeCell ref="EF13:EG13"/>
    <mergeCell ref="BR14:BS14"/>
    <mergeCell ref="BT14:BU14"/>
    <mergeCell ref="BV14:BW14"/>
    <mergeCell ref="BX14:BY14"/>
    <mergeCell ref="BZ14:CA14"/>
    <mergeCell ref="CB14:CC14"/>
    <mergeCell ref="BE14:BF14"/>
    <mergeCell ref="BG14:BH14"/>
    <mergeCell ref="BI14:BJ14"/>
    <mergeCell ref="BK14:BL14"/>
    <mergeCell ref="BN14:BO14"/>
    <mergeCell ref="BP14:BQ14"/>
    <mergeCell ref="AS14:AT14"/>
    <mergeCell ref="AU14:AV14"/>
    <mergeCell ref="AW14:AX14"/>
    <mergeCell ref="AY14:AZ14"/>
    <mergeCell ref="BA14:BB14"/>
    <mergeCell ref="BC14:BD14"/>
    <mergeCell ref="DX14:DY14"/>
    <mergeCell ref="DZ14:EA14"/>
    <mergeCell ref="DC14:DD14"/>
    <mergeCell ref="DE14:DF14"/>
    <mergeCell ref="DG14:DH14"/>
    <mergeCell ref="DI14:DJ14"/>
    <mergeCell ref="DK14:DL14"/>
    <mergeCell ref="DM14:DN14"/>
    <mergeCell ref="CP14:CQ14"/>
    <mergeCell ref="CS14:CT14"/>
    <mergeCell ref="CU14:CV14"/>
    <mergeCell ref="CW14:CX14"/>
    <mergeCell ref="CY14:CZ14"/>
    <mergeCell ref="DA14:DB14"/>
    <mergeCell ref="CD14:CE14"/>
    <mergeCell ref="CF14:CG14"/>
    <mergeCell ref="CH14:CI14"/>
    <mergeCell ref="CJ14:CK14"/>
    <mergeCell ref="CL14:CM14"/>
    <mergeCell ref="CN14:CO14"/>
    <mergeCell ref="V15:W15"/>
    <mergeCell ref="X15:Y15"/>
    <mergeCell ref="Z15:AA15"/>
    <mergeCell ref="AB15:AC15"/>
    <mergeCell ref="AD15:AE15"/>
    <mergeCell ref="AF15:AG15"/>
    <mergeCell ref="EZ14:FA14"/>
    <mergeCell ref="D15:E15"/>
    <mergeCell ref="F15:G15"/>
    <mergeCell ref="H15:I15"/>
    <mergeCell ref="J15:K15"/>
    <mergeCell ref="L15:M15"/>
    <mergeCell ref="N15:O15"/>
    <mergeCell ref="P15:Q15"/>
    <mergeCell ref="R15:S15"/>
    <mergeCell ref="T15:U15"/>
    <mergeCell ref="EN14:EO14"/>
    <mergeCell ref="EP14:EQ14"/>
    <mergeCell ref="ER14:ES14"/>
    <mergeCell ref="ET14:EU14"/>
    <mergeCell ref="EV14:EW14"/>
    <mergeCell ref="EX14:EY14"/>
    <mergeCell ref="EB14:EC14"/>
    <mergeCell ref="ED14:EE14"/>
    <mergeCell ref="EF14:EG14"/>
    <mergeCell ref="EH14:EI14"/>
    <mergeCell ref="EJ14:EK14"/>
    <mergeCell ref="EL14:EM14"/>
    <mergeCell ref="DO14:DP14"/>
    <mergeCell ref="DQ14:DR14"/>
    <mergeCell ref="DS14:DT14"/>
    <mergeCell ref="DU14:DV14"/>
    <mergeCell ref="BZ15:CA15"/>
    <mergeCell ref="CB15:CC15"/>
    <mergeCell ref="CD15:CE15"/>
    <mergeCell ref="BG15:BH15"/>
    <mergeCell ref="BI15:BJ15"/>
    <mergeCell ref="BK15:BL15"/>
    <mergeCell ref="BN15:BO15"/>
    <mergeCell ref="BP15:BQ15"/>
    <mergeCell ref="BR15:BS15"/>
    <mergeCell ref="AU15:AV15"/>
    <mergeCell ref="AW15:AX15"/>
    <mergeCell ref="AY15:AZ15"/>
    <mergeCell ref="BA15:BB15"/>
    <mergeCell ref="BC15:BD15"/>
    <mergeCell ref="BE15:BF15"/>
    <mergeCell ref="AI15:AJ15"/>
    <mergeCell ref="AK15:AL15"/>
    <mergeCell ref="AM15:AN15"/>
    <mergeCell ref="AO15:AP15"/>
    <mergeCell ref="AQ15:AR15"/>
    <mergeCell ref="AS15:AT15"/>
    <mergeCell ref="EZ15:FA15"/>
    <mergeCell ref="ED15:EE15"/>
    <mergeCell ref="EF15:EG15"/>
    <mergeCell ref="EH15:EI15"/>
    <mergeCell ref="EJ15:EK15"/>
    <mergeCell ref="EL15:EM15"/>
    <mergeCell ref="EN15:EO15"/>
    <mergeCell ref="DQ15:DR15"/>
    <mergeCell ref="DS15:DT15"/>
    <mergeCell ref="DU15:DV15"/>
    <mergeCell ref="DX15:DY15"/>
    <mergeCell ref="DZ15:EA15"/>
    <mergeCell ref="EB15:EC15"/>
    <mergeCell ref="DE15:DF15"/>
    <mergeCell ref="DG15:DH15"/>
    <mergeCell ref="DI15:DJ15"/>
    <mergeCell ref="DK15:DL15"/>
    <mergeCell ref="DM15:DN15"/>
    <mergeCell ref="DO15:DP15"/>
    <mergeCell ref="P16:Q16"/>
    <mergeCell ref="R16:S16"/>
    <mergeCell ref="T16:U16"/>
    <mergeCell ref="V16:W16"/>
    <mergeCell ref="X16:Y16"/>
    <mergeCell ref="Z16:AA16"/>
    <mergeCell ref="D16:E16"/>
    <mergeCell ref="F16:G16"/>
    <mergeCell ref="H16:I16"/>
    <mergeCell ref="J16:K16"/>
    <mergeCell ref="L16:M16"/>
    <mergeCell ref="N16:O16"/>
    <mergeCell ref="EP15:EQ15"/>
    <mergeCell ref="ER15:ES15"/>
    <mergeCell ref="ET15:EU15"/>
    <mergeCell ref="EV15:EW15"/>
    <mergeCell ref="EX15:EY15"/>
    <mergeCell ref="CS15:CT15"/>
    <mergeCell ref="CU15:CV15"/>
    <mergeCell ref="CW15:CX15"/>
    <mergeCell ref="CY15:CZ15"/>
    <mergeCell ref="DA15:DB15"/>
    <mergeCell ref="DC15:DD15"/>
    <mergeCell ref="CF15:CG15"/>
    <mergeCell ref="CH15:CI15"/>
    <mergeCell ref="CJ15:CK15"/>
    <mergeCell ref="CL15:CM15"/>
    <mergeCell ref="CN15:CO15"/>
    <mergeCell ref="CP15:CQ15"/>
    <mergeCell ref="BT15:BU15"/>
    <mergeCell ref="BV15:BW15"/>
    <mergeCell ref="BX15:BY15"/>
    <mergeCell ref="BA16:BB16"/>
    <mergeCell ref="BC16:BD16"/>
    <mergeCell ref="BE16:BF16"/>
    <mergeCell ref="BG16:BH16"/>
    <mergeCell ref="BI16:BJ16"/>
    <mergeCell ref="BK16:BL16"/>
    <mergeCell ref="AO16:AP16"/>
    <mergeCell ref="AQ16:AR16"/>
    <mergeCell ref="AS16:AT16"/>
    <mergeCell ref="AU16:AV16"/>
    <mergeCell ref="AW16:AX16"/>
    <mergeCell ref="AY16:AZ16"/>
    <mergeCell ref="AB16:AC16"/>
    <mergeCell ref="AD16:AE16"/>
    <mergeCell ref="AF16:AG16"/>
    <mergeCell ref="AI16:AJ16"/>
    <mergeCell ref="AK16:AL16"/>
    <mergeCell ref="AM16:AN16"/>
    <mergeCell ref="DG16:DH16"/>
    <mergeCell ref="DI16:DJ16"/>
    <mergeCell ref="CL16:CM16"/>
    <mergeCell ref="CN16:CO16"/>
    <mergeCell ref="CP16:CQ16"/>
    <mergeCell ref="CS16:CT16"/>
    <mergeCell ref="CU16:CV16"/>
    <mergeCell ref="CW16:CX16"/>
    <mergeCell ref="BZ16:CA16"/>
    <mergeCell ref="CB16:CC16"/>
    <mergeCell ref="CD16:CE16"/>
    <mergeCell ref="CF16:CG16"/>
    <mergeCell ref="CH16:CI16"/>
    <mergeCell ref="CJ16:CK16"/>
    <mergeCell ref="BN16:BO16"/>
    <mergeCell ref="BP16:BQ16"/>
    <mergeCell ref="BR16:BS16"/>
    <mergeCell ref="BT16:BU16"/>
    <mergeCell ref="BV16:BW16"/>
    <mergeCell ref="BX16:BY16"/>
    <mergeCell ref="EV16:EW16"/>
    <mergeCell ref="EX16:EY16"/>
    <mergeCell ref="EZ16:FA16"/>
    <mergeCell ref="D17:E17"/>
    <mergeCell ref="F17:G17"/>
    <mergeCell ref="H17:I17"/>
    <mergeCell ref="J17:K17"/>
    <mergeCell ref="L17:M17"/>
    <mergeCell ref="N17:O17"/>
    <mergeCell ref="P17:Q17"/>
    <mergeCell ref="EJ16:EK16"/>
    <mergeCell ref="EL16:EM16"/>
    <mergeCell ref="EN16:EO16"/>
    <mergeCell ref="EP16:EQ16"/>
    <mergeCell ref="ER16:ES16"/>
    <mergeCell ref="ET16:EU16"/>
    <mergeCell ref="DX16:DY16"/>
    <mergeCell ref="DZ16:EA16"/>
    <mergeCell ref="EB16:EC16"/>
    <mergeCell ref="ED16:EE16"/>
    <mergeCell ref="EF16:EG16"/>
    <mergeCell ref="EH16:EI16"/>
    <mergeCell ref="DK16:DL16"/>
    <mergeCell ref="DM16:DN16"/>
    <mergeCell ref="DO16:DP16"/>
    <mergeCell ref="DQ16:DR16"/>
    <mergeCell ref="DS16:DT16"/>
    <mergeCell ref="DU16:DV16"/>
    <mergeCell ref="CY16:CZ16"/>
    <mergeCell ref="DA16:DB16"/>
    <mergeCell ref="DC16:DD16"/>
    <mergeCell ref="DE16:DF16"/>
    <mergeCell ref="AQ17:AR17"/>
    <mergeCell ref="AS17:AT17"/>
    <mergeCell ref="AU17:AV17"/>
    <mergeCell ref="AW17:AX17"/>
    <mergeCell ref="AY17:AZ17"/>
    <mergeCell ref="BA17:BB17"/>
    <mergeCell ref="AD17:AE17"/>
    <mergeCell ref="AF17:AG17"/>
    <mergeCell ref="AI17:AJ17"/>
    <mergeCell ref="AK17:AL17"/>
    <mergeCell ref="AM17:AN17"/>
    <mergeCell ref="AO17:AP17"/>
    <mergeCell ref="R17:S17"/>
    <mergeCell ref="T17:U17"/>
    <mergeCell ref="V17:W17"/>
    <mergeCell ref="X17:Y17"/>
    <mergeCell ref="Z17:AA17"/>
    <mergeCell ref="AB17:AC17"/>
    <mergeCell ref="CB17:CC17"/>
    <mergeCell ref="CD17:CE17"/>
    <mergeCell ref="CF17:CG17"/>
    <mergeCell ref="CH17:CI17"/>
    <mergeCell ref="CJ17:CK17"/>
    <mergeCell ref="CL17:CM17"/>
    <mergeCell ref="BP17:BQ17"/>
    <mergeCell ref="BR17:BS17"/>
    <mergeCell ref="BT17:BU17"/>
    <mergeCell ref="BV17:BW17"/>
    <mergeCell ref="BX17:BY17"/>
    <mergeCell ref="BZ17:CA17"/>
    <mergeCell ref="BC17:BD17"/>
    <mergeCell ref="BE17:BF17"/>
    <mergeCell ref="BG17:BH17"/>
    <mergeCell ref="BI17:BJ17"/>
    <mergeCell ref="BK17:BL17"/>
    <mergeCell ref="BN17:BO17"/>
    <mergeCell ref="EH17:EI17"/>
    <mergeCell ref="EJ17:EK17"/>
    <mergeCell ref="DM17:DN17"/>
    <mergeCell ref="DO17:DP17"/>
    <mergeCell ref="DQ17:DR17"/>
    <mergeCell ref="DS17:DT17"/>
    <mergeCell ref="DU17:DV17"/>
    <mergeCell ref="DX17:DY17"/>
    <mergeCell ref="DA17:DB17"/>
    <mergeCell ref="DC17:DD17"/>
    <mergeCell ref="DE17:DF17"/>
    <mergeCell ref="DG17:DH17"/>
    <mergeCell ref="DI17:DJ17"/>
    <mergeCell ref="DK17:DL17"/>
    <mergeCell ref="CN17:CO17"/>
    <mergeCell ref="CP17:CQ17"/>
    <mergeCell ref="CS17:CT17"/>
    <mergeCell ref="CU17:CV17"/>
    <mergeCell ref="CW17:CX17"/>
    <mergeCell ref="CY17:CZ17"/>
    <mergeCell ref="AF18:AG18"/>
    <mergeCell ref="AI18:AJ18"/>
    <mergeCell ref="AK18:AL18"/>
    <mergeCell ref="AM18:AN18"/>
    <mergeCell ref="AO18:AP18"/>
    <mergeCell ref="AQ18:AR18"/>
    <mergeCell ref="T18:U18"/>
    <mergeCell ref="V18:W18"/>
    <mergeCell ref="X18:Y18"/>
    <mergeCell ref="Z18:AA18"/>
    <mergeCell ref="AB18:AC18"/>
    <mergeCell ref="AD18:AE18"/>
    <mergeCell ref="EX17:EY17"/>
    <mergeCell ref="EZ17:FA17"/>
    <mergeCell ref="D18:E18"/>
    <mergeCell ref="F18:G18"/>
    <mergeCell ref="H18:I18"/>
    <mergeCell ref="J18:K18"/>
    <mergeCell ref="L18:M18"/>
    <mergeCell ref="N18:O18"/>
    <mergeCell ref="P18:Q18"/>
    <mergeCell ref="R18:S18"/>
    <mergeCell ref="EL17:EM17"/>
    <mergeCell ref="EN17:EO17"/>
    <mergeCell ref="EP17:EQ17"/>
    <mergeCell ref="ER17:ES17"/>
    <mergeCell ref="ET17:EU17"/>
    <mergeCell ref="EV17:EW17"/>
    <mergeCell ref="DZ17:EA17"/>
    <mergeCell ref="EB17:EC17"/>
    <mergeCell ref="ED17:EE17"/>
    <mergeCell ref="EF17:EG17"/>
    <mergeCell ref="BR18:BS18"/>
    <mergeCell ref="BT18:BU18"/>
    <mergeCell ref="BV18:BW18"/>
    <mergeCell ref="BX18:BY18"/>
    <mergeCell ref="BZ18:CA18"/>
    <mergeCell ref="CB18:CC18"/>
    <mergeCell ref="BE18:BF18"/>
    <mergeCell ref="BG18:BH18"/>
    <mergeCell ref="BI18:BJ18"/>
    <mergeCell ref="BK18:BL18"/>
    <mergeCell ref="BN18:BO18"/>
    <mergeCell ref="BP18:BQ18"/>
    <mergeCell ref="AS18:AT18"/>
    <mergeCell ref="AU18:AV18"/>
    <mergeCell ref="AW18:AX18"/>
    <mergeCell ref="AY18:AZ18"/>
    <mergeCell ref="BA18:BB18"/>
    <mergeCell ref="BC18:BD18"/>
    <mergeCell ref="DX18:DY18"/>
    <mergeCell ref="DZ18:EA18"/>
    <mergeCell ref="DC18:DD18"/>
    <mergeCell ref="DE18:DF18"/>
    <mergeCell ref="DG18:DH18"/>
    <mergeCell ref="DI18:DJ18"/>
    <mergeCell ref="DK18:DL18"/>
    <mergeCell ref="DM18:DN18"/>
    <mergeCell ref="CP18:CQ18"/>
    <mergeCell ref="CS18:CT18"/>
    <mergeCell ref="CU18:CV18"/>
    <mergeCell ref="CW18:CX18"/>
    <mergeCell ref="CY18:CZ18"/>
    <mergeCell ref="DA18:DB18"/>
    <mergeCell ref="CD18:CE18"/>
    <mergeCell ref="CF18:CG18"/>
    <mergeCell ref="CH18:CI18"/>
    <mergeCell ref="CJ18:CK18"/>
    <mergeCell ref="CL18:CM18"/>
    <mergeCell ref="CN18:CO18"/>
    <mergeCell ref="V19:W19"/>
    <mergeCell ref="X19:Y19"/>
    <mergeCell ref="Z19:AA19"/>
    <mergeCell ref="AB19:AC19"/>
    <mergeCell ref="AD19:AE19"/>
    <mergeCell ref="AF19:AG19"/>
    <mergeCell ref="EZ18:FA18"/>
    <mergeCell ref="D19:E19"/>
    <mergeCell ref="F19:G19"/>
    <mergeCell ref="H19:I19"/>
    <mergeCell ref="J19:K19"/>
    <mergeCell ref="L19:M19"/>
    <mergeCell ref="N19:O19"/>
    <mergeCell ref="P19:Q19"/>
    <mergeCell ref="R19:S19"/>
    <mergeCell ref="T19:U19"/>
    <mergeCell ref="EN18:EO18"/>
    <mergeCell ref="EP18:EQ18"/>
    <mergeCell ref="ER18:ES18"/>
    <mergeCell ref="ET18:EU18"/>
    <mergeCell ref="EV18:EW18"/>
    <mergeCell ref="EX18:EY18"/>
    <mergeCell ref="EB18:EC18"/>
    <mergeCell ref="ED18:EE18"/>
    <mergeCell ref="EF18:EG18"/>
    <mergeCell ref="EH18:EI18"/>
    <mergeCell ref="EJ18:EK18"/>
    <mergeCell ref="EL18:EM18"/>
    <mergeCell ref="DO18:DP18"/>
    <mergeCell ref="DQ18:DR18"/>
    <mergeCell ref="DS18:DT18"/>
    <mergeCell ref="DU18:DV18"/>
    <mergeCell ref="BZ19:CA19"/>
    <mergeCell ref="CB19:CC19"/>
    <mergeCell ref="CD19:CE19"/>
    <mergeCell ref="BG19:BH19"/>
    <mergeCell ref="BI19:BJ19"/>
    <mergeCell ref="BK19:BL19"/>
    <mergeCell ref="BN19:BO19"/>
    <mergeCell ref="BP19:BQ19"/>
    <mergeCell ref="BR19:BS19"/>
    <mergeCell ref="AU19:AV19"/>
    <mergeCell ref="AW19:AX19"/>
    <mergeCell ref="AY19:AZ19"/>
    <mergeCell ref="BA19:BB19"/>
    <mergeCell ref="BC19:BD19"/>
    <mergeCell ref="BE19:BF19"/>
    <mergeCell ref="AI19:AJ19"/>
    <mergeCell ref="AK19:AL19"/>
    <mergeCell ref="AM19:AN19"/>
    <mergeCell ref="AO19:AP19"/>
    <mergeCell ref="AQ19:AR19"/>
    <mergeCell ref="AS19:AT19"/>
    <mergeCell ref="EZ19:FA19"/>
    <mergeCell ref="ED19:EE19"/>
    <mergeCell ref="EF19:EG19"/>
    <mergeCell ref="EH19:EI19"/>
    <mergeCell ref="EJ19:EK19"/>
    <mergeCell ref="EL19:EM19"/>
    <mergeCell ref="EN19:EO19"/>
    <mergeCell ref="DQ19:DR19"/>
    <mergeCell ref="DS19:DT19"/>
    <mergeCell ref="DU19:DV19"/>
    <mergeCell ref="DX19:DY19"/>
    <mergeCell ref="DZ19:EA19"/>
    <mergeCell ref="EB19:EC19"/>
    <mergeCell ref="DE19:DF19"/>
    <mergeCell ref="DG19:DH19"/>
    <mergeCell ref="DI19:DJ19"/>
    <mergeCell ref="DK19:DL19"/>
    <mergeCell ref="DM19:DN19"/>
    <mergeCell ref="DO19:DP19"/>
    <mergeCell ref="P20:Q20"/>
    <mergeCell ref="R20:S20"/>
    <mergeCell ref="T20:U20"/>
    <mergeCell ref="V20:W20"/>
    <mergeCell ref="X20:Y20"/>
    <mergeCell ref="Z20:AA20"/>
    <mergeCell ref="D20:E20"/>
    <mergeCell ref="F20:G20"/>
    <mergeCell ref="H20:I20"/>
    <mergeCell ref="J20:K20"/>
    <mergeCell ref="L20:M20"/>
    <mergeCell ref="N20:O20"/>
    <mergeCell ref="EP19:EQ19"/>
    <mergeCell ref="ER19:ES19"/>
    <mergeCell ref="ET19:EU19"/>
    <mergeCell ref="EV19:EW19"/>
    <mergeCell ref="EX19:EY19"/>
    <mergeCell ref="CS19:CT19"/>
    <mergeCell ref="CU19:CV19"/>
    <mergeCell ref="CW19:CX19"/>
    <mergeCell ref="CY19:CZ19"/>
    <mergeCell ref="DA19:DB19"/>
    <mergeCell ref="DC19:DD19"/>
    <mergeCell ref="CF19:CG19"/>
    <mergeCell ref="CH19:CI19"/>
    <mergeCell ref="CJ19:CK19"/>
    <mergeCell ref="CL19:CM19"/>
    <mergeCell ref="CN19:CO19"/>
    <mergeCell ref="CP19:CQ19"/>
    <mergeCell ref="BT19:BU19"/>
    <mergeCell ref="BV19:BW19"/>
    <mergeCell ref="BX19:BY19"/>
    <mergeCell ref="BA20:BB20"/>
    <mergeCell ref="BC20:BD20"/>
    <mergeCell ref="BE20:BF20"/>
    <mergeCell ref="BG20:BH20"/>
    <mergeCell ref="BI20:BJ20"/>
    <mergeCell ref="BK20:BL20"/>
    <mergeCell ref="AO20:AP20"/>
    <mergeCell ref="AQ20:AR20"/>
    <mergeCell ref="AS20:AT20"/>
    <mergeCell ref="AU20:AV20"/>
    <mergeCell ref="AW20:AX20"/>
    <mergeCell ref="AY20:AZ20"/>
    <mergeCell ref="AB20:AC20"/>
    <mergeCell ref="AD20:AE20"/>
    <mergeCell ref="AF20:AG20"/>
    <mergeCell ref="AI20:AJ20"/>
    <mergeCell ref="AK20:AL20"/>
    <mergeCell ref="AM20:AN20"/>
    <mergeCell ref="DG20:DH20"/>
    <mergeCell ref="DI20:DJ20"/>
    <mergeCell ref="CL20:CM20"/>
    <mergeCell ref="CN20:CO20"/>
    <mergeCell ref="CP20:CQ20"/>
    <mergeCell ref="CS20:CT20"/>
    <mergeCell ref="CU20:CV20"/>
    <mergeCell ref="CW20:CX20"/>
    <mergeCell ref="BZ20:CA20"/>
    <mergeCell ref="CB20:CC20"/>
    <mergeCell ref="CD20:CE20"/>
    <mergeCell ref="CF20:CG20"/>
    <mergeCell ref="CH20:CI20"/>
    <mergeCell ref="CJ20:CK20"/>
    <mergeCell ref="BN20:BO20"/>
    <mergeCell ref="BP20:BQ20"/>
    <mergeCell ref="BR20:BS20"/>
    <mergeCell ref="BT20:BU20"/>
    <mergeCell ref="BV20:BW20"/>
    <mergeCell ref="BX20:BY20"/>
    <mergeCell ref="EV20:EW20"/>
    <mergeCell ref="EX20:EY20"/>
    <mergeCell ref="EZ20:FA20"/>
    <mergeCell ref="D21:E21"/>
    <mergeCell ref="F21:G21"/>
    <mergeCell ref="H21:I21"/>
    <mergeCell ref="J21:K21"/>
    <mergeCell ref="L21:M21"/>
    <mergeCell ref="N21:O21"/>
    <mergeCell ref="P21:Q21"/>
    <mergeCell ref="EJ20:EK20"/>
    <mergeCell ref="EL20:EM20"/>
    <mergeCell ref="EN20:EO20"/>
    <mergeCell ref="EP20:EQ20"/>
    <mergeCell ref="ER20:ES20"/>
    <mergeCell ref="ET20:EU20"/>
    <mergeCell ref="DX20:DY20"/>
    <mergeCell ref="DZ20:EA20"/>
    <mergeCell ref="EB20:EC20"/>
    <mergeCell ref="ED20:EE20"/>
    <mergeCell ref="EF20:EG20"/>
    <mergeCell ref="EH20:EI20"/>
    <mergeCell ref="DK20:DL20"/>
    <mergeCell ref="DM20:DN20"/>
    <mergeCell ref="DO20:DP20"/>
    <mergeCell ref="DQ20:DR20"/>
    <mergeCell ref="DS20:DT20"/>
    <mergeCell ref="DU20:DV20"/>
    <mergeCell ref="CY20:CZ20"/>
    <mergeCell ref="DA20:DB20"/>
    <mergeCell ref="DC20:DD20"/>
    <mergeCell ref="DE20:DF20"/>
    <mergeCell ref="AQ21:AR21"/>
    <mergeCell ref="AS21:AT21"/>
    <mergeCell ref="AU21:AV21"/>
    <mergeCell ref="AW21:AX21"/>
    <mergeCell ref="AY21:AZ21"/>
    <mergeCell ref="BA21:BB21"/>
    <mergeCell ref="AD21:AE21"/>
    <mergeCell ref="AF21:AG21"/>
    <mergeCell ref="AI21:AJ21"/>
    <mergeCell ref="AK21:AL21"/>
    <mergeCell ref="AM21:AN21"/>
    <mergeCell ref="AO21:AP21"/>
    <mergeCell ref="R21:S21"/>
    <mergeCell ref="T21:U21"/>
    <mergeCell ref="V21:W21"/>
    <mergeCell ref="X21:Y21"/>
    <mergeCell ref="Z21:AA21"/>
    <mergeCell ref="AB21:AC21"/>
    <mergeCell ref="CB21:CC21"/>
    <mergeCell ref="CD21:CE21"/>
    <mergeCell ref="CF21:CG21"/>
    <mergeCell ref="CH21:CI21"/>
    <mergeCell ref="CJ21:CK21"/>
    <mergeCell ref="CL21:CM21"/>
    <mergeCell ref="BP21:BQ21"/>
    <mergeCell ref="BR21:BS21"/>
    <mergeCell ref="BT21:BU21"/>
    <mergeCell ref="BV21:BW21"/>
    <mergeCell ref="BX21:BY21"/>
    <mergeCell ref="BZ21:CA21"/>
    <mergeCell ref="BC21:BD21"/>
    <mergeCell ref="BE21:BF21"/>
    <mergeCell ref="BG21:BH21"/>
    <mergeCell ref="BI21:BJ21"/>
    <mergeCell ref="BK21:BL21"/>
    <mergeCell ref="BN21:BO21"/>
    <mergeCell ref="EH21:EI21"/>
    <mergeCell ref="EJ21:EK21"/>
    <mergeCell ref="DM21:DN21"/>
    <mergeCell ref="DO21:DP21"/>
    <mergeCell ref="DQ21:DR21"/>
    <mergeCell ref="DS21:DT21"/>
    <mergeCell ref="DU21:DV21"/>
    <mergeCell ref="DX21:DY21"/>
    <mergeCell ref="DA21:DB21"/>
    <mergeCell ref="DC21:DD21"/>
    <mergeCell ref="DE21:DF21"/>
    <mergeCell ref="DG21:DH21"/>
    <mergeCell ref="DI21:DJ21"/>
    <mergeCell ref="DK21:DL21"/>
    <mergeCell ref="CN21:CO21"/>
    <mergeCell ref="CP21:CQ21"/>
    <mergeCell ref="CS21:CT21"/>
    <mergeCell ref="CU21:CV21"/>
    <mergeCell ref="CW21:CX21"/>
    <mergeCell ref="CY21:CZ21"/>
    <mergeCell ref="AF22:AG22"/>
    <mergeCell ref="AI22:AJ22"/>
    <mergeCell ref="AK22:AL22"/>
    <mergeCell ref="AM22:AN22"/>
    <mergeCell ref="AO22:AP22"/>
    <mergeCell ref="AQ22:AR22"/>
    <mergeCell ref="T22:U22"/>
    <mergeCell ref="V22:W22"/>
    <mergeCell ref="X22:Y22"/>
    <mergeCell ref="Z22:AA22"/>
    <mergeCell ref="AB22:AC22"/>
    <mergeCell ref="AD22:AE22"/>
    <mergeCell ref="EX21:EY21"/>
    <mergeCell ref="EZ21:FA21"/>
    <mergeCell ref="D22:E22"/>
    <mergeCell ref="F22:G22"/>
    <mergeCell ref="H22:I22"/>
    <mergeCell ref="J22:K22"/>
    <mergeCell ref="L22:M22"/>
    <mergeCell ref="N22:O22"/>
    <mergeCell ref="P22:Q22"/>
    <mergeCell ref="R22:S22"/>
    <mergeCell ref="EL21:EM21"/>
    <mergeCell ref="EN21:EO21"/>
    <mergeCell ref="EP21:EQ21"/>
    <mergeCell ref="ER21:ES21"/>
    <mergeCell ref="ET21:EU21"/>
    <mergeCell ref="EV21:EW21"/>
    <mergeCell ref="DZ21:EA21"/>
    <mergeCell ref="EB21:EC21"/>
    <mergeCell ref="ED21:EE21"/>
    <mergeCell ref="EF21:EG21"/>
    <mergeCell ref="BR22:BS22"/>
    <mergeCell ref="BT22:BU22"/>
    <mergeCell ref="BV22:BW22"/>
    <mergeCell ref="BX22:BY22"/>
    <mergeCell ref="BZ22:CA22"/>
    <mergeCell ref="CB22:CC22"/>
    <mergeCell ref="BE22:BF22"/>
    <mergeCell ref="BG22:BH22"/>
    <mergeCell ref="BI22:BJ22"/>
    <mergeCell ref="BK22:BL22"/>
    <mergeCell ref="BN22:BO22"/>
    <mergeCell ref="BP22:BQ22"/>
    <mergeCell ref="AS22:AT22"/>
    <mergeCell ref="AU22:AV22"/>
    <mergeCell ref="AW22:AX22"/>
    <mergeCell ref="AY22:AZ22"/>
    <mergeCell ref="BA22:BB22"/>
    <mergeCell ref="BC22:BD22"/>
    <mergeCell ref="DC22:DD22"/>
    <mergeCell ref="DE22:DF22"/>
    <mergeCell ref="DG22:DH22"/>
    <mergeCell ref="DI22:DJ22"/>
    <mergeCell ref="DK22:DL22"/>
    <mergeCell ref="DM22:DN22"/>
    <mergeCell ref="CP22:CQ22"/>
    <mergeCell ref="CS22:CT22"/>
    <mergeCell ref="CU22:CV22"/>
    <mergeCell ref="CW22:CX22"/>
    <mergeCell ref="CY22:CZ22"/>
    <mergeCell ref="DA22:DB22"/>
    <mergeCell ref="CD22:CE22"/>
    <mergeCell ref="CF22:CG22"/>
    <mergeCell ref="CH22:CI22"/>
    <mergeCell ref="CJ22:CK22"/>
    <mergeCell ref="CL22:CM22"/>
    <mergeCell ref="CN22:CO22"/>
    <mergeCell ref="EZ22:FA22"/>
    <mergeCell ref="EN22:EO22"/>
    <mergeCell ref="EP22:EQ22"/>
    <mergeCell ref="ER22:ES22"/>
    <mergeCell ref="ET22:EU22"/>
    <mergeCell ref="EV22:EW22"/>
    <mergeCell ref="EX22:EY22"/>
    <mergeCell ref="EB22:EC22"/>
    <mergeCell ref="ED22:EE22"/>
    <mergeCell ref="EF22:EG22"/>
    <mergeCell ref="EH22:EI22"/>
    <mergeCell ref="EJ22:EK22"/>
    <mergeCell ref="EL22:EM22"/>
    <mergeCell ref="DO22:DP22"/>
    <mergeCell ref="DQ22:DR22"/>
    <mergeCell ref="DS22:DT22"/>
    <mergeCell ref="DU22:DV22"/>
    <mergeCell ref="DX22:DY22"/>
    <mergeCell ref="DZ22:EA22"/>
    <mergeCell ref="DX23:DY23"/>
    <mergeCell ref="DZ23:EA23"/>
    <mergeCell ref="EB23:EC23"/>
    <mergeCell ref="ED23:EE23"/>
    <mergeCell ref="EF23:EG23"/>
    <mergeCell ref="EH23:EI23"/>
    <mergeCell ref="EJ23:EK23"/>
    <mergeCell ref="EL23:EM23"/>
    <mergeCell ref="EN23:EO23"/>
    <mergeCell ref="EP23:EQ23"/>
    <mergeCell ref="ER23:ES23"/>
    <mergeCell ref="ET23:EU23"/>
    <mergeCell ref="EV23:EW23"/>
    <mergeCell ref="EX23:EY23"/>
    <mergeCell ref="EZ23:FA23"/>
    <mergeCell ref="AO23:AP23"/>
    <mergeCell ref="AS23:AT23"/>
    <mergeCell ref="AQ23:AR23"/>
    <mergeCell ref="AU23:AV23"/>
    <mergeCell ref="AW23:AX23"/>
    <mergeCell ref="AY23:AZ23"/>
    <mergeCell ref="BA23:BB23"/>
    <mergeCell ref="BC23:BD23"/>
    <mergeCell ref="BE23:BF23"/>
    <mergeCell ref="BG23:BH23"/>
    <mergeCell ref="BI23:BJ23"/>
    <mergeCell ref="BK23:BL23"/>
    <mergeCell ref="BN23:BO23"/>
    <mergeCell ref="BP23:BQ23"/>
    <mergeCell ref="BR23:BS23"/>
    <mergeCell ref="BT23:BU23"/>
    <mergeCell ref="BV23:BW23"/>
    <mergeCell ref="D23:E23"/>
    <mergeCell ref="H23:I23"/>
    <mergeCell ref="F23:G23"/>
    <mergeCell ref="J23:K23"/>
    <mergeCell ref="N23:O23"/>
    <mergeCell ref="P23:Q23"/>
    <mergeCell ref="T23:U23"/>
    <mergeCell ref="V23:W23"/>
    <mergeCell ref="Z23:AA23"/>
    <mergeCell ref="AB23:AC23"/>
    <mergeCell ref="AF23:AG23"/>
    <mergeCell ref="AI23:AJ23"/>
    <mergeCell ref="AM23:AN23"/>
    <mergeCell ref="AK23:AL23"/>
    <mergeCell ref="L23:M23"/>
    <mergeCell ref="R23:S23"/>
    <mergeCell ref="X23:Y23"/>
    <mergeCell ref="AD23:AE23"/>
    <mergeCell ref="DG23:DH23"/>
    <mergeCell ref="DI23:DJ23"/>
    <mergeCell ref="DK23:DL23"/>
    <mergeCell ref="DM23:DN23"/>
    <mergeCell ref="DO23:DP23"/>
    <mergeCell ref="DQ23:DR23"/>
    <mergeCell ref="DS23:DT23"/>
    <mergeCell ref="DU23:DV23"/>
    <mergeCell ref="BX23:BY23"/>
    <mergeCell ref="BZ23:CA23"/>
    <mergeCell ref="CB23:CC23"/>
    <mergeCell ref="CD23:CE23"/>
    <mergeCell ref="CF23:CG23"/>
    <mergeCell ref="CH23:CI23"/>
    <mergeCell ref="CJ23:CK23"/>
    <mergeCell ref="CL23:CM23"/>
    <mergeCell ref="CN23:CO23"/>
    <mergeCell ref="CP23:CQ23"/>
    <mergeCell ref="CS23:CT23"/>
    <mergeCell ref="CU23:CV23"/>
    <mergeCell ref="CW23:CX23"/>
    <mergeCell ref="CY23:CZ23"/>
    <mergeCell ref="DA23:DB23"/>
    <mergeCell ref="DC23:DD23"/>
    <mergeCell ref="DE23:DF23"/>
    <mergeCell ref="D5:I5"/>
    <mergeCell ref="J5:O5"/>
    <mergeCell ref="P5:U5"/>
    <mergeCell ref="V5:AA5"/>
    <mergeCell ref="AB5:AG5"/>
    <mergeCell ref="AI5:AN5"/>
    <mergeCell ref="AO5:AT5"/>
    <mergeCell ref="AU5:AZ5"/>
    <mergeCell ref="BA5:BF5"/>
    <mergeCell ref="BG5:BL5"/>
    <mergeCell ref="BN5:BS5"/>
    <mergeCell ref="BT5:BY5"/>
    <mergeCell ref="BZ5:CE5"/>
    <mergeCell ref="CF5:CK5"/>
    <mergeCell ref="CL5:CQ5"/>
    <mergeCell ref="CS5:CX5"/>
    <mergeCell ref="CY5:DD5"/>
    <mergeCell ref="DE5:DJ5"/>
    <mergeCell ref="DK5:DP5"/>
    <mergeCell ref="DQ5:DV5"/>
    <mergeCell ref="DX5:EC5"/>
    <mergeCell ref="ED5:EI5"/>
    <mergeCell ref="EJ5:EO5"/>
    <mergeCell ref="EP5:EU5"/>
    <mergeCell ref="EV5:FA5"/>
    <mergeCell ref="D6:F6"/>
    <mergeCell ref="G6:I6"/>
    <mergeCell ref="J6:L6"/>
    <mergeCell ref="M6:O6"/>
    <mergeCell ref="P6:R6"/>
    <mergeCell ref="S6:U6"/>
    <mergeCell ref="V6:X6"/>
    <mergeCell ref="Y6:AA6"/>
    <mergeCell ref="AB6:AD6"/>
    <mergeCell ref="AE6:AG6"/>
    <mergeCell ref="AI6:AK6"/>
    <mergeCell ref="AL6:AN6"/>
    <mergeCell ref="AO6:AQ6"/>
    <mergeCell ref="AR6:AT6"/>
    <mergeCell ref="AU6:AW6"/>
    <mergeCell ref="AX6:AZ6"/>
    <mergeCell ref="BA6:BC6"/>
    <mergeCell ref="BD6:BF6"/>
    <mergeCell ref="BG6:BI6"/>
    <mergeCell ref="BJ6:BL6"/>
    <mergeCell ref="BN6:BP6"/>
    <mergeCell ref="BQ6:BS6"/>
    <mergeCell ref="BT6:BV6"/>
    <mergeCell ref="BW6:BY6"/>
    <mergeCell ref="EA6:EC6"/>
    <mergeCell ref="ED6:EF6"/>
    <mergeCell ref="EG6:EI6"/>
    <mergeCell ref="EJ6:EL6"/>
    <mergeCell ref="EM6:EO6"/>
    <mergeCell ref="EP6:ER6"/>
    <mergeCell ref="ES6:EU6"/>
    <mergeCell ref="EV6:EX6"/>
    <mergeCell ref="EY6:FA6"/>
    <mergeCell ref="BZ6:CB6"/>
    <mergeCell ref="CC6:CE6"/>
    <mergeCell ref="CF6:CH6"/>
    <mergeCell ref="CI6:CK6"/>
    <mergeCell ref="CL6:CN6"/>
    <mergeCell ref="CO6:CQ6"/>
    <mergeCell ref="CS6:CU6"/>
    <mergeCell ref="CV6:CX6"/>
    <mergeCell ref="CY6:DA6"/>
    <mergeCell ref="DB6:DD6"/>
    <mergeCell ref="DE6:DG6"/>
    <mergeCell ref="DH6:DJ6"/>
    <mergeCell ref="DK6:DM6"/>
    <mergeCell ref="DN6:DP6"/>
    <mergeCell ref="DQ6:DS6"/>
    <mergeCell ref="DT6:DV6"/>
    <mergeCell ref="DX6:DZ6"/>
  </mergeCells>
  <conditionalFormatting sqref="EV22">
    <cfRule type="cellIs" dxfId="1166" priority="1573" operator="equal">
      <formula>"v"</formula>
    </cfRule>
    <cfRule type="containsText" dxfId="1165" priority="1574" operator="containsText" text="l">
      <formula>NOT(ISERROR(SEARCH("l",EV22)))</formula>
    </cfRule>
    <cfRule type="containsText" dxfId="1164" priority="1575" operator="containsText" text="b">
      <formula>NOT(ISERROR(SEARCH("b",EV22)))</formula>
    </cfRule>
    <cfRule type="containsText" dxfId="1163" priority="1576" operator="containsText" text="j">
      <formula>NOT(ISERROR(SEARCH("j",EV22)))</formula>
    </cfRule>
    <cfRule type="cellIs" dxfId="1162" priority="1577" operator="equal">
      <formula>"r"</formula>
    </cfRule>
  </conditionalFormatting>
  <conditionalFormatting sqref="D22">
    <cfRule type="cellIs" dxfId="1161" priority="1593" operator="equal">
      <formula>"v"</formula>
    </cfRule>
    <cfRule type="containsText" dxfId="1160" priority="1594" operator="containsText" text="l">
      <formula>NOT(ISERROR(SEARCH("l",D22)))</formula>
    </cfRule>
    <cfRule type="containsText" dxfId="1159" priority="1595" operator="containsText" text="b">
      <formula>NOT(ISERROR(SEARCH("b",D22)))</formula>
    </cfRule>
    <cfRule type="containsText" dxfId="1158" priority="1596" operator="containsText" text="j">
      <formula>NOT(ISERROR(SEARCH("j",D22)))</formula>
    </cfRule>
    <cfRule type="cellIs" dxfId="1157" priority="1597" operator="equal">
      <formula>"r"</formula>
    </cfRule>
  </conditionalFormatting>
  <conditionalFormatting sqref="F22 H22">
    <cfRule type="cellIs" dxfId="1156" priority="1588" operator="equal">
      <formula>"v"</formula>
    </cfRule>
    <cfRule type="containsText" dxfId="1155" priority="1589" operator="containsText" text="l">
      <formula>NOT(ISERROR(SEARCH("l",F22)))</formula>
    </cfRule>
    <cfRule type="containsText" dxfId="1154" priority="1590" operator="containsText" text="b">
      <formula>NOT(ISERROR(SEARCH("b",F22)))</formula>
    </cfRule>
    <cfRule type="containsText" dxfId="1153" priority="1591" operator="containsText" text="j">
      <formula>NOT(ISERROR(SEARCH("j",F22)))</formula>
    </cfRule>
    <cfRule type="cellIs" dxfId="1152" priority="1592" operator="equal">
      <formula>"r"</formula>
    </cfRule>
  </conditionalFormatting>
  <conditionalFormatting sqref="J22 P22 V22 AB22 AI22 AO22 AU22 BA22 BG22 BN22 BT22 BZ22 CF22 CL22 CS22 CY22 DE22 DK22 DQ22 DX22 ED22 EJ22 EP22">
    <cfRule type="cellIs" dxfId="1151" priority="1583" operator="equal">
      <formula>"v"</formula>
    </cfRule>
    <cfRule type="containsText" dxfId="1150" priority="1584" operator="containsText" text="l">
      <formula>NOT(ISERROR(SEARCH("l",J22)))</formula>
    </cfRule>
    <cfRule type="containsText" dxfId="1149" priority="1585" operator="containsText" text="b">
      <formula>NOT(ISERROR(SEARCH("b",J22)))</formula>
    </cfRule>
    <cfRule type="containsText" dxfId="1148" priority="1586" operator="containsText" text="j">
      <formula>NOT(ISERROR(SEARCH("j",J22)))</formula>
    </cfRule>
    <cfRule type="cellIs" dxfId="1147" priority="1587" operator="equal">
      <formula>"r"</formula>
    </cfRule>
  </conditionalFormatting>
  <conditionalFormatting sqref="L22 R22 X22 AD22 AK22 AQ22 AW22 BC22 BI22 BP22 BV22 CB22 CH22 CN22 CU22 DA22 DG22 DM22 DS22 DZ22 EF22 EL22 ER22 N22 T22 Z22 AF22 AM22 AS22 AY22 BE22 BR22 BX22 CD22 CJ22 CW22 DC22 DI22 DO22 EB22 EH22 EN22 ET22">
    <cfRule type="cellIs" dxfId="1146" priority="1578" operator="equal">
      <formula>"v"</formula>
    </cfRule>
    <cfRule type="containsText" dxfId="1145" priority="1579" operator="containsText" text="l">
      <formula>NOT(ISERROR(SEARCH("l",L22)))</formula>
    </cfRule>
    <cfRule type="containsText" dxfId="1144" priority="1580" operator="containsText" text="b">
      <formula>NOT(ISERROR(SEARCH("b",L22)))</formula>
    </cfRule>
    <cfRule type="containsText" dxfId="1143" priority="1581" operator="containsText" text="j">
      <formula>NOT(ISERROR(SEARCH("j",L22)))</formula>
    </cfRule>
    <cfRule type="cellIs" dxfId="1142" priority="1582" operator="equal">
      <formula>"r"</formula>
    </cfRule>
  </conditionalFormatting>
  <conditionalFormatting sqref="EX22 EZ22">
    <cfRule type="cellIs" dxfId="1141" priority="1568" operator="equal">
      <formula>"v"</formula>
    </cfRule>
    <cfRule type="containsText" dxfId="1140" priority="1569" operator="containsText" text="l">
      <formula>NOT(ISERROR(SEARCH("l",EX22)))</formula>
    </cfRule>
    <cfRule type="containsText" dxfId="1139" priority="1570" operator="containsText" text="b">
      <formula>NOT(ISERROR(SEARCH("b",EX22)))</formula>
    </cfRule>
    <cfRule type="containsText" dxfId="1138" priority="1571" operator="containsText" text="j">
      <formula>NOT(ISERROR(SEARCH("j",EX22)))</formula>
    </cfRule>
    <cfRule type="cellIs" dxfId="1137" priority="1572" operator="equal">
      <formula>"r"</formula>
    </cfRule>
  </conditionalFormatting>
  <conditionalFormatting sqref="BK22">
    <cfRule type="cellIs" dxfId="1136" priority="1563" operator="equal">
      <formula>"v"</formula>
    </cfRule>
    <cfRule type="containsText" dxfId="1135" priority="1564" operator="containsText" text="l">
      <formula>NOT(ISERROR(SEARCH("l",BK22)))</formula>
    </cfRule>
    <cfRule type="containsText" dxfId="1134" priority="1565" operator="containsText" text="b">
      <formula>NOT(ISERROR(SEARCH("b",BK22)))</formula>
    </cfRule>
    <cfRule type="containsText" dxfId="1133" priority="1566" operator="containsText" text="j">
      <formula>NOT(ISERROR(SEARCH("j",BK22)))</formula>
    </cfRule>
    <cfRule type="cellIs" dxfId="1132" priority="1567" operator="equal">
      <formula>"r"</formula>
    </cfRule>
  </conditionalFormatting>
  <conditionalFormatting sqref="CP22">
    <cfRule type="cellIs" dxfId="1131" priority="1558" operator="equal">
      <formula>"v"</formula>
    </cfRule>
    <cfRule type="containsText" dxfId="1130" priority="1559" operator="containsText" text="l">
      <formula>NOT(ISERROR(SEARCH("l",CP22)))</formula>
    </cfRule>
    <cfRule type="containsText" dxfId="1129" priority="1560" operator="containsText" text="b">
      <formula>NOT(ISERROR(SEARCH("b",CP22)))</formula>
    </cfRule>
    <cfRule type="containsText" dxfId="1128" priority="1561" operator="containsText" text="j">
      <formula>NOT(ISERROR(SEARCH("j",CP22)))</formula>
    </cfRule>
    <cfRule type="cellIs" dxfId="1127" priority="1562" operator="equal">
      <formula>"r"</formula>
    </cfRule>
  </conditionalFormatting>
  <conditionalFormatting sqref="DU22">
    <cfRule type="cellIs" dxfId="1126" priority="1553" operator="equal">
      <formula>"v"</formula>
    </cfRule>
    <cfRule type="containsText" dxfId="1125" priority="1554" operator="containsText" text="l">
      <formula>NOT(ISERROR(SEARCH("l",DU22)))</formula>
    </cfRule>
    <cfRule type="containsText" dxfId="1124" priority="1555" operator="containsText" text="b">
      <formula>NOT(ISERROR(SEARCH("b",DU22)))</formula>
    </cfRule>
    <cfRule type="containsText" dxfId="1123" priority="1556" operator="containsText" text="j">
      <formula>NOT(ISERROR(SEARCH("j",DU22)))</formula>
    </cfRule>
    <cfRule type="cellIs" dxfId="1122" priority="1557" operator="equal">
      <formula>"r"</formula>
    </cfRule>
  </conditionalFormatting>
  <conditionalFormatting sqref="D8:AG21 AI8:BL21 BN8:CQ21 CS8:DV21 DX8:FA21">
    <cfRule type="cellIs" dxfId="1121" priority="67" operator="equal">
      <formula>"r"</formula>
    </cfRule>
    <cfRule type="expression" dxfId="1120" priority="1407">
      <formula>AND(D$4&lt;&gt;"",COUNTIF(Fer_Dates,D$4)&gt;0)</formula>
    </cfRule>
  </conditionalFormatting>
  <conditionalFormatting sqref="D23 F23 J23 P23 V23 AB23 L23 R23 X23 AD23">
    <cfRule type="cellIs" dxfId="1119" priority="874" operator="greaterThan">
      <formula>4</formula>
    </cfRule>
    <cfRule type="cellIs" dxfId="1118" priority="875" operator="equal">
      <formula>4</formula>
    </cfRule>
    <cfRule type="cellIs" dxfId="1117" priority="876" operator="lessThan">
      <formula>4</formula>
    </cfRule>
  </conditionalFormatting>
  <conditionalFormatting sqref="H23 N23 T23 Z23 AF23">
    <cfRule type="cellIs" dxfId="1116" priority="871" operator="greaterThan">
      <formula>4</formula>
    </cfRule>
    <cfRule type="cellIs" dxfId="1115" priority="872" operator="equal">
      <formula>4</formula>
    </cfRule>
    <cfRule type="cellIs" dxfId="1114" priority="873" operator="lessThan">
      <formula>4</formula>
    </cfRule>
  </conditionalFormatting>
  <conditionalFormatting sqref="AI23 AO23 AU23 BA23 BG23">
    <cfRule type="cellIs" dxfId="1113" priority="862" operator="greaterThan">
      <formula>4</formula>
    </cfRule>
    <cfRule type="cellIs" dxfId="1112" priority="863" operator="equal">
      <formula>4</formula>
    </cfRule>
    <cfRule type="cellIs" dxfId="1111" priority="864" operator="lessThan">
      <formula>4</formula>
    </cfRule>
  </conditionalFormatting>
  <conditionalFormatting sqref="AM23 AS23 AY23 BE23 BK23">
    <cfRule type="cellIs" dxfId="1110" priority="859" operator="greaterThan">
      <formula>4</formula>
    </cfRule>
    <cfRule type="cellIs" dxfId="1109" priority="860" operator="equal">
      <formula>4</formula>
    </cfRule>
    <cfRule type="cellIs" dxfId="1108" priority="861" operator="lessThan">
      <formula>4</formula>
    </cfRule>
  </conditionalFormatting>
  <conditionalFormatting sqref="AK23 AQ23 AW23 BC23 BI23">
    <cfRule type="cellIs" dxfId="1107" priority="201" operator="greaterThan">
      <formula>4</formula>
    </cfRule>
    <cfRule type="cellIs" dxfId="1106" priority="202" operator="equal">
      <formula>4</formula>
    </cfRule>
    <cfRule type="cellIs" dxfId="1105" priority="203" operator="lessThan">
      <formula>4</formula>
    </cfRule>
  </conditionalFormatting>
  <conditionalFormatting sqref="BN23 BT23 BZ23 CF23 CL23">
    <cfRule type="cellIs" dxfId="1104" priority="96" operator="greaterThan">
      <formula>4</formula>
    </cfRule>
    <cfRule type="cellIs" dxfId="1103" priority="97" operator="equal">
      <formula>4</formula>
    </cfRule>
    <cfRule type="cellIs" dxfId="1102" priority="98" operator="lessThan">
      <formula>4</formula>
    </cfRule>
  </conditionalFormatting>
  <conditionalFormatting sqref="BR23 BX23 CD23 CJ23 CP23">
    <cfRule type="cellIs" dxfId="1101" priority="93" operator="greaterThan">
      <formula>4</formula>
    </cfRule>
    <cfRule type="cellIs" dxfId="1100" priority="94" operator="equal">
      <formula>4</formula>
    </cfRule>
    <cfRule type="cellIs" dxfId="1099" priority="95" operator="lessThan">
      <formula>4</formula>
    </cfRule>
  </conditionalFormatting>
  <conditionalFormatting sqref="BP23 BV23 CB23 CH23 CN23">
    <cfRule type="cellIs" dxfId="1098" priority="90" operator="greaterThan">
      <formula>4</formula>
    </cfRule>
    <cfRule type="cellIs" dxfId="1097" priority="91" operator="equal">
      <formula>4</formula>
    </cfRule>
    <cfRule type="cellIs" dxfId="1096" priority="92" operator="lessThan">
      <formula>4</formula>
    </cfRule>
  </conditionalFormatting>
  <conditionalFormatting sqref="CS23 CY23 DE23 DK23 DQ23">
    <cfRule type="cellIs" dxfId="1095" priority="87" operator="greaterThan">
      <formula>4</formula>
    </cfRule>
    <cfRule type="cellIs" dxfId="1094" priority="88" operator="equal">
      <formula>4</formula>
    </cfRule>
    <cfRule type="cellIs" dxfId="1093" priority="89" operator="lessThan">
      <formula>4</formula>
    </cfRule>
  </conditionalFormatting>
  <conditionalFormatting sqref="CW23 DC23 DI23 DO23 DU23">
    <cfRule type="cellIs" dxfId="1092" priority="84" operator="greaterThan">
      <formula>4</formula>
    </cfRule>
    <cfRule type="cellIs" dxfId="1091" priority="85" operator="equal">
      <formula>4</formula>
    </cfRule>
    <cfRule type="cellIs" dxfId="1090" priority="86" operator="lessThan">
      <formula>4</formula>
    </cfRule>
  </conditionalFormatting>
  <conditionalFormatting sqref="CU23 DA23 DG23 DM23 DS23">
    <cfRule type="cellIs" dxfId="1089" priority="81" operator="greaterThan">
      <formula>4</formula>
    </cfRule>
    <cfRule type="cellIs" dxfId="1088" priority="82" operator="equal">
      <formula>4</formula>
    </cfRule>
    <cfRule type="cellIs" dxfId="1087" priority="83" operator="lessThan">
      <formula>4</formula>
    </cfRule>
  </conditionalFormatting>
  <conditionalFormatting sqref="DX23 ED23 EJ23 EP23 EV23">
    <cfRule type="cellIs" dxfId="1086" priority="78" operator="greaterThan">
      <formula>4</formula>
    </cfRule>
    <cfRule type="cellIs" dxfId="1085" priority="79" operator="equal">
      <formula>4</formula>
    </cfRule>
    <cfRule type="cellIs" dxfId="1084" priority="80" operator="lessThan">
      <formula>4</formula>
    </cfRule>
  </conditionalFormatting>
  <conditionalFormatting sqref="EB23 EH23 EN23 ET23 EZ23">
    <cfRule type="cellIs" dxfId="1083" priority="75" operator="greaterThan">
      <formula>4</formula>
    </cfRule>
    <cfRule type="cellIs" dxfId="1082" priority="76" operator="equal">
      <formula>4</formula>
    </cfRule>
    <cfRule type="cellIs" dxfId="1081" priority="77" operator="lessThan">
      <formula>4</formula>
    </cfRule>
  </conditionalFormatting>
  <conditionalFormatting sqref="DZ23 EF23 EL23 ER23 EX23">
    <cfRule type="cellIs" dxfId="1080" priority="72" operator="greaterThan">
      <formula>4</formula>
    </cfRule>
    <cfRule type="cellIs" dxfId="1079" priority="73" operator="equal">
      <formula>4</formula>
    </cfRule>
    <cfRule type="cellIs" dxfId="1078" priority="74" operator="lessThan">
      <formula>4</formula>
    </cfRule>
  </conditionalFormatting>
  <conditionalFormatting sqref="D8:AG21 AI8:BL21 BN8:CQ21 CS8:DV21 DX8:FA21">
    <cfRule type="cellIs" dxfId="1077" priority="265" operator="equal">
      <formula>"d"</formula>
    </cfRule>
    <cfRule type="cellIs" dxfId="1076" priority="1207" operator="equal">
      <formula>"a"</formula>
    </cfRule>
  </conditionalFormatting>
  <conditionalFormatting sqref="D8:G21 J8:M21 P8:S21 V8:Y21 AB8:AE21 AI8:AL21 AO8:AR21 AU8:AX21 BA8:BD21 BG8:BJ21 BN8:BQ21 BT8:BW21 BZ8:CC21 CF8:CI21 CL8:CO21 CS8:CV21 CY8:DB21 DE8:DH21 DK8:DN21 DQ8:DT21 DX8:EA21 ED8:EG21 EJ8:EM21 EP8:ES21 EV8:EY21">
    <cfRule type="cellIs" dxfId="1075" priority="69" operator="equal">
      <formula>"b"</formula>
    </cfRule>
  </conditionalFormatting>
  <conditionalFormatting sqref="D8:E21 J8:K21 P8:Q21 V8:W21 AB8:AC21 AI8:AJ21 AO8:AP21 AU8:AV21 BA8:BB21 BG8:BH21 BN8:BO21 BT8:BU21 BZ8:CA21 CF8:CG21 CL8:CM21 CS8:CT21 CY8:CZ21 DE8:DF21 DK8:DL21 DQ8:DR21 DX8:DY21 ED8:EE21 EJ8:EK21 EP8:EQ21 EV8:EW21">
    <cfRule type="cellIs" dxfId="1074" priority="259" operator="equal">
      <formula>"j"</formula>
    </cfRule>
  </conditionalFormatting>
  <conditionalFormatting sqref="H8:I21 N8:O21 T8:U21 Z8:AA21 AF8:AG21 AM8:AN21 AS8:AT21 AY8:AZ21 BE8:BF21 BK8:BL21 BR8:BS21 BX8:BY21 CD8:CE21 CJ8:CK21 CP8:CQ21 CW8:CX21 DC8:DD21 DI8:DJ21 DO8:DP21 DU8:DV21 EB8:EC21 EH8:EI21 EN8:EO21 ET8:EU21 EZ8:FA21">
    <cfRule type="cellIs" dxfId="1073" priority="261" operator="equal">
      <formula>"v"</formula>
    </cfRule>
  </conditionalFormatting>
  <conditionalFormatting sqref="D5:AG5 AI5:BL5 BN5:CQ5 CS5:DV5 DX5:FA5">
    <cfRule type="cellIs" dxfId="1072" priority="59" operator="equal">
      <formula>"C"</formula>
    </cfRule>
  </conditionalFormatting>
  <conditionalFormatting sqref="D6:AG6 AI6:BL6 BN6:CQ6 CS6:DV6 DX6:FA6">
    <cfRule type="cellIs" dxfId="1071" priority="53" operator="equal">
      <formula>"m"</formula>
    </cfRule>
    <cfRule type="cellIs" dxfId="1070" priority="54" operator="equal">
      <formula>"s"</formula>
    </cfRule>
    <cfRule type="cellIs" dxfId="1069" priority="55" operator="equal">
      <formula>"j"</formula>
    </cfRule>
    <cfRule type="cellIs" dxfId="1068" priority="56" operator="equal">
      <formula>"e"</formula>
    </cfRule>
    <cfRule type="cellIs" dxfId="1067" priority="57" operator="equal">
      <formula>"b"</formula>
    </cfRule>
    <cfRule type="cellIs" dxfId="1066" priority="58" operator="equal">
      <formula>"u"</formula>
    </cfRule>
  </conditionalFormatting>
  <conditionalFormatting sqref="D5:FA5">
    <cfRule type="expression" dxfId="1065" priority="51">
      <formula>AND(D$4&lt;&gt;"",COUNTIF(Fer_Dates,D$4)&gt;0)</formula>
    </cfRule>
  </conditionalFormatting>
  <conditionalFormatting sqref="D3:CQ4">
    <cfRule type="expression" dxfId="1064" priority="2">
      <formula>AND(D$4&lt;&gt;"",COUNTIF(Fer_Dates,D$4)&gt;0)</formula>
    </cfRule>
  </conditionalFormatting>
  <conditionalFormatting sqref="EV3">
    <cfRule type="expression" dxfId="1063" priority="3">
      <formula>AND(EV$4&lt;&gt;"",COUNTIF(Fer_Dates,EV$4)&gt;0)</formula>
    </cfRule>
  </conditionalFormatting>
  <conditionalFormatting sqref="EP3">
    <cfRule type="expression" dxfId="1062" priority="4">
      <formula>AND(EP$4&lt;&gt;"",COUNTIF(Fer_Dates,EP$4)&gt;0)</formula>
    </cfRule>
  </conditionalFormatting>
  <conditionalFormatting sqref="EJ3">
    <cfRule type="expression" dxfId="1061" priority="5">
      <formula>AND(EJ$4&lt;&gt;"",COUNTIF(Fer_Dates,EJ$4)&gt;0)</formula>
    </cfRule>
  </conditionalFormatting>
  <conditionalFormatting sqref="ED3">
    <cfRule type="expression" dxfId="1060" priority="6">
      <formula>AND(ED$4&lt;&gt;"",COUNTIF(Fer_Dates,ED$4)&gt;0)</formula>
    </cfRule>
  </conditionalFormatting>
  <conditionalFormatting sqref="DX3">
    <cfRule type="expression" dxfId="1059" priority="7">
      <formula>AND(DX$4&lt;&gt;"",COUNTIF(Fer_Dates,DX$4)&gt;0)</formula>
    </cfRule>
  </conditionalFormatting>
  <conditionalFormatting sqref="DQ3">
    <cfRule type="expression" dxfId="1058" priority="8">
      <formula>AND(DQ$4&lt;&gt;"",COUNTIF(Fer_Dates,DQ$4)&gt;0)</formula>
    </cfRule>
  </conditionalFormatting>
  <conditionalFormatting sqref="DK3">
    <cfRule type="expression" dxfId="1057" priority="9">
      <formula>AND(DK$4&lt;&gt;"",COUNTIF(Fer_Dates,DK$4)&gt;0)</formula>
    </cfRule>
  </conditionalFormatting>
  <conditionalFormatting sqref="DE3">
    <cfRule type="expression" dxfId="1056" priority="10">
      <formula>AND(DE$4&lt;&gt;"",COUNTIF(Fer_Dates,DE$4)&gt;0)</formula>
    </cfRule>
  </conditionalFormatting>
  <conditionalFormatting sqref="CY3">
    <cfRule type="expression" dxfId="1055" priority="11">
      <formula>AND(CY$4&lt;&gt;"",COUNTIF(Fer_Dates,CY$4)&gt;0)</formula>
    </cfRule>
  </conditionalFormatting>
  <conditionalFormatting sqref="CL3">
    <cfRule type="expression" dxfId="1054" priority="12">
      <formula>AND(CL$4&lt;&gt;"",COUNTIF(Fer_Dates,CL$4)&gt;0)</formula>
    </cfRule>
  </conditionalFormatting>
  <conditionalFormatting sqref="CF3">
    <cfRule type="expression" dxfId="1053" priority="13">
      <formula>AND(CF$4&lt;&gt;"",COUNTIF(Fer_Dates,CF$4)&gt;0)</formula>
    </cfRule>
  </conditionalFormatting>
  <conditionalFormatting sqref="BZ3">
    <cfRule type="expression" dxfId="1052" priority="14">
      <formula>AND(BZ$4&lt;&gt;"",COUNTIF(Fer_Dates,BZ$4)&gt;0)</formula>
    </cfRule>
  </conditionalFormatting>
  <conditionalFormatting sqref="BT3">
    <cfRule type="expression" dxfId="1051" priority="15">
      <formula>AND(BT$4&lt;&gt;"",COUNTIF(Fer_Dates,BT$4)&gt;0)</formula>
    </cfRule>
  </conditionalFormatting>
  <conditionalFormatting sqref="BN3">
    <cfRule type="expression" dxfId="1050" priority="16">
      <formula>AND(BN$4&lt;&gt;"",COUNTIF(Fer_Dates,BN$4)&gt;0)</formula>
    </cfRule>
  </conditionalFormatting>
  <conditionalFormatting sqref="BG3">
    <cfRule type="expression" dxfId="1049" priority="17">
      <formula>AND(BG$4&lt;&gt;"",COUNTIF(Fer_Dates,BG$4)&gt;0)</formula>
    </cfRule>
  </conditionalFormatting>
  <conditionalFormatting sqref="BA3">
    <cfRule type="expression" dxfId="1048" priority="18">
      <formula>AND(BA$4&lt;&gt;"",COUNTIF(Fer_Dates,BA$4)&gt;0)</formula>
    </cfRule>
  </conditionalFormatting>
  <conditionalFormatting sqref="AU3">
    <cfRule type="expression" dxfId="1047" priority="19">
      <formula>AND(AU$4&lt;&gt;"",COUNTIF(Fer_Dates,AU$4)&gt;0)</formula>
    </cfRule>
  </conditionalFormatting>
  <conditionalFormatting sqref="AO3">
    <cfRule type="expression" dxfId="1046" priority="20">
      <formula>AND(AO$4&lt;&gt;"",COUNTIF(Fer_Dates,AO$4)&gt;0)</formula>
    </cfRule>
  </conditionalFormatting>
  <conditionalFormatting sqref="AI3">
    <cfRule type="expression" dxfId="1045" priority="21">
      <formula>AND(AI$4&lt;&gt;"",COUNTIF(Fer_Dates,AI$4)&gt;0)</formula>
    </cfRule>
  </conditionalFormatting>
  <conditionalFormatting sqref="AB3">
    <cfRule type="expression" dxfId="1044" priority="22">
      <formula>AND(AB$4&lt;&gt;"",COUNTIF(Fer_Dates,AB$4)&gt;0)</formula>
    </cfRule>
  </conditionalFormatting>
  <conditionalFormatting sqref="V3">
    <cfRule type="expression" dxfId="1043" priority="23">
      <formula>AND(V$4&lt;&gt;"",COUNTIF(Fer_Dates,V$4)&gt;0)</formula>
    </cfRule>
  </conditionalFormatting>
  <conditionalFormatting sqref="J3">
    <cfRule type="expression" dxfId="1042" priority="24">
      <formula>AND(J$4&lt;&gt;"",COUNTIF(Fer_Dates,J$4)&gt;0)</formula>
    </cfRule>
  </conditionalFormatting>
  <conditionalFormatting sqref="P3">
    <cfRule type="expression" dxfId="1041" priority="25">
      <formula>AND(E$4&lt;&gt;"",COUNTIF(Fer_Dates,E$4)&gt;0)</formula>
    </cfRule>
  </conditionalFormatting>
  <conditionalFormatting sqref="CS3:EV4">
    <cfRule type="expression" dxfId="1040" priority="1">
      <formula>AND(CS$4&lt;&gt;"",COUNTIF(Fer_Dates,CS$4)&gt;0)</formula>
    </cfRule>
  </conditionalFormatting>
  <pageMargins left="0" right="0" top="0.74803149606299213" bottom="0.74803149606299213" header="0.31496062992125984" footer="0.31496062992125984"/>
  <pageSetup paperSize="9" orientation="landscape" horizontalDpi="4294967292" r:id="rId1"/>
  <headerFooter>
    <oddHeader>&amp;C&amp;"Arial,Normal"&amp;20Planning Trotteurs</oddHeader>
    <oddFooter>&amp;L&amp;"Arial,Normal"&amp;8&amp;D &amp;CGarderie " Les Coccinelles " &amp;R&amp;"Arial,Normal"&amp;8dBY / &amp;F</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9D58B-3265-4307-8951-751509AB2AD4}">
  <sheetPr codeName="Feuil5">
    <tabColor rgb="FF0070C0"/>
  </sheetPr>
  <dimension ref="A1:GO37"/>
  <sheetViews>
    <sheetView showGridLines="0" showRuler="0" view="pageLayout" zoomScale="145" zoomScaleNormal="130" zoomScalePageLayoutView="145" workbookViewId="0">
      <selection activeCell="DX8" sqref="DX8:FA25"/>
    </sheetView>
  </sheetViews>
  <sheetFormatPr baseColWidth="10" defaultColWidth="11.42578125" defaultRowHeight="15" x14ac:dyDescent="0.2"/>
  <cols>
    <col min="1" max="1" width="1.28515625" style="1" customWidth="1"/>
    <col min="2" max="2" width="2.140625" style="2" customWidth="1"/>
    <col min="3" max="3" width="8.7109375" style="1" customWidth="1"/>
    <col min="4" max="198" width="0.85546875" style="1" customWidth="1"/>
    <col min="199" max="16384" width="11.42578125" style="1"/>
  </cols>
  <sheetData>
    <row r="1" spans="1:197" s="18" customFormat="1" ht="56.85" customHeight="1" x14ac:dyDescent="0.25">
      <c r="B1" s="69"/>
      <c r="D1" s="20"/>
      <c r="E1" s="20"/>
      <c r="F1" s="20"/>
      <c r="G1" s="20"/>
      <c r="H1" s="70"/>
      <c r="I1" s="70"/>
      <c r="J1" s="71"/>
      <c r="K1" s="71"/>
      <c r="L1" s="71"/>
      <c r="M1" s="71"/>
      <c r="N1" s="71"/>
      <c r="O1" s="71"/>
      <c r="P1" s="71"/>
      <c r="Q1" s="71"/>
      <c r="R1" s="71"/>
      <c r="S1" s="71"/>
      <c r="T1" s="71"/>
      <c r="U1" s="71"/>
      <c r="V1" s="72"/>
      <c r="W1" s="72"/>
      <c r="X1" s="72"/>
      <c r="Y1" s="72"/>
      <c r="Z1" s="72"/>
      <c r="AA1" s="72"/>
      <c r="AB1" s="72"/>
      <c r="AC1" s="72"/>
      <c r="AD1" s="72"/>
      <c r="AE1" s="72"/>
      <c r="AF1" s="72"/>
      <c r="AG1" s="72"/>
      <c r="AH1" s="72"/>
      <c r="AI1" s="72"/>
      <c r="AJ1" s="72"/>
      <c r="AK1" s="72"/>
      <c r="AL1" s="72"/>
      <c r="AM1" s="72"/>
      <c r="AN1" s="72"/>
      <c r="AO1" s="69"/>
      <c r="AP1" s="69"/>
      <c r="AQ1" s="69"/>
      <c r="AR1" s="69"/>
      <c r="AS1" s="69"/>
      <c r="AT1" s="69"/>
      <c r="AU1" s="73"/>
      <c r="AV1" s="73"/>
      <c r="AW1" s="73"/>
      <c r="AX1" s="73"/>
      <c r="AY1" s="73"/>
      <c r="AZ1" s="73"/>
      <c r="BA1" s="72"/>
      <c r="BB1" s="72"/>
      <c r="BC1" s="72"/>
      <c r="BD1" s="72"/>
      <c r="BE1" s="72"/>
      <c r="BF1" s="72"/>
      <c r="BG1" s="72"/>
      <c r="BH1" s="72"/>
      <c r="BI1" s="72"/>
      <c r="BJ1" s="72"/>
      <c r="BK1" s="72"/>
      <c r="BL1" s="72"/>
      <c r="BM1" s="72"/>
      <c r="BT1" s="66"/>
      <c r="BU1" s="66"/>
      <c r="BV1" s="66"/>
      <c r="BW1" s="66"/>
      <c r="BX1" s="66"/>
      <c r="BY1" s="66"/>
      <c r="BZ1" s="66"/>
      <c r="CA1" s="66"/>
      <c r="CB1" s="66"/>
      <c r="CC1" s="66"/>
      <c r="CD1" s="66"/>
      <c r="CE1" s="66"/>
      <c r="CF1" s="66"/>
      <c r="CG1" s="66"/>
      <c r="CH1" s="66"/>
      <c r="CI1" s="66"/>
      <c r="CJ1" s="66"/>
      <c r="CP1" s="70"/>
      <c r="CQ1" s="70"/>
      <c r="CR1" s="70"/>
      <c r="CS1" s="70"/>
      <c r="CT1" s="70"/>
      <c r="CU1" s="70"/>
      <c r="CV1" s="70"/>
      <c r="CX1" s="26"/>
      <c r="CZ1" s="70"/>
      <c r="DA1" s="70"/>
      <c r="DB1" s="70"/>
      <c r="DC1" s="70"/>
      <c r="DD1" s="70"/>
      <c r="DF1" s="70"/>
      <c r="DG1" s="70"/>
      <c r="DH1" s="70"/>
      <c r="DI1" s="70"/>
      <c r="DJ1" s="70"/>
      <c r="DK1" s="70"/>
      <c r="DL1" s="70"/>
      <c r="DM1" s="70"/>
      <c r="DN1" s="70"/>
      <c r="DO1" s="70"/>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C1" s="27"/>
      <c r="FD1" s="27"/>
      <c r="FE1" s="27"/>
      <c r="FF1" s="27"/>
      <c r="FG1" s="27"/>
      <c r="FH1" s="27"/>
      <c r="FI1" s="27"/>
      <c r="FJ1" s="27"/>
      <c r="GB1" s="27"/>
      <c r="GC1" s="27"/>
      <c r="GD1" s="27"/>
      <c r="GE1" s="1"/>
      <c r="GF1" s="1"/>
      <c r="GG1" s="1"/>
      <c r="GH1" s="1"/>
      <c r="GI1" s="1"/>
      <c r="GJ1" s="1"/>
      <c r="GK1" s="1"/>
      <c r="GL1" s="1"/>
      <c r="GM1" s="1"/>
      <c r="GN1" s="1"/>
      <c r="GO1" s="1"/>
    </row>
    <row r="2" spans="1:197" ht="17.100000000000001" customHeight="1" x14ac:dyDescent="0.2">
      <c r="A2" s="188" t="str">
        <f>BdD!A2</f>
        <v>Septembre</v>
      </c>
      <c r="B2" s="188"/>
      <c r="C2" s="188"/>
      <c r="D2" s="189" t="s">
        <v>1</v>
      </c>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96"/>
      <c r="AI2" s="189" t="s">
        <v>2</v>
      </c>
      <c r="AJ2" s="189"/>
      <c r="AK2" s="189"/>
      <c r="AL2" s="189"/>
      <c r="AM2" s="189"/>
      <c r="AN2" s="189"/>
      <c r="AO2" s="189"/>
      <c r="AP2" s="189"/>
      <c r="AQ2" s="189"/>
      <c r="AR2" s="189"/>
      <c r="AS2" s="189"/>
      <c r="AT2" s="189"/>
      <c r="AU2" s="189"/>
      <c r="AV2" s="189"/>
      <c r="AW2" s="189"/>
      <c r="AX2" s="189"/>
      <c r="AY2" s="189"/>
      <c r="AZ2" s="189"/>
      <c r="BA2" s="189"/>
      <c r="BB2" s="189"/>
      <c r="BC2" s="189"/>
      <c r="BD2" s="189"/>
      <c r="BE2" s="189"/>
      <c r="BF2" s="189"/>
      <c r="BG2" s="189"/>
      <c r="BH2" s="189"/>
      <c r="BI2" s="189"/>
      <c r="BJ2" s="189"/>
      <c r="BK2" s="189"/>
      <c r="BL2" s="189"/>
      <c r="BM2" s="96"/>
      <c r="BN2" s="95"/>
      <c r="BO2" s="189" t="s">
        <v>3</v>
      </c>
      <c r="BP2" s="189"/>
      <c r="BQ2" s="189"/>
      <c r="BR2" s="189"/>
      <c r="BS2" s="189"/>
      <c r="BT2" s="189"/>
      <c r="BU2" s="189"/>
      <c r="BV2" s="189"/>
      <c r="BW2" s="189"/>
      <c r="BX2" s="189"/>
      <c r="BY2" s="189"/>
      <c r="BZ2" s="189"/>
      <c r="CA2" s="189"/>
      <c r="CB2" s="189"/>
      <c r="CC2" s="189"/>
      <c r="CD2" s="189"/>
      <c r="CE2" s="189"/>
      <c r="CF2" s="189"/>
      <c r="CG2" s="189"/>
      <c r="CH2" s="189"/>
      <c r="CI2" s="189"/>
      <c r="CJ2" s="189"/>
      <c r="CK2" s="189"/>
      <c r="CL2" s="189"/>
      <c r="CM2" s="189"/>
      <c r="CN2" s="189"/>
      <c r="CO2" s="189"/>
      <c r="CP2" s="189"/>
      <c r="CQ2" s="189"/>
      <c r="CR2" s="96"/>
      <c r="CS2" s="189" t="s">
        <v>4</v>
      </c>
      <c r="CT2" s="189"/>
      <c r="CU2" s="189"/>
      <c r="CV2" s="189"/>
      <c r="CW2" s="189"/>
      <c r="CX2" s="189"/>
      <c r="CY2" s="189"/>
      <c r="CZ2" s="189"/>
      <c r="DA2" s="189"/>
      <c r="DB2" s="189"/>
      <c r="DC2" s="189"/>
      <c r="DD2" s="189"/>
      <c r="DE2" s="189"/>
      <c r="DF2" s="189"/>
      <c r="DG2" s="189"/>
      <c r="DH2" s="189"/>
      <c r="DI2" s="189"/>
      <c r="DJ2" s="189"/>
      <c r="DK2" s="189"/>
      <c r="DL2" s="189"/>
      <c r="DM2" s="189"/>
      <c r="DN2" s="189"/>
      <c r="DO2" s="189"/>
      <c r="DP2" s="189"/>
      <c r="DQ2" s="189"/>
      <c r="DR2" s="189"/>
      <c r="DS2" s="189"/>
      <c r="DT2" s="189"/>
      <c r="DU2" s="189"/>
      <c r="DV2" s="189"/>
      <c r="DW2" s="96"/>
      <c r="DX2" s="189" t="s">
        <v>5</v>
      </c>
      <c r="DY2" s="189"/>
      <c r="DZ2" s="189"/>
      <c r="EA2" s="189"/>
      <c r="EB2" s="189"/>
      <c r="EC2" s="189"/>
      <c r="ED2" s="189"/>
      <c r="EE2" s="189"/>
      <c r="EF2" s="189"/>
      <c r="EG2" s="189"/>
      <c r="EH2" s="189"/>
      <c r="EI2" s="189"/>
      <c r="EJ2" s="189"/>
      <c r="EK2" s="189"/>
      <c r="EL2" s="189"/>
      <c r="EM2" s="189"/>
      <c r="EN2" s="189"/>
      <c r="EO2" s="189"/>
      <c r="EP2" s="189"/>
      <c r="EQ2" s="189"/>
      <c r="ER2" s="189"/>
      <c r="ES2" s="189"/>
      <c r="ET2" s="189"/>
      <c r="EU2" s="189"/>
      <c r="EV2" s="189"/>
      <c r="EW2" s="189"/>
      <c r="EX2" s="189"/>
      <c r="EY2" s="189"/>
      <c r="EZ2" s="189"/>
      <c r="FA2" s="189"/>
      <c r="FB2" s="14"/>
      <c r="FC2" s="14"/>
      <c r="FD2" s="14"/>
      <c r="FE2" s="14"/>
      <c r="FF2" s="14"/>
      <c r="FG2" s="14"/>
      <c r="FH2" s="14"/>
      <c r="FI2" s="14"/>
      <c r="FJ2" s="15"/>
      <c r="GB2" s="15"/>
      <c r="GC2" s="15"/>
      <c r="GD2" s="15"/>
    </row>
    <row r="3" spans="1:197" ht="17.100000000000001" customHeight="1" x14ac:dyDescent="0.2">
      <c r="A3" s="188">
        <f>BdD!A3</f>
        <v>2019</v>
      </c>
      <c r="B3" s="188"/>
      <c r="C3" s="188"/>
      <c r="D3" s="159" t="s">
        <v>38</v>
      </c>
      <c r="E3" s="159"/>
      <c r="F3" s="159"/>
      <c r="G3" s="159"/>
      <c r="H3" s="159"/>
      <c r="I3" s="159"/>
      <c r="J3" s="158" t="s">
        <v>39</v>
      </c>
      <c r="K3" s="158"/>
      <c r="L3" s="158"/>
      <c r="M3" s="158"/>
      <c r="N3" s="158"/>
      <c r="O3" s="158"/>
      <c r="P3" s="158" t="s">
        <v>40</v>
      </c>
      <c r="Q3" s="158"/>
      <c r="R3" s="158"/>
      <c r="S3" s="158"/>
      <c r="T3" s="158"/>
      <c r="U3" s="158"/>
      <c r="V3" s="158" t="s">
        <v>41</v>
      </c>
      <c r="W3" s="158"/>
      <c r="X3" s="158"/>
      <c r="Y3" s="158"/>
      <c r="Z3" s="158"/>
      <c r="AA3" s="158"/>
      <c r="AB3" s="158" t="s">
        <v>42</v>
      </c>
      <c r="AC3" s="158"/>
      <c r="AD3" s="158"/>
      <c r="AE3" s="158"/>
      <c r="AF3" s="158"/>
      <c r="AG3" s="158"/>
      <c r="AH3" s="98"/>
      <c r="AI3" s="159" t="s">
        <v>38</v>
      </c>
      <c r="AJ3" s="159"/>
      <c r="AK3" s="159"/>
      <c r="AL3" s="159"/>
      <c r="AM3" s="159"/>
      <c r="AN3" s="159"/>
      <c r="AO3" s="158" t="s">
        <v>39</v>
      </c>
      <c r="AP3" s="158"/>
      <c r="AQ3" s="158"/>
      <c r="AR3" s="158"/>
      <c r="AS3" s="158"/>
      <c r="AT3" s="158"/>
      <c r="AU3" s="158" t="s">
        <v>40</v>
      </c>
      <c r="AV3" s="158"/>
      <c r="AW3" s="158"/>
      <c r="AX3" s="158"/>
      <c r="AY3" s="158"/>
      <c r="AZ3" s="158"/>
      <c r="BA3" s="158" t="s">
        <v>41</v>
      </c>
      <c r="BB3" s="158"/>
      <c r="BC3" s="158"/>
      <c r="BD3" s="158"/>
      <c r="BE3" s="158"/>
      <c r="BF3" s="158"/>
      <c r="BG3" s="158" t="s">
        <v>42</v>
      </c>
      <c r="BH3" s="158"/>
      <c r="BI3" s="158"/>
      <c r="BJ3" s="158"/>
      <c r="BK3" s="158"/>
      <c r="BL3" s="158"/>
      <c r="BM3" s="98"/>
      <c r="BN3" s="159" t="s">
        <v>38</v>
      </c>
      <c r="BO3" s="159"/>
      <c r="BP3" s="159"/>
      <c r="BQ3" s="159"/>
      <c r="BR3" s="159"/>
      <c r="BS3" s="159"/>
      <c r="BT3" s="158" t="s">
        <v>39</v>
      </c>
      <c r="BU3" s="158"/>
      <c r="BV3" s="158"/>
      <c r="BW3" s="158"/>
      <c r="BX3" s="158"/>
      <c r="BY3" s="158"/>
      <c r="BZ3" s="158" t="s">
        <v>40</v>
      </c>
      <c r="CA3" s="158"/>
      <c r="CB3" s="158"/>
      <c r="CC3" s="158"/>
      <c r="CD3" s="158"/>
      <c r="CE3" s="158"/>
      <c r="CF3" s="158" t="s">
        <v>41</v>
      </c>
      <c r="CG3" s="158"/>
      <c r="CH3" s="158"/>
      <c r="CI3" s="158"/>
      <c r="CJ3" s="158"/>
      <c r="CK3" s="158"/>
      <c r="CL3" s="158" t="s">
        <v>42</v>
      </c>
      <c r="CM3" s="158"/>
      <c r="CN3" s="158"/>
      <c r="CO3" s="158"/>
      <c r="CP3" s="158"/>
      <c r="CQ3" s="158"/>
      <c r="CR3" s="98"/>
      <c r="CS3" s="159" t="s">
        <v>38</v>
      </c>
      <c r="CT3" s="159"/>
      <c r="CU3" s="159"/>
      <c r="CV3" s="159"/>
      <c r="CW3" s="159"/>
      <c r="CX3" s="159"/>
      <c r="CY3" s="158" t="s">
        <v>39</v>
      </c>
      <c r="CZ3" s="158"/>
      <c r="DA3" s="158"/>
      <c r="DB3" s="158"/>
      <c r="DC3" s="158"/>
      <c r="DD3" s="158"/>
      <c r="DE3" s="158" t="s">
        <v>40</v>
      </c>
      <c r="DF3" s="158"/>
      <c r="DG3" s="158"/>
      <c r="DH3" s="158"/>
      <c r="DI3" s="158"/>
      <c r="DJ3" s="158"/>
      <c r="DK3" s="158" t="s">
        <v>41</v>
      </c>
      <c r="DL3" s="158"/>
      <c r="DM3" s="158"/>
      <c r="DN3" s="158"/>
      <c r="DO3" s="158"/>
      <c r="DP3" s="158"/>
      <c r="DQ3" s="158" t="s">
        <v>42</v>
      </c>
      <c r="DR3" s="158"/>
      <c r="DS3" s="158"/>
      <c r="DT3" s="158"/>
      <c r="DU3" s="158"/>
      <c r="DV3" s="158"/>
      <c r="DW3" s="98"/>
      <c r="DX3" s="159" t="s">
        <v>38</v>
      </c>
      <c r="DY3" s="159"/>
      <c r="DZ3" s="159"/>
      <c r="EA3" s="159"/>
      <c r="EB3" s="159"/>
      <c r="EC3" s="159"/>
      <c r="ED3" s="158" t="s">
        <v>39</v>
      </c>
      <c r="EE3" s="158"/>
      <c r="EF3" s="158"/>
      <c r="EG3" s="158"/>
      <c r="EH3" s="158"/>
      <c r="EI3" s="158"/>
      <c r="EJ3" s="158" t="s">
        <v>40</v>
      </c>
      <c r="EK3" s="158"/>
      <c r="EL3" s="158"/>
      <c r="EM3" s="158"/>
      <c r="EN3" s="158"/>
      <c r="EO3" s="158"/>
      <c r="EP3" s="158" t="s">
        <v>41</v>
      </c>
      <c r="EQ3" s="158"/>
      <c r="ER3" s="158"/>
      <c r="ES3" s="158"/>
      <c r="ET3" s="158"/>
      <c r="EU3" s="158"/>
      <c r="EV3" s="159" t="s">
        <v>42</v>
      </c>
      <c r="EW3" s="159"/>
      <c r="EX3" s="159"/>
      <c r="EY3" s="159"/>
      <c r="EZ3" s="159"/>
      <c r="FA3" s="159"/>
      <c r="FB3" s="14"/>
      <c r="FC3" s="14"/>
      <c r="FD3" s="14"/>
      <c r="FE3" s="14"/>
      <c r="FF3" s="14"/>
      <c r="FG3" s="14"/>
      <c r="FH3" s="14"/>
      <c r="FI3" s="14"/>
      <c r="FJ3" s="15"/>
      <c r="GB3" s="15"/>
      <c r="GC3" s="15"/>
      <c r="GD3" s="15"/>
    </row>
    <row r="4" spans="1:197" s="2" customFormat="1" ht="17.100000000000001" customHeight="1" x14ac:dyDescent="0.2">
      <c r="A4" s="94"/>
      <c r="B4" s="94"/>
      <c r="C4" s="94"/>
      <c r="D4" s="157">
        <f>IF(WEEKDAY(WORKDAY.INTL(Choix-1,1,1),2)=COLUMNS($A:A),WORKDAY.INTL(Choix-1,1,1),IF(B4="","",WORKDAY.INTL(B4,1,1)))</f>
        <v>43710</v>
      </c>
      <c r="E4" s="157"/>
      <c r="F4" s="157"/>
      <c r="G4" s="157"/>
      <c r="H4" s="157"/>
      <c r="I4" s="157"/>
      <c r="J4" s="157">
        <f>IF(WEEKDAY(WORKDAY.INTL(Choix-1,1,1),2)=COLUMNS($A:B),WORKDAY.INTL(Choix-1,1,1),IF(D4="","",IF(MONTH(WORKDAY.INTL(D4,1,1))&lt;&gt;MONTH(Choix),"",WORKDAY.INTL(D4,1,1))))</f>
        <v>43711</v>
      </c>
      <c r="K4" s="157"/>
      <c r="L4" s="157"/>
      <c r="M4" s="157"/>
      <c r="N4" s="157"/>
      <c r="O4" s="157"/>
      <c r="P4" s="157">
        <f>IF(WEEKDAY(WORKDAY.INTL(Choix-1,1,1),2)=COLUMNS($A:C),WORKDAY.INTL(Choix-1,1,1),IF(J4="","",IF(MONTH(WORKDAY.INTL(J4,1,1))&lt;&gt;MONTH(Choix),"",WORKDAY.INTL(J4,1,1))))</f>
        <v>43712</v>
      </c>
      <c r="Q4" s="157"/>
      <c r="R4" s="157"/>
      <c r="S4" s="157"/>
      <c r="T4" s="157"/>
      <c r="U4" s="157"/>
      <c r="V4" s="157">
        <f>IF(WEEKDAY(WORKDAY.INTL(Choix-1,1,1),2)=COLUMNS($A:D),WORKDAY.INTL(Choix-1,1,1),IF(P4="","",IF(MONTH(WORKDAY.INTL(P4,1,1))&lt;&gt;MONTH(Choix),"",WORKDAY.INTL(P4,1,1))))</f>
        <v>43713</v>
      </c>
      <c r="W4" s="157"/>
      <c r="X4" s="157"/>
      <c r="Y4" s="157"/>
      <c r="Z4" s="157"/>
      <c r="AA4" s="157"/>
      <c r="AB4" s="157">
        <f>IF(WEEKDAY(WORKDAY.INTL(Choix-1,1,1),2)=COLUMNS($A:E),WORKDAY.INTL(Choix-1,1,1),IF(V4="","",IF(MONTH(WORKDAY.INTL(V4,1,1))&lt;&gt;MONTH(Choix),"",WORKDAY.INTL(V4,1,1))))</f>
        <v>43714</v>
      </c>
      <c r="AC4" s="157"/>
      <c r="AD4" s="157"/>
      <c r="AE4" s="157"/>
      <c r="AF4" s="157"/>
      <c r="AG4" s="157"/>
      <c r="AH4" s="99"/>
      <c r="AI4" s="157">
        <f>IF(WEEKDAY(WORKDAY.INTL(Choix-1,1,1),2)=COLUMNS($A:F),WORKDAY.INTL(Choix-1,1,1),IF(AB4="","",IF(MONTH(WORKDAY.INTL(AB4,1,1))&lt;&gt;MONTH(Choix),"",WORKDAY.INTL(AB4,1,1))))</f>
        <v>43717</v>
      </c>
      <c r="AJ4" s="157"/>
      <c r="AK4" s="157"/>
      <c r="AL4" s="157"/>
      <c r="AM4" s="157"/>
      <c r="AN4" s="157"/>
      <c r="AO4" s="157">
        <f>IF(WEEKDAY(WORKDAY.INTL(Choix-1,1,1),2)=COLUMNS($A:G),WORKDAY.INTL(Choix-1,1,1),IF(AI4="","",IF(MONTH(WORKDAY.INTL(AI4,1,1))&lt;&gt;MONTH(Choix),"",WORKDAY.INTL(AI4,1,1))))</f>
        <v>43718</v>
      </c>
      <c r="AP4" s="157"/>
      <c r="AQ4" s="157"/>
      <c r="AR4" s="157"/>
      <c r="AS4" s="157"/>
      <c r="AT4" s="157"/>
      <c r="AU4" s="157">
        <f>IF(WEEKDAY(WORKDAY.INTL(Choix-1,1,1),2)=COLUMNS($A:H),WORKDAY.INTL(Choix-1,1,1),IF(AO4="","",IF(MONTH(WORKDAY.INTL(AO4,1,1))&lt;&gt;MONTH(Choix),"",WORKDAY.INTL(AO4,1,1))))</f>
        <v>43719</v>
      </c>
      <c r="AV4" s="157"/>
      <c r="AW4" s="157"/>
      <c r="AX4" s="157"/>
      <c r="AY4" s="157"/>
      <c r="AZ4" s="157"/>
      <c r="BA4" s="157">
        <f>IF(WEEKDAY(WORKDAY.INTL(Choix-1,1,1),2)=COLUMNS($A:I),WORKDAY.INTL(Choix-1,1,1),IF(AU4="","",IF(MONTH(WORKDAY.INTL(AU4,1,1))&lt;&gt;MONTH(Choix),"",WORKDAY.INTL(AU4,1,1))))</f>
        <v>43720</v>
      </c>
      <c r="BB4" s="157"/>
      <c r="BC4" s="157"/>
      <c r="BD4" s="157"/>
      <c r="BE4" s="157"/>
      <c r="BF4" s="157"/>
      <c r="BG4" s="157">
        <f>IF(WEEKDAY(WORKDAY.INTL(Choix-1,1,1),2)=COLUMNS($A:J),WORKDAY.INTL(Choix-1,1,1),IF(BA4="","",IF(MONTH(WORKDAY.INTL(BA4,1,1))&lt;&gt;MONTH(Choix),"",WORKDAY.INTL(BA4,1,1))))</f>
        <v>43721</v>
      </c>
      <c r="BH4" s="157"/>
      <c r="BI4" s="157"/>
      <c r="BJ4" s="157"/>
      <c r="BK4" s="157"/>
      <c r="BL4" s="157"/>
      <c r="BM4" s="99"/>
      <c r="BN4" s="157">
        <f>IF(WEEKDAY(WORKDAY.INTL(Choix-1,1,1),2)=COLUMNS($A:K),WORKDAY.INTL(Choix-1,1,1),IF(BG4="","",IF(MONTH(WORKDAY.INTL(BG4,1,1))&lt;&gt;MONTH(Choix),"",WORKDAY.INTL(BG4,1,1))))</f>
        <v>43724</v>
      </c>
      <c r="BO4" s="157"/>
      <c r="BP4" s="157"/>
      <c r="BQ4" s="157"/>
      <c r="BR4" s="157"/>
      <c r="BS4" s="157"/>
      <c r="BT4" s="157">
        <f>IF(WEEKDAY(WORKDAY.INTL(Choix-1,1,1),2)=COLUMNS($A:L),WORKDAY.INTL(Choix-1,1,1),IF(BN4="","",IF(MONTH(WORKDAY.INTL(BN4,1,1))&lt;&gt;MONTH(Choix),"",WORKDAY.INTL(BN4,1,1))))</f>
        <v>43725</v>
      </c>
      <c r="BU4" s="157"/>
      <c r="BV4" s="157"/>
      <c r="BW4" s="157"/>
      <c r="BX4" s="157"/>
      <c r="BY4" s="157"/>
      <c r="BZ4" s="157">
        <f>IF(WEEKDAY(WORKDAY.INTL(Choix-1,1,1),2)=COLUMNS($A:M),WORKDAY.INTL(Choix-1,1,1),IF(BT4="","",IF(MONTH(WORKDAY.INTL(BT4,1,1))&lt;&gt;MONTH(Choix),"",WORKDAY.INTL(BT4,1,1))))</f>
        <v>43726</v>
      </c>
      <c r="CA4" s="157"/>
      <c r="CB4" s="157"/>
      <c r="CC4" s="157"/>
      <c r="CD4" s="157"/>
      <c r="CE4" s="157"/>
      <c r="CF4" s="157">
        <f>IF(WEEKDAY(WORKDAY.INTL(Choix-1,1,1),2)=COLUMNS($A:N),WORKDAY.INTL(Choix-1,1,1),IF(BZ4="","",IF(MONTH(WORKDAY.INTL(BZ4,1,1))&lt;&gt;MONTH(Choix),"",WORKDAY.INTL(BZ4,1,1))))</f>
        <v>43727</v>
      </c>
      <c r="CG4" s="157"/>
      <c r="CH4" s="157"/>
      <c r="CI4" s="157"/>
      <c r="CJ4" s="157"/>
      <c r="CK4" s="157"/>
      <c r="CL4" s="157">
        <f>IF(WEEKDAY(WORKDAY.INTL(Choix-1,1,1),2)=COLUMNS($A:O),WORKDAY.INTL(Choix-1,1,1),IF(CF4="","",IF(MONTH(WORKDAY.INTL(CF4,1,1))&lt;&gt;MONTH(Choix),"",WORKDAY.INTL(CF4,1,1))))</f>
        <v>43728</v>
      </c>
      <c r="CM4" s="157"/>
      <c r="CN4" s="157"/>
      <c r="CO4" s="157"/>
      <c r="CP4" s="157"/>
      <c r="CQ4" s="157"/>
      <c r="CR4" s="99"/>
      <c r="CS4" s="157">
        <f>IF(WEEKDAY(WORKDAY.INTL(Choix-1,1,1),2)=COLUMNS($A$2:P$4),WORKDAY.INTL(Choix-1,1,1),IF(CL4="","",IF(MONTH(WORKDAY.INTL(CL4,1,1))&lt;&gt;MONTH(Choix),"",WORKDAY.INTL(CL4,1,1))))</f>
        <v>43731</v>
      </c>
      <c r="CT4" s="157"/>
      <c r="CU4" s="157"/>
      <c r="CV4" s="157"/>
      <c r="CW4" s="157"/>
      <c r="CX4" s="157"/>
      <c r="CY4" s="157">
        <f>IF(WEEKDAY(WORKDAY.INTL(Choix-1,1,1),2)=COLUMNS($A$2:Q$4),WORKDAY.INTL(Choix-1,1,1),IF(CS4="","",IF(MONTH(WORKDAY.INTL(CS4,1,1))&lt;&gt;MONTH(Choix),"",WORKDAY.INTL(CS4,1,1))))</f>
        <v>43732</v>
      </c>
      <c r="CZ4" s="157"/>
      <c r="DA4" s="157"/>
      <c r="DB4" s="157"/>
      <c r="DC4" s="157"/>
      <c r="DD4" s="157"/>
      <c r="DE4" s="157">
        <f>IF(WEEKDAY(WORKDAY.INTL(Choix-1,1,1),2)=COLUMNS($A$2:R$4),WORKDAY.INTL(Choix-1,1,1),IF(CY4="","",IF(MONTH(WORKDAY.INTL(CY4,1,1))&lt;&gt;MONTH(Choix),"",WORKDAY.INTL(CY4,1,1))))</f>
        <v>43733</v>
      </c>
      <c r="DF4" s="157"/>
      <c r="DG4" s="157"/>
      <c r="DH4" s="157"/>
      <c r="DI4" s="157"/>
      <c r="DJ4" s="157"/>
      <c r="DK4" s="157">
        <f>IF(WEEKDAY(WORKDAY.INTL(Choix-1,1,1),2)=COLUMNS($A$2:S$4),WORKDAY.INTL(Choix-1,1,1),IF(DE4="","",IF(MONTH(WORKDAY.INTL(DE4,1,1))&lt;&gt;MONTH(Choix),"",WORKDAY.INTL(DE4,1,1))))</f>
        <v>43734</v>
      </c>
      <c r="DL4" s="157"/>
      <c r="DM4" s="157"/>
      <c r="DN4" s="157"/>
      <c r="DO4" s="157"/>
      <c r="DP4" s="157"/>
      <c r="DQ4" s="157">
        <f>IF(WEEKDAY(WORKDAY.INTL(Choix-1,1,1),2)=COLUMNS($A$2:T$4),WORKDAY.INTL(Choix-1,1,1),IF(DK4="","",IF(MONTH(WORKDAY.INTL(DK4,1,1))&lt;&gt;MONTH(Choix),"",WORKDAY.INTL(DK4,1,1))))</f>
        <v>43735</v>
      </c>
      <c r="DR4" s="157"/>
      <c r="DS4" s="157"/>
      <c r="DT4" s="157"/>
      <c r="DU4" s="157"/>
      <c r="DV4" s="157"/>
      <c r="DW4" s="99"/>
      <c r="DX4" s="157">
        <f>IF(WEEKDAY(WORKDAY.INTL(Choix-1,1,1),2)=COLUMNS($A$2:U$4),WORKDAY.INTL(Choix-1,1,1),IF(DQ4="","",IF(MONTH(WORKDAY.INTL(DQ4,1,1))&lt;&gt;MONTH(Choix),"",WORKDAY.INTL(DQ4,1,1))))</f>
        <v>43738</v>
      </c>
      <c r="DY4" s="157"/>
      <c r="DZ4" s="157"/>
      <c r="EA4" s="157"/>
      <c r="EB4" s="157"/>
      <c r="EC4" s="157"/>
      <c r="ED4" s="157" t="str">
        <f>IF(WEEKDAY(WORKDAY.INTL(Choix-1,1,1),2)=COLUMNS($A$2:V$4),WORKDAY.INTL(Choix-1,1,1),IF(DX4="","",IF(MONTH(WORKDAY.INTL(DX4,1,1))&lt;&gt;MONTH(Choix),"",WORKDAY.INTL(DX4,1,1))))</f>
        <v/>
      </c>
      <c r="EE4" s="157"/>
      <c r="EF4" s="157"/>
      <c r="EG4" s="157"/>
      <c r="EH4" s="157"/>
      <c r="EI4" s="157"/>
      <c r="EJ4" s="157" t="str">
        <f>IF(WEEKDAY(WORKDAY.INTL(Choix-1,1,1),2)=COLUMNS($A$2:W$4),WORKDAY.INTL(Choix-1,1,1),IF(ED4="","",IF(MONTH(WORKDAY.INTL(ED4,1,1))&lt;&gt;MONTH(Choix),"",WORKDAY.INTL(ED4,1,1))))</f>
        <v/>
      </c>
      <c r="EK4" s="157"/>
      <c r="EL4" s="157"/>
      <c r="EM4" s="157"/>
      <c r="EN4" s="157"/>
      <c r="EO4" s="157"/>
      <c r="EP4" s="157" t="str">
        <f>IF(WEEKDAY(WORKDAY.INTL(Choix-1,1,1),2)=COLUMNS($A$2:X$4),WORKDAY.INTL(Choix-1,1,1),IF(EJ4="","",IF(MONTH(WORKDAY.INTL(EJ4,1,1))&lt;&gt;MONTH(Choix),"",WORKDAY.INTL(EJ4,1,1))))</f>
        <v/>
      </c>
      <c r="EQ4" s="157"/>
      <c r="ER4" s="157"/>
      <c r="ES4" s="157"/>
      <c r="ET4" s="157"/>
      <c r="EU4" s="157"/>
      <c r="EV4" s="157" t="str">
        <f>IF(WEEKDAY(WORKDAY.INTL(Choix-1,1,1),2)=COLUMNS($A$2:Y$4),WORKDAY.INTL(Choix-1,1,1),IF(EP4="","",IF(MONTH(WORKDAY.INTL(EP4,1,1))&lt;&gt;MONTH(Choix),"",WORKDAY.INTL(EP4,1,1))))</f>
        <v/>
      </c>
      <c r="EW4" s="157"/>
      <c r="EX4" s="157"/>
      <c r="EY4" s="157"/>
      <c r="EZ4" s="157"/>
      <c r="FA4" s="157"/>
      <c r="FB4" s="41"/>
      <c r="FC4" s="41"/>
      <c r="FD4" s="41"/>
      <c r="FE4" s="41"/>
      <c r="FF4" s="41"/>
      <c r="FG4" s="41"/>
      <c r="FH4" s="41"/>
      <c r="FI4" s="41"/>
      <c r="FJ4" s="42"/>
      <c r="GB4" s="42"/>
      <c r="GC4" s="42"/>
      <c r="GD4" s="42"/>
    </row>
    <row r="5" spans="1:197" ht="17.100000000000001" customHeight="1" x14ac:dyDescent="0.2">
      <c r="A5" s="94"/>
      <c r="B5" s="94"/>
      <c r="C5" s="75" t="s">
        <v>22</v>
      </c>
      <c r="D5" s="176">
        <f>BdD!J5</f>
        <v>0</v>
      </c>
      <c r="E5" s="176"/>
      <c r="F5" s="176"/>
      <c r="G5" s="176"/>
      <c r="H5" s="176"/>
      <c r="I5" s="177"/>
      <c r="J5" s="176">
        <f>BdD!P5</f>
        <v>0</v>
      </c>
      <c r="K5" s="176"/>
      <c r="L5" s="176"/>
      <c r="M5" s="176"/>
      <c r="N5" s="176"/>
      <c r="O5" s="177"/>
      <c r="P5" s="176">
        <f>BdD!V5</f>
        <v>0</v>
      </c>
      <c r="Q5" s="176"/>
      <c r="R5" s="176"/>
      <c r="S5" s="176"/>
      <c r="T5" s="176"/>
      <c r="U5" s="177"/>
      <c r="V5" s="176">
        <f>BdD!AB5</f>
        <v>0</v>
      </c>
      <c r="W5" s="176"/>
      <c r="X5" s="176"/>
      <c r="Y5" s="176"/>
      <c r="Z5" s="176"/>
      <c r="AA5" s="177"/>
      <c r="AB5" s="176">
        <f>BdD!AH5</f>
        <v>0</v>
      </c>
      <c r="AC5" s="176"/>
      <c r="AD5" s="176"/>
      <c r="AE5" s="176"/>
      <c r="AF5" s="176"/>
      <c r="AG5" s="177"/>
      <c r="AH5" s="76"/>
      <c r="AI5" s="175">
        <f>BdD!AO5</f>
        <v>0</v>
      </c>
      <c r="AJ5" s="176"/>
      <c r="AK5" s="176"/>
      <c r="AL5" s="176"/>
      <c r="AM5" s="176"/>
      <c r="AN5" s="177"/>
      <c r="AO5" s="175">
        <f>BdD!AU5</f>
        <v>0</v>
      </c>
      <c r="AP5" s="176"/>
      <c r="AQ5" s="176"/>
      <c r="AR5" s="176"/>
      <c r="AS5" s="176"/>
      <c r="AT5" s="177"/>
      <c r="AU5" s="175">
        <f>BdD!BA5</f>
        <v>0</v>
      </c>
      <c r="AV5" s="176"/>
      <c r="AW5" s="176"/>
      <c r="AX5" s="176"/>
      <c r="AY5" s="176"/>
      <c r="AZ5" s="177"/>
      <c r="BA5" s="175">
        <f>BdD!BG5</f>
        <v>0</v>
      </c>
      <c r="BB5" s="176"/>
      <c r="BC5" s="176"/>
      <c r="BD5" s="176"/>
      <c r="BE5" s="176"/>
      <c r="BF5" s="177"/>
      <c r="BG5" s="175">
        <f>BdD!BM5</f>
        <v>0</v>
      </c>
      <c r="BH5" s="176"/>
      <c r="BI5" s="176"/>
      <c r="BJ5" s="176"/>
      <c r="BK5" s="176"/>
      <c r="BL5" s="177"/>
      <c r="BM5" s="76"/>
      <c r="BN5" s="175">
        <f>BdD!BT5</f>
        <v>0</v>
      </c>
      <c r="BO5" s="176"/>
      <c r="BP5" s="176"/>
      <c r="BQ5" s="176"/>
      <c r="BR5" s="176"/>
      <c r="BS5" s="177"/>
      <c r="BT5" s="175">
        <f>BdD!BZ5</f>
        <v>0</v>
      </c>
      <c r="BU5" s="176"/>
      <c r="BV5" s="176"/>
      <c r="BW5" s="176"/>
      <c r="BX5" s="176"/>
      <c r="BY5" s="177"/>
      <c r="BZ5" s="175">
        <f>BdD!CF5</f>
        <v>0</v>
      </c>
      <c r="CA5" s="176"/>
      <c r="CB5" s="176"/>
      <c r="CC5" s="176"/>
      <c r="CD5" s="176"/>
      <c r="CE5" s="177"/>
      <c r="CF5" s="175">
        <f>BdD!CL5</f>
        <v>0</v>
      </c>
      <c r="CG5" s="176"/>
      <c r="CH5" s="176"/>
      <c r="CI5" s="176"/>
      <c r="CJ5" s="176"/>
      <c r="CK5" s="177"/>
      <c r="CL5" s="175">
        <f>BdD!CR5</f>
        <v>0</v>
      </c>
      <c r="CM5" s="176"/>
      <c r="CN5" s="176"/>
      <c r="CO5" s="176"/>
      <c r="CP5" s="176"/>
      <c r="CQ5" s="177"/>
      <c r="CR5" s="76"/>
      <c r="CS5" s="175">
        <f>BdD!CY5</f>
        <v>0</v>
      </c>
      <c r="CT5" s="176"/>
      <c r="CU5" s="176"/>
      <c r="CV5" s="176"/>
      <c r="CW5" s="176"/>
      <c r="CX5" s="177"/>
      <c r="CY5" s="175">
        <f>BdD!DE5</f>
        <v>0</v>
      </c>
      <c r="CZ5" s="176"/>
      <c r="DA5" s="176"/>
      <c r="DB5" s="176"/>
      <c r="DC5" s="176"/>
      <c r="DD5" s="177"/>
      <c r="DE5" s="175">
        <f>BdD!DK5</f>
        <v>0</v>
      </c>
      <c r="DF5" s="176"/>
      <c r="DG5" s="176"/>
      <c r="DH5" s="176"/>
      <c r="DI5" s="176"/>
      <c r="DJ5" s="177"/>
      <c r="DK5" s="175">
        <f>BdD!DQ5</f>
        <v>0</v>
      </c>
      <c r="DL5" s="176"/>
      <c r="DM5" s="176"/>
      <c r="DN5" s="176"/>
      <c r="DO5" s="176"/>
      <c r="DP5" s="177"/>
      <c r="DQ5" s="175">
        <f>BdD!DW5</f>
        <v>0</v>
      </c>
      <c r="DR5" s="176"/>
      <c r="DS5" s="176"/>
      <c r="DT5" s="176"/>
      <c r="DU5" s="176"/>
      <c r="DV5" s="177"/>
      <c r="DW5" s="76"/>
      <c r="DX5" s="175">
        <f>BdD!ED5</f>
        <v>0</v>
      </c>
      <c r="DY5" s="176"/>
      <c r="DZ5" s="176"/>
      <c r="EA5" s="176"/>
      <c r="EB5" s="176"/>
      <c r="EC5" s="177"/>
      <c r="ED5" s="175">
        <f>BdD!EJ5</f>
        <v>0</v>
      </c>
      <c r="EE5" s="176"/>
      <c r="EF5" s="176"/>
      <c r="EG5" s="176"/>
      <c r="EH5" s="176"/>
      <c r="EI5" s="177"/>
      <c r="EJ5" s="175">
        <f>BdD!EP5</f>
        <v>0</v>
      </c>
      <c r="EK5" s="176"/>
      <c r="EL5" s="176"/>
      <c r="EM5" s="176"/>
      <c r="EN5" s="176"/>
      <c r="EO5" s="177"/>
      <c r="EP5" s="175">
        <f>BdD!EV5</f>
        <v>0</v>
      </c>
      <c r="EQ5" s="176"/>
      <c r="ER5" s="176"/>
      <c r="ES5" s="176"/>
      <c r="ET5" s="176"/>
      <c r="EU5" s="177"/>
      <c r="EV5" s="175">
        <f>BdD!FB5</f>
        <v>0</v>
      </c>
      <c r="EW5" s="176"/>
      <c r="EX5" s="176"/>
      <c r="EY5" s="176"/>
      <c r="EZ5" s="176"/>
      <c r="FA5" s="177"/>
      <c r="FB5" s="14"/>
      <c r="FC5" s="14"/>
      <c r="FD5" s="14"/>
      <c r="FE5" s="14"/>
      <c r="FF5" s="14"/>
      <c r="FG5" s="14"/>
      <c r="FH5" s="14"/>
      <c r="FI5" s="14"/>
      <c r="FJ5" s="15"/>
      <c r="GB5" s="15"/>
      <c r="GC5" s="15"/>
      <c r="GD5" s="15"/>
    </row>
    <row r="6" spans="1:197" ht="17.100000000000001" customHeight="1" x14ac:dyDescent="0.2">
      <c r="A6" s="94"/>
      <c r="B6" s="94"/>
      <c r="C6" s="75" t="s">
        <v>23</v>
      </c>
      <c r="D6" s="181">
        <f>BdD!J6</f>
        <v>0</v>
      </c>
      <c r="E6" s="181"/>
      <c r="F6" s="182"/>
      <c r="G6" s="181">
        <f>BdD!M6</f>
        <v>0</v>
      </c>
      <c r="H6" s="181"/>
      <c r="I6" s="182"/>
      <c r="J6" s="181">
        <f>BdD!P6</f>
        <v>0</v>
      </c>
      <c r="K6" s="181"/>
      <c r="L6" s="182"/>
      <c r="M6" s="181">
        <f>BdD!S6</f>
        <v>0</v>
      </c>
      <c r="N6" s="181"/>
      <c r="O6" s="182"/>
      <c r="P6" s="181">
        <f>BdD!V6</f>
        <v>0</v>
      </c>
      <c r="Q6" s="181"/>
      <c r="R6" s="182"/>
      <c r="S6" s="181">
        <f>BdD!Y6</f>
        <v>0</v>
      </c>
      <c r="T6" s="181"/>
      <c r="U6" s="182"/>
      <c r="V6" s="181">
        <f>BdD!AB6</f>
        <v>0</v>
      </c>
      <c r="W6" s="181"/>
      <c r="X6" s="182"/>
      <c r="Y6" s="181">
        <f>BdD!AE6</f>
        <v>0</v>
      </c>
      <c r="Z6" s="181"/>
      <c r="AA6" s="182"/>
      <c r="AB6" s="181">
        <f>BdD!AH6</f>
        <v>0</v>
      </c>
      <c r="AC6" s="181"/>
      <c r="AD6" s="182"/>
      <c r="AE6" s="181">
        <f>BdD!AK6</f>
        <v>0</v>
      </c>
      <c r="AF6" s="181"/>
      <c r="AG6" s="182"/>
      <c r="AH6" s="77"/>
      <c r="AI6" s="180">
        <f>BdD!AO6</f>
        <v>0</v>
      </c>
      <c r="AJ6" s="181"/>
      <c r="AK6" s="182"/>
      <c r="AL6" s="180">
        <f>BdD!AR6</f>
        <v>0</v>
      </c>
      <c r="AM6" s="181"/>
      <c r="AN6" s="182"/>
      <c r="AO6" s="180">
        <f>BdD!AU6</f>
        <v>0</v>
      </c>
      <c r="AP6" s="181"/>
      <c r="AQ6" s="182"/>
      <c r="AR6" s="180">
        <f>BdD!AX6</f>
        <v>0</v>
      </c>
      <c r="AS6" s="181"/>
      <c r="AT6" s="182"/>
      <c r="AU6" s="180">
        <f>BdD!BA6</f>
        <v>0</v>
      </c>
      <c r="AV6" s="181"/>
      <c r="AW6" s="182"/>
      <c r="AX6" s="180">
        <f>BdD!BD6</f>
        <v>0</v>
      </c>
      <c r="AY6" s="181"/>
      <c r="AZ6" s="182"/>
      <c r="BA6" s="180">
        <f>BdD!BG6</f>
        <v>0</v>
      </c>
      <c r="BB6" s="181"/>
      <c r="BC6" s="182"/>
      <c r="BD6" s="180">
        <f>BdD!BJ6</f>
        <v>0</v>
      </c>
      <c r="BE6" s="181"/>
      <c r="BF6" s="182"/>
      <c r="BG6" s="180">
        <f>BdD!BM6</f>
        <v>0</v>
      </c>
      <c r="BH6" s="181"/>
      <c r="BI6" s="182"/>
      <c r="BJ6" s="180">
        <f>BdD!BP6</f>
        <v>0</v>
      </c>
      <c r="BK6" s="181"/>
      <c r="BL6" s="182"/>
      <c r="BM6" s="77"/>
      <c r="BN6" s="180">
        <f>BdD!BT6</f>
        <v>0</v>
      </c>
      <c r="BO6" s="181"/>
      <c r="BP6" s="182"/>
      <c r="BQ6" s="180">
        <f>BdD!BW6</f>
        <v>0</v>
      </c>
      <c r="BR6" s="181"/>
      <c r="BS6" s="182"/>
      <c r="BT6" s="180">
        <f>BdD!BZ6</f>
        <v>0</v>
      </c>
      <c r="BU6" s="181"/>
      <c r="BV6" s="182"/>
      <c r="BW6" s="180">
        <f>BdD!CC6</f>
        <v>0</v>
      </c>
      <c r="BX6" s="181"/>
      <c r="BY6" s="182"/>
      <c r="BZ6" s="180">
        <f>BdD!CF6</f>
        <v>0</v>
      </c>
      <c r="CA6" s="181"/>
      <c r="CB6" s="182"/>
      <c r="CC6" s="180">
        <f>BdD!CI6</f>
        <v>0</v>
      </c>
      <c r="CD6" s="181"/>
      <c r="CE6" s="182"/>
      <c r="CF6" s="180">
        <f>BdD!CL6</f>
        <v>0</v>
      </c>
      <c r="CG6" s="181"/>
      <c r="CH6" s="182"/>
      <c r="CI6" s="180">
        <f>BdD!CO6</f>
        <v>0</v>
      </c>
      <c r="CJ6" s="181"/>
      <c r="CK6" s="182"/>
      <c r="CL6" s="180">
        <f>BdD!CR6</f>
        <v>0</v>
      </c>
      <c r="CM6" s="181"/>
      <c r="CN6" s="182"/>
      <c r="CO6" s="180">
        <f>BdD!CU6</f>
        <v>0</v>
      </c>
      <c r="CP6" s="181"/>
      <c r="CQ6" s="182"/>
      <c r="CR6" s="77"/>
      <c r="CS6" s="180">
        <f>BdD!CY6</f>
        <v>0</v>
      </c>
      <c r="CT6" s="181"/>
      <c r="CU6" s="182"/>
      <c r="CV6" s="180">
        <f>BdD!DB6</f>
        <v>0</v>
      </c>
      <c r="CW6" s="181"/>
      <c r="CX6" s="182"/>
      <c r="CY6" s="180">
        <f>BdD!DE6</f>
        <v>0</v>
      </c>
      <c r="CZ6" s="181"/>
      <c r="DA6" s="182"/>
      <c r="DB6" s="180">
        <f>BdD!DH6</f>
        <v>0</v>
      </c>
      <c r="DC6" s="181"/>
      <c r="DD6" s="182"/>
      <c r="DE6" s="180">
        <f>BdD!DK6</f>
        <v>0</v>
      </c>
      <c r="DF6" s="181"/>
      <c r="DG6" s="182"/>
      <c r="DH6" s="180">
        <f>BdD!DN6</f>
        <v>0</v>
      </c>
      <c r="DI6" s="181"/>
      <c r="DJ6" s="182"/>
      <c r="DK6" s="180">
        <f>BdD!DQ6</f>
        <v>0</v>
      </c>
      <c r="DL6" s="181"/>
      <c r="DM6" s="182"/>
      <c r="DN6" s="180">
        <f>BdD!DT6</f>
        <v>0</v>
      </c>
      <c r="DO6" s="181"/>
      <c r="DP6" s="182"/>
      <c r="DQ6" s="180">
        <f>BdD!DW6</f>
        <v>0</v>
      </c>
      <c r="DR6" s="181"/>
      <c r="DS6" s="182"/>
      <c r="DT6" s="180">
        <f>BdD!DZ6</f>
        <v>0</v>
      </c>
      <c r="DU6" s="181"/>
      <c r="DV6" s="182"/>
      <c r="DW6" s="77"/>
      <c r="DX6" s="180">
        <f>BdD!ED6</f>
        <v>0</v>
      </c>
      <c r="DY6" s="181"/>
      <c r="DZ6" s="182"/>
      <c r="EA6" s="180">
        <f>BdD!EG6</f>
        <v>0</v>
      </c>
      <c r="EB6" s="181"/>
      <c r="EC6" s="182"/>
      <c r="ED6" s="180">
        <f>BdD!EJ6</f>
        <v>0</v>
      </c>
      <c r="EE6" s="181"/>
      <c r="EF6" s="182"/>
      <c r="EG6" s="180">
        <f>BdD!EM6</f>
        <v>0</v>
      </c>
      <c r="EH6" s="181"/>
      <c r="EI6" s="182"/>
      <c r="EJ6" s="180">
        <f>BdD!EP6</f>
        <v>0</v>
      </c>
      <c r="EK6" s="181"/>
      <c r="EL6" s="182"/>
      <c r="EM6" s="180">
        <f>BdD!ES6</f>
        <v>0</v>
      </c>
      <c r="EN6" s="181"/>
      <c r="EO6" s="182"/>
      <c r="EP6" s="180">
        <f>BdD!EV6</f>
        <v>0</v>
      </c>
      <c r="EQ6" s="181"/>
      <c r="ER6" s="182"/>
      <c r="ES6" s="180">
        <f>BdD!EY6</f>
        <v>0</v>
      </c>
      <c r="ET6" s="181"/>
      <c r="EU6" s="182"/>
      <c r="EV6" s="180">
        <f>BdD!FB6</f>
        <v>0</v>
      </c>
      <c r="EW6" s="181"/>
      <c r="EX6" s="182"/>
      <c r="EY6" s="180">
        <f>BdD!FE6</f>
        <v>0</v>
      </c>
      <c r="EZ6" s="181"/>
      <c r="FA6" s="182"/>
      <c r="FB6" s="14"/>
      <c r="FC6" s="14"/>
      <c r="FD6" s="14"/>
      <c r="FE6" s="14"/>
      <c r="FF6" s="14"/>
      <c r="FG6" s="14"/>
      <c r="FH6" s="14"/>
      <c r="FI6" s="14"/>
      <c r="FJ6" s="15"/>
      <c r="GB6" s="15"/>
      <c r="GC6" s="15"/>
      <c r="GD6" s="15"/>
    </row>
    <row r="7" spans="1:197" s="5" customFormat="1" ht="2.85" customHeight="1" x14ac:dyDescent="0.2">
      <c r="B7" s="2"/>
      <c r="C7" s="7"/>
      <c r="AH7" s="17"/>
      <c r="BM7" s="17"/>
      <c r="CR7" s="17"/>
      <c r="DW7" s="17"/>
      <c r="FA7" s="17"/>
      <c r="FB7" s="14"/>
      <c r="GB7" s="17"/>
      <c r="GC7" s="17"/>
      <c r="GD7" s="17"/>
      <c r="GE7" s="1"/>
      <c r="GF7" s="1"/>
      <c r="GG7" s="1"/>
      <c r="GH7" s="1"/>
      <c r="GI7" s="1"/>
      <c r="GJ7" s="1"/>
      <c r="GK7" s="1"/>
      <c r="GL7" s="1"/>
      <c r="GM7" s="1"/>
      <c r="GN7" s="1"/>
      <c r="GO7" s="1"/>
    </row>
    <row r="8" spans="1:197" s="3" customFormat="1" ht="11.25" customHeight="1" x14ac:dyDescent="0.2">
      <c r="B8" s="190"/>
      <c r="C8" s="78" t="str">
        <f>BdD!C36</f>
        <v>A</v>
      </c>
      <c r="D8" s="183" t="str">
        <f>BdD!J36</f>
        <v>b</v>
      </c>
      <c r="E8" s="178"/>
      <c r="F8" s="178" t="str">
        <f>BdD!L36</f>
        <v>b</v>
      </c>
      <c r="G8" s="178"/>
      <c r="H8" s="178">
        <f>BdD!N36</f>
        <v>0</v>
      </c>
      <c r="I8" s="179"/>
      <c r="J8" s="183">
        <f>BdD!P36</f>
        <v>0</v>
      </c>
      <c r="K8" s="178"/>
      <c r="L8" s="178">
        <f>BdD!R36</f>
        <v>0</v>
      </c>
      <c r="M8" s="178"/>
      <c r="N8" s="178">
        <f>BdD!T36</f>
        <v>0</v>
      </c>
      <c r="O8" s="179"/>
      <c r="P8" s="183">
        <f>BdD!V36</f>
        <v>0</v>
      </c>
      <c r="Q8" s="178"/>
      <c r="R8" s="178">
        <f>BdD!X36</f>
        <v>0</v>
      </c>
      <c r="S8" s="178"/>
      <c r="T8" s="178">
        <f>BdD!Z36</f>
        <v>0</v>
      </c>
      <c r="U8" s="179"/>
      <c r="V8" s="183">
        <f>BdD!AB36</f>
        <v>0</v>
      </c>
      <c r="W8" s="178"/>
      <c r="X8" s="178">
        <f>BdD!AD36</f>
        <v>0</v>
      </c>
      <c r="Y8" s="178"/>
      <c r="Z8" s="178">
        <f>BdD!AF36</f>
        <v>0</v>
      </c>
      <c r="AA8" s="179"/>
      <c r="AB8" s="183">
        <f>BdD!AH36</f>
        <v>0</v>
      </c>
      <c r="AC8" s="178"/>
      <c r="AD8" s="178">
        <f>BdD!AJ36</f>
        <v>0</v>
      </c>
      <c r="AE8" s="178"/>
      <c r="AF8" s="178">
        <f>BdD!AL36</f>
        <v>0</v>
      </c>
      <c r="AG8" s="179"/>
      <c r="AH8" s="79"/>
      <c r="AI8" s="183">
        <f>BdD!AO36</f>
        <v>0</v>
      </c>
      <c r="AJ8" s="178"/>
      <c r="AK8" s="178">
        <f>BdD!AQ36</f>
        <v>0</v>
      </c>
      <c r="AL8" s="178"/>
      <c r="AM8" s="178">
        <f>BdD!AS36</f>
        <v>0</v>
      </c>
      <c r="AN8" s="179"/>
      <c r="AO8" s="183">
        <f>BdD!AU36</f>
        <v>0</v>
      </c>
      <c r="AP8" s="178"/>
      <c r="AQ8" s="178">
        <f>BdD!AW36</f>
        <v>0</v>
      </c>
      <c r="AR8" s="178"/>
      <c r="AS8" s="178">
        <f>BdD!AY36</f>
        <v>0</v>
      </c>
      <c r="AT8" s="179"/>
      <c r="AU8" s="183">
        <f>BdD!BA36</f>
        <v>0</v>
      </c>
      <c r="AV8" s="178"/>
      <c r="AW8" s="178">
        <f>BdD!BC36</f>
        <v>0</v>
      </c>
      <c r="AX8" s="178"/>
      <c r="AY8" s="178">
        <f>BdD!BE36</f>
        <v>0</v>
      </c>
      <c r="AZ8" s="179"/>
      <c r="BA8" s="183">
        <f>BdD!BG36</f>
        <v>0</v>
      </c>
      <c r="BB8" s="178"/>
      <c r="BC8" s="178">
        <f>BdD!BI36</f>
        <v>0</v>
      </c>
      <c r="BD8" s="178"/>
      <c r="BE8" s="178">
        <f>BdD!BK36</f>
        <v>0</v>
      </c>
      <c r="BF8" s="179"/>
      <c r="BG8" s="183">
        <f>BdD!BM36</f>
        <v>0</v>
      </c>
      <c r="BH8" s="178"/>
      <c r="BI8" s="178">
        <f>BdD!BO36</f>
        <v>0</v>
      </c>
      <c r="BJ8" s="178"/>
      <c r="BK8" s="178">
        <f>BdD!BQ36</f>
        <v>0</v>
      </c>
      <c r="BL8" s="179"/>
      <c r="BM8" s="79"/>
      <c r="BN8" s="183">
        <f>BdD!BT36</f>
        <v>0</v>
      </c>
      <c r="BO8" s="178"/>
      <c r="BP8" s="178">
        <f>BdD!BV36</f>
        <v>0</v>
      </c>
      <c r="BQ8" s="178"/>
      <c r="BR8" s="178">
        <f>BdD!BX36</f>
        <v>0</v>
      </c>
      <c r="BS8" s="179"/>
      <c r="BT8" s="183">
        <f>BdD!BZ36</f>
        <v>0</v>
      </c>
      <c r="BU8" s="178"/>
      <c r="BV8" s="178">
        <f>BdD!CB36</f>
        <v>0</v>
      </c>
      <c r="BW8" s="178"/>
      <c r="BX8" s="178">
        <f>BdD!CD36</f>
        <v>0</v>
      </c>
      <c r="BY8" s="179"/>
      <c r="BZ8" s="183">
        <f>BdD!CF36</f>
        <v>0</v>
      </c>
      <c r="CA8" s="178"/>
      <c r="CB8" s="178">
        <f>BdD!CH36</f>
        <v>0</v>
      </c>
      <c r="CC8" s="178"/>
      <c r="CD8" s="178">
        <f>BdD!CJ36</f>
        <v>0</v>
      </c>
      <c r="CE8" s="179"/>
      <c r="CF8" s="183">
        <f>BdD!CL36</f>
        <v>0</v>
      </c>
      <c r="CG8" s="178"/>
      <c r="CH8" s="178">
        <f>BdD!CN36</f>
        <v>0</v>
      </c>
      <c r="CI8" s="178"/>
      <c r="CJ8" s="178">
        <f>BdD!CP36</f>
        <v>0</v>
      </c>
      <c r="CK8" s="179"/>
      <c r="CL8" s="183">
        <f>BdD!CR36</f>
        <v>0</v>
      </c>
      <c r="CM8" s="178"/>
      <c r="CN8" s="178">
        <f>BdD!CT36</f>
        <v>0</v>
      </c>
      <c r="CO8" s="178"/>
      <c r="CP8" s="178">
        <f>BdD!CV36</f>
        <v>0</v>
      </c>
      <c r="CQ8" s="179"/>
      <c r="CR8" s="79"/>
      <c r="CS8" s="183">
        <f>BdD!CY36</f>
        <v>0</v>
      </c>
      <c r="CT8" s="178"/>
      <c r="CU8" s="178">
        <f>BdD!DA36</f>
        <v>0</v>
      </c>
      <c r="CV8" s="178"/>
      <c r="CW8" s="178">
        <f>BdD!DC36</f>
        <v>0</v>
      </c>
      <c r="CX8" s="179"/>
      <c r="CY8" s="183">
        <f>BdD!DE36</f>
        <v>0</v>
      </c>
      <c r="CZ8" s="178"/>
      <c r="DA8" s="178">
        <f>BdD!DG36</f>
        <v>0</v>
      </c>
      <c r="DB8" s="178"/>
      <c r="DC8" s="178">
        <f>BdD!DI36</f>
        <v>0</v>
      </c>
      <c r="DD8" s="179"/>
      <c r="DE8" s="183">
        <f>BdD!DK36</f>
        <v>0</v>
      </c>
      <c r="DF8" s="178"/>
      <c r="DG8" s="178">
        <f>BdD!DM36</f>
        <v>0</v>
      </c>
      <c r="DH8" s="178"/>
      <c r="DI8" s="178">
        <f>BdD!DO36</f>
        <v>0</v>
      </c>
      <c r="DJ8" s="179"/>
      <c r="DK8" s="183">
        <f>BdD!DQ36</f>
        <v>0</v>
      </c>
      <c r="DL8" s="178"/>
      <c r="DM8" s="178">
        <f>BdD!DS36</f>
        <v>0</v>
      </c>
      <c r="DN8" s="178"/>
      <c r="DO8" s="178">
        <f>BdD!DU36</f>
        <v>0</v>
      </c>
      <c r="DP8" s="179"/>
      <c r="DQ8" s="183">
        <f>BdD!DW36</f>
        <v>0</v>
      </c>
      <c r="DR8" s="178"/>
      <c r="DS8" s="178">
        <f>BdD!DY36</f>
        <v>0</v>
      </c>
      <c r="DT8" s="178"/>
      <c r="DU8" s="178">
        <f>BdD!EA36</f>
        <v>0</v>
      </c>
      <c r="DV8" s="179"/>
      <c r="DW8" s="79"/>
      <c r="DX8" s="183">
        <f>BdD!ED36</f>
        <v>0</v>
      </c>
      <c r="DY8" s="178"/>
      <c r="DZ8" s="178">
        <f>BdD!EF36</f>
        <v>0</v>
      </c>
      <c r="EA8" s="178"/>
      <c r="EB8" s="178">
        <f>BdD!EH36</f>
        <v>0</v>
      </c>
      <c r="EC8" s="179"/>
      <c r="ED8" s="183">
        <f>BdD!EJ36</f>
        <v>0</v>
      </c>
      <c r="EE8" s="178"/>
      <c r="EF8" s="178">
        <f>BdD!EL36</f>
        <v>0</v>
      </c>
      <c r="EG8" s="178"/>
      <c r="EH8" s="178">
        <f>BdD!EN36</f>
        <v>0</v>
      </c>
      <c r="EI8" s="179"/>
      <c r="EJ8" s="183">
        <f>BdD!EP36</f>
        <v>0</v>
      </c>
      <c r="EK8" s="178"/>
      <c r="EL8" s="178">
        <f>BdD!ER36</f>
        <v>0</v>
      </c>
      <c r="EM8" s="178"/>
      <c r="EN8" s="178">
        <f>BdD!ET36</f>
        <v>0</v>
      </c>
      <c r="EO8" s="179"/>
      <c r="EP8" s="183">
        <f>BdD!EV36</f>
        <v>0</v>
      </c>
      <c r="EQ8" s="178"/>
      <c r="ER8" s="178">
        <f>BdD!EX36</f>
        <v>0</v>
      </c>
      <c r="ES8" s="178"/>
      <c r="ET8" s="178">
        <f>BdD!EZ36</f>
        <v>0</v>
      </c>
      <c r="EU8" s="179"/>
      <c r="EV8" s="183">
        <f>BdD!FB36</f>
        <v>0</v>
      </c>
      <c r="EW8" s="178"/>
      <c r="EX8" s="178">
        <f>BdD!FD36</f>
        <v>0</v>
      </c>
      <c r="EY8" s="178"/>
      <c r="EZ8" s="178">
        <f>BdD!FF36</f>
        <v>0</v>
      </c>
      <c r="FA8" s="179"/>
      <c r="FB8" s="14"/>
      <c r="GB8" s="16"/>
      <c r="GC8" s="16"/>
      <c r="GD8" s="16"/>
      <c r="GE8" s="1"/>
      <c r="GF8" s="1"/>
      <c r="GG8" s="1"/>
      <c r="GH8" s="1"/>
      <c r="GI8" s="1"/>
      <c r="GJ8" s="1"/>
      <c r="GK8" s="1"/>
      <c r="GL8" s="1"/>
      <c r="GM8" s="1"/>
      <c r="GN8" s="1"/>
      <c r="GO8" s="1"/>
    </row>
    <row r="9" spans="1:197" s="3" customFormat="1" ht="11.25" customHeight="1" x14ac:dyDescent="0.2">
      <c r="B9" s="190"/>
      <c r="C9" s="78" t="str">
        <f>BdD!C37</f>
        <v>aaa</v>
      </c>
      <c r="D9" s="183">
        <f>BdD!J37</f>
        <v>0</v>
      </c>
      <c r="E9" s="178"/>
      <c r="F9" s="178">
        <f>BdD!L37</f>
        <v>0</v>
      </c>
      <c r="G9" s="178"/>
      <c r="H9" s="178">
        <f>BdD!N37</f>
        <v>0</v>
      </c>
      <c r="I9" s="179"/>
      <c r="J9" s="183">
        <f>BdD!P37</f>
        <v>0</v>
      </c>
      <c r="K9" s="178"/>
      <c r="L9" s="178">
        <f>BdD!R37</f>
        <v>0</v>
      </c>
      <c r="M9" s="178"/>
      <c r="N9" s="178">
        <f>BdD!T37</f>
        <v>0</v>
      </c>
      <c r="O9" s="179"/>
      <c r="P9" s="183">
        <f>BdD!V37</f>
        <v>0</v>
      </c>
      <c r="Q9" s="178"/>
      <c r="R9" s="178">
        <f>BdD!X37</f>
        <v>0</v>
      </c>
      <c r="S9" s="178"/>
      <c r="T9" s="178">
        <f>BdD!Z37</f>
        <v>0</v>
      </c>
      <c r="U9" s="179"/>
      <c r="V9" s="183">
        <f>BdD!AB37</f>
        <v>0</v>
      </c>
      <c r="W9" s="178"/>
      <c r="X9" s="178">
        <f>BdD!AD37</f>
        <v>0</v>
      </c>
      <c r="Y9" s="178"/>
      <c r="Z9" s="178">
        <f>BdD!AF37</f>
        <v>0</v>
      </c>
      <c r="AA9" s="179"/>
      <c r="AB9" s="183">
        <f>BdD!AH37</f>
        <v>0</v>
      </c>
      <c r="AC9" s="178"/>
      <c r="AD9" s="178">
        <f>BdD!AJ37</f>
        <v>0</v>
      </c>
      <c r="AE9" s="178"/>
      <c r="AF9" s="178">
        <f>BdD!AL37</f>
        <v>0</v>
      </c>
      <c r="AG9" s="179"/>
      <c r="AH9" s="79"/>
      <c r="AI9" s="183">
        <f>BdD!AO37</f>
        <v>0</v>
      </c>
      <c r="AJ9" s="178"/>
      <c r="AK9" s="178">
        <f>BdD!AQ37</f>
        <v>0</v>
      </c>
      <c r="AL9" s="178"/>
      <c r="AM9" s="178">
        <f>BdD!AS37</f>
        <v>0</v>
      </c>
      <c r="AN9" s="179"/>
      <c r="AO9" s="183">
        <f>BdD!AU37</f>
        <v>0</v>
      </c>
      <c r="AP9" s="178"/>
      <c r="AQ9" s="178">
        <f>BdD!AW37</f>
        <v>0</v>
      </c>
      <c r="AR9" s="178"/>
      <c r="AS9" s="178">
        <f>BdD!AY37</f>
        <v>0</v>
      </c>
      <c r="AT9" s="179"/>
      <c r="AU9" s="183">
        <f>BdD!BA37</f>
        <v>0</v>
      </c>
      <c r="AV9" s="178"/>
      <c r="AW9" s="178">
        <f>BdD!BC37</f>
        <v>0</v>
      </c>
      <c r="AX9" s="178"/>
      <c r="AY9" s="178">
        <f>BdD!BE37</f>
        <v>0</v>
      </c>
      <c r="AZ9" s="179"/>
      <c r="BA9" s="183">
        <f>BdD!BG37</f>
        <v>0</v>
      </c>
      <c r="BB9" s="178"/>
      <c r="BC9" s="178">
        <f>BdD!BI37</f>
        <v>0</v>
      </c>
      <c r="BD9" s="178"/>
      <c r="BE9" s="178">
        <f>BdD!BK37</f>
        <v>0</v>
      </c>
      <c r="BF9" s="179"/>
      <c r="BG9" s="183">
        <f>BdD!BM37</f>
        <v>0</v>
      </c>
      <c r="BH9" s="178"/>
      <c r="BI9" s="178">
        <f>BdD!BO37</f>
        <v>0</v>
      </c>
      <c r="BJ9" s="178"/>
      <c r="BK9" s="178">
        <f>BdD!BQ37</f>
        <v>0</v>
      </c>
      <c r="BL9" s="179"/>
      <c r="BM9" s="79"/>
      <c r="BN9" s="183">
        <f>BdD!BT37</f>
        <v>0</v>
      </c>
      <c r="BO9" s="178"/>
      <c r="BP9" s="178">
        <f>BdD!BV37</f>
        <v>0</v>
      </c>
      <c r="BQ9" s="178"/>
      <c r="BR9" s="178">
        <f>BdD!BX37</f>
        <v>0</v>
      </c>
      <c r="BS9" s="179"/>
      <c r="BT9" s="183">
        <f>BdD!BZ37</f>
        <v>0</v>
      </c>
      <c r="BU9" s="178"/>
      <c r="BV9" s="178">
        <f>BdD!CB37</f>
        <v>0</v>
      </c>
      <c r="BW9" s="178"/>
      <c r="BX9" s="178">
        <f>BdD!CD37</f>
        <v>0</v>
      </c>
      <c r="BY9" s="179"/>
      <c r="BZ9" s="183">
        <f>BdD!CF37</f>
        <v>0</v>
      </c>
      <c r="CA9" s="178"/>
      <c r="CB9" s="178">
        <f>BdD!CH37</f>
        <v>0</v>
      </c>
      <c r="CC9" s="178"/>
      <c r="CD9" s="178">
        <f>BdD!CJ37</f>
        <v>0</v>
      </c>
      <c r="CE9" s="179"/>
      <c r="CF9" s="183">
        <f>BdD!CL37</f>
        <v>0</v>
      </c>
      <c r="CG9" s="178"/>
      <c r="CH9" s="178">
        <f>BdD!CN37</f>
        <v>0</v>
      </c>
      <c r="CI9" s="178"/>
      <c r="CJ9" s="178">
        <f>BdD!CP37</f>
        <v>0</v>
      </c>
      <c r="CK9" s="179"/>
      <c r="CL9" s="183">
        <f>BdD!CR37</f>
        <v>0</v>
      </c>
      <c r="CM9" s="178"/>
      <c r="CN9" s="178">
        <f>BdD!CT37</f>
        <v>0</v>
      </c>
      <c r="CO9" s="178"/>
      <c r="CP9" s="178">
        <f>BdD!CV37</f>
        <v>0</v>
      </c>
      <c r="CQ9" s="179"/>
      <c r="CR9" s="79"/>
      <c r="CS9" s="183">
        <f>BdD!CY37</f>
        <v>0</v>
      </c>
      <c r="CT9" s="178"/>
      <c r="CU9" s="178">
        <f>BdD!DA37</f>
        <v>0</v>
      </c>
      <c r="CV9" s="178"/>
      <c r="CW9" s="178">
        <f>BdD!DC37</f>
        <v>0</v>
      </c>
      <c r="CX9" s="179"/>
      <c r="CY9" s="183">
        <f>BdD!DE37</f>
        <v>0</v>
      </c>
      <c r="CZ9" s="178"/>
      <c r="DA9" s="178">
        <f>BdD!DG37</f>
        <v>0</v>
      </c>
      <c r="DB9" s="178"/>
      <c r="DC9" s="178">
        <f>BdD!DI37</f>
        <v>0</v>
      </c>
      <c r="DD9" s="179"/>
      <c r="DE9" s="183">
        <f>BdD!DK37</f>
        <v>0</v>
      </c>
      <c r="DF9" s="178"/>
      <c r="DG9" s="178">
        <f>BdD!DM37</f>
        <v>0</v>
      </c>
      <c r="DH9" s="178"/>
      <c r="DI9" s="178">
        <f>BdD!DO37</f>
        <v>0</v>
      </c>
      <c r="DJ9" s="179"/>
      <c r="DK9" s="183">
        <f>BdD!DQ37</f>
        <v>0</v>
      </c>
      <c r="DL9" s="178"/>
      <c r="DM9" s="178">
        <f>BdD!DS37</f>
        <v>0</v>
      </c>
      <c r="DN9" s="178"/>
      <c r="DO9" s="178">
        <f>BdD!DU37</f>
        <v>0</v>
      </c>
      <c r="DP9" s="179"/>
      <c r="DQ9" s="183">
        <f>BdD!DW37</f>
        <v>0</v>
      </c>
      <c r="DR9" s="178"/>
      <c r="DS9" s="178">
        <f>BdD!DY37</f>
        <v>0</v>
      </c>
      <c r="DT9" s="178"/>
      <c r="DU9" s="178">
        <f>BdD!EA37</f>
        <v>0</v>
      </c>
      <c r="DV9" s="179"/>
      <c r="DW9" s="79"/>
      <c r="DX9" s="183">
        <f>BdD!ED37</f>
        <v>0</v>
      </c>
      <c r="DY9" s="178"/>
      <c r="DZ9" s="178">
        <f>BdD!EF37</f>
        <v>0</v>
      </c>
      <c r="EA9" s="178"/>
      <c r="EB9" s="178">
        <f>BdD!EH37</f>
        <v>0</v>
      </c>
      <c r="EC9" s="179"/>
      <c r="ED9" s="183">
        <f>BdD!EJ37</f>
        <v>0</v>
      </c>
      <c r="EE9" s="178"/>
      <c r="EF9" s="178">
        <f>BdD!EL37</f>
        <v>0</v>
      </c>
      <c r="EG9" s="178"/>
      <c r="EH9" s="178">
        <f>BdD!EN37</f>
        <v>0</v>
      </c>
      <c r="EI9" s="179"/>
      <c r="EJ9" s="183">
        <f>BdD!EP37</f>
        <v>0</v>
      </c>
      <c r="EK9" s="178"/>
      <c r="EL9" s="178">
        <f>BdD!ER37</f>
        <v>0</v>
      </c>
      <c r="EM9" s="178"/>
      <c r="EN9" s="178">
        <f>BdD!ET37</f>
        <v>0</v>
      </c>
      <c r="EO9" s="179"/>
      <c r="EP9" s="183">
        <f>BdD!EV37</f>
        <v>0</v>
      </c>
      <c r="EQ9" s="178"/>
      <c r="ER9" s="178">
        <f>BdD!EX37</f>
        <v>0</v>
      </c>
      <c r="ES9" s="178"/>
      <c r="ET9" s="178">
        <f>BdD!EZ37</f>
        <v>0</v>
      </c>
      <c r="EU9" s="179"/>
      <c r="EV9" s="183">
        <f>BdD!FB37</f>
        <v>0</v>
      </c>
      <c r="EW9" s="178"/>
      <c r="EX9" s="178">
        <f>BdD!FD37</f>
        <v>0</v>
      </c>
      <c r="EY9" s="178"/>
      <c r="EZ9" s="178">
        <f>BdD!FF37</f>
        <v>0</v>
      </c>
      <c r="FA9" s="179"/>
      <c r="FB9" s="14"/>
      <c r="GB9" s="16"/>
      <c r="GC9" s="16"/>
      <c r="GD9" s="16"/>
      <c r="GE9" s="1"/>
      <c r="GF9" s="1"/>
      <c r="GG9" s="1"/>
      <c r="GH9" s="1"/>
      <c r="GI9" s="1"/>
      <c r="GJ9" s="1"/>
      <c r="GK9" s="1"/>
      <c r="GL9" s="1"/>
      <c r="GM9" s="1"/>
      <c r="GN9" s="1"/>
      <c r="GO9" s="1"/>
    </row>
    <row r="10" spans="1:197" s="3" customFormat="1" ht="11.25" customHeight="1" x14ac:dyDescent="0.2">
      <c r="B10" s="190"/>
      <c r="C10" s="78" t="str">
        <f>BdD!C38</f>
        <v>asd</v>
      </c>
      <c r="D10" s="183" t="str">
        <f>BdD!J38</f>
        <v>a</v>
      </c>
      <c r="E10" s="178"/>
      <c r="F10" s="178" t="str">
        <f>BdD!L38</f>
        <v>a</v>
      </c>
      <c r="G10" s="178"/>
      <c r="H10" s="178" t="str">
        <f>BdD!N38</f>
        <v>a</v>
      </c>
      <c r="I10" s="179"/>
      <c r="J10" s="183">
        <f>BdD!P38</f>
        <v>0</v>
      </c>
      <c r="K10" s="178"/>
      <c r="L10" s="178">
        <f>BdD!R38</f>
        <v>0</v>
      </c>
      <c r="M10" s="178"/>
      <c r="N10" s="178">
        <f>BdD!T38</f>
        <v>0</v>
      </c>
      <c r="O10" s="179"/>
      <c r="P10" s="183">
        <f>BdD!V38</f>
        <v>0</v>
      </c>
      <c r="Q10" s="178"/>
      <c r="R10" s="178">
        <f>BdD!X38</f>
        <v>0</v>
      </c>
      <c r="S10" s="178"/>
      <c r="T10" s="178">
        <f>BdD!Z38</f>
        <v>0</v>
      </c>
      <c r="U10" s="179"/>
      <c r="V10" s="183">
        <f>BdD!AB38</f>
        <v>0</v>
      </c>
      <c r="W10" s="178"/>
      <c r="X10" s="178">
        <f>BdD!AD38</f>
        <v>0</v>
      </c>
      <c r="Y10" s="178"/>
      <c r="Z10" s="178">
        <f>BdD!AF38</f>
        <v>0</v>
      </c>
      <c r="AA10" s="179"/>
      <c r="AB10" s="183">
        <f>BdD!AH38</f>
        <v>0</v>
      </c>
      <c r="AC10" s="178"/>
      <c r="AD10" s="178">
        <f>BdD!AJ38</f>
        <v>0</v>
      </c>
      <c r="AE10" s="178"/>
      <c r="AF10" s="178">
        <f>BdD!AL38</f>
        <v>0</v>
      </c>
      <c r="AG10" s="179"/>
      <c r="AH10" s="79"/>
      <c r="AI10" s="183">
        <f>BdD!AO38</f>
        <v>0</v>
      </c>
      <c r="AJ10" s="178"/>
      <c r="AK10" s="178">
        <f>BdD!AQ38</f>
        <v>0</v>
      </c>
      <c r="AL10" s="178"/>
      <c r="AM10" s="178">
        <f>BdD!AS38</f>
        <v>0</v>
      </c>
      <c r="AN10" s="179"/>
      <c r="AO10" s="183">
        <f>BdD!AU38</f>
        <v>0</v>
      </c>
      <c r="AP10" s="178"/>
      <c r="AQ10" s="178">
        <f>BdD!AW38</f>
        <v>0</v>
      </c>
      <c r="AR10" s="178"/>
      <c r="AS10" s="178">
        <f>BdD!AY38</f>
        <v>0</v>
      </c>
      <c r="AT10" s="179"/>
      <c r="AU10" s="183">
        <f>BdD!BA38</f>
        <v>0</v>
      </c>
      <c r="AV10" s="178"/>
      <c r="AW10" s="178">
        <f>BdD!BC38</f>
        <v>0</v>
      </c>
      <c r="AX10" s="178"/>
      <c r="AY10" s="178">
        <f>BdD!BE38</f>
        <v>0</v>
      </c>
      <c r="AZ10" s="179"/>
      <c r="BA10" s="183">
        <f>BdD!BG38</f>
        <v>0</v>
      </c>
      <c r="BB10" s="178"/>
      <c r="BC10" s="178">
        <f>BdD!BI38</f>
        <v>0</v>
      </c>
      <c r="BD10" s="178"/>
      <c r="BE10" s="178">
        <f>BdD!BK38</f>
        <v>0</v>
      </c>
      <c r="BF10" s="179"/>
      <c r="BG10" s="183">
        <f>BdD!BM38</f>
        <v>0</v>
      </c>
      <c r="BH10" s="178"/>
      <c r="BI10" s="178">
        <f>BdD!BO38</f>
        <v>0</v>
      </c>
      <c r="BJ10" s="178"/>
      <c r="BK10" s="178">
        <f>BdD!BQ38</f>
        <v>0</v>
      </c>
      <c r="BL10" s="179"/>
      <c r="BM10" s="79"/>
      <c r="BN10" s="183">
        <f>BdD!BT38</f>
        <v>0</v>
      </c>
      <c r="BO10" s="178"/>
      <c r="BP10" s="178">
        <f>BdD!BV38</f>
        <v>0</v>
      </c>
      <c r="BQ10" s="178"/>
      <c r="BR10" s="178">
        <f>BdD!BX38</f>
        <v>0</v>
      </c>
      <c r="BS10" s="179"/>
      <c r="BT10" s="183">
        <f>BdD!BZ38</f>
        <v>0</v>
      </c>
      <c r="BU10" s="178"/>
      <c r="BV10" s="178">
        <f>BdD!CB38</f>
        <v>0</v>
      </c>
      <c r="BW10" s="178"/>
      <c r="BX10" s="178">
        <f>BdD!CD38</f>
        <v>0</v>
      </c>
      <c r="BY10" s="179"/>
      <c r="BZ10" s="183">
        <f>BdD!CF38</f>
        <v>0</v>
      </c>
      <c r="CA10" s="178"/>
      <c r="CB10" s="178">
        <f>BdD!CH38</f>
        <v>0</v>
      </c>
      <c r="CC10" s="178"/>
      <c r="CD10" s="178">
        <f>BdD!CJ38</f>
        <v>0</v>
      </c>
      <c r="CE10" s="179"/>
      <c r="CF10" s="183">
        <f>BdD!CL38</f>
        <v>0</v>
      </c>
      <c r="CG10" s="178"/>
      <c r="CH10" s="178">
        <f>BdD!CN38</f>
        <v>0</v>
      </c>
      <c r="CI10" s="178"/>
      <c r="CJ10" s="178">
        <f>BdD!CP38</f>
        <v>0</v>
      </c>
      <c r="CK10" s="179"/>
      <c r="CL10" s="183">
        <f>BdD!CR38</f>
        <v>0</v>
      </c>
      <c r="CM10" s="178"/>
      <c r="CN10" s="178">
        <f>BdD!CT38</f>
        <v>0</v>
      </c>
      <c r="CO10" s="178"/>
      <c r="CP10" s="178">
        <f>BdD!CV38</f>
        <v>0</v>
      </c>
      <c r="CQ10" s="179"/>
      <c r="CR10" s="79"/>
      <c r="CS10" s="183">
        <f>BdD!CY38</f>
        <v>0</v>
      </c>
      <c r="CT10" s="178"/>
      <c r="CU10" s="178">
        <f>BdD!DA38</f>
        <v>0</v>
      </c>
      <c r="CV10" s="178"/>
      <c r="CW10" s="178">
        <f>BdD!DC38</f>
        <v>0</v>
      </c>
      <c r="CX10" s="179"/>
      <c r="CY10" s="183">
        <f>BdD!DE38</f>
        <v>0</v>
      </c>
      <c r="CZ10" s="178"/>
      <c r="DA10" s="178">
        <f>BdD!DG38</f>
        <v>0</v>
      </c>
      <c r="DB10" s="178"/>
      <c r="DC10" s="178">
        <f>BdD!DI38</f>
        <v>0</v>
      </c>
      <c r="DD10" s="179"/>
      <c r="DE10" s="183">
        <f>BdD!DK38</f>
        <v>0</v>
      </c>
      <c r="DF10" s="178"/>
      <c r="DG10" s="178">
        <f>BdD!DM38</f>
        <v>0</v>
      </c>
      <c r="DH10" s="178"/>
      <c r="DI10" s="178">
        <f>BdD!DO38</f>
        <v>0</v>
      </c>
      <c r="DJ10" s="179"/>
      <c r="DK10" s="183">
        <f>BdD!DQ38</f>
        <v>0</v>
      </c>
      <c r="DL10" s="178"/>
      <c r="DM10" s="178">
        <f>BdD!DS38</f>
        <v>0</v>
      </c>
      <c r="DN10" s="178"/>
      <c r="DO10" s="178">
        <f>BdD!DU38</f>
        <v>0</v>
      </c>
      <c r="DP10" s="179"/>
      <c r="DQ10" s="183">
        <f>BdD!DW38</f>
        <v>0</v>
      </c>
      <c r="DR10" s="178"/>
      <c r="DS10" s="178">
        <f>BdD!DY38</f>
        <v>0</v>
      </c>
      <c r="DT10" s="178"/>
      <c r="DU10" s="178">
        <f>BdD!EA38</f>
        <v>0</v>
      </c>
      <c r="DV10" s="179"/>
      <c r="DW10" s="79"/>
      <c r="DX10" s="183">
        <f>BdD!ED38</f>
        <v>0</v>
      </c>
      <c r="DY10" s="178"/>
      <c r="DZ10" s="178">
        <f>BdD!EF38</f>
        <v>0</v>
      </c>
      <c r="EA10" s="178"/>
      <c r="EB10" s="178">
        <f>BdD!EH38</f>
        <v>0</v>
      </c>
      <c r="EC10" s="179"/>
      <c r="ED10" s="183">
        <f>BdD!EJ38</f>
        <v>0</v>
      </c>
      <c r="EE10" s="178"/>
      <c r="EF10" s="178">
        <f>BdD!EL38</f>
        <v>0</v>
      </c>
      <c r="EG10" s="178"/>
      <c r="EH10" s="178">
        <f>BdD!EN38</f>
        <v>0</v>
      </c>
      <c r="EI10" s="179"/>
      <c r="EJ10" s="183">
        <f>BdD!EP38</f>
        <v>0</v>
      </c>
      <c r="EK10" s="178"/>
      <c r="EL10" s="178">
        <f>BdD!ER38</f>
        <v>0</v>
      </c>
      <c r="EM10" s="178"/>
      <c r="EN10" s="178">
        <f>BdD!ET38</f>
        <v>0</v>
      </c>
      <c r="EO10" s="179"/>
      <c r="EP10" s="183">
        <f>BdD!EV38</f>
        <v>0</v>
      </c>
      <c r="EQ10" s="178"/>
      <c r="ER10" s="178">
        <f>BdD!EX38</f>
        <v>0</v>
      </c>
      <c r="ES10" s="178"/>
      <c r="ET10" s="178">
        <f>BdD!EZ38</f>
        <v>0</v>
      </c>
      <c r="EU10" s="179"/>
      <c r="EV10" s="183">
        <f>BdD!FB38</f>
        <v>0</v>
      </c>
      <c r="EW10" s="178"/>
      <c r="EX10" s="178">
        <f>BdD!FD38</f>
        <v>0</v>
      </c>
      <c r="EY10" s="178"/>
      <c r="EZ10" s="178">
        <f>BdD!FF38</f>
        <v>0</v>
      </c>
      <c r="FA10" s="179"/>
      <c r="FB10" s="14"/>
      <c r="FC10" s="14"/>
      <c r="FD10" s="14"/>
      <c r="FE10" s="14"/>
      <c r="FF10" s="14"/>
      <c r="FG10" s="14"/>
      <c r="FH10" s="14"/>
      <c r="FI10" s="14"/>
      <c r="FJ10" s="16"/>
      <c r="GB10" s="16"/>
      <c r="GC10" s="16"/>
      <c r="GD10" s="16"/>
      <c r="GE10" s="1"/>
      <c r="GF10" s="1"/>
      <c r="GG10" s="1"/>
      <c r="GH10" s="1"/>
      <c r="GI10" s="1"/>
      <c r="GJ10" s="1"/>
      <c r="GK10" s="1"/>
      <c r="GL10" s="1"/>
      <c r="GM10" s="1"/>
      <c r="GN10" s="1"/>
      <c r="GO10" s="1"/>
    </row>
    <row r="11" spans="1:197" s="3" customFormat="1" ht="11.25" customHeight="1" x14ac:dyDescent="0.2">
      <c r="B11" s="190"/>
      <c r="C11" s="78" t="str">
        <f>BdD!C39</f>
        <v>jean-marie</v>
      </c>
      <c r="D11" s="183" t="str">
        <f>BdD!J39</f>
        <v>j</v>
      </c>
      <c r="E11" s="178"/>
      <c r="F11" s="178">
        <f>BdD!L39</f>
        <v>0</v>
      </c>
      <c r="G11" s="178"/>
      <c r="H11" s="178">
        <f>BdD!N39</f>
        <v>0</v>
      </c>
      <c r="I11" s="179"/>
      <c r="J11" s="183">
        <f>BdD!P39</f>
        <v>0</v>
      </c>
      <c r="K11" s="178"/>
      <c r="L11" s="178">
        <f>BdD!R39</f>
        <v>0</v>
      </c>
      <c r="M11" s="178"/>
      <c r="N11" s="178">
        <f>BdD!T39</f>
        <v>0</v>
      </c>
      <c r="O11" s="179"/>
      <c r="P11" s="183">
        <f>BdD!V39</f>
        <v>0</v>
      </c>
      <c r="Q11" s="178"/>
      <c r="R11" s="178">
        <f>BdD!X39</f>
        <v>0</v>
      </c>
      <c r="S11" s="178"/>
      <c r="T11" s="178">
        <f>BdD!Z39</f>
        <v>0</v>
      </c>
      <c r="U11" s="179"/>
      <c r="V11" s="183">
        <f>BdD!AB39</f>
        <v>0</v>
      </c>
      <c r="W11" s="178"/>
      <c r="X11" s="178">
        <f>BdD!AD39</f>
        <v>0</v>
      </c>
      <c r="Y11" s="178"/>
      <c r="Z11" s="178">
        <f>BdD!AF39</f>
        <v>0</v>
      </c>
      <c r="AA11" s="179"/>
      <c r="AB11" s="183">
        <f>BdD!AH39</f>
        <v>0</v>
      </c>
      <c r="AC11" s="178"/>
      <c r="AD11" s="178">
        <f>BdD!AJ39</f>
        <v>0</v>
      </c>
      <c r="AE11" s="178"/>
      <c r="AF11" s="178">
        <f>BdD!AL39</f>
        <v>0</v>
      </c>
      <c r="AG11" s="179"/>
      <c r="AH11" s="79"/>
      <c r="AI11" s="183">
        <f>BdD!AO39</f>
        <v>0</v>
      </c>
      <c r="AJ11" s="178"/>
      <c r="AK11" s="178">
        <f>BdD!AQ39</f>
        <v>0</v>
      </c>
      <c r="AL11" s="178"/>
      <c r="AM11" s="178">
        <f>BdD!AS39</f>
        <v>0</v>
      </c>
      <c r="AN11" s="179"/>
      <c r="AO11" s="183">
        <f>BdD!AU39</f>
        <v>0</v>
      </c>
      <c r="AP11" s="178"/>
      <c r="AQ11" s="178">
        <f>BdD!AW39</f>
        <v>0</v>
      </c>
      <c r="AR11" s="178"/>
      <c r="AS11" s="178">
        <f>BdD!AY39</f>
        <v>0</v>
      </c>
      <c r="AT11" s="179"/>
      <c r="AU11" s="183">
        <f>BdD!BA39</f>
        <v>0</v>
      </c>
      <c r="AV11" s="178"/>
      <c r="AW11" s="178">
        <f>BdD!BC39</f>
        <v>0</v>
      </c>
      <c r="AX11" s="178"/>
      <c r="AY11" s="178">
        <f>BdD!BE39</f>
        <v>0</v>
      </c>
      <c r="AZ11" s="179"/>
      <c r="BA11" s="183">
        <f>BdD!BG39</f>
        <v>0</v>
      </c>
      <c r="BB11" s="178"/>
      <c r="BC11" s="178">
        <f>BdD!BI39</f>
        <v>0</v>
      </c>
      <c r="BD11" s="178"/>
      <c r="BE11" s="178">
        <f>BdD!BK39</f>
        <v>0</v>
      </c>
      <c r="BF11" s="179"/>
      <c r="BG11" s="183">
        <f>BdD!BM39</f>
        <v>0</v>
      </c>
      <c r="BH11" s="178"/>
      <c r="BI11" s="178">
        <f>BdD!BO39</f>
        <v>0</v>
      </c>
      <c r="BJ11" s="178"/>
      <c r="BK11" s="178">
        <f>BdD!BQ39</f>
        <v>0</v>
      </c>
      <c r="BL11" s="179"/>
      <c r="BM11" s="79"/>
      <c r="BN11" s="183">
        <f>BdD!BT39</f>
        <v>0</v>
      </c>
      <c r="BO11" s="178"/>
      <c r="BP11" s="178">
        <f>BdD!BV39</f>
        <v>0</v>
      </c>
      <c r="BQ11" s="178"/>
      <c r="BR11" s="178">
        <f>BdD!BX39</f>
        <v>0</v>
      </c>
      <c r="BS11" s="179"/>
      <c r="BT11" s="183">
        <f>BdD!BZ39</f>
        <v>0</v>
      </c>
      <c r="BU11" s="178"/>
      <c r="BV11" s="178">
        <f>BdD!CB39</f>
        <v>0</v>
      </c>
      <c r="BW11" s="178"/>
      <c r="BX11" s="178">
        <f>BdD!CD39</f>
        <v>0</v>
      </c>
      <c r="BY11" s="179"/>
      <c r="BZ11" s="183">
        <f>BdD!CF39</f>
        <v>0</v>
      </c>
      <c r="CA11" s="178"/>
      <c r="CB11" s="178">
        <f>BdD!CH39</f>
        <v>0</v>
      </c>
      <c r="CC11" s="178"/>
      <c r="CD11" s="178">
        <f>BdD!CJ39</f>
        <v>0</v>
      </c>
      <c r="CE11" s="179"/>
      <c r="CF11" s="183">
        <f>BdD!CL39</f>
        <v>0</v>
      </c>
      <c r="CG11" s="178"/>
      <c r="CH11" s="178">
        <f>BdD!CN39</f>
        <v>0</v>
      </c>
      <c r="CI11" s="178"/>
      <c r="CJ11" s="178">
        <f>BdD!CP39</f>
        <v>0</v>
      </c>
      <c r="CK11" s="179"/>
      <c r="CL11" s="183">
        <f>BdD!CR39</f>
        <v>0</v>
      </c>
      <c r="CM11" s="178"/>
      <c r="CN11" s="178">
        <f>BdD!CT39</f>
        <v>0</v>
      </c>
      <c r="CO11" s="178"/>
      <c r="CP11" s="178">
        <f>BdD!CV39</f>
        <v>0</v>
      </c>
      <c r="CQ11" s="179"/>
      <c r="CR11" s="79"/>
      <c r="CS11" s="183">
        <f>BdD!CY39</f>
        <v>0</v>
      </c>
      <c r="CT11" s="178"/>
      <c r="CU11" s="178">
        <f>BdD!DA39</f>
        <v>0</v>
      </c>
      <c r="CV11" s="178"/>
      <c r="CW11" s="178">
        <f>BdD!DC39</f>
        <v>0</v>
      </c>
      <c r="CX11" s="179"/>
      <c r="CY11" s="183">
        <f>BdD!DE39</f>
        <v>0</v>
      </c>
      <c r="CZ11" s="178"/>
      <c r="DA11" s="178">
        <f>BdD!DG39</f>
        <v>0</v>
      </c>
      <c r="DB11" s="178"/>
      <c r="DC11" s="178">
        <f>BdD!DI39</f>
        <v>0</v>
      </c>
      <c r="DD11" s="179"/>
      <c r="DE11" s="183">
        <f>BdD!DK39</f>
        <v>0</v>
      </c>
      <c r="DF11" s="178"/>
      <c r="DG11" s="178">
        <f>BdD!DM39</f>
        <v>0</v>
      </c>
      <c r="DH11" s="178"/>
      <c r="DI11" s="178">
        <f>BdD!DO39</f>
        <v>0</v>
      </c>
      <c r="DJ11" s="179"/>
      <c r="DK11" s="183">
        <f>BdD!DQ39</f>
        <v>0</v>
      </c>
      <c r="DL11" s="178"/>
      <c r="DM11" s="178">
        <f>BdD!DS39</f>
        <v>0</v>
      </c>
      <c r="DN11" s="178"/>
      <c r="DO11" s="178">
        <f>BdD!DU39</f>
        <v>0</v>
      </c>
      <c r="DP11" s="179"/>
      <c r="DQ11" s="183">
        <f>BdD!DW39</f>
        <v>0</v>
      </c>
      <c r="DR11" s="178"/>
      <c r="DS11" s="178">
        <f>BdD!DY39</f>
        <v>0</v>
      </c>
      <c r="DT11" s="178"/>
      <c r="DU11" s="178">
        <f>BdD!EA39</f>
        <v>0</v>
      </c>
      <c r="DV11" s="179"/>
      <c r="DW11" s="79"/>
      <c r="DX11" s="183">
        <f>BdD!ED39</f>
        <v>0</v>
      </c>
      <c r="DY11" s="178"/>
      <c r="DZ11" s="178">
        <f>BdD!EF39</f>
        <v>0</v>
      </c>
      <c r="EA11" s="178"/>
      <c r="EB11" s="178">
        <f>BdD!EH39</f>
        <v>0</v>
      </c>
      <c r="EC11" s="179"/>
      <c r="ED11" s="183">
        <f>BdD!EJ39</f>
        <v>0</v>
      </c>
      <c r="EE11" s="178"/>
      <c r="EF11" s="178">
        <f>BdD!EL39</f>
        <v>0</v>
      </c>
      <c r="EG11" s="178"/>
      <c r="EH11" s="178">
        <f>BdD!EN39</f>
        <v>0</v>
      </c>
      <c r="EI11" s="179"/>
      <c r="EJ11" s="183">
        <f>BdD!EP39</f>
        <v>0</v>
      </c>
      <c r="EK11" s="178"/>
      <c r="EL11" s="178">
        <f>BdD!ER39</f>
        <v>0</v>
      </c>
      <c r="EM11" s="178"/>
      <c r="EN11" s="178">
        <f>BdD!ET39</f>
        <v>0</v>
      </c>
      <c r="EO11" s="179"/>
      <c r="EP11" s="183">
        <f>BdD!EV39</f>
        <v>0</v>
      </c>
      <c r="EQ11" s="178"/>
      <c r="ER11" s="178">
        <f>BdD!EX39</f>
        <v>0</v>
      </c>
      <c r="ES11" s="178"/>
      <c r="ET11" s="178">
        <f>BdD!EZ39</f>
        <v>0</v>
      </c>
      <c r="EU11" s="179"/>
      <c r="EV11" s="183">
        <f>BdD!FB39</f>
        <v>0</v>
      </c>
      <c r="EW11" s="178"/>
      <c r="EX11" s="178">
        <f>BdD!FD39</f>
        <v>0</v>
      </c>
      <c r="EY11" s="178"/>
      <c r="EZ11" s="178">
        <f>BdD!FF39</f>
        <v>0</v>
      </c>
      <c r="FA11" s="179"/>
      <c r="FB11" s="14"/>
      <c r="FC11" s="14"/>
      <c r="FD11" s="14"/>
      <c r="FE11" s="14"/>
      <c r="FF11" s="14"/>
      <c r="FG11" s="14"/>
      <c r="FH11" s="14"/>
      <c r="FI11" s="14"/>
      <c r="FJ11" s="16"/>
      <c r="GB11" s="16"/>
      <c r="GC11" s="16"/>
      <c r="GD11" s="16"/>
      <c r="GE11" s="1"/>
      <c r="GF11" s="1"/>
      <c r="GG11" s="1"/>
      <c r="GH11" s="1"/>
      <c r="GI11" s="1"/>
      <c r="GJ11" s="1"/>
      <c r="GK11" s="1"/>
      <c r="GL11" s="1"/>
      <c r="GM11" s="1"/>
      <c r="GN11" s="1"/>
      <c r="GO11" s="1"/>
    </row>
    <row r="12" spans="1:197" s="3" customFormat="1" ht="11.25" customHeight="1" x14ac:dyDescent="0.2">
      <c r="B12" s="190"/>
      <c r="C12" s="78" t="str">
        <f>BdD!C40</f>
        <v>Lisete</v>
      </c>
      <c r="D12" s="183" t="str">
        <f>BdD!J40</f>
        <v>r</v>
      </c>
      <c r="E12" s="178"/>
      <c r="F12" s="178" t="str">
        <f>BdD!L40</f>
        <v>r</v>
      </c>
      <c r="G12" s="178"/>
      <c r="H12" s="178" t="str">
        <f>BdD!N40</f>
        <v>r</v>
      </c>
      <c r="I12" s="179"/>
      <c r="J12" s="183" t="str">
        <f>BdD!P40</f>
        <v>r</v>
      </c>
      <c r="K12" s="178"/>
      <c r="L12" s="178" t="str">
        <f>BdD!R40</f>
        <v>r</v>
      </c>
      <c r="M12" s="178"/>
      <c r="N12" s="178" t="str">
        <f>BdD!T40</f>
        <v>r</v>
      </c>
      <c r="O12" s="179"/>
      <c r="P12" s="183" t="str">
        <f>BdD!V40</f>
        <v>r</v>
      </c>
      <c r="Q12" s="178"/>
      <c r="R12" s="178" t="str">
        <f>BdD!X40</f>
        <v>r</v>
      </c>
      <c r="S12" s="178"/>
      <c r="T12" s="178" t="str">
        <f>BdD!Z40</f>
        <v>r</v>
      </c>
      <c r="U12" s="179"/>
      <c r="V12" s="183" t="str">
        <f>BdD!AB40</f>
        <v>r</v>
      </c>
      <c r="W12" s="178"/>
      <c r="X12" s="178" t="str">
        <f>BdD!AD40</f>
        <v>r</v>
      </c>
      <c r="Y12" s="178"/>
      <c r="Z12" s="178" t="str">
        <f>BdD!AF40</f>
        <v>r</v>
      </c>
      <c r="AA12" s="179"/>
      <c r="AB12" s="183">
        <f>BdD!AH40</f>
        <v>0</v>
      </c>
      <c r="AC12" s="178"/>
      <c r="AD12" s="178">
        <f>BdD!AJ40</f>
        <v>0</v>
      </c>
      <c r="AE12" s="178"/>
      <c r="AF12" s="178">
        <f>BdD!AL40</f>
        <v>0</v>
      </c>
      <c r="AG12" s="179"/>
      <c r="AH12" s="79"/>
      <c r="AI12" s="183">
        <f>BdD!AO40</f>
        <v>0</v>
      </c>
      <c r="AJ12" s="178"/>
      <c r="AK12" s="178">
        <f>BdD!AQ40</f>
        <v>0</v>
      </c>
      <c r="AL12" s="178"/>
      <c r="AM12" s="178">
        <f>BdD!AS40</f>
        <v>0</v>
      </c>
      <c r="AN12" s="179"/>
      <c r="AO12" s="183">
        <f>BdD!AU40</f>
        <v>0</v>
      </c>
      <c r="AP12" s="178"/>
      <c r="AQ12" s="178">
        <f>BdD!AW40</f>
        <v>0</v>
      </c>
      <c r="AR12" s="178"/>
      <c r="AS12" s="178">
        <f>BdD!AY40</f>
        <v>0</v>
      </c>
      <c r="AT12" s="179"/>
      <c r="AU12" s="183">
        <f>BdD!BA40</f>
        <v>0</v>
      </c>
      <c r="AV12" s="178"/>
      <c r="AW12" s="178">
        <f>BdD!BC40</f>
        <v>0</v>
      </c>
      <c r="AX12" s="178"/>
      <c r="AY12" s="178">
        <f>BdD!BE40</f>
        <v>0</v>
      </c>
      <c r="AZ12" s="179"/>
      <c r="BA12" s="183">
        <f>BdD!BG40</f>
        <v>0</v>
      </c>
      <c r="BB12" s="178"/>
      <c r="BC12" s="178">
        <f>BdD!BI40</f>
        <v>0</v>
      </c>
      <c r="BD12" s="178"/>
      <c r="BE12" s="178">
        <f>BdD!BK40</f>
        <v>0</v>
      </c>
      <c r="BF12" s="179"/>
      <c r="BG12" s="183">
        <f>BdD!BM40</f>
        <v>0</v>
      </c>
      <c r="BH12" s="178"/>
      <c r="BI12" s="178">
        <f>BdD!BO40</f>
        <v>0</v>
      </c>
      <c r="BJ12" s="178"/>
      <c r="BK12" s="178">
        <f>BdD!BQ40</f>
        <v>0</v>
      </c>
      <c r="BL12" s="179"/>
      <c r="BM12" s="79"/>
      <c r="BN12" s="183">
        <f>BdD!BT40</f>
        <v>0</v>
      </c>
      <c r="BO12" s="178"/>
      <c r="BP12" s="178">
        <f>BdD!BV40</f>
        <v>0</v>
      </c>
      <c r="BQ12" s="178"/>
      <c r="BR12" s="178">
        <f>BdD!BX40</f>
        <v>0</v>
      </c>
      <c r="BS12" s="179"/>
      <c r="BT12" s="183">
        <f>BdD!BZ40</f>
        <v>0</v>
      </c>
      <c r="BU12" s="178"/>
      <c r="BV12" s="178">
        <f>BdD!CB40</f>
        <v>0</v>
      </c>
      <c r="BW12" s="178"/>
      <c r="BX12" s="178">
        <f>BdD!CD40</f>
        <v>0</v>
      </c>
      <c r="BY12" s="179"/>
      <c r="BZ12" s="183">
        <f>BdD!CF40</f>
        <v>0</v>
      </c>
      <c r="CA12" s="178"/>
      <c r="CB12" s="178">
        <f>BdD!CH40</f>
        <v>0</v>
      </c>
      <c r="CC12" s="178"/>
      <c r="CD12" s="178">
        <f>BdD!CJ40</f>
        <v>0</v>
      </c>
      <c r="CE12" s="179"/>
      <c r="CF12" s="183">
        <f>BdD!CL40</f>
        <v>0</v>
      </c>
      <c r="CG12" s="178"/>
      <c r="CH12" s="178">
        <f>BdD!CN40</f>
        <v>0</v>
      </c>
      <c r="CI12" s="178"/>
      <c r="CJ12" s="178">
        <f>BdD!CP40</f>
        <v>0</v>
      </c>
      <c r="CK12" s="179"/>
      <c r="CL12" s="183">
        <f>BdD!CR40</f>
        <v>0</v>
      </c>
      <c r="CM12" s="178"/>
      <c r="CN12" s="178">
        <f>BdD!CT40</f>
        <v>0</v>
      </c>
      <c r="CO12" s="178"/>
      <c r="CP12" s="178">
        <f>BdD!CV40</f>
        <v>0</v>
      </c>
      <c r="CQ12" s="179"/>
      <c r="CR12" s="79"/>
      <c r="CS12" s="183">
        <f>BdD!CY40</f>
        <v>0</v>
      </c>
      <c r="CT12" s="178"/>
      <c r="CU12" s="178">
        <f>BdD!DA40</f>
        <v>0</v>
      </c>
      <c r="CV12" s="178"/>
      <c r="CW12" s="178">
        <f>BdD!DC40</f>
        <v>0</v>
      </c>
      <c r="CX12" s="179"/>
      <c r="CY12" s="183">
        <f>BdD!DE40</f>
        <v>0</v>
      </c>
      <c r="CZ12" s="178"/>
      <c r="DA12" s="178">
        <f>BdD!DG40</f>
        <v>0</v>
      </c>
      <c r="DB12" s="178"/>
      <c r="DC12" s="178">
        <f>BdD!DI40</f>
        <v>0</v>
      </c>
      <c r="DD12" s="179"/>
      <c r="DE12" s="183">
        <f>BdD!DK40</f>
        <v>0</v>
      </c>
      <c r="DF12" s="178"/>
      <c r="DG12" s="178">
        <f>BdD!DM40</f>
        <v>0</v>
      </c>
      <c r="DH12" s="178"/>
      <c r="DI12" s="178">
        <f>BdD!DO40</f>
        <v>0</v>
      </c>
      <c r="DJ12" s="179"/>
      <c r="DK12" s="183">
        <f>BdD!DQ40</f>
        <v>0</v>
      </c>
      <c r="DL12" s="178"/>
      <c r="DM12" s="178">
        <f>BdD!DS40</f>
        <v>0</v>
      </c>
      <c r="DN12" s="178"/>
      <c r="DO12" s="178">
        <f>BdD!DU40</f>
        <v>0</v>
      </c>
      <c r="DP12" s="179"/>
      <c r="DQ12" s="183">
        <f>BdD!DW40</f>
        <v>0</v>
      </c>
      <c r="DR12" s="178"/>
      <c r="DS12" s="178">
        <f>BdD!DY40</f>
        <v>0</v>
      </c>
      <c r="DT12" s="178"/>
      <c r="DU12" s="178">
        <f>BdD!EA40</f>
        <v>0</v>
      </c>
      <c r="DV12" s="179"/>
      <c r="DW12" s="79"/>
      <c r="DX12" s="183">
        <f>BdD!ED40</f>
        <v>0</v>
      </c>
      <c r="DY12" s="178"/>
      <c r="DZ12" s="178">
        <f>BdD!EF40</f>
        <v>0</v>
      </c>
      <c r="EA12" s="178"/>
      <c r="EB12" s="178">
        <f>BdD!EH40</f>
        <v>0</v>
      </c>
      <c r="EC12" s="179"/>
      <c r="ED12" s="183">
        <f>BdD!EJ40</f>
        <v>0</v>
      </c>
      <c r="EE12" s="178"/>
      <c r="EF12" s="178">
        <f>BdD!EL40</f>
        <v>0</v>
      </c>
      <c r="EG12" s="178"/>
      <c r="EH12" s="178">
        <f>BdD!EN40</f>
        <v>0</v>
      </c>
      <c r="EI12" s="179"/>
      <c r="EJ12" s="183">
        <f>BdD!EP40</f>
        <v>0</v>
      </c>
      <c r="EK12" s="178"/>
      <c r="EL12" s="178">
        <f>BdD!ER40</f>
        <v>0</v>
      </c>
      <c r="EM12" s="178"/>
      <c r="EN12" s="178">
        <f>BdD!ET40</f>
        <v>0</v>
      </c>
      <c r="EO12" s="179"/>
      <c r="EP12" s="183">
        <f>BdD!EV40</f>
        <v>0</v>
      </c>
      <c r="EQ12" s="178"/>
      <c r="ER12" s="178">
        <f>BdD!EX40</f>
        <v>0</v>
      </c>
      <c r="ES12" s="178"/>
      <c r="ET12" s="178">
        <f>BdD!EZ40</f>
        <v>0</v>
      </c>
      <c r="EU12" s="179"/>
      <c r="EV12" s="183">
        <f>BdD!FB40</f>
        <v>0</v>
      </c>
      <c r="EW12" s="178"/>
      <c r="EX12" s="178">
        <f>BdD!FD40</f>
        <v>0</v>
      </c>
      <c r="EY12" s="178"/>
      <c r="EZ12" s="178">
        <f>BdD!FF40</f>
        <v>0</v>
      </c>
      <c r="FA12" s="179"/>
      <c r="FB12" s="14"/>
      <c r="FC12" s="14"/>
      <c r="FD12" s="14"/>
      <c r="FE12" s="14"/>
      <c r="FF12" s="14"/>
      <c r="FG12" s="14"/>
      <c r="FH12" s="14"/>
      <c r="FI12" s="14"/>
      <c r="FJ12" s="16"/>
      <c r="GB12" s="16"/>
      <c r="GC12" s="16"/>
      <c r="GD12" s="16"/>
      <c r="GE12" s="1"/>
      <c r="GF12" s="1"/>
      <c r="GG12" s="1"/>
      <c r="GH12" s="1"/>
      <c r="GI12" s="1"/>
      <c r="GJ12" s="1"/>
      <c r="GK12" s="1"/>
      <c r="GL12" s="1"/>
      <c r="GM12" s="1"/>
      <c r="GN12" s="1"/>
      <c r="GO12" s="1"/>
    </row>
    <row r="13" spans="1:197" s="3" customFormat="1" ht="11.25" customHeight="1" x14ac:dyDescent="0.2">
      <c r="B13" s="190"/>
      <c r="C13" s="78" t="str">
        <f>BdD!C41</f>
        <v>Natacha</v>
      </c>
      <c r="D13" s="183">
        <f>BdD!J41</f>
        <v>0</v>
      </c>
      <c r="E13" s="178"/>
      <c r="F13" s="178">
        <f>BdD!L41</f>
        <v>0</v>
      </c>
      <c r="G13" s="178"/>
      <c r="H13" s="178" t="str">
        <f>BdD!N41</f>
        <v>v</v>
      </c>
      <c r="I13" s="179"/>
      <c r="J13" s="183">
        <f>BdD!P41</f>
        <v>0</v>
      </c>
      <c r="K13" s="178"/>
      <c r="L13" s="178">
        <f>BdD!R41</f>
        <v>0</v>
      </c>
      <c r="M13" s="178"/>
      <c r="N13" s="178" t="str">
        <f>BdD!T41</f>
        <v>v</v>
      </c>
      <c r="O13" s="179"/>
      <c r="P13" s="183">
        <f>BdD!V41</f>
        <v>0</v>
      </c>
      <c r="Q13" s="178"/>
      <c r="R13" s="178">
        <f>BdD!X41</f>
        <v>0</v>
      </c>
      <c r="S13" s="178"/>
      <c r="T13" s="178" t="str">
        <f>BdD!Z41</f>
        <v>v</v>
      </c>
      <c r="U13" s="179"/>
      <c r="V13" s="183">
        <f>BdD!AB41</f>
        <v>0</v>
      </c>
      <c r="W13" s="178"/>
      <c r="X13" s="178">
        <f>BdD!AD41</f>
        <v>0</v>
      </c>
      <c r="Y13" s="178"/>
      <c r="Z13" s="178" t="str">
        <f>BdD!AF41</f>
        <v>v</v>
      </c>
      <c r="AA13" s="179"/>
      <c r="AB13" s="183">
        <f>BdD!AH41</f>
        <v>0</v>
      </c>
      <c r="AC13" s="178"/>
      <c r="AD13" s="178">
        <f>BdD!AJ41</f>
        <v>0</v>
      </c>
      <c r="AE13" s="178"/>
      <c r="AF13" s="178">
        <f>BdD!AL41</f>
        <v>0</v>
      </c>
      <c r="AG13" s="179"/>
      <c r="AH13" s="79"/>
      <c r="AI13" s="183">
        <f>BdD!AO41</f>
        <v>0</v>
      </c>
      <c r="AJ13" s="178"/>
      <c r="AK13" s="178">
        <f>BdD!AQ41</f>
        <v>0</v>
      </c>
      <c r="AL13" s="178"/>
      <c r="AM13" s="178">
        <f>BdD!AS41</f>
        <v>0</v>
      </c>
      <c r="AN13" s="179"/>
      <c r="AO13" s="183">
        <f>BdD!AU41</f>
        <v>0</v>
      </c>
      <c r="AP13" s="178"/>
      <c r="AQ13" s="178">
        <f>BdD!AW41</f>
        <v>0</v>
      </c>
      <c r="AR13" s="178"/>
      <c r="AS13" s="178">
        <f>BdD!AY41</f>
        <v>0</v>
      </c>
      <c r="AT13" s="179"/>
      <c r="AU13" s="183">
        <f>BdD!BA41</f>
        <v>0</v>
      </c>
      <c r="AV13" s="178"/>
      <c r="AW13" s="178">
        <f>BdD!BC41</f>
        <v>0</v>
      </c>
      <c r="AX13" s="178"/>
      <c r="AY13" s="178">
        <f>BdD!BE41</f>
        <v>0</v>
      </c>
      <c r="AZ13" s="179"/>
      <c r="BA13" s="183">
        <f>BdD!BG41</f>
        <v>0</v>
      </c>
      <c r="BB13" s="178"/>
      <c r="BC13" s="178">
        <f>BdD!BI41</f>
        <v>0</v>
      </c>
      <c r="BD13" s="178"/>
      <c r="BE13" s="178">
        <f>BdD!BK41</f>
        <v>0</v>
      </c>
      <c r="BF13" s="179"/>
      <c r="BG13" s="183">
        <f>BdD!BM41</f>
        <v>0</v>
      </c>
      <c r="BH13" s="178"/>
      <c r="BI13" s="178">
        <f>BdD!BO41</f>
        <v>0</v>
      </c>
      <c r="BJ13" s="178"/>
      <c r="BK13" s="178">
        <f>BdD!BQ41</f>
        <v>0</v>
      </c>
      <c r="BL13" s="179"/>
      <c r="BM13" s="79"/>
      <c r="BN13" s="183">
        <f>BdD!BT41</f>
        <v>0</v>
      </c>
      <c r="BO13" s="178"/>
      <c r="BP13" s="178">
        <f>BdD!BV41</f>
        <v>0</v>
      </c>
      <c r="BQ13" s="178"/>
      <c r="BR13" s="178">
        <f>BdD!BX41</f>
        <v>0</v>
      </c>
      <c r="BS13" s="179"/>
      <c r="BT13" s="183">
        <f>BdD!BZ41</f>
        <v>0</v>
      </c>
      <c r="BU13" s="178"/>
      <c r="BV13" s="178">
        <f>BdD!CB41</f>
        <v>0</v>
      </c>
      <c r="BW13" s="178"/>
      <c r="BX13" s="178">
        <f>BdD!CD41</f>
        <v>0</v>
      </c>
      <c r="BY13" s="179"/>
      <c r="BZ13" s="183">
        <f>BdD!CF41</f>
        <v>0</v>
      </c>
      <c r="CA13" s="178"/>
      <c r="CB13" s="178">
        <f>BdD!CH41</f>
        <v>0</v>
      </c>
      <c r="CC13" s="178"/>
      <c r="CD13" s="178">
        <f>BdD!CJ41</f>
        <v>0</v>
      </c>
      <c r="CE13" s="179"/>
      <c r="CF13" s="183">
        <f>BdD!CL41</f>
        <v>0</v>
      </c>
      <c r="CG13" s="178"/>
      <c r="CH13" s="178">
        <f>BdD!CN41</f>
        <v>0</v>
      </c>
      <c r="CI13" s="178"/>
      <c r="CJ13" s="178">
        <f>BdD!CP41</f>
        <v>0</v>
      </c>
      <c r="CK13" s="179"/>
      <c r="CL13" s="183">
        <f>BdD!CR41</f>
        <v>0</v>
      </c>
      <c r="CM13" s="178"/>
      <c r="CN13" s="178">
        <f>BdD!CT41</f>
        <v>0</v>
      </c>
      <c r="CO13" s="178"/>
      <c r="CP13" s="178">
        <f>BdD!CV41</f>
        <v>0</v>
      </c>
      <c r="CQ13" s="179"/>
      <c r="CR13" s="79"/>
      <c r="CS13" s="183">
        <f>BdD!CY41</f>
        <v>0</v>
      </c>
      <c r="CT13" s="178"/>
      <c r="CU13" s="178">
        <f>BdD!DA41</f>
        <v>0</v>
      </c>
      <c r="CV13" s="178"/>
      <c r="CW13" s="178">
        <f>BdD!DC41</f>
        <v>0</v>
      </c>
      <c r="CX13" s="179"/>
      <c r="CY13" s="183">
        <f>BdD!DE41</f>
        <v>0</v>
      </c>
      <c r="CZ13" s="178"/>
      <c r="DA13" s="178">
        <f>BdD!DG41</f>
        <v>0</v>
      </c>
      <c r="DB13" s="178"/>
      <c r="DC13" s="178">
        <f>BdD!DI41</f>
        <v>0</v>
      </c>
      <c r="DD13" s="179"/>
      <c r="DE13" s="183">
        <f>BdD!DK41</f>
        <v>0</v>
      </c>
      <c r="DF13" s="178"/>
      <c r="DG13" s="178">
        <f>BdD!DM41</f>
        <v>0</v>
      </c>
      <c r="DH13" s="178"/>
      <c r="DI13" s="178">
        <f>BdD!DO41</f>
        <v>0</v>
      </c>
      <c r="DJ13" s="179"/>
      <c r="DK13" s="183">
        <f>BdD!DQ41</f>
        <v>0</v>
      </c>
      <c r="DL13" s="178"/>
      <c r="DM13" s="178">
        <f>BdD!DS41</f>
        <v>0</v>
      </c>
      <c r="DN13" s="178"/>
      <c r="DO13" s="178">
        <f>BdD!DU41</f>
        <v>0</v>
      </c>
      <c r="DP13" s="179"/>
      <c r="DQ13" s="183">
        <f>BdD!DW41</f>
        <v>0</v>
      </c>
      <c r="DR13" s="178"/>
      <c r="DS13" s="178">
        <f>BdD!DY41</f>
        <v>0</v>
      </c>
      <c r="DT13" s="178"/>
      <c r="DU13" s="178">
        <f>BdD!EA41</f>
        <v>0</v>
      </c>
      <c r="DV13" s="179"/>
      <c r="DW13" s="79"/>
      <c r="DX13" s="183">
        <f>BdD!ED41</f>
        <v>0</v>
      </c>
      <c r="DY13" s="178"/>
      <c r="DZ13" s="178">
        <f>BdD!EF41</f>
        <v>0</v>
      </c>
      <c r="EA13" s="178"/>
      <c r="EB13" s="178">
        <f>BdD!EH41</f>
        <v>0</v>
      </c>
      <c r="EC13" s="179"/>
      <c r="ED13" s="183">
        <f>BdD!EJ41</f>
        <v>0</v>
      </c>
      <c r="EE13" s="178"/>
      <c r="EF13" s="178">
        <f>BdD!EL41</f>
        <v>0</v>
      </c>
      <c r="EG13" s="178"/>
      <c r="EH13" s="178">
        <f>BdD!EN41</f>
        <v>0</v>
      </c>
      <c r="EI13" s="179"/>
      <c r="EJ13" s="183">
        <f>BdD!EP41</f>
        <v>0</v>
      </c>
      <c r="EK13" s="178"/>
      <c r="EL13" s="178">
        <f>BdD!ER41</f>
        <v>0</v>
      </c>
      <c r="EM13" s="178"/>
      <c r="EN13" s="178">
        <f>BdD!ET41</f>
        <v>0</v>
      </c>
      <c r="EO13" s="179"/>
      <c r="EP13" s="183">
        <f>BdD!EV41</f>
        <v>0</v>
      </c>
      <c r="EQ13" s="178"/>
      <c r="ER13" s="178">
        <f>BdD!EX41</f>
        <v>0</v>
      </c>
      <c r="ES13" s="178"/>
      <c r="ET13" s="178">
        <f>BdD!EZ41</f>
        <v>0</v>
      </c>
      <c r="EU13" s="179"/>
      <c r="EV13" s="183">
        <f>BdD!FB41</f>
        <v>0</v>
      </c>
      <c r="EW13" s="178"/>
      <c r="EX13" s="178">
        <f>BdD!FD41</f>
        <v>0</v>
      </c>
      <c r="EY13" s="178"/>
      <c r="EZ13" s="178">
        <f>BdD!FF41</f>
        <v>0</v>
      </c>
      <c r="FA13" s="179"/>
      <c r="FB13" s="14"/>
      <c r="FC13" s="14"/>
      <c r="FD13" s="14"/>
      <c r="FE13" s="14"/>
      <c r="FF13" s="14"/>
      <c r="FG13" s="14"/>
      <c r="FH13" s="14"/>
      <c r="FI13" s="14"/>
      <c r="FJ13" s="16"/>
      <c r="GB13" s="16"/>
      <c r="GC13" s="16"/>
      <c r="GD13" s="16"/>
      <c r="GE13" s="1"/>
      <c r="GF13" s="1"/>
      <c r="GG13" s="1"/>
      <c r="GH13" s="1"/>
      <c r="GI13" s="1"/>
      <c r="GJ13" s="1"/>
      <c r="GK13" s="1"/>
      <c r="GL13" s="1"/>
      <c r="GM13" s="1"/>
      <c r="GN13" s="1"/>
      <c r="GO13" s="1"/>
    </row>
    <row r="14" spans="1:197" s="3" customFormat="1" ht="11.25" customHeight="1" x14ac:dyDescent="0.2">
      <c r="B14" s="190"/>
      <c r="C14" s="78" t="str">
        <f>BdD!C42</f>
        <v>Sara</v>
      </c>
      <c r="D14" s="183" t="str">
        <f>BdD!J42</f>
        <v>d</v>
      </c>
      <c r="E14" s="178"/>
      <c r="F14" s="178" t="str">
        <f>BdD!L42</f>
        <v>d</v>
      </c>
      <c r="G14" s="178"/>
      <c r="H14" s="178" t="str">
        <f>BdD!N42</f>
        <v>d</v>
      </c>
      <c r="I14" s="179"/>
      <c r="J14" s="183" t="str">
        <f>BdD!P42</f>
        <v>d</v>
      </c>
      <c r="K14" s="178"/>
      <c r="L14" s="178" t="str">
        <f>BdD!R42</f>
        <v>d</v>
      </c>
      <c r="M14" s="178"/>
      <c r="N14" s="178" t="str">
        <f>BdD!T42</f>
        <v>d</v>
      </c>
      <c r="O14" s="179"/>
      <c r="P14" s="183" t="str">
        <f>BdD!V42</f>
        <v>d</v>
      </c>
      <c r="Q14" s="178"/>
      <c r="R14" s="178" t="str">
        <f>BdD!X42</f>
        <v>d</v>
      </c>
      <c r="S14" s="178"/>
      <c r="T14" s="178" t="str">
        <f>BdD!Z42</f>
        <v>d</v>
      </c>
      <c r="U14" s="179"/>
      <c r="V14" s="183" t="str">
        <f>BdD!AB42</f>
        <v>d</v>
      </c>
      <c r="W14" s="178"/>
      <c r="X14" s="178" t="str">
        <f>BdD!AD42</f>
        <v>d</v>
      </c>
      <c r="Y14" s="178"/>
      <c r="Z14" s="178" t="str">
        <f>BdD!AF42</f>
        <v>d</v>
      </c>
      <c r="AA14" s="179"/>
      <c r="AB14" s="183">
        <f>BdD!AH42</f>
        <v>0</v>
      </c>
      <c r="AC14" s="178"/>
      <c r="AD14" s="178">
        <f>BdD!AJ42</f>
        <v>0</v>
      </c>
      <c r="AE14" s="178"/>
      <c r="AF14" s="178">
        <f>BdD!AL42</f>
        <v>0</v>
      </c>
      <c r="AG14" s="179"/>
      <c r="AH14" s="79"/>
      <c r="AI14" s="183">
        <f>BdD!AO42</f>
        <v>0</v>
      </c>
      <c r="AJ14" s="178"/>
      <c r="AK14" s="178">
        <f>BdD!AQ42</f>
        <v>0</v>
      </c>
      <c r="AL14" s="178"/>
      <c r="AM14" s="178">
        <f>BdD!AS42</f>
        <v>0</v>
      </c>
      <c r="AN14" s="179"/>
      <c r="AO14" s="183">
        <f>BdD!AU42</f>
        <v>0</v>
      </c>
      <c r="AP14" s="178"/>
      <c r="AQ14" s="178">
        <f>BdD!AW42</f>
        <v>0</v>
      </c>
      <c r="AR14" s="178"/>
      <c r="AS14" s="178">
        <f>BdD!AY42</f>
        <v>0</v>
      </c>
      <c r="AT14" s="179"/>
      <c r="AU14" s="183">
        <f>BdD!BA42</f>
        <v>0</v>
      </c>
      <c r="AV14" s="178"/>
      <c r="AW14" s="178">
        <f>BdD!BC42</f>
        <v>0</v>
      </c>
      <c r="AX14" s="178"/>
      <c r="AY14" s="178">
        <f>BdD!BE42</f>
        <v>0</v>
      </c>
      <c r="AZ14" s="179"/>
      <c r="BA14" s="183">
        <f>BdD!BG42</f>
        <v>0</v>
      </c>
      <c r="BB14" s="178"/>
      <c r="BC14" s="178">
        <f>BdD!BI42</f>
        <v>0</v>
      </c>
      <c r="BD14" s="178"/>
      <c r="BE14" s="178">
        <f>BdD!BK42</f>
        <v>0</v>
      </c>
      <c r="BF14" s="179"/>
      <c r="BG14" s="183">
        <f>BdD!BM42</f>
        <v>0</v>
      </c>
      <c r="BH14" s="178"/>
      <c r="BI14" s="178">
        <f>BdD!BO42</f>
        <v>0</v>
      </c>
      <c r="BJ14" s="178"/>
      <c r="BK14" s="178">
        <f>BdD!BQ42</f>
        <v>0</v>
      </c>
      <c r="BL14" s="179"/>
      <c r="BM14" s="79"/>
      <c r="BN14" s="183">
        <f>BdD!BT42</f>
        <v>0</v>
      </c>
      <c r="BO14" s="178"/>
      <c r="BP14" s="178">
        <f>BdD!BV42</f>
        <v>0</v>
      </c>
      <c r="BQ14" s="178"/>
      <c r="BR14" s="178">
        <f>BdD!BX42</f>
        <v>0</v>
      </c>
      <c r="BS14" s="179"/>
      <c r="BT14" s="183">
        <f>BdD!BZ42</f>
        <v>0</v>
      </c>
      <c r="BU14" s="178"/>
      <c r="BV14" s="178">
        <f>BdD!CB42</f>
        <v>0</v>
      </c>
      <c r="BW14" s="178"/>
      <c r="BX14" s="178">
        <f>BdD!CD42</f>
        <v>0</v>
      </c>
      <c r="BY14" s="179"/>
      <c r="BZ14" s="183">
        <f>BdD!CF42</f>
        <v>0</v>
      </c>
      <c r="CA14" s="178"/>
      <c r="CB14" s="178">
        <f>BdD!CH42</f>
        <v>0</v>
      </c>
      <c r="CC14" s="178"/>
      <c r="CD14" s="178">
        <f>BdD!CJ42</f>
        <v>0</v>
      </c>
      <c r="CE14" s="179"/>
      <c r="CF14" s="183">
        <f>BdD!CL42</f>
        <v>0</v>
      </c>
      <c r="CG14" s="178"/>
      <c r="CH14" s="178">
        <f>BdD!CN42</f>
        <v>0</v>
      </c>
      <c r="CI14" s="178"/>
      <c r="CJ14" s="178">
        <f>BdD!CP42</f>
        <v>0</v>
      </c>
      <c r="CK14" s="179"/>
      <c r="CL14" s="183">
        <f>BdD!CR42</f>
        <v>0</v>
      </c>
      <c r="CM14" s="178"/>
      <c r="CN14" s="178">
        <f>BdD!CT42</f>
        <v>0</v>
      </c>
      <c r="CO14" s="178"/>
      <c r="CP14" s="178">
        <f>BdD!CV42</f>
        <v>0</v>
      </c>
      <c r="CQ14" s="179"/>
      <c r="CR14" s="79"/>
      <c r="CS14" s="183">
        <f>BdD!CY42</f>
        <v>0</v>
      </c>
      <c r="CT14" s="178"/>
      <c r="CU14" s="178">
        <f>BdD!DA42</f>
        <v>0</v>
      </c>
      <c r="CV14" s="178"/>
      <c r="CW14" s="178">
        <f>BdD!DC42</f>
        <v>0</v>
      </c>
      <c r="CX14" s="179"/>
      <c r="CY14" s="183">
        <f>BdD!DE42</f>
        <v>0</v>
      </c>
      <c r="CZ14" s="178"/>
      <c r="DA14" s="178">
        <f>BdD!DG42</f>
        <v>0</v>
      </c>
      <c r="DB14" s="178"/>
      <c r="DC14" s="178">
        <f>BdD!DI42</f>
        <v>0</v>
      </c>
      <c r="DD14" s="179"/>
      <c r="DE14" s="183">
        <f>BdD!DK42</f>
        <v>0</v>
      </c>
      <c r="DF14" s="178"/>
      <c r="DG14" s="178">
        <f>BdD!DM42</f>
        <v>0</v>
      </c>
      <c r="DH14" s="178"/>
      <c r="DI14" s="178">
        <f>BdD!DO42</f>
        <v>0</v>
      </c>
      <c r="DJ14" s="179"/>
      <c r="DK14" s="183">
        <f>BdD!DQ42</f>
        <v>0</v>
      </c>
      <c r="DL14" s="178"/>
      <c r="DM14" s="178">
        <f>BdD!DS42</f>
        <v>0</v>
      </c>
      <c r="DN14" s="178"/>
      <c r="DO14" s="178">
        <f>BdD!DU42</f>
        <v>0</v>
      </c>
      <c r="DP14" s="179"/>
      <c r="DQ14" s="183">
        <f>BdD!DW42</f>
        <v>0</v>
      </c>
      <c r="DR14" s="178"/>
      <c r="DS14" s="178">
        <f>BdD!DY42</f>
        <v>0</v>
      </c>
      <c r="DT14" s="178"/>
      <c r="DU14" s="178">
        <f>BdD!EA42</f>
        <v>0</v>
      </c>
      <c r="DV14" s="179"/>
      <c r="DW14" s="79"/>
      <c r="DX14" s="183">
        <f>BdD!ED42</f>
        <v>0</v>
      </c>
      <c r="DY14" s="178"/>
      <c r="DZ14" s="178">
        <f>BdD!EF42</f>
        <v>0</v>
      </c>
      <c r="EA14" s="178"/>
      <c r="EB14" s="178">
        <f>BdD!EH42</f>
        <v>0</v>
      </c>
      <c r="EC14" s="179"/>
      <c r="ED14" s="183">
        <f>BdD!EJ42</f>
        <v>0</v>
      </c>
      <c r="EE14" s="178"/>
      <c r="EF14" s="178">
        <f>BdD!EL42</f>
        <v>0</v>
      </c>
      <c r="EG14" s="178"/>
      <c r="EH14" s="178">
        <f>BdD!EN42</f>
        <v>0</v>
      </c>
      <c r="EI14" s="179"/>
      <c r="EJ14" s="183">
        <f>BdD!EP42</f>
        <v>0</v>
      </c>
      <c r="EK14" s="178"/>
      <c r="EL14" s="178">
        <f>BdD!ER42</f>
        <v>0</v>
      </c>
      <c r="EM14" s="178"/>
      <c r="EN14" s="178">
        <f>BdD!ET42</f>
        <v>0</v>
      </c>
      <c r="EO14" s="179"/>
      <c r="EP14" s="183">
        <f>BdD!EV42</f>
        <v>0</v>
      </c>
      <c r="EQ14" s="178"/>
      <c r="ER14" s="178">
        <f>BdD!EX42</f>
        <v>0</v>
      </c>
      <c r="ES14" s="178"/>
      <c r="ET14" s="178">
        <f>BdD!EZ42</f>
        <v>0</v>
      </c>
      <c r="EU14" s="179"/>
      <c r="EV14" s="183">
        <f>BdD!FB42</f>
        <v>0</v>
      </c>
      <c r="EW14" s="178"/>
      <c r="EX14" s="178">
        <f>BdD!FD42</f>
        <v>0</v>
      </c>
      <c r="EY14" s="178"/>
      <c r="EZ14" s="178">
        <f>BdD!FF42</f>
        <v>0</v>
      </c>
      <c r="FA14" s="179"/>
      <c r="FB14" s="14"/>
      <c r="FC14" s="14"/>
      <c r="FD14" s="14"/>
      <c r="FE14" s="14"/>
      <c r="FF14" s="14"/>
      <c r="FG14" s="14"/>
      <c r="FH14" s="14"/>
      <c r="FI14" s="14"/>
      <c r="FJ14" s="16"/>
      <c r="GB14" s="16"/>
      <c r="GC14" s="16"/>
      <c r="GD14" s="16"/>
      <c r="GE14" s="1"/>
      <c r="GF14" s="1"/>
      <c r="GG14" s="1"/>
      <c r="GH14" s="1"/>
      <c r="GI14" s="1"/>
      <c r="GJ14" s="1"/>
      <c r="GK14" s="1"/>
      <c r="GL14" s="1"/>
      <c r="GM14" s="1"/>
      <c r="GN14" s="1"/>
      <c r="GO14" s="1"/>
    </row>
    <row r="15" spans="1:197" s="3" customFormat="1" ht="11.25" customHeight="1" x14ac:dyDescent="0.2">
      <c r="B15" s="190"/>
      <c r="C15" s="78">
        <f>BdD!C43</f>
        <v>0</v>
      </c>
      <c r="D15" s="183">
        <f>BdD!J43</f>
        <v>0</v>
      </c>
      <c r="E15" s="178"/>
      <c r="F15" s="178">
        <f>BdD!L43</f>
        <v>0</v>
      </c>
      <c r="G15" s="178"/>
      <c r="H15" s="178">
        <f>BdD!N43</f>
        <v>0</v>
      </c>
      <c r="I15" s="179"/>
      <c r="J15" s="183">
        <f>BdD!P43</f>
        <v>0</v>
      </c>
      <c r="K15" s="178"/>
      <c r="L15" s="178">
        <f>BdD!R43</f>
        <v>0</v>
      </c>
      <c r="M15" s="178"/>
      <c r="N15" s="178">
        <f>BdD!T43</f>
        <v>0</v>
      </c>
      <c r="O15" s="179"/>
      <c r="P15" s="183">
        <f>BdD!V43</f>
        <v>0</v>
      </c>
      <c r="Q15" s="178"/>
      <c r="R15" s="178">
        <f>BdD!X43</f>
        <v>0</v>
      </c>
      <c r="S15" s="178"/>
      <c r="T15" s="178">
        <f>BdD!Z43</f>
        <v>0</v>
      </c>
      <c r="U15" s="179"/>
      <c r="V15" s="183">
        <f>BdD!AB43</f>
        <v>0</v>
      </c>
      <c r="W15" s="178"/>
      <c r="X15" s="178">
        <f>BdD!AD43</f>
        <v>0</v>
      </c>
      <c r="Y15" s="178"/>
      <c r="Z15" s="178">
        <f>BdD!AF43</f>
        <v>0</v>
      </c>
      <c r="AA15" s="179"/>
      <c r="AB15" s="183">
        <f>BdD!AH43</f>
        <v>0</v>
      </c>
      <c r="AC15" s="178"/>
      <c r="AD15" s="178">
        <f>BdD!AJ43</f>
        <v>0</v>
      </c>
      <c r="AE15" s="178"/>
      <c r="AF15" s="178">
        <f>BdD!AL43</f>
        <v>0</v>
      </c>
      <c r="AG15" s="179"/>
      <c r="AH15" s="79"/>
      <c r="AI15" s="183">
        <f>BdD!AO43</f>
        <v>0</v>
      </c>
      <c r="AJ15" s="178"/>
      <c r="AK15" s="178">
        <f>BdD!AQ43</f>
        <v>0</v>
      </c>
      <c r="AL15" s="178"/>
      <c r="AM15" s="178">
        <f>BdD!AS43</f>
        <v>0</v>
      </c>
      <c r="AN15" s="179"/>
      <c r="AO15" s="183">
        <f>BdD!AU43</f>
        <v>0</v>
      </c>
      <c r="AP15" s="178"/>
      <c r="AQ15" s="178">
        <f>BdD!AW43</f>
        <v>0</v>
      </c>
      <c r="AR15" s="178"/>
      <c r="AS15" s="178">
        <f>BdD!AY43</f>
        <v>0</v>
      </c>
      <c r="AT15" s="179"/>
      <c r="AU15" s="183">
        <f>BdD!BA43</f>
        <v>0</v>
      </c>
      <c r="AV15" s="178"/>
      <c r="AW15" s="178">
        <f>BdD!BC43</f>
        <v>0</v>
      </c>
      <c r="AX15" s="178"/>
      <c r="AY15" s="178">
        <f>BdD!BE43</f>
        <v>0</v>
      </c>
      <c r="AZ15" s="179"/>
      <c r="BA15" s="183">
        <f>BdD!BG43</f>
        <v>0</v>
      </c>
      <c r="BB15" s="178"/>
      <c r="BC15" s="178">
        <f>BdD!BI43</f>
        <v>0</v>
      </c>
      <c r="BD15" s="178"/>
      <c r="BE15" s="178">
        <f>BdD!BK43</f>
        <v>0</v>
      </c>
      <c r="BF15" s="179"/>
      <c r="BG15" s="183">
        <f>BdD!BM43</f>
        <v>0</v>
      </c>
      <c r="BH15" s="178"/>
      <c r="BI15" s="178">
        <f>BdD!BO43</f>
        <v>0</v>
      </c>
      <c r="BJ15" s="178"/>
      <c r="BK15" s="178">
        <f>BdD!BQ43</f>
        <v>0</v>
      </c>
      <c r="BL15" s="179"/>
      <c r="BM15" s="79"/>
      <c r="BN15" s="183">
        <f>BdD!BT43</f>
        <v>0</v>
      </c>
      <c r="BO15" s="178"/>
      <c r="BP15" s="178">
        <f>BdD!BV43</f>
        <v>0</v>
      </c>
      <c r="BQ15" s="178"/>
      <c r="BR15" s="178">
        <f>BdD!BX43</f>
        <v>0</v>
      </c>
      <c r="BS15" s="179"/>
      <c r="BT15" s="183">
        <f>BdD!BZ43</f>
        <v>0</v>
      </c>
      <c r="BU15" s="178"/>
      <c r="BV15" s="178">
        <f>BdD!CB43</f>
        <v>0</v>
      </c>
      <c r="BW15" s="178"/>
      <c r="BX15" s="178">
        <f>BdD!CD43</f>
        <v>0</v>
      </c>
      <c r="BY15" s="179"/>
      <c r="BZ15" s="183">
        <f>BdD!CF43</f>
        <v>0</v>
      </c>
      <c r="CA15" s="178"/>
      <c r="CB15" s="178">
        <f>BdD!CH43</f>
        <v>0</v>
      </c>
      <c r="CC15" s="178"/>
      <c r="CD15" s="178">
        <f>BdD!CJ43</f>
        <v>0</v>
      </c>
      <c r="CE15" s="179"/>
      <c r="CF15" s="183">
        <f>BdD!CL43</f>
        <v>0</v>
      </c>
      <c r="CG15" s="178"/>
      <c r="CH15" s="178">
        <f>BdD!CN43</f>
        <v>0</v>
      </c>
      <c r="CI15" s="178"/>
      <c r="CJ15" s="178">
        <f>BdD!CP43</f>
        <v>0</v>
      </c>
      <c r="CK15" s="179"/>
      <c r="CL15" s="183">
        <f>BdD!CR43</f>
        <v>0</v>
      </c>
      <c r="CM15" s="178"/>
      <c r="CN15" s="178">
        <f>BdD!CT43</f>
        <v>0</v>
      </c>
      <c r="CO15" s="178"/>
      <c r="CP15" s="178">
        <f>BdD!CV43</f>
        <v>0</v>
      </c>
      <c r="CQ15" s="179"/>
      <c r="CR15" s="79"/>
      <c r="CS15" s="183">
        <f>BdD!CY43</f>
        <v>0</v>
      </c>
      <c r="CT15" s="178"/>
      <c r="CU15" s="178">
        <f>BdD!DA43</f>
        <v>0</v>
      </c>
      <c r="CV15" s="178"/>
      <c r="CW15" s="178">
        <f>BdD!DC43</f>
        <v>0</v>
      </c>
      <c r="CX15" s="179"/>
      <c r="CY15" s="183">
        <f>BdD!DE43</f>
        <v>0</v>
      </c>
      <c r="CZ15" s="178"/>
      <c r="DA15" s="178">
        <f>BdD!DG43</f>
        <v>0</v>
      </c>
      <c r="DB15" s="178"/>
      <c r="DC15" s="178">
        <f>BdD!DI43</f>
        <v>0</v>
      </c>
      <c r="DD15" s="179"/>
      <c r="DE15" s="183">
        <f>BdD!DK43</f>
        <v>0</v>
      </c>
      <c r="DF15" s="178"/>
      <c r="DG15" s="178">
        <f>BdD!DM43</f>
        <v>0</v>
      </c>
      <c r="DH15" s="178"/>
      <c r="DI15" s="178">
        <f>BdD!DO43</f>
        <v>0</v>
      </c>
      <c r="DJ15" s="179"/>
      <c r="DK15" s="183">
        <f>BdD!DQ43</f>
        <v>0</v>
      </c>
      <c r="DL15" s="178"/>
      <c r="DM15" s="178">
        <f>BdD!DS43</f>
        <v>0</v>
      </c>
      <c r="DN15" s="178"/>
      <c r="DO15" s="178">
        <f>BdD!DU43</f>
        <v>0</v>
      </c>
      <c r="DP15" s="179"/>
      <c r="DQ15" s="183">
        <f>BdD!DW43</f>
        <v>0</v>
      </c>
      <c r="DR15" s="178"/>
      <c r="DS15" s="178">
        <f>BdD!DY43</f>
        <v>0</v>
      </c>
      <c r="DT15" s="178"/>
      <c r="DU15" s="178">
        <f>BdD!EA43</f>
        <v>0</v>
      </c>
      <c r="DV15" s="179"/>
      <c r="DW15" s="79"/>
      <c r="DX15" s="183">
        <f>BdD!ED43</f>
        <v>0</v>
      </c>
      <c r="DY15" s="178"/>
      <c r="DZ15" s="178">
        <f>BdD!EF43</f>
        <v>0</v>
      </c>
      <c r="EA15" s="178"/>
      <c r="EB15" s="178">
        <f>BdD!EH43</f>
        <v>0</v>
      </c>
      <c r="EC15" s="179"/>
      <c r="ED15" s="183">
        <f>BdD!EJ43</f>
        <v>0</v>
      </c>
      <c r="EE15" s="178"/>
      <c r="EF15" s="178">
        <f>BdD!EL43</f>
        <v>0</v>
      </c>
      <c r="EG15" s="178"/>
      <c r="EH15" s="178">
        <f>BdD!EN43</f>
        <v>0</v>
      </c>
      <c r="EI15" s="179"/>
      <c r="EJ15" s="183">
        <f>BdD!EP43</f>
        <v>0</v>
      </c>
      <c r="EK15" s="178"/>
      <c r="EL15" s="178">
        <f>BdD!ER43</f>
        <v>0</v>
      </c>
      <c r="EM15" s="178"/>
      <c r="EN15" s="178">
        <f>BdD!ET43</f>
        <v>0</v>
      </c>
      <c r="EO15" s="179"/>
      <c r="EP15" s="183">
        <f>BdD!EV43</f>
        <v>0</v>
      </c>
      <c r="EQ15" s="178"/>
      <c r="ER15" s="178">
        <f>BdD!EX43</f>
        <v>0</v>
      </c>
      <c r="ES15" s="178"/>
      <c r="ET15" s="178">
        <f>BdD!EZ43</f>
        <v>0</v>
      </c>
      <c r="EU15" s="179"/>
      <c r="EV15" s="183">
        <f>BdD!FB43</f>
        <v>0</v>
      </c>
      <c r="EW15" s="178"/>
      <c r="EX15" s="178">
        <f>BdD!FD43</f>
        <v>0</v>
      </c>
      <c r="EY15" s="178"/>
      <c r="EZ15" s="178">
        <f>BdD!FF43</f>
        <v>0</v>
      </c>
      <c r="FA15" s="179"/>
      <c r="FB15" s="14"/>
      <c r="FC15" s="14"/>
      <c r="FD15" s="14"/>
      <c r="FE15" s="14"/>
      <c r="FF15" s="14"/>
      <c r="FG15" s="14"/>
      <c r="FH15" s="14"/>
      <c r="FI15" s="14"/>
      <c r="FJ15" s="16"/>
      <c r="GB15" s="16"/>
      <c r="GC15" s="16"/>
      <c r="GD15" s="16"/>
      <c r="GE15" s="1"/>
      <c r="GF15" s="1"/>
      <c r="GG15" s="1"/>
      <c r="GH15" s="1"/>
      <c r="GI15" s="1"/>
      <c r="GJ15" s="1"/>
      <c r="GK15" s="1"/>
      <c r="GL15" s="1"/>
      <c r="GM15" s="1"/>
      <c r="GN15" s="1"/>
      <c r="GO15" s="1"/>
    </row>
    <row r="16" spans="1:197" s="3" customFormat="1" ht="11.25" customHeight="1" x14ac:dyDescent="0.2">
      <c r="B16" s="190"/>
      <c r="C16" s="78">
        <f>BdD!C44</f>
        <v>0</v>
      </c>
      <c r="D16" s="183">
        <f>BdD!J44</f>
        <v>0</v>
      </c>
      <c r="E16" s="178"/>
      <c r="F16" s="178">
        <f>BdD!L44</f>
        <v>0</v>
      </c>
      <c r="G16" s="178"/>
      <c r="H16" s="178">
        <f>BdD!N44</f>
        <v>0</v>
      </c>
      <c r="I16" s="179"/>
      <c r="J16" s="183">
        <f>BdD!P44</f>
        <v>0</v>
      </c>
      <c r="K16" s="178"/>
      <c r="L16" s="178">
        <f>BdD!R44</f>
        <v>0</v>
      </c>
      <c r="M16" s="178"/>
      <c r="N16" s="178">
        <f>BdD!T44</f>
        <v>0</v>
      </c>
      <c r="O16" s="179"/>
      <c r="P16" s="183">
        <f>BdD!V44</f>
        <v>0</v>
      </c>
      <c r="Q16" s="178"/>
      <c r="R16" s="178">
        <f>BdD!X44</f>
        <v>0</v>
      </c>
      <c r="S16" s="178"/>
      <c r="T16" s="178">
        <f>BdD!Z44</f>
        <v>0</v>
      </c>
      <c r="U16" s="179"/>
      <c r="V16" s="183">
        <f>BdD!AB44</f>
        <v>0</v>
      </c>
      <c r="W16" s="178"/>
      <c r="X16" s="178">
        <f>BdD!AD44</f>
        <v>0</v>
      </c>
      <c r="Y16" s="178"/>
      <c r="Z16" s="178">
        <f>BdD!AF44</f>
        <v>0</v>
      </c>
      <c r="AA16" s="179"/>
      <c r="AB16" s="183">
        <f>BdD!AH44</f>
        <v>0</v>
      </c>
      <c r="AC16" s="178"/>
      <c r="AD16" s="178">
        <f>BdD!AJ44</f>
        <v>0</v>
      </c>
      <c r="AE16" s="178"/>
      <c r="AF16" s="178">
        <f>BdD!AL44</f>
        <v>0</v>
      </c>
      <c r="AG16" s="179"/>
      <c r="AH16" s="79"/>
      <c r="AI16" s="183">
        <f>BdD!AO44</f>
        <v>0</v>
      </c>
      <c r="AJ16" s="178"/>
      <c r="AK16" s="178">
        <f>BdD!AQ44</f>
        <v>0</v>
      </c>
      <c r="AL16" s="178"/>
      <c r="AM16" s="178">
        <f>BdD!AS44</f>
        <v>0</v>
      </c>
      <c r="AN16" s="179"/>
      <c r="AO16" s="183">
        <f>BdD!AU44</f>
        <v>0</v>
      </c>
      <c r="AP16" s="178"/>
      <c r="AQ16" s="178">
        <f>BdD!AW44</f>
        <v>0</v>
      </c>
      <c r="AR16" s="178"/>
      <c r="AS16" s="178">
        <f>BdD!AY44</f>
        <v>0</v>
      </c>
      <c r="AT16" s="179"/>
      <c r="AU16" s="183">
        <f>BdD!BA44</f>
        <v>0</v>
      </c>
      <c r="AV16" s="178"/>
      <c r="AW16" s="178">
        <f>BdD!BC44</f>
        <v>0</v>
      </c>
      <c r="AX16" s="178"/>
      <c r="AY16" s="178">
        <f>BdD!BE44</f>
        <v>0</v>
      </c>
      <c r="AZ16" s="179"/>
      <c r="BA16" s="183">
        <f>BdD!BG44</f>
        <v>0</v>
      </c>
      <c r="BB16" s="178"/>
      <c r="BC16" s="178">
        <f>BdD!BI44</f>
        <v>0</v>
      </c>
      <c r="BD16" s="178"/>
      <c r="BE16" s="178">
        <f>BdD!BK44</f>
        <v>0</v>
      </c>
      <c r="BF16" s="179"/>
      <c r="BG16" s="183">
        <f>BdD!BM44</f>
        <v>0</v>
      </c>
      <c r="BH16" s="178"/>
      <c r="BI16" s="178">
        <f>BdD!BO44</f>
        <v>0</v>
      </c>
      <c r="BJ16" s="178"/>
      <c r="BK16" s="178">
        <f>BdD!BQ44</f>
        <v>0</v>
      </c>
      <c r="BL16" s="179"/>
      <c r="BM16" s="79"/>
      <c r="BN16" s="183">
        <f>BdD!BT44</f>
        <v>0</v>
      </c>
      <c r="BO16" s="178"/>
      <c r="BP16" s="178">
        <f>BdD!BV44</f>
        <v>0</v>
      </c>
      <c r="BQ16" s="178"/>
      <c r="BR16" s="178">
        <f>BdD!BX44</f>
        <v>0</v>
      </c>
      <c r="BS16" s="179"/>
      <c r="BT16" s="183">
        <f>BdD!BZ44</f>
        <v>0</v>
      </c>
      <c r="BU16" s="178"/>
      <c r="BV16" s="178">
        <f>BdD!CB44</f>
        <v>0</v>
      </c>
      <c r="BW16" s="178"/>
      <c r="BX16" s="178">
        <f>BdD!CD44</f>
        <v>0</v>
      </c>
      <c r="BY16" s="179"/>
      <c r="BZ16" s="183">
        <f>BdD!CF44</f>
        <v>0</v>
      </c>
      <c r="CA16" s="178"/>
      <c r="CB16" s="178">
        <f>BdD!CH44</f>
        <v>0</v>
      </c>
      <c r="CC16" s="178"/>
      <c r="CD16" s="178">
        <f>BdD!CJ44</f>
        <v>0</v>
      </c>
      <c r="CE16" s="179"/>
      <c r="CF16" s="183">
        <f>BdD!CL44</f>
        <v>0</v>
      </c>
      <c r="CG16" s="178"/>
      <c r="CH16" s="178">
        <f>BdD!CN44</f>
        <v>0</v>
      </c>
      <c r="CI16" s="178"/>
      <c r="CJ16" s="178">
        <f>BdD!CP44</f>
        <v>0</v>
      </c>
      <c r="CK16" s="179"/>
      <c r="CL16" s="183">
        <f>BdD!CR44</f>
        <v>0</v>
      </c>
      <c r="CM16" s="178"/>
      <c r="CN16" s="178">
        <f>BdD!CT44</f>
        <v>0</v>
      </c>
      <c r="CO16" s="178"/>
      <c r="CP16" s="178">
        <f>BdD!CV44</f>
        <v>0</v>
      </c>
      <c r="CQ16" s="179"/>
      <c r="CR16" s="79"/>
      <c r="CS16" s="183">
        <f>BdD!CY44</f>
        <v>0</v>
      </c>
      <c r="CT16" s="178"/>
      <c r="CU16" s="178">
        <f>BdD!DA44</f>
        <v>0</v>
      </c>
      <c r="CV16" s="178"/>
      <c r="CW16" s="178">
        <f>BdD!DC44</f>
        <v>0</v>
      </c>
      <c r="CX16" s="179"/>
      <c r="CY16" s="183">
        <f>BdD!DE44</f>
        <v>0</v>
      </c>
      <c r="CZ16" s="178"/>
      <c r="DA16" s="178">
        <f>BdD!DG44</f>
        <v>0</v>
      </c>
      <c r="DB16" s="178"/>
      <c r="DC16" s="178">
        <f>BdD!DI44</f>
        <v>0</v>
      </c>
      <c r="DD16" s="179"/>
      <c r="DE16" s="183">
        <f>BdD!DK44</f>
        <v>0</v>
      </c>
      <c r="DF16" s="178"/>
      <c r="DG16" s="178">
        <f>BdD!DM44</f>
        <v>0</v>
      </c>
      <c r="DH16" s="178"/>
      <c r="DI16" s="178">
        <f>BdD!DO44</f>
        <v>0</v>
      </c>
      <c r="DJ16" s="179"/>
      <c r="DK16" s="183">
        <f>BdD!DQ44</f>
        <v>0</v>
      </c>
      <c r="DL16" s="178"/>
      <c r="DM16" s="178">
        <f>BdD!DS44</f>
        <v>0</v>
      </c>
      <c r="DN16" s="178"/>
      <c r="DO16" s="178">
        <f>BdD!DU44</f>
        <v>0</v>
      </c>
      <c r="DP16" s="179"/>
      <c r="DQ16" s="183">
        <f>BdD!DW44</f>
        <v>0</v>
      </c>
      <c r="DR16" s="178"/>
      <c r="DS16" s="178">
        <f>BdD!DY44</f>
        <v>0</v>
      </c>
      <c r="DT16" s="178"/>
      <c r="DU16" s="178">
        <f>BdD!EA44</f>
        <v>0</v>
      </c>
      <c r="DV16" s="179"/>
      <c r="DW16" s="79"/>
      <c r="DX16" s="183">
        <f>BdD!ED44</f>
        <v>0</v>
      </c>
      <c r="DY16" s="178"/>
      <c r="DZ16" s="178">
        <f>BdD!EF44</f>
        <v>0</v>
      </c>
      <c r="EA16" s="178"/>
      <c r="EB16" s="178">
        <f>BdD!EH44</f>
        <v>0</v>
      </c>
      <c r="EC16" s="179"/>
      <c r="ED16" s="183">
        <f>BdD!EJ44</f>
        <v>0</v>
      </c>
      <c r="EE16" s="178"/>
      <c r="EF16" s="178">
        <f>BdD!EL44</f>
        <v>0</v>
      </c>
      <c r="EG16" s="178"/>
      <c r="EH16" s="178">
        <f>BdD!EN44</f>
        <v>0</v>
      </c>
      <c r="EI16" s="179"/>
      <c r="EJ16" s="183">
        <f>BdD!EP44</f>
        <v>0</v>
      </c>
      <c r="EK16" s="178"/>
      <c r="EL16" s="178">
        <f>BdD!ER44</f>
        <v>0</v>
      </c>
      <c r="EM16" s="178"/>
      <c r="EN16" s="178">
        <f>BdD!ET44</f>
        <v>0</v>
      </c>
      <c r="EO16" s="179"/>
      <c r="EP16" s="183">
        <f>BdD!EV44</f>
        <v>0</v>
      </c>
      <c r="EQ16" s="178"/>
      <c r="ER16" s="178">
        <f>BdD!EX44</f>
        <v>0</v>
      </c>
      <c r="ES16" s="178"/>
      <c r="ET16" s="178">
        <f>BdD!EZ44</f>
        <v>0</v>
      </c>
      <c r="EU16" s="179"/>
      <c r="EV16" s="183">
        <f>BdD!FB44</f>
        <v>0</v>
      </c>
      <c r="EW16" s="178"/>
      <c r="EX16" s="178">
        <f>BdD!FD44</f>
        <v>0</v>
      </c>
      <c r="EY16" s="178"/>
      <c r="EZ16" s="178">
        <f>BdD!FF44</f>
        <v>0</v>
      </c>
      <c r="FA16" s="179"/>
      <c r="FB16" s="14"/>
      <c r="FC16" s="14"/>
      <c r="FD16" s="14"/>
      <c r="FE16" s="14"/>
      <c r="FF16" s="14"/>
      <c r="FG16" s="14"/>
      <c r="FH16" s="14"/>
      <c r="FI16" s="14"/>
      <c r="FJ16" s="16"/>
      <c r="GB16" s="16"/>
      <c r="GC16" s="16"/>
      <c r="GD16" s="16"/>
      <c r="GE16" s="1"/>
      <c r="GF16" s="1"/>
      <c r="GG16" s="1"/>
      <c r="GH16" s="1"/>
      <c r="GI16" s="1"/>
      <c r="GJ16" s="1"/>
      <c r="GK16" s="1"/>
      <c r="GL16" s="1"/>
      <c r="GM16" s="1"/>
      <c r="GN16" s="1"/>
      <c r="GO16" s="1"/>
    </row>
    <row r="17" spans="1:197" s="3" customFormat="1" ht="11.25" customHeight="1" x14ac:dyDescent="0.2">
      <c r="B17" s="190"/>
      <c r="C17" s="78">
        <f>BdD!C45</f>
        <v>0</v>
      </c>
      <c r="D17" s="183">
        <f>BdD!J45</f>
        <v>0</v>
      </c>
      <c r="E17" s="178"/>
      <c r="F17" s="178">
        <f>BdD!L45</f>
        <v>0</v>
      </c>
      <c r="G17" s="178"/>
      <c r="H17" s="178">
        <f>BdD!N45</f>
        <v>0</v>
      </c>
      <c r="I17" s="179"/>
      <c r="J17" s="183">
        <f>BdD!P45</f>
        <v>0</v>
      </c>
      <c r="K17" s="178"/>
      <c r="L17" s="178">
        <f>BdD!R45</f>
        <v>0</v>
      </c>
      <c r="M17" s="178"/>
      <c r="N17" s="178">
        <f>BdD!T45</f>
        <v>0</v>
      </c>
      <c r="O17" s="179"/>
      <c r="P17" s="183">
        <f>BdD!V45</f>
        <v>0</v>
      </c>
      <c r="Q17" s="178"/>
      <c r="R17" s="178">
        <f>BdD!X45</f>
        <v>0</v>
      </c>
      <c r="S17" s="178"/>
      <c r="T17" s="178">
        <f>BdD!Z45</f>
        <v>0</v>
      </c>
      <c r="U17" s="179"/>
      <c r="V17" s="183">
        <f>BdD!AB45</f>
        <v>0</v>
      </c>
      <c r="W17" s="178"/>
      <c r="X17" s="178">
        <f>BdD!AD45</f>
        <v>0</v>
      </c>
      <c r="Y17" s="178"/>
      <c r="Z17" s="178">
        <f>BdD!AF45</f>
        <v>0</v>
      </c>
      <c r="AA17" s="179"/>
      <c r="AB17" s="183">
        <f>BdD!AH45</f>
        <v>0</v>
      </c>
      <c r="AC17" s="178"/>
      <c r="AD17" s="178">
        <f>BdD!AJ45</f>
        <v>0</v>
      </c>
      <c r="AE17" s="178"/>
      <c r="AF17" s="178">
        <f>BdD!AL45</f>
        <v>0</v>
      </c>
      <c r="AG17" s="179"/>
      <c r="AH17" s="79"/>
      <c r="AI17" s="183">
        <f>BdD!AO45</f>
        <v>0</v>
      </c>
      <c r="AJ17" s="178"/>
      <c r="AK17" s="178">
        <f>BdD!AQ45</f>
        <v>0</v>
      </c>
      <c r="AL17" s="178"/>
      <c r="AM17" s="178">
        <f>BdD!AS45</f>
        <v>0</v>
      </c>
      <c r="AN17" s="179"/>
      <c r="AO17" s="183">
        <f>BdD!AU45</f>
        <v>0</v>
      </c>
      <c r="AP17" s="178"/>
      <c r="AQ17" s="178">
        <f>BdD!AW45</f>
        <v>0</v>
      </c>
      <c r="AR17" s="178"/>
      <c r="AS17" s="178">
        <f>BdD!AY45</f>
        <v>0</v>
      </c>
      <c r="AT17" s="179"/>
      <c r="AU17" s="183">
        <f>BdD!BA45</f>
        <v>0</v>
      </c>
      <c r="AV17" s="178"/>
      <c r="AW17" s="178">
        <f>BdD!BC45</f>
        <v>0</v>
      </c>
      <c r="AX17" s="178"/>
      <c r="AY17" s="178">
        <f>BdD!BE45</f>
        <v>0</v>
      </c>
      <c r="AZ17" s="179"/>
      <c r="BA17" s="183">
        <f>BdD!BG45</f>
        <v>0</v>
      </c>
      <c r="BB17" s="178"/>
      <c r="BC17" s="178">
        <f>BdD!BI45</f>
        <v>0</v>
      </c>
      <c r="BD17" s="178"/>
      <c r="BE17" s="178">
        <f>BdD!BK45</f>
        <v>0</v>
      </c>
      <c r="BF17" s="179"/>
      <c r="BG17" s="183">
        <f>BdD!BM45</f>
        <v>0</v>
      </c>
      <c r="BH17" s="178"/>
      <c r="BI17" s="178">
        <f>BdD!BO45</f>
        <v>0</v>
      </c>
      <c r="BJ17" s="178"/>
      <c r="BK17" s="178">
        <f>BdD!BQ45</f>
        <v>0</v>
      </c>
      <c r="BL17" s="179"/>
      <c r="BM17" s="79"/>
      <c r="BN17" s="183">
        <f>BdD!BT45</f>
        <v>0</v>
      </c>
      <c r="BO17" s="178"/>
      <c r="BP17" s="178">
        <f>BdD!BV45</f>
        <v>0</v>
      </c>
      <c r="BQ17" s="178"/>
      <c r="BR17" s="178">
        <f>BdD!BX45</f>
        <v>0</v>
      </c>
      <c r="BS17" s="179"/>
      <c r="BT17" s="183">
        <f>BdD!BZ45</f>
        <v>0</v>
      </c>
      <c r="BU17" s="178"/>
      <c r="BV17" s="178">
        <f>BdD!CB45</f>
        <v>0</v>
      </c>
      <c r="BW17" s="178"/>
      <c r="BX17" s="178">
        <f>BdD!CD45</f>
        <v>0</v>
      </c>
      <c r="BY17" s="179"/>
      <c r="BZ17" s="183">
        <f>BdD!CF45</f>
        <v>0</v>
      </c>
      <c r="CA17" s="178"/>
      <c r="CB17" s="178">
        <f>BdD!CH45</f>
        <v>0</v>
      </c>
      <c r="CC17" s="178"/>
      <c r="CD17" s="178">
        <f>BdD!CJ45</f>
        <v>0</v>
      </c>
      <c r="CE17" s="179"/>
      <c r="CF17" s="183">
        <f>BdD!CL45</f>
        <v>0</v>
      </c>
      <c r="CG17" s="178"/>
      <c r="CH17" s="178">
        <f>BdD!CN45</f>
        <v>0</v>
      </c>
      <c r="CI17" s="178"/>
      <c r="CJ17" s="178">
        <f>BdD!CP45</f>
        <v>0</v>
      </c>
      <c r="CK17" s="179"/>
      <c r="CL17" s="183">
        <f>BdD!CR45</f>
        <v>0</v>
      </c>
      <c r="CM17" s="178"/>
      <c r="CN17" s="178">
        <f>BdD!CT45</f>
        <v>0</v>
      </c>
      <c r="CO17" s="178"/>
      <c r="CP17" s="178">
        <f>BdD!CV45</f>
        <v>0</v>
      </c>
      <c r="CQ17" s="179"/>
      <c r="CR17" s="79"/>
      <c r="CS17" s="183">
        <f>BdD!CY45</f>
        <v>0</v>
      </c>
      <c r="CT17" s="178"/>
      <c r="CU17" s="178">
        <f>BdD!DA45</f>
        <v>0</v>
      </c>
      <c r="CV17" s="178"/>
      <c r="CW17" s="178">
        <f>BdD!DC45</f>
        <v>0</v>
      </c>
      <c r="CX17" s="179"/>
      <c r="CY17" s="183">
        <f>BdD!DE45</f>
        <v>0</v>
      </c>
      <c r="CZ17" s="178"/>
      <c r="DA17" s="178">
        <f>BdD!DG45</f>
        <v>0</v>
      </c>
      <c r="DB17" s="178"/>
      <c r="DC17" s="178">
        <f>BdD!DI45</f>
        <v>0</v>
      </c>
      <c r="DD17" s="179"/>
      <c r="DE17" s="183">
        <f>BdD!DK45</f>
        <v>0</v>
      </c>
      <c r="DF17" s="178"/>
      <c r="DG17" s="178">
        <f>BdD!DM45</f>
        <v>0</v>
      </c>
      <c r="DH17" s="178"/>
      <c r="DI17" s="178">
        <f>BdD!DO45</f>
        <v>0</v>
      </c>
      <c r="DJ17" s="179"/>
      <c r="DK17" s="183">
        <f>BdD!DQ45</f>
        <v>0</v>
      </c>
      <c r="DL17" s="178"/>
      <c r="DM17" s="178">
        <f>BdD!DS45</f>
        <v>0</v>
      </c>
      <c r="DN17" s="178"/>
      <c r="DO17" s="178">
        <f>BdD!DU45</f>
        <v>0</v>
      </c>
      <c r="DP17" s="179"/>
      <c r="DQ17" s="183">
        <f>BdD!DW45</f>
        <v>0</v>
      </c>
      <c r="DR17" s="178"/>
      <c r="DS17" s="178">
        <f>BdD!DY45</f>
        <v>0</v>
      </c>
      <c r="DT17" s="178"/>
      <c r="DU17" s="178">
        <f>BdD!EA45</f>
        <v>0</v>
      </c>
      <c r="DV17" s="179"/>
      <c r="DW17" s="79"/>
      <c r="DX17" s="183">
        <f>BdD!ED45</f>
        <v>0</v>
      </c>
      <c r="DY17" s="178"/>
      <c r="DZ17" s="178">
        <f>BdD!EF45</f>
        <v>0</v>
      </c>
      <c r="EA17" s="178"/>
      <c r="EB17" s="178">
        <f>BdD!EH45</f>
        <v>0</v>
      </c>
      <c r="EC17" s="179"/>
      <c r="ED17" s="183">
        <f>BdD!EJ45</f>
        <v>0</v>
      </c>
      <c r="EE17" s="178"/>
      <c r="EF17" s="178">
        <f>BdD!EL45</f>
        <v>0</v>
      </c>
      <c r="EG17" s="178"/>
      <c r="EH17" s="178">
        <f>BdD!EN45</f>
        <v>0</v>
      </c>
      <c r="EI17" s="179"/>
      <c r="EJ17" s="183">
        <f>BdD!EP45</f>
        <v>0</v>
      </c>
      <c r="EK17" s="178"/>
      <c r="EL17" s="178">
        <f>BdD!ER45</f>
        <v>0</v>
      </c>
      <c r="EM17" s="178"/>
      <c r="EN17" s="178">
        <f>BdD!ET45</f>
        <v>0</v>
      </c>
      <c r="EO17" s="179"/>
      <c r="EP17" s="183">
        <f>BdD!EV45</f>
        <v>0</v>
      </c>
      <c r="EQ17" s="178"/>
      <c r="ER17" s="178">
        <f>BdD!EX45</f>
        <v>0</v>
      </c>
      <c r="ES17" s="178"/>
      <c r="ET17" s="178">
        <f>BdD!EZ45</f>
        <v>0</v>
      </c>
      <c r="EU17" s="179"/>
      <c r="EV17" s="183">
        <f>BdD!FB45</f>
        <v>0</v>
      </c>
      <c r="EW17" s="178"/>
      <c r="EX17" s="178">
        <f>BdD!FD45</f>
        <v>0</v>
      </c>
      <c r="EY17" s="178"/>
      <c r="EZ17" s="178">
        <f>BdD!FF45</f>
        <v>0</v>
      </c>
      <c r="FA17" s="179"/>
      <c r="FB17" s="14"/>
      <c r="FC17" s="14"/>
      <c r="FD17" s="14"/>
      <c r="FE17" s="14"/>
      <c r="FF17" s="14"/>
      <c r="FG17" s="14"/>
      <c r="FH17" s="14"/>
      <c r="FI17" s="14"/>
      <c r="FJ17" s="16"/>
      <c r="GB17" s="16"/>
      <c r="GC17" s="16"/>
      <c r="GD17" s="16"/>
      <c r="GE17" s="1"/>
      <c r="GF17" s="1"/>
      <c r="GG17" s="1"/>
      <c r="GH17" s="1"/>
      <c r="GI17" s="1"/>
      <c r="GJ17" s="1"/>
      <c r="GK17" s="1"/>
      <c r="GL17" s="1"/>
      <c r="GM17" s="1"/>
      <c r="GN17" s="1"/>
      <c r="GO17" s="1"/>
    </row>
    <row r="18" spans="1:197" s="3" customFormat="1" ht="11.25" customHeight="1" x14ac:dyDescent="0.2">
      <c r="B18" s="190"/>
      <c r="C18" s="78">
        <f>BdD!C46</f>
        <v>0</v>
      </c>
      <c r="D18" s="183">
        <f>BdD!J46</f>
        <v>0</v>
      </c>
      <c r="E18" s="178"/>
      <c r="F18" s="178">
        <f>BdD!L46</f>
        <v>0</v>
      </c>
      <c r="G18" s="178"/>
      <c r="H18" s="178">
        <f>BdD!N46</f>
        <v>0</v>
      </c>
      <c r="I18" s="179"/>
      <c r="J18" s="183">
        <f>BdD!P46</f>
        <v>0</v>
      </c>
      <c r="K18" s="178"/>
      <c r="L18" s="178">
        <f>BdD!R46</f>
        <v>0</v>
      </c>
      <c r="M18" s="178"/>
      <c r="N18" s="178">
        <f>BdD!T46</f>
        <v>0</v>
      </c>
      <c r="O18" s="179"/>
      <c r="P18" s="183">
        <f>BdD!V46</f>
        <v>0</v>
      </c>
      <c r="Q18" s="178"/>
      <c r="R18" s="178">
        <f>BdD!X46</f>
        <v>0</v>
      </c>
      <c r="S18" s="178"/>
      <c r="T18" s="178">
        <f>BdD!Z46</f>
        <v>0</v>
      </c>
      <c r="U18" s="179"/>
      <c r="V18" s="183">
        <f>BdD!AB46</f>
        <v>0</v>
      </c>
      <c r="W18" s="178"/>
      <c r="X18" s="178">
        <f>BdD!AD46</f>
        <v>0</v>
      </c>
      <c r="Y18" s="178"/>
      <c r="Z18" s="178">
        <f>BdD!AF46</f>
        <v>0</v>
      </c>
      <c r="AA18" s="179"/>
      <c r="AB18" s="183">
        <f>BdD!AH46</f>
        <v>0</v>
      </c>
      <c r="AC18" s="178"/>
      <c r="AD18" s="178">
        <f>BdD!AJ46</f>
        <v>0</v>
      </c>
      <c r="AE18" s="178"/>
      <c r="AF18" s="178">
        <f>BdD!AL46</f>
        <v>0</v>
      </c>
      <c r="AG18" s="179"/>
      <c r="AH18" s="80"/>
      <c r="AI18" s="183">
        <f>BdD!AO46</f>
        <v>0</v>
      </c>
      <c r="AJ18" s="178"/>
      <c r="AK18" s="178">
        <f>BdD!AQ46</f>
        <v>0</v>
      </c>
      <c r="AL18" s="178"/>
      <c r="AM18" s="178">
        <f>BdD!AS46</f>
        <v>0</v>
      </c>
      <c r="AN18" s="179"/>
      <c r="AO18" s="183">
        <f>BdD!AU46</f>
        <v>0</v>
      </c>
      <c r="AP18" s="178"/>
      <c r="AQ18" s="178">
        <f>BdD!AW46</f>
        <v>0</v>
      </c>
      <c r="AR18" s="178"/>
      <c r="AS18" s="178">
        <f>BdD!AY46</f>
        <v>0</v>
      </c>
      <c r="AT18" s="179"/>
      <c r="AU18" s="183">
        <f>BdD!BA46</f>
        <v>0</v>
      </c>
      <c r="AV18" s="178"/>
      <c r="AW18" s="178">
        <f>BdD!BC46</f>
        <v>0</v>
      </c>
      <c r="AX18" s="178"/>
      <c r="AY18" s="178">
        <f>BdD!BE46</f>
        <v>0</v>
      </c>
      <c r="AZ18" s="179"/>
      <c r="BA18" s="183">
        <f>BdD!BG46</f>
        <v>0</v>
      </c>
      <c r="BB18" s="178"/>
      <c r="BC18" s="178">
        <f>BdD!BI46</f>
        <v>0</v>
      </c>
      <c r="BD18" s="178"/>
      <c r="BE18" s="178">
        <f>BdD!BK46</f>
        <v>0</v>
      </c>
      <c r="BF18" s="179"/>
      <c r="BG18" s="183">
        <f>BdD!BM46</f>
        <v>0</v>
      </c>
      <c r="BH18" s="178"/>
      <c r="BI18" s="178">
        <f>BdD!BO46</f>
        <v>0</v>
      </c>
      <c r="BJ18" s="178"/>
      <c r="BK18" s="178">
        <f>BdD!BQ46</f>
        <v>0</v>
      </c>
      <c r="BL18" s="179"/>
      <c r="BM18" s="80"/>
      <c r="BN18" s="183">
        <f>BdD!BT46</f>
        <v>0</v>
      </c>
      <c r="BO18" s="178"/>
      <c r="BP18" s="178">
        <f>BdD!BV46</f>
        <v>0</v>
      </c>
      <c r="BQ18" s="178"/>
      <c r="BR18" s="178">
        <f>BdD!BX46</f>
        <v>0</v>
      </c>
      <c r="BS18" s="179"/>
      <c r="BT18" s="183">
        <f>BdD!BZ46</f>
        <v>0</v>
      </c>
      <c r="BU18" s="178"/>
      <c r="BV18" s="178">
        <f>BdD!CB46</f>
        <v>0</v>
      </c>
      <c r="BW18" s="178"/>
      <c r="BX18" s="178">
        <f>BdD!CD46</f>
        <v>0</v>
      </c>
      <c r="BY18" s="179"/>
      <c r="BZ18" s="183">
        <f>BdD!CF46</f>
        <v>0</v>
      </c>
      <c r="CA18" s="178"/>
      <c r="CB18" s="178">
        <f>BdD!CH46</f>
        <v>0</v>
      </c>
      <c r="CC18" s="178"/>
      <c r="CD18" s="178">
        <f>BdD!CJ46</f>
        <v>0</v>
      </c>
      <c r="CE18" s="179"/>
      <c r="CF18" s="183">
        <f>BdD!CL46</f>
        <v>0</v>
      </c>
      <c r="CG18" s="178"/>
      <c r="CH18" s="178">
        <f>BdD!CN46</f>
        <v>0</v>
      </c>
      <c r="CI18" s="178"/>
      <c r="CJ18" s="178">
        <f>BdD!CP46</f>
        <v>0</v>
      </c>
      <c r="CK18" s="179"/>
      <c r="CL18" s="183">
        <f>BdD!CR46</f>
        <v>0</v>
      </c>
      <c r="CM18" s="178"/>
      <c r="CN18" s="178">
        <f>BdD!CT46</f>
        <v>0</v>
      </c>
      <c r="CO18" s="178"/>
      <c r="CP18" s="178">
        <f>BdD!CV46</f>
        <v>0</v>
      </c>
      <c r="CQ18" s="179"/>
      <c r="CR18" s="80"/>
      <c r="CS18" s="183">
        <f>BdD!CY46</f>
        <v>0</v>
      </c>
      <c r="CT18" s="178"/>
      <c r="CU18" s="178">
        <f>BdD!DA46</f>
        <v>0</v>
      </c>
      <c r="CV18" s="178"/>
      <c r="CW18" s="178">
        <f>BdD!DC46</f>
        <v>0</v>
      </c>
      <c r="CX18" s="179"/>
      <c r="CY18" s="183">
        <f>BdD!DE46</f>
        <v>0</v>
      </c>
      <c r="CZ18" s="178"/>
      <c r="DA18" s="178">
        <f>BdD!DG46</f>
        <v>0</v>
      </c>
      <c r="DB18" s="178"/>
      <c r="DC18" s="178">
        <f>BdD!DI46</f>
        <v>0</v>
      </c>
      <c r="DD18" s="179"/>
      <c r="DE18" s="183">
        <f>BdD!DK46</f>
        <v>0</v>
      </c>
      <c r="DF18" s="178"/>
      <c r="DG18" s="178">
        <f>BdD!DM46</f>
        <v>0</v>
      </c>
      <c r="DH18" s="178"/>
      <c r="DI18" s="178">
        <f>BdD!DO46</f>
        <v>0</v>
      </c>
      <c r="DJ18" s="179"/>
      <c r="DK18" s="183">
        <f>BdD!DQ46</f>
        <v>0</v>
      </c>
      <c r="DL18" s="178"/>
      <c r="DM18" s="178">
        <f>BdD!DS46</f>
        <v>0</v>
      </c>
      <c r="DN18" s="178"/>
      <c r="DO18" s="178">
        <f>BdD!DU46</f>
        <v>0</v>
      </c>
      <c r="DP18" s="179"/>
      <c r="DQ18" s="183">
        <f>BdD!DW46</f>
        <v>0</v>
      </c>
      <c r="DR18" s="178"/>
      <c r="DS18" s="178">
        <f>BdD!DY46</f>
        <v>0</v>
      </c>
      <c r="DT18" s="178"/>
      <c r="DU18" s="178">
        <f>BdD!EA46</f>
        <v>0</v>
      </c>
      <c r="DV18" s="179"/>
      <c r="DW18" s="80"/>
      <c r="DX18" s="183">
        <f>BdD!ED46</f>
        <v>0</v>
      </c>
      <c r="DY18" s="178"/>
      <c r="DZ18" s="178">
        <f>BdD!EF46</f>
        <v>0</v>
      </c>
      <c r="EA18" s="178"/>
      <c r="EB18" s="178">
        <f>BdD!EH46</f>
        <v>0</v>
      </c>
      <c r="EC18" s="179"/>
      <c r="ED18" s="183">
        <f>BdD!EJ46</f>
        <v>0</v>
      </c>
      <c r="EE18" s="178"/>
      <c r="EF18" s="178">
        <f>BdD!EL46</f>
        <v>0</v>
      </c>
      <c r="EG18" s="178"/>
      <c r="EH18" s="178">
        <f>BdD!EN46</f>
        <v>0</v>
      </c>
      <c r="EI18" s="179"/>
      <c r="EJ18" s="183">
        <f>BdD!EP46</f>
        <v>0</v>
      </c>
      <c r="EK18" s="178"/>
      <c r="EL18" s="178">
        <f>BdD!ER46</f>
        <v>0</v>
      </c>
      <c r="EM18" s="178"/>
      <c r="EN18" s="178">
        <f>BdD!ET46</f>
        <v>0</v>
      </c>
      <c r="EO18" s="179"/>
      <c r="EP18" s="183">
        <f>BdD!EV46</f>
        <v>0</v>
      </c>
      <c r="EQ18" s="178"/>
      <c r="ER18" s="178">
        <f>BdD!EX46</f>
        <v>0</v>
      </c>
      <c r="ES18" s="178"/>
      <c r="ET18" s="178">
        <f>BdD!EZ46</f>
        <v>0</v>
      </c>
      <c r="EU18" s="179"/>
      <c r="EV18" s="183">
        <f>BdD!FB46</f>
        <v>0</v>
      </c>
      <c r="EW18" s="178"/>
      <c r="EX18" s="178">
        <f>BdD!FD46</f>
        <v>0</v>
      </c>
      <c r="EY18" s="178"/>
      <c r="EZ18" s="178">
        <f>BdD!FF46</f>
        <v>0</v>
      </c>
      <c r="FA18" s="179"/>
      <c r="FB18" s="14"/>
      <c r="FC18" s="14"/>
      <c r="FD18" s="14"/>
      <c r="FE18" s="14"/>
      <c r="FF18" s="14"/>
      <c r="FG18" s="14"/>
      <c r="FH18" s="14"/>
      <c r="FI18" s="14"/>
      <c r="FJ18" s="16"/>
      <c r="GB18" s="16"/>
      <c r="GC18" s="16"/>
      <c r="GD18" s="16"/>
      <c r="GE18" s="1"/>
      <c r="GF18" s="1"/>
      <c r="GG18" s="1"/>
      <c r="GH18" s="1"/>
      <c r="GI18" s="1"/>
      <c r="GJ18" s="1"/>
      <c r="GK18" s="1"/>
      <c r="GL18" s="1"/>
      <c r="GM18" s="1"/>
      <c r="GN18" s="1"/>
      <c r="GO18" s="1"/>
    </row>
    <row r="19" spans="1:197" s="3" customFormat="1" ht="11.25" customHeight="1" x14ac:dyDescent="0.2">
      <c r="B19" s="190"/>
      <c r="C19" s="78">
        <f>BdD!C47</f>
        <v>0</v>
      </c>
      <c r="D19" s="183">
        <f>BdD!J47</f>
        <v>0</v>
      </c>
      <c r="E19" s="178"/>
      <c r="F19" s="178">
        <f>BdD!L47</f>
        <v>0</v>
      </c>
      <c r="G19" s="178"/>
      <c r="H19" s="178">
        <f>BdD!N47</f>
        <v>0</v>
      </c>
      <c r="I19" s="179"/>
      <c r="J19" s="183">
        <f>BdD!P47</f>
        <v>0</v>
      </c>
      <c r="K19" s="178"/>
      <c r="L19" s="178">
        <f>BdD!R47</f>
        <v>0</v>
      </c>
      <c r="M19" s="178"/>
      <c r="N19" s="178">
        <f>BdD!T47</f>
        <v>0</v>
      </c>
      <c r="O19" s="179"/>
      <c r="P19" s="183">
        <f>BdD!V47</f>
        <v>0</v>
      </c>
      <c r="Q19" s="178"/>
      <c r="R19" s="178">
        <f>BdD!X47</f>
        <v>0</v>
      </c>
      <c r="S19" s="178"/>
      <c r="T19" s="178">
        <f>BdD!Z47</f>
        <v>0</v>
      </c>
      <c r="U19" s="179"/>
      <c r="V19" s="183">
        <f>BdD!AB47</f>
        <v>0</v>
      </c>
      <c r="W19" s="178"/>
      <c r="X19" s="178">
        <f>BdD!AD47</f>
        <v>0</v>
      </c>
      <c r="Y19" s="178"/>
      <c r="Z19" s="178">
        <f>BdD!AF47</f>
        <v>0</v>
      </c>
      <c r="AA19" s="179"/>
      <c r="AB19" s="183">
        <f>BdD!AH47</f>
        <v>0</v>
      </c>
      <c r="AC19" s="178"/>
      <c r="AD19" s="178">
        <f>BdD!AJ47</f>
        <v>0</v>
      </c>
      <c r="AE19" s="178"/>
      <c r="AF19" s="178">
        <f>BdD!AL47</f>
        <v>0</v>
      </c>
      <c r="AG19" s="179"/>
      <c r="AH19" s="80"/>
      <c r="AI19" s="183">
        <f>BdD!AO47</f>
        <v>0</v>
      </c>
      <c r="AJ19" s="178"/>
      <c r="AK19" s="178">
        <f>BdD!AQ47</f>
        <v>0</v>
      </c>
      <c r="AL19" s="178"/>
      <c r="AM19" s="178">
        <f>BdD!AS47</f>
        <v>0</v>
      </c>
      <c r="AN19" s="179"/>
      <c r="AO19" s="183">
        <f>BdD!AU47</f>
        <v>0</v>
      </c>
      <c r="AP19" s="178"/>
      <c r="AQ19" s="178">
        <f>BdD!AW47</f>
        <v>0</v>
      </c>
      <c r="AR19" s="178"/>
      <c r="AS19" s="178">
        <f>BdD!AY47</f>
        <v>0</v>
      </c>
      <c r="AT19" s="179"/>
      <c r="AU19" s="183">
        <f>BdD!BA47</f>
        <v>0</v>
      </c>
      <c r="AV19" s="178"/>
      <c r="AW19" s="178">
        <f>BdD!BC47</f>
        <v>0</v>
      </c>
      <c r="AX19" s="178"/>
      <c r="AY19" s="178">
        <f>BdD!BE47</f>
        <v>0</v>
      </c>
      <c r="AZ19" s="179"/>
      <c r="BA19" s="183">
        <f>BdD!BG47</f>
        <v>0</v>
      </c>
      <c r="BB19" s="178"/>
      <c r="BC19" s="178">
        <f>BdD!BI47</f>
        <v>0</v>
      </c>
      <c r="BD19" s="178"/>
      <c r="BE19" s="178">
        <f>BdD!BK47</f>
        <v>0</v>
      </c>
      <c r="BF19" s="179"/>
      <c r="BG19" s="183">
        <f>BdD!BM47</f>
        <v>0</v>
      </c>
      <c r="BH19" s="178"/>
      <c r="BI19" s="178">
        <f>BdD!BO47</f>
        <v>0</v>
      </c>
      <c r="BJ19" s="178"/>
      <c r="BK19" s="178">
        <f>BdD!BQ47</f>
        <v>0</v>
      </c>
      <c r="BL19" s="179"/>
      <c r="BM19" s="80"/>
      <c r="BN19" s="183">
        <f>BdD!BT47</f>
        <v>0</v>
      </c>
      <c r="BO19" s="178"/>
      <c r="BP19" s="178">
        <f>BdD!BV47</f>
        <v>0</v>
      </c>
      <c r="BQ19" s="178"/>
      <c r="BR19" s="178">
        <f>BdD!BX47</f>
        <v>0</v>
      </c>
      <c r="BS19" s="179"/>
      <c r="BT19" s="183">
        <f>BdD!BZ47</f>
        <v>0</v>
      </c>
      <c r="BU19" s="178"/>
      <c r="BV19" s="178">
        <f>BdD!CB47</f>
        <v>0</v>
      </c>
      <c r="BW19" s="178"/>
      <c r="BX19" s="178">
        <f>BdD!CD47</f>
        <v>0</v>
      </c>
      <c r="BY19" s="179"/>
      <c r="BZ19" s="183">
        <f>BdD!CF47</f>
        <v>0</v>
      </c>
      <c r="CA19" s="178"/>
      <c r="CB19" s="178">
        <f>BdD!CH47</f>
        <v>0</v>
      </c>
      <c r="CC19" s="178"/>
      <c r="CD19" s="178">
        <f>BdD!CJ47</f>
        <v>0</v>
      </c>
      <c r="CE19" s="179"/>
      <c r="CF19" s="183">
        <f>BdD!CL47</f>
        <v>0</v>
      </c>
      <c r="CG19" s="178"/>
      <c r="CH19" s="178">
        <f>BdD!CN47</f>
        <v>0</v>
      </c>
      <c r="CI19" s="178"/>
      <c r="CJ19" s="178">
        <f>BdD!CP47</f>
        <v>0</v>
      </c>
      <c r="CK19" s="179"/>
      <c r="CL19" s="183">
        <f>BdD!CR47</f>
        <v>0</v>
      </c>
      <c r="CM19" s="178"/>
      <c r="CN19" s="178">
        <f>BdD!CT47</f>
        <v>0</v>
      </c>
      <c r="CO19" s="178"/>
      <c r="CP19" s="178">
        <f>BdD!CV47</f>
        <v>0</v>
      </c>
      <c r="CQ19" s="179"/>
      <c r="CR19" s="80"/>
      <c r="CS19" s="183">
        <f>BdD!CY47</f>
        <v>0</v>
      </c>
      <c r="CT19" s="178"/>
      <c r="CU19" s="178">
        <f>BdD!DA47</f>
        <v>0</v>
      </c>
      <c r="CV19" s="178"/>
      <c r="CW19" s="178">
        <f>BdD!DC47</f>
        <v>0</v>
      </c>
      <c r="CX19" s="179"/>
      <c r="CY19" s="183">
        <f>BdD!DE47</f>
        <v>0</v>
      </c>
      <c r="CZ19" s="178"/>
      <c r="DA19" s="178">
        <f>BdD!DG47</f>
        <v>0</v>
      </c>
      <c r="DB19" s="178"/>
      <c r="DC19" s="178">
        <f>BdD!DI47</f>
        <v>0</v>
      </c>
      <c r="DD19" s="179"/>
      <c r="DE19" s="183">
        <f>BdD!DK47</f>
        <v>0</v>
      </c>
      <c r="DF19" s="178"/>
      <c r="DG19" s="178">
        <f>BdD!DM47</f>
        <v>0</v>
      </c>
      <c r="DH19" s="178"/>
      <c r="DI19" s="178">
        <f>BdD!DO47</f>
        <v>0</v>
      </c>
      <c r="DJ19" s="179"/>
      <c r="DK19" s="183">
        <f>BdD!DQ47</f>
        <v>0</v>
      </c>
      <c r="DL19" s="178"/>
      <c r="DM19" s="178">
        <f>BdD!DS47</f>
        <v>0</v>
      </c>
      <c r="DN19" s="178"/>
      <c r="DO19" s="178">
        <f>BdD!DU47</f>
        <v>0</v>
      </c>
      <c r="DP19" s="179"/>
      <c r="DQ19" s="183">
        <f>BdD!DW47</f>
        <v>0</v>
      </c>
      <c r="DR19" s="178"/>
      <c r="DS19" s="178">
        <f>BdD!DY47</f>
        <v>0</v>
      </c>
      <c r="DT19" s="178"/>
      <c r="DU19" s="178">
        <f>BdD!EA47</f>
        <v>0</v>
      </c>
      <c r="DV19" s="179"/>
      <c r="DW19" s="80"/>
      <c r="DX19" s="183">
        <f>BdD!ED47</f>
        <v>0</v>
      </c>
      <c r="DY19" s="178"/>
      <c r="DZ19" s="178">
        <f>BdD!EF47</f>
        <v>0</v>
      </c>
      <c r="EA19" s="178"/>
      <c r="EB19" s="178">
        <f>BdD!EH47</f>
        <v>0</v>
      </c>
      <c r="EC19" s="179"/>
      <c r="ED19" s="183">
        <f>BdD!EJ47</f>
        <v>0</v>
      </c>
      <c r="EE19" s="178"/>
      <c r="EF19" s="178">
        <f>BdD!EL47</f>
        <v>0</v>
      </c>
      <c r="EG19" s="178"/>
      <c r="EH19" s="178">
        <f>BdD!EN47</f>
        <v>0</v>
      </c>
      <c r="EI19" s="179"/>
      <c r="EJ19" s="183">
        <f>BdD!EP47</f>
        <v>0</v>
      </c>
      <c r="EK19" s="178"/>
      <c r="EL19" s="178">
        <f>BdD!ER47</f>
        <v>0</v>
      </c>
      <c r="EM19" s="178"/>
      <c r="EN19" s="178">
        <f>BdD!ET47</f>
        <v>0</v>
      </c>
      <c r="EO19" s="179"/>
      <c r="EP19" s="183">
        <f>BdD!EV47</f>
        <v>0</v>
      </c>
      <c r="EQ19" s="178"/>
      <c r="ER19" s="178">
        <f>BdD!EX47</f>
        <v>0</v>
      </c>
      <c r="ES19" s="178"/>
      <c r="ET19" s="178">
        <f>BdD!EZ47</f>
        <v>0</v>
      </c>
      <c r="EU19" s="179"/>
      <c r="EV19" s="183">
        <f>BdD!FB47</f>
        <v>0</v>
      </c>
      <c r="EW19" s="178"/>
      <c r="EX19" s="178">
        <f>BdD!FD47</f>
        <v>0</v>
      </c>
      <c r="EY19" s="178"/>
      <c r="EZ19" s="178">
        <f>BdD!FF47</f>
        <v>0</v>
      </c>
      <c r="FA19" s="179"/>
      <c r="FB19" s="14"/>
      <c r="FC19" s="14"/>
      <c r="FD19" s="14"/>
      <c r="FE19" s="14"/>
      <c r="FF19" s="14"/>
      <c r="FG19" s="14"/>
      <c r="FH19" s="14"/>
      <c r="FI19" s="14"/>
      <c r="FJ19" s="16"/>
      <c r="GB19" s="16"/>
      <c r="GC19" s="16"/>
      <c r="GD19" s="16"/>
      <c r="GE19" s="1"/>
      <c r="GF19" s="1"/>
      <c r="GG19" s="1"/>
      <c r="GH19" s="1"/>
      <c r="GI19" s="1"/>
      <c r="GJ19" s="1"/>
      <c r="GK19" s="1"/>
      <c r="GL19" s="1"/>
      <c r="GM19" s="1"/>
      <c r="GN19" s="1"/>
      <c r="GO19" s="1"/>
    </row>
    <row r="20" spans="1:197" s="3" customFormat="1" ht="11.25" customHeight="1" x14ac:dyDescent="0.2">
      <c r="B20" s="190"/>
      <c r="C20" s="78">
        <f>BdD!C48</f>
        <v>0</v>
      </c>
      <c r="D20" s="183">
        <f>BdD!J48</f>
        <v>0</v>
      </c>
      <c r="E20" s="178"/>
      <c r="F20" s="178">
        <f>BdD!L48</f>
        <v>0</v>
      </c>
      <c r="G20" s="178"/>
      <c r="H20" s="178">
        <f>BdD!N48</f>
        <v>0</v>
      </c>
      <c r="I20" s="179"/>
      <c r="J20" s="183">
        <f>BdD!P48</f>
        <v>0</v>
      </c>
      <c r="K20" s="178"/>
      <c r="L20" s="178">
        <f>BdD!R48</f>
        <v>0</v>
      </c>
      <c r="M20" s="178"/>
      <c r="N20" s="178">
        <f>BdD!T48</f>
        <v>0</v>
      </c>
      <c r="O20" s="179"/>
      <c r="P20" s="183">
        <f>BdD!V48</f>
        <v>0</v>
      </c>
      <c r="Q20" s="178"/>
      <c r="R20" s="178">
        <f>BdD!X48</f>
        <v>0</v>
      </c>
      <c r="S20" s="178"/>
      <c r="T20" s="178">
        <f>BdD!Z48</f>
        <v>0</v>
      </c>
      <c r="U20" s="179"/>
      <c r="V20" s="183">
        <f>BdD!AB48</f>
        <v>0</v>
      </c>
      <c r="W20" s="178"/>
      <c r="X20" s="178">
        <f>BdD!AD48</f>
        <v>0</v>
      </c>
      <c r="Y20" s="178"/>
      <c r="Z20" s="178">
        <f>BdD!AF48</f>
        <v>0</v>
      </c>
      <c r="AA20" s="179"/>
      <c r="AB20" s="183">
        <f>BdD!AH48</f>
        <v>0</v>
      </c>
      <c r="AC20" s="178"/>
      <c r="AD20" s="178">
        <f>BdD!AJ48</f>
        <v>0</v>
      </c>
      <c r="AE20" s="178"/>
      <c r="AF20" s="178">
        <f>BdD!AL48</f>
        <v>0</v>
      </c>
      <c r="AG20" s="179"/>
      <c r="AH20" s="80"/>
      <c r="AI20" s="183">
        <f>BdD!AO48</f>
        <v>0</v>
      </c>
      <c r="AJ20" s="178"/>
      <c r="AK20" s="178">
        <f>BdD!AQ48</f>
        <v>0</v>
      </c>
      <c r="AL20" s="178"/>
      <c r="AM20" s="178">
        <f>BdD!AS48</f>
        <v>0</v>
      </c>
      <c r="AN20" s="179"/>
      <c r="AO20" s="183">
        <f>BdD!AU48</f>
        <v>0</v>
      </c>
      <c r="AP20" s="178"/>
      <c r="AQ20" s="178">
        <f>BdD!AW48</f>
        <v>0</v>
      </c>
      <c r="AR20" s="178"/>
      <c r="AS20" s="178">
        <f>BdD!AY48</f>
        <v>0</v>
      </c>
      <c r="AT20" s="179"/>
      <c r="AU20" s="183">
        <f>BdD!BA48</f>
        <v>0</v>
      </c>
      <c r="AV20" s="178"/>
      <c r="AW20" s="178">
        <f>BdD!BC48</f>
        <v>0</v>
      </c>
      <c r="AX20" s="178"/>
      <c r="AY20" s="178">
        <f>BdD!BE48</f>
        <v>0</v>
      </c>
      <c r="AZ20" s="179"/>
      <c r="BA20" s="183">
        <f>BdD!BG48</f>
        <v>0</v>
      </c>
      <c r="BB20" s="178"/>
      <c r="BC20" s="178">
        <f>BdD!BI48</f>
        <v>0</v>
      </c>
      <c r="BD20" s="178"/>
      <c r="BE20" s="178">
        <f>BdD!BK48</f>
        <v>0</v>
      </c>
      <c r="BF20" s="179"/>
      <c r="BG20" s="183">
        <f>BdD!BM48</f>
        <v>0</v>
      </c>
      <c r="BH20" s="178"/>
      <c r="BI20" s="178">
        <f>BdD!BO48</f>
        <v>0</v>
      </c>
      <c r="BJ20" s="178"/>
      <c r="BK20" s="178">
        <f>BdD!BQ48</f>
        <v>0</v>
      </c>
      <c r="BL20" s="179"/>
      <c r="BM20" s="80"/>
      <c r="BN20" s="183">
        <f>BdD!BT48</f>
        <v>0</v>
      </c>
      <c r="BO20" s="178"/>
      <c r="BP20" s="178">
        <f>BdD!BV48</f>
        <v>0</v>
      </c>
      <c r="BQ20" s="178"/>
      <c r="BR20" s="178">
        <f>BdD!BX48</f>
        <v>0</v>
      </c>
      <c r="BS20" s="179"/>
      <c r="BT20" s="183">
        <f>BdD!BZ48</f>
        <v>0</v>
      </c>
      <c r="BU20" s="178"/>
      <c r="BV20" s="178">
        <f>BdD!CB48</f>
        <v>0</v>
      </c>
      <c r="BW20" s="178"/>
      <c r="BX20" s="178">
        <f>BdD!CD48</f>
        <v>0</v>
      </c>
      <c r="BY20" s="179"/>
      <c r="BZ20" s="183">
        <f>BdD!CF48</f>
        <v>0</v>
      </c>
      <c r="CA20" s="178"/>
      <c r="CB20" s="178">
        <f>BdD!CH48</f>
        <v>0</v>
      </c>
      <c r="CC20" s="178"/>
      <c r="CD20" s="178">
        <f>BdD!CJ48</f>
        <v>0</v>
      </c>
      <c r="CE20" s="179"/>
      <c r="CF20" s="183">
        <f>BdD!CL48</f>
        <v>0</v>
      </c>
      <c r="CG20" s="178"/>
      <c r="CH20" s="178">
        <f>BdD!CN48</f>
        <v>0</v>
      </c>
      <c r="CI20" s="178"/>
      <c r="CJ20" s="178">
        <f>BdD!CP48</f>
        <v>0</v>
      </c>
      <c r="CK20" s="179"/>
      <c r="CL20" s="183">
        <f>BdD!CR48</f>
        <v>0</v>
      </c>
      <c r="CM20" s="178"/>
      <c r="CN20" s="178">
        <f>BdD!CT48</f>
        <v>0</v>
      </c>
      <c r="CO20" s="178"/>
      <c r="CP20" s="178">
        <f>BdD!CV48</f>
        <v>0</v>
      </c>
      <c r="CQ20" s="179"/>
      <c r="CR20" s="80"/>
      <c r="CS20" s="183">
        <f>BdD!CY48</f>
        <v>0</v>
      </c>
      <c r="CT20" s="178"/>
      <c r="CU20" s="178">
        <f>BdD!DA48</f>
        <v>0</v>
      </c>
      <c r="CV20" s="178"/>
      <c r="CW20" s="178">
        <f>BdD!DC48</f>
        <v>0</v>
      </c>
      <c r="CX20" s="179"/>
      <c r="CY20" s="183">
        <f>BdD!DE48</f>
        <v>0</v>
      </c>
      <c r="CZ20" s="178"/>
      <c r="DA20" s="178">
        <f>BdD!DG48</f>
        <v>0</v>
      </c>
      <c r="DB20" s="178"/>
      <c r="DC20" s="178">
        <f>BdD!DI48</f>
        <v>0</v>
      </c>
      <c r="DD20" s="179"/>
      <c r="DE20" s="183">
        <f>BdD!DK48</f>
        <v>0</v>
      </c>
      <c r="DF20" s="178"/>
      <c r="DG20" s="178">
        <f>BdD!DM48</f>
        <v>0</v>
      </c>
      <c r="DH20" s="178"/>
      <c r="DI20" s="178">
        <f>BdD!DO48</f>
        <v>0</v>
      </c>
      <c r="DJ20" s="179"/>
      <c r="DK20" s="183">
        <f>BdD!DQ48</f>
        <v>0</v>
      </c>
      <c r="DL20" s="178"/>
      <c r="DM20" s="178">
        <f>BdD!DS48</f>
        <v>0</v>
      </c>
      <c r="DN20" s="178"/>
      <c r="DO20" s="178">
        <f>BdD!DU48</f>
        <v>0</v>
      </c>
      <c r="DP20" s="179"/>
      <c r="DQ20" s="183">
        <f>BdD!DW48</f>
        <v>0</v>
      </c>
      <c r="DR20" s="178"/>
      <c r="DS20" s="178">
        <f>BdD!DY48</f>
        <v>0</v>
      </c>
      <c r="DT20" s="178"/>
      <c r="DU20" s="178">
        <f>BdD!EA48</f>
        <v>0</v>
      </c>
      <c r="DV20" s="179"/>
      <c r="DW20" s="80"/>
      <c r="DX20" s="183">
        <f>BdD!ED48</f>
        <v>0</v>
      </c>
      <c r="DY20" s="178"/>
      <c r="DZ20" s="178">
        <f>BdD!EF48</f>
        <v>0</v>
      </c>
      <c r="EA20" s="178"/>
      <c r="EB20" s="178">
        <f>BdD!EH48</f>
        <v>0</v>
      </c>
      <c r="EC20" s="179"/>
      <c r="ED20" s="183">
        <f>BdD!EJ48</f>
        <v>0</v>
      </c>
      <c r="EE20" s="178"/>
      <c r="EF20" s="178">
        <f>BdD!EL48</f>
        <v>0</v>
      </c>
      <c r="EG20" s="178"/>
      <c r="EH20" s="178">
        <f>BdD!EN48</f>
        <v>0</v>
      </c>
      <c r="EI20" s="179"/>
      <c r="EJ20" s="183">
        <f>BdD!EP48</f>
        <v>0</v>
      </c>
      <c r="EK20" s="178"/>
      <c r="EL20" s="178">
        <f>BdD!ER48</f>
        <v>0</v>
      </c>
      <c r="EM20" s="178"/>
      <c r="EN20" s="178">
        <f>BdD!ET48</f>
        <v>0</v>
      </c>
      <c r="EO20" s="179"/>
      <c r="EP20" s="183">
        <f>BdD!EV48</f>
        <v>0</v>
      </c>
      <c r="EQ20" s="178"/>
      <c r="ER20" s="178">
        <f>BdD!EX48</f>
        <v>0</v>
      </c>
      <c r="ES20" s="178"/>
      <c r="ET20" s="178">
        <f>BdD!EZ48</f>
        <v>0</v>
      </c>
      <c r="EU20" s="179"/>
      <c r="EV20" s="183">
        <f>BdD!FB48</f>
        <v>0</v>
      </c>
      <c r="EW20" s="178"/>
      <c r="EX20" s="178">
        <f>BdD!FD48</f>
        <v>0</v>
      </c>
      <c r="EY20" s="178"/>
      <c r="EZ20" s="178">
        <f>BdD!FF48</f>
        <v>0</v>
      </c>
      <c r="FA20" s="179"/>
      <c r="FB20" s="14"/>
      <c r="FC20" s="14"/>
      <c r="FD20" s="14"/>
      <c r="FE20" s="14"/>
      <c r="FF20" s="14"/>
      <c r="FG20" s="14"/>
      <c r="FH20" s="14"/>
      <c r="FI20" s="14"/>
      <c r="FJ20" s="16"/>
      <c r="GB20" s="16"/>
      <c r="GC20" s="16"/>
      <c r="GD20" s="16"/>
      <c r="GE20" s="1"/>
      <c r="GF20" s="1"/>
      <c r="GG20" s="1"/>
      <c r="GH20" s="1"/>
      <c r="GI20" s="1"/>
      <c r="GJ20" s="1"/>
      <c r="GK20" s="1"/>
      <c r="GL20" s="1"/>
      <c r="GM20" s="1"/>
      <c r="GN20" s="1"/>
      <c r="GO20" s="1"/>
    </row>
    <row r="21" spans="1:197" s="3" customFormat="1" ht="11.25" customHeight="1" x14ac:dyDescent="0.2">
      <c r="B21" s="190"/>
      <c r="C21" s="78">
        <f>BdD!C49</f>
        <v>0</v>
      </c>
      <c r="D21" s="183">
        <f>BdD!J49</f>
        <v>0</v>
      </c>
      <c r="E21" s="178"/>
      <c r="F21" s="178">
        <f>BdD!L49</f>
        <v>0</v>
      </c>
      <c r="G21" s="178"/>
      <c r="H21" s="178">
        <f>BdD!N49</f>
        <v>0</v>
      </c>
      <c r="I21" s="179"/>
      <c r="J21" s="183">
        <f>BdD!P49</f>
        <v>0</v>
      </c>
      <c r="K21" s="178"/>
      <c r="L21" s="178">
        <f>BdD!R49</f>
        <v>0</v>
      </c>
      <c r="M21" s="178"/>
      <c r="N21" s="178">
        <f>BdD!T49</f>
        <v>0</v>
      </c>
      <c r="O21" s="179"/>
      <c r="P21" s="183">
        <f>BdD!V49</f>
        <v>0</v>
      </c>
      <c r="Q21" s="178"/>
      <c r="R21" s="178">
        <f>BdD!X49</f>
        <v>0</v>
      </c>
      <c r="S21" s="178"/>
      <c r="T21" s="178">
        <f>BdD!Z49</f>
        <v>0</v>
      </c>
      <c r="U21" s="179"/>
      <c r="V21" s="183">
        <f>BdD!AB49</f>
        <v>0</v>
      </c>
      <c r="W21" s="178"/>
      <c r="X21" s="178">
        <f>BdD!AD49</f>
        <v>0</v>
      </c>
      <c r="Y21" s="178"/>
      <c r="Z21" s="178">
        <f>BdD!AF49</f>
        <v>0</v>
      </c>
      <c r="AA21" s="179"/>
      <c r="AB21" s="183">
        <f>BdD!AH49</f>
        <v>0</v>
      </c>
      <c r="AC21" s="178"/>
      <c r="AD21" s="178">
        <f>BdD!AJ49</f>
        <v>0</v>
      </c>
      <c r="AE21" s="178"/>
      <c r="AF21" s="178">
        <f>BdD!AL49</f>
        <v>0</v>
      </c>
      <c r="AG21" s="179"/>
      <c r="AH21" s="81"/>
      <c r="AI21" s="183">
        <f>BdD!AO49</f>
        <v>0</v>
      </c>
      <c r="AJ21" s="178"/>
      <c r="AK21" s="178">
        <f>BdD!AQ49</f>
        <v>0</v>
      </c>
      <c r="AL21" s="178"/>
      <c r="AM21" s="178">
        <f>BdD!AS49</f>
        <v>0</v>
      </c>
      <c r="AN21" s="179"/>
      <c r="AO21" s="183">
        <f>BdD!AU49</f>
        <v>0</v>
      </c>
      <c r="AP21" s="178"/>
      <c r="AQ21" s="178">
        <f>BdD!AW49</f>
        <v>0</v>
      </c>
      <c r="AR21" s="178"/>
      <c r="AS21" s="178">
        <f>BdD!AY49</f>
        <v>0</v>
      </c>
      <c r="AT21" s="179"/>
      <c r="AU21" s="183">
        <f>BdD!BA49</f>
        <v>0</v>
      </c>
      <c r="AV21" s="178"/>
      <c r="AW21" s="178">
        <f>BdD!BC49</f>
        <v>0</v>
      </c>
      <c r="AX21" s="178"/>
      <c r="AY21" s="178">
        <f>BdD!BE49</f>
        <v>0</v>
      </c>
      <c r="AZ21" s="179"/>
      <c r="BA21" s="183">
        <f>BdD!BG49</f>
        <v>0</v>
      </c>
      <c r="BB21" s="178"/>
      <c r="BC21" s="178">
        <f>BdD!BI49</f>
        <v>0</v>
      </c>
      <c r="BD21" s="178"/>
      <c r="BE21" s="178">
        <f>BdD!BK49</f>
        <v>0</v>
      </c>
      <c r="BF21" s="179"/>
      <c r="BG21" s="183">
        <f>BdD!BM49</f>
        <v>0</v>
      </c>
      <c r="BH21" s="178"/>
      <c r="BI21" s="178">
        <f>BdD!BO49</f>
        <v>0</v>
      </c>
      <c r="BJ21" s="178"/>
      <c r="BK21" s="178">
        <f>BdD!BQ49</f>
        <v>0</v>
      </c>
      <c r="BL21" s="179"/>
      <c r="BM21" s="81"/>
      <c r="BN21" s="183">
        <f>BdD!BT49</f>
        <v>0</v>
      </c>
      <c r="BO21" s="178"/>
      <c r="BP21" s="178">
        <f>BdD!BV49</f>
        <v>0</v>
      </c>
      <c r="BQ21" s="178"/>
      <c r="BR21" s="178">
        <f>BdD!BX49</f>
        <v>0</v>
      </c>
      <c r="BS21" s="179"/>
      <c r="BT21" s="183">
        <f>BdD!BZ49</f>
        <v>0</v>
      </c>
      <c r="BU21" s="178"/>
      <c r="BV21" s="178">
        <f>BdD!CB49</f>
        <v>0</v>
      </c>
      <c r="BW21" s="178"/>
      <c r="BX21" s="178">
        <f>BdD!CD49</f>
        <v>0</v>
      </c>
      <c r="BY21" s="179"/>
      <c r="BZ21" s="183">
        <f>BdD!CF49</f>
        <v>0</v>
      </c>
      <c r="CA21" s="178"/>
      <c r="CB21" s="178">
        <f>BdD!CH49</f>
        <v>0</v>
      </c>
      <c r="CC21" s="178"/>
      <c r="CD21" s="178">
        <f>BdD!CJ49</f>
        <v>0</v>
      </c>
      <c r="CE21" s="179"/>
      <c r="CF21" s="183">
        <f>BdD!CL49</f>
        <v>0</v>
      </c>
      <c r="CG21" s="178"/>
      <c r="CH21" s="178">
        <f>BdD!CN49</f>
        <v>0</v>
      </c>
      <c r="CI21" s="178"/>
      <c r="CJ21" s="178">
        <f>BdD!CP49</f>
        <v>0</v>
      </c>
      <c r="CK21" s="179"/>
      <c r="CL21" s="183">
        <f>BdD!CR49</f>
        <v>0</v>
      </c>
      <c r="CM21" s="178"/>
      <c r="CN21" s="178">
        <f>BdD!CT49</f>
        <v>0</v>
      </c>
      <c r="CO21" s="178"/>
      <c r="CP21" s="178">
        <f>BdD!CV49</f>
        <v>0</v>
      </c>
      <c r="CQ21" s="179"/>
      <c r="CR21" s="81"/>
      <c r="CS21" s="183">
        <f>BdD!CY49</f>
        <v>0</v>
      </c>
      <c r="CT21" s="178"/>
      <c r="CU21" s="178">
        <f>BdD!DA49</f>
        <v>0</v>
      </c>
      <c r="CV21" s="178"/>
      <c r="CW21" s="178">
        <f>BdD!DC49</f>
        <v>0</v>
      </c>
      <c r="CX21" s="179"/>
      <c r="CY21" s="183">
        <f>BdD!DE49</f>
        <v>0</v>
      </c>
      <c r="CZ21" s="178"/>
      <c r="DA21" s="178">
        <f>BdD!DG49</f>
        <v>0</v>
      </c>
      <c r="DB21" s="178"/>
      <c r="DC21" s="178">
        <f>BdD!DI49</f>
        <v>0</v>
      </c>
      <c r="DD21" s="179"/>
      <c r="DE21" s="183">
        <f>BdD!DK49</f>
        <v>0</v>
      </c>
      <c r="DF21" s="178"/>
      <c r="DG21" s="178">
        <f>BdD!DM49</f>
        <v>0</v>
      </c>
      <c r="DH21" s="178"/>
      <c r="DI21" s="178">
        <f>BdD!DO49</f>
        <v>0</v>
      </c>
      <c r="DJ21" s="179"/>
      <c r="DK21" s="183">
        <f>BdD!DQ49</f>
        <v>0</v>
      </c>
      <c r="DL21" s="178"/>
      <c r="DM21" s="178">
        <f>BdD!DS49</f>
        <v>0</v>
      </c>
      <c r="DN21" s="178"/>
      <c r="DO21" s="178">
        <f>BdD!DU49</f>
        <v>0</v>
      </c>
      <c r="DP21" s="179"/>
      <c r="DQ21" s="183">
        <f>BdD!DW49</f>
        <v>0</v>
      </c>
      <c r="DR21" s="178"/>
      <c r="DS21" s="178">
        <f>BdD!DY49</f>
        <v>0</v>
      </c>
      <c r="DT21" s="178"/>
      <c r="DU21" s="178">
        <f>BdD!EA49</f>
        <v>0</v>
      </c>
      <c r="DV21" s="179"/>
      <c r="DW21" s="81"/>
      <c r="DX21" s="183">
        <f>BdD!ED49</f>
        <v>0</v>
      </c>
      <c r="DY21" s="178"/>
      <c r="DZ21" s="178">
        <f>BdD!EF49</f>
        <v>0</v>
      </c>
      <c r="EA21" s="178"/>
      <c r="EB21" s="178">
        <f>BdD!EH49</f>
        <v>0</v>
      </c>
      <c r="EC21" s="179"/>
      <c r="ED21" s="183">
        <f>BdD!EJ49</f>
        <v>0</v>
      </c>
      <c r="EE21" s="178"/>
      <c r="EF21" s="178">
        <f>BdD!EL49</f>
        <v>0</v>
      </c>
      <c r="EG21" s="178"/>
      <c r="EH21" s="178">
        <f>BdD!EN49</f>
        <v>0</v>
      </c>
      <c r="EI21" s="179"/>
      <c r="EJ21" s="183">
        <f>BdD!EP49</f>
        <v>0</v>
      </c>
      <c r="EK21" s="178"/>
      <c r="EL21" s="178">
        <f>BdD!ER49</f>
        <v>0</v>
      </c>
      <c r="EM21" s="178"/>
      <c r="EN21" s="178">
        <f>BdD!ET49</f>
        <v>0</v>
      </c>
      <c r="EO21" s="179"/>
      <c r="EP21" s="183">
        <f>BdD!EV49</f>
        <v>0</v>
      </c>
      <c r="EQ21" s="178"/>
      <c r="ER21" s="178">
        <f>BdD!EX49</f>
        <v>0</v>
      </c>
      <c r="ES21" s="178"/>
      <c r="ET21" s="178">
        <f>BdD!EZ49</f>
        <v>0</v>
      </c>
      <c r="EU21" s="179"/>
      <c r="EV21" s="183">
        <f>BdD!FB49</f>
        <v>0</v>
      </c>
      <c r="EW21" s="178"/>
      <c r="EX21" s="178">
        <f>BdD!FD49</f>
        <v>0</v>
      </c>
      <c r="EY21" s="178"/>
      <c r="EZ21" s="178">
        <f>BdD!FF49</f>
        <v>0</v>
      </c>
      <c r="FA21" s="179"/>
      <c r="FB21" s="14"/>
      <c r="FC21" s="14"/>
      <c r="FD21" s="14"/>
      <c r="FE21" s="14"/>
      <c r="FF21" s="14"/>
      <c r="FG21" s="14"/>
      <c r="FH21" s="14"/>
      <c r="FI21" s="14"/>
      <c r="FJ21" s="16"/>
      <c r="GB21" s="16"/>
      <c r="GC21" s="16"/>
      <c r="GD21" s="16"/>
      <c r="GE21" s="1"/>
      <c r="GF21" s="1"/>
      <c r="GG21" s="1"/>
      <c r="GH21" s="1"/>
      <c r="GI21" s="1"/>
      <c r="GJ21" s="1"/>
      <c r="GK21" s="1"/>
      <c r="GL21" s="1"/>
      <c r="GM21" s="1"/>
      <c r="GN21" s="1"/>
      <c r="GO21" s="1"/>
    </row>
    <row r="22" spans="1:197" s="3" customFormat="1" ht="11.25" customHeight="1" x14ac:dyDescent="0.2">
      <c r="B22" s="190"/>
      <c r="C22" s="78">
        <f>BdD!C50</f>
        <v>0</v>
      </c>
      <c r="D22" s="183">
        <f>BdD!J50</f>
        <v>0</v>
      </c>
      <c r="E22" s="178"/>
      <c r="F22" s="178">
        <f>BdD!L50</f>
        <v>0</v>
      </c>
      <c r="G22" s="178"/>
      <c r="H22" s="178">
        <f>BdD!N50</f>
        <v>0</v>
      </c>
      <c r="I22" s="179"/>
      <c r="J22" s="183">
        <f>BdD!P50</f>
        <v>0</v>
      </c>
      <c r="K22" s="178"/>
      <c r="L22" s="178">
        <f>BdD!R50</f>
        <v>0</v>
      </c>
      <c r="M22" s="178"/>
      <c r="N22" s="178">
        <f>BdD!T50</f>
        <v>0</v>
      </c>
      <c r="O22" s="179"/>
      <c r="P22" s="183">
        <f>BdD!V50</f>
        <v>0</v>
      </c>
      <c r="Q22" s="178"/>
      <c r="R22" s="178">
        <f>BdD!X50</f>
        <v>0</v>
      </c>
      <c r="S22" s="178"/>
      <c r="T22" s="178">
        <f>BdD!Z50</f>
        <v>0</v>
      </c>
      <c r="U22" s="179"/>
      <c r="V22" s="183">
        <f>BdD!AB50</f>
        <v>0</v>
      </c>
      <c r="W22" s="178"/>
      <c r="X22" s="178">
        <f>BdD!AD50</f>
        <v>0</v>
      </c>
      <c r="Y22" s="178"/>
      <c r="Z22" s="178">
        <f>BdD!AF50</f>
        <v>0</v>
      </c>
      <c r="AA22" s="179"/>
      <c r="AB22" s="183">
        <f>BdD!AH50</f>
        <v>0</v>
      </c>
      <c r="AC22" s="178"/>
      <c r="AD22" s="178">
        <f>BdD!AJ50</f>
        <v>0</v>
      </c>
      <c r="AE22" s="178"/>
      <c r="AF22" s="178">
        <f>BdD!AL50</f>
        <v>0</v>
      </c>
      <c r="AG22" s="179"/>
      <c r="AH22" s="82"/>
      <c r="AI22" s="183">
        <f>BdD!AO50</f>
        <v>0</v>
      </c>
      <c r="AJ22" s="178"/>
      <c r="AK22" s="178">
        <f>BdD!AQ50</f>
        <v>0</v>
      </c>
      <c r="AL22" s="178"/>
      <c r="AM22" s="178">
        <f>BdD!AS50</f>
        <v>0</v>
      </c>
      <c r="AN22" s="179"/>
      <c r="AO22" s="183">
        <f>BdD!AU50</f>
        <v>0</v>
      </c>
      <c r="AP22" s="178"/>
      <c r="AQ22" s="178">
        <f>BdD!AW50</f>
        <v>0</v>
      </c>
      <c r="AR22" s="178"/>
      <c r="AS22" s="178">
        <f>BdD!AY50</f>
        <v>0</v>
      </c>
      <c r="AT22" s="179"/>
      <c r="AU22" s="183">
        <f>BdD!BA50</f>
        <v>0</v>
      </c>
      <c r="AV22" s="178"/>
      <c r="AW22" s="178">
        <f>BdD!BC50</f>
        <v>0</v>
      </c>
      <c r="AX22" s="178"/>
      <c r="AY22" s="178">
        <f>BdD!BE50</f>
        <v>0</v>
      </c>
      <c r="AZ22" s="179"/>
      <c r="BA22" s="183">
        <f>BdD!BG50</f>
        <v>0</v>
      </c>
      <c r="BB22" s="178"/>
      <c r="BC22" s="178">
        <f>BdD!BI50</f>
        <v>0</v>
      </c>
      <c r="BD22" s="178"/>
      <c r="BE22" s="178">
        <f>BdD!BK50</f>
        <v>0</v>
      </c>
      <c r="BF22" s="179"/>
      <c r="BG22" s="183">
        <f>BdD!BM50</f>
        <v>0</v>
      </c>
      <c r="BH22" s="178"/>
      <c r="BI22" s="178">
        <f>BdD!BO50</f>
        <v>0</v>
      </c>
      <c r="BJ22" s="178"/>
      <c r="BK22" s="178">
        <f>BdD!BQ50</f>
        <v>0</v>
      </c>
      <c r="BL22" s="179"/>
      <c r="BM22" s="82"/>
      <c r="BN22" s="183">
        <f>BdD!BT50</f>
        <v>0</v>
      </c>
      <c r="BO22" s="178"/>
      <c r="BP22" s="178">
        <f>BdD!BV50</f>
        <v>0</v>
      </c>
      <c r="BQ22" s="178"/>
      <c r="BR22" s="178">
        <f>BdD!BX50</f>
        <v>0</v>
      </c>
      <c r="BS22" s="179"/>
      <c r="BT22" s="183">
        <f>BdD!BZ50</f>
        <v>0</v>
      </c>
      <c r="BU22" s="178"/>
      <c r="BV22" s="178">
        <f>BdD!CB50</f>
        <v>0</v>
      </c>
      <c r="BW22" s="178"/>
      <c r="BX22" s="178">
        <f>BdD!CD50</f>
        <v>0</v>
      </c>
      <c r="BY22" s="179"/>
      <c r="BZ22" s="183">
        <f>BdD!CF50</f>
        <v>0</v>
      </c>
      <c r="CA22" s="178"/>
      <c r="CB22" s="178">
        <f>BdD!CH50</f>
        <v>0</v>
      </c>
      <c r="CC22" s="178"/>
      <c r="CD22" s="178">
        <f>BdD!CJ50</f>
        <v>0</v>
      </c>
      <c r="CE22" s="179"/>
      <c r="CF22" s="183">
        <f>BdD!CL50</f>
        <v>0</v>
      </c>
      <c r="CG22" s="178"/>
      <c r="CH22" s="178">
        <f>BdD!CN50</f>
        <v>0</v>
      </c>
      <c r="CI22" s="178"/>
      <c r="CJ22" s="178">
        <f>BdD!CP50</f>
        <v>0</v>
      </c>
      <c r="CK22" s="179"/>
      <c r="CL22" s="183">
        <f>BdD!CR50</f>
        <v>0</v>
      </c>
      <c r="CM22" s="178"/>
      <c r="CN22" s="178">
        <f>BdD!CT50</f>
        <v>0</v>
      </c>
      <c r="CO22" s="178"/>
      <c r="CP22" s="178">
        <f>BdD!CV50</f>
        <v>0</v>
      </c>
      <c r="CQ22" s="179"/>
      <c r="CR22" s="82"/>
      <c r="CS22" s="183">
        <f>BdD!CY50</f>
        <v>0</v>
      </c>
      <c r="CT22" s="178"/>
      <c r="CU22" s="178">
        <f>BdD!DA50</f>
        <v>0</v>
      </c>
      <c r="CV22" s="178"/>
      <c r="CW22" s="178">
        <f>BdD!DC50</f>
        <v>0</v>
      </c>
      <c r="CX22" s="179"/>
      <c r="CY22" s="183">
        <f>BdD!DE50</f>
        <v>0</v>
      </c>
      <c r="CZ22" s="178"/>
      <c r="DA22" s="178">
        <f>BdD!DG50</f>
        <v>0</v>
      </c>
      <c r="DB22" s="178"/>
      <c r="DC22" s="178">
        <f>BdD!DI50</f>
        <v>0</v>
      </c>
      <c r="DD22" s="179"/>
      <c r="DE22" s="183">
        <f>BdD!DK50</f>
        <v>0</v>
      </c>
      <c r="DF22" s="178"/>
      <c r="DG22" s="178">
        <f>BdD!DM50</f>
        <v>0</v>
      </c>
      <c r="DH22" s="178"/>
      <c r="DI22" s="178">
        <f>BdD!DO50</f>
        <v>0</v>
      </c>
      <c r="DJ22" s="179"/>
      <c r="DK22" s="183">
        <f>BdD!DQ50</f>
        <v>0</v>
      </c>
      <c r="DL22" s="178"/>
      <c r="DM22" s="178">
        <f>BdD!DS50</f>
        <v>0</v>
      </c>
      <c r="DN22" s="178"/>
      <c r="DO22" s="178">
        <f>BdD!DU50</f>
        <v>0</v>
      </c>
      <c r="DP22" s="179"/>
      <c r="DQ22" s="183">
        <f>BdD!DW50</f>
        <v>0</v>
      </c>
      <c r="DR22" s="178"/>
      <c r="DS22" s="178">
        <f>BdD!DY50</f>
        <v>0</v>
      </c>
      <c r="DT22" s="178"/>
      <c r="DU22" s="178">
        <f>BdD!EA50</f>
        <v>0</v>
      </c>
      <c r="DV22" s="179"/>
      <c r="DW22" s="82"/>
      <c r="DX22" s="183">
        <f>BdD!ED50</f>
        <v>0</v>
      </c>
      <c r="DY22" s="178"/>
      <c r="DZ22" s="178">
        <f>BdD!EF50</f>
        <v>0</v>
      </c>
      <c r="EA22" s="178"/>
      <c r="EB22" s="178">
        <f>BdD!EH50</f>
        <v>0</v>
      </c>
      <c r="EC22" s="179"/>
      <c r="ED22" s="183">
        <f>BdD!EJ50</f>
        <v>0</v>
      </c>
      <c r="EE22" s="178"/>
      <c r="EF22" s="178">
        <f>BdD!EL50</f>
        <v>0</v>
      </c>
      <c r="EG22" s="178"/>
      <c r="EH22" s="178">
        <f>BdD!EN50</f>
        <v>0</v>
      </c>
      <c r="EI22" s="179"/>
      <c r="EJ22" s="183">
        <f>BdD!EP50</f>
        <v>0</v>
      </c>
      <c r="EK22" s="178"/>
      <c r="EL22" s="178">
        <f>BdD!ER50</f>
        <v>0</v>
      </c>
      <c r="EM22" s="178"/>
      <c r="EN22" s="178">
        <f>BdD!ET50</f>
        <v>0</v>
      </c>
      <c r="EO22" s="179"/>
      <c r="EP22" s="183">
        <f>BdD!EV50</f>
        <v>0</v>
      </c>
      <c r="EQ22" s="178"/>
      <c r="ER22" s="178">
        <f>BdD!EX50</f>
        <v>0</v>
      </c>
      <c r="ES22" s="178"/>
      <c r="ET22" s="178">
        <f>BdD!EZ50</f>
        <v>0</v>
      </c>
      <c r="EU22" s="179"/>
      <c r="EV22" s="183">
        <f>BdD!FB50</f>
        <v>0</v>
      </c>
      <c r="EW22" s="178"/>
      <c r="EX22" s="178">
        <f>BdD!FD50</f>
        <v>0</v>
      </c>
      <c r="EY22" s="178"/>
      <c r="EZ22" s="178">
        <f>BdD!FF50</f>
        <v>0</v>
      </c>
      <c r="FA22" s="179"/>
      <c r="FB22" s="14"/>
      <c r="FC22" s="14"/>
      <c r="FD22" s="14"/>
      <c r="FE22" s="14"/>
      <c r="FF22" s="14"/>
      <c r="FG22" s="14"/>
      <c r="FH22" s="14"/>
      <c r="FI22" s="14"/>
      <c r="FJ22" s="16"/>
      <c r="GB22" s="16"/>
      <c r="GC22" s="16"/>
      <c r="GD22" s="16"/>
      <c r="GE22" s="1"/>
      <c r="GF22" s="1"/>
      <c r="GG22" s="1"/>
      <c r="GH22" s="1"/>
      <c r="GI22" s="1"/>
      <c r="GJ22" s="1"/>
      <c r="GK22" s="1"/>
      <c r="GL22" s="1"/>
      <c r="GM22" s="1"/>
      <c r="GN22" s="1"/>
      <c r="GO22" s="1"/>
    </row>
    <row r="23" spans="1:197" s="3" customFormat="1" ht="11.25" customHeight="1" x14ac:dyDescent="0.2">
      <c r="B23" s="190"/>
      <c r="C23" s="78">
        <f>BdD!C51</f>
        <v>0</v>
      </c>
      <c r="D23" s="183">
        <f>BdD!J51</f>
        <v>0</v>
      </c>
      <c r="E23" s="178"/>
      <c r="F23" s="178">
        <f>BdD!L51</f>
        <v>0</v>
      </c>
      <c r="G23" s="178"/>
      <c r="H23" s="178">
        <f>BdD!N51</f>
        <v>0</v>
      </c>
      <c r="I23" s="179"/>
      <c r="J23" s="183">
        <f>BdD!P51</f>
        <v>0</v>
      </c>
      <c r="K23" s="178"/>
      <c r="L23" s="178">
        <f>BdD!R51</f>
        <v>0</v>
      </c>
      <c r="M23" s="178"/>
      <c r="N23" s="178">
        <f>BdD!T51</f>
        <v>0</v>
      </c>
      <c r="O23" s="179"/>
      <c r="P23" s="183">
        <f>BdD!V51</f>
        <v>0</v>
      </c>
      <c r="Q23" s="178"/>
      <c r="R23" s="178">
        <f>BdD!X51</f>
        <v>0</v>
      </c>
      <c r="S23" s="178"/>
      <c r="T23" s="178">
        <f>BdD!Z51</f>
        <v>0</v>
      </c>
      <c r="U23" s="179"/>
      <c r="V23" s="183">
        <f>BdD!AB51</f>
        <v>0</v>
      </c>
      <c r="W23" s="178"/>
      <c r="X23" s="178">
        <f>BdD!AD51</f>
        <v>0</v>
      </c>
      <c r="Y23" s="178"/>
      <c r="Z23" s="178">
        <f>BdD!AF51</f>
        <v>0</v>
      </c>
      <c r="AA23" s="179"/>
      <c r="AB23" s="183">
        <f>BdD!AH51</f>
        <v>0</v>
      </c>
      <c r="AC23" s="178"/>
      <c r="AD23" s="178">
        <f>BdD!AJ51</f>
        <v>0</v>
      </c>
      <c r="AE23" s="178"/>
      <c r="AF23" s="178">
        <f>BdD!AL51</f>
        <v>0</v>
      </c>
      <c r="AG23" s="179"/>
      <c r="AH23" s="82"/>
      <c r="AI23" s="183">
        <f>BdD!AO51</f>
        <v>0</v>
      </c>
      <c r="AJ23" s="178"/>
      <c r="AK23" s="178">
        <f>BdD!AQ51</f>
        <v>0</v>
      </c>
      <c r="AL23" s="178"/>
      <c r="AM23" s="178">
        <f>BdD!AS51</f>
        <v>0</v>
      </c>
      <c r="AN23" s="179"/>
      <c r="AO23" s="183">
        <f>BdD!AU51</f>
        <v>0</v>
      </c>
      <c r="AP23" s="178"/>
      <c r="AQ23" s="178">
        <f>BdD!AW51</f>
        <v>0</v>
      </c>
      <c r="AR23" s="178"/>
      <c r="AS23" s="178">
        <f>BdD!AY51</f>
        <v>0</v>
      </c>
      <c r="AT23" s="179"/>
      <c r="AU23" s="183">
        <f>BdD!BA51</f>
        <v>0</v>
      </c>
      <c r="AV23" s="178"/>
      <c r="AW23" s="178">
        <f>BdD!BC51</f>
        <v>0</v>
      </c>
      <c r="AX23" s="178"/>
      <c r="AY23" s="178">
        <f>BdD!BE51</f>
        <v>0</v>
      </c>
      <c r="AZ23" s="179"/>
      <c r="BA23" s="183">
        <f>BdD!BG51</f>
        <v>0</v>
      </c>
      <c r="BB23" s="178"/>
      <c r="BC23" s="178">
        <f>BdD!BI51</f>
        <v>0</v>
      </c>
      <c r="BD23" s="178"/>
      <c r="BE23" s="178">
        <f>BdD!BK51</f>
        <v>0</v>
      </c>
      <c r="BF23" s="179"/>
      <c r="BG23" s="183">
        <f>BdD!BM51</f>
        <v>0</v>
      </c>
      <c r="BH23" s="178"/>
      <c r="BI23" s="178">
        <f>BdD!BO51</f>
        <v>0</v>
      </c>
      <c r="BJ23" s="178"/>
      <c r="BK23" s="178">
        <f>BdD!BQ51</f>
        <v>0</v>
      </c>
      <c r="BL23" s="179"/>
      <c r="BM23" s="82"/>
      <c r="BN23" s="183">
        <f>BdD!BT51</f>
        <v>0</v>
      </c>
      <c r="BO23" s="178"/>
      <c r="BP23" s="178">
        <f>BdD!BV51</f>
        <v>0</v>
      </c>
      <c r="BQ23" s="178"/>
      <c r="BR23" s="178">
        <f>BdD!BX51</f>
        <v>0</v>
      </c>
      <c r="BS23" s="179"/>
      <c r="BT23" s="183">
        <f>BdD!BZ51</f>
        <v>0</v>
      </c>
      <c r="BU23" s="178"/>
      <c r="BV23" s="178">
        <f>BdD!CB51</f>
        <v>0</v>
      </c>
      <c r="BW23" s="178"/>
      <c r="BX23" s="178">
        <f>BdD!CD51</f>
        <v>0</v>
      </c>
      <c r="BY23" s="179"/>
      <c r="BZ23" s="183">
        <f>BdD!CF51</f>
        <v>0</v>
      </c>
      <c r="CA23" s="178"/>
      <c r="CB23" s="178">
        <f>BdD!CH51</f>
        <v>0</v>
      </c>
      <c r="CC23" s="178"/>
      <c r="CD23" s="178">
        <f>BdD!CJ51</f>
        <v>0</v>
      </c>
      <c r="CE23" s="179"/>
      <c r="CF23" s="183">
        <f>BdD!CL51</f>
        <v>0</v>
      </c>
      <c r="CG23" s="178"/>
      <c r="CH23" s="178">
        <f>BdD!CN51</f>
        <v>0</v>
      </c>
      <c r="CI23" s="178"/>
      <c r="CJ23" s="178">
        <f>BdD!CP51</f>
        <v>0</v>
      </c>
      <c r="CK23" s="179"/>
      <c r="CL23" s="183">
        <f>BdD!CR51</f>
        <v>0</v>
      </c>
      <c r="CM23" s="178"/>
      <c r="CN23" s="178">
        <f>BdD!CT51</f>
        <v>0</v>
      </c>
      <c r="CO23" s="178"/>
      <c r="CP23" s="178">
        <f>BdD!CV51</f>
        <v>0</v>
      </c>
      <c r="CQ23" s="179"/>
      <c r="CR23" s="82"/>
      <c r="CS23" s="183">
        <f>BdD!CY51</f>
        <v>0</v>
      </c>
      <c r="CT23" s="178"/>
      <c r="CU23" s="178">
        <f>BdD!DA51</f>
        <v>0</v>
      </c>
      <c r="CV23" s="178"/>
      <c r="CW23" s="178">
        <f>BdD!DC51</f>
        <v>0</v>
      </c>
      <c r="CX23" s="179"/>
      <c r="CY23" s="183">
        <f>BdD!DE51</f>
        <v>0</v>
      </c>
      <c r="CZ23" s="178"/>
      <c r="DA23" s="178">
        <f>BdD!DG51</f>
        <v>0</v>
      </c>
      <c r="DB23" s="178"/>
      <c r="DC23" s="178">
        <f>BdD!DI51</f>
        <v>0</v>
      </c>
      <c r="DD23" s="179"/>
      <c r="DE23" s="183">
        <f>BdD!DK51</f>
        <v>0</v>
      </c>
      <c r="DF23" s="178"/>
      <c r="DG23" s="178">
        <f>BdD!DM51</f>
        <v>0</v>
      </c>
      <c r="DH23" s="178"/>
      <c r="DI23" s="178">
        <f>BdD!DO51</f>
        <v>0</v>
      </c>
      <c r="DJ23" s="179"/>
      <c r="DK23" s="183">
        <f>BdD!DQ51</f>
        <v>0</v>
      </c>
      <c r="DL23" s="178"/>
      <c r="DM23" s="178">
        <f>BdD!DS51</f>
        <v>0</v>
      </c>
      <c r="DN23" s="178"/>
      <c r="DO23" s="178">
        <f>BdD!DU51</f>
        <v>0</v>
      </c>
      <c r="DP23" s="179"/>
      <c r="DQ23" s="183">
        <f>BdD!DW51</f>
        <v>0</v>
      </c>
      <c r="DR23" s="178"/>
      <c r="DS23" s="178">
        <f>BdD!DY51</f>
        <v>0</v>
      </c>
      <c r="DT23" s="178"/>
      <c r="DU23" s="178">
        <f>BdD!EA51</f>
        <v>0</v>
      </c>
      <c r="DV23" s="179"/>
      <c r="DW23" s="82"/>
      <c r="DX23" s="183">
        <f>BdD!ED51</f>
        <v>0</v>
      </c>
      <c r="DY23" s="178"/>
      <c r="DZ23" s="178">
        <f>BdD!EF51</f>
        <v>0</v>
      </c>
      <c r="EA23" s="178"/>
      <c r="EB23" s="178">
        <f>BdD!EH51</f>
        <v>0</v>
      </c>
      <c r="EC23" s="179"/>
      <c r="ED23" s="183">
        <f>BdD!EJ51</f>
        <v>0</v>
      </c>
      <c r="EE23" s="178"/>
      <c r="EF23" s="178">
        <f>BdD!EL51</f>
        <v>0</v>
      </c>
      <c r="EG23" s="178"/>
      <c r="EH23" s="178">
        <f>BdD!EN51</f>
        <v>0</v>
      </c>
      <c r="EI23" s="179"/>
      <c r="EJ23" s="183">
        <f>BdD!EP51</f>
        <v>0</v>
      </c>
      <c r="EK23" s="178"/>
      <c r="EL23" s="178">
        <f>BdD!ER51</f>
        <v>0</v>
      </c>
      <c r="EM23" s="178"/>
      <c r="EN23" s="178">
        <f>BdD!ET51</f>
        <v>0</v>
      </c>
      <c r="EO23" s="179"/>
      <c r="EP23" s="183">
        <f>BdD!EV51</f>
        <v>0</v>
      </c>
      <c r="EQ23" s="178"/>
      <c r="ER23" s="178">
        <f>BdD!EX51</f>
        <v>0</v>
      </c>
      <c r="ES23" s="178"/>
      <c r="ET23" s="178">
        <f>BdD!EZ51</f>
        <v>0</v>
      </c>
      <c r="EU23" s="179"/>
      <c r="EV23" s="183">
        <f>BdD!FB51</f>
        <v>0</v>
      </c>
      <c r="EW23" s="178"/>
      <c r="EX23" s="178">
        <f>BdD!FD51</f>
        <v>0</v>
      </c>
      <c r="EY23" s="178"/>
      <c r="EZ23" s="178">
        <f>BdD!FF51</f>
        <v>0</v>
      </c>
      <c r="FA23" s="179"/>
      <c r="FB23" s="14"/>
      <c r="FC23" s="14"/>
      <c r="FD23" s="14"/>
      <c r="FE23" s="14"/>
      <c r="FF23" s="14"/>
      <c r="FG23" s="14"/>
      <c r="FH23" s="14"/>
      <c r="FI23" s="14"/>
      <c r="FJ23" s="16"/>
      <c r="GB23" s="16"/>
      <c r="GC23" s="16"/>
      <c r="GD23" s="16"/>
      <c r="GE23" s="1"/>
      <c r="GF23" s="1"/>
      <c r="GG23" s="1"/>
      <c r="GH23" s="1"/>
      <c r="GI23" s="1"/>
      <c r="GJ23" s="1"/>
      <c r="GK23" s="1"/>
      <c r="GL23" s="1"/>
      <c r="GM23" s="1"/>
      <c r="GN23" s="1"/>
      <c r="GO23" s="1"/>
    </row>
    <row r="24" spans="1:197" s="3" customFormat="1" ht="11.25" customHeight="1" x14ac:dyDescent="0.2">
      <c r="B24" s="190"/>
      <c r="C24" s="78">
        <f>BdD!C52</f>
        <v>0</v>
      </c>
      <c r="D24" s="183">
        <f>BdD!J52</f>
        <v>0</v>
      </c>
      <c r="E24" s="178"/>
      <c r="F24" s="178">
        <f>BdD!L52</f>
        <v>0</v>
      </c>
      <c r="G24" s="178"/>
      <c r="H24" s="178">
        <f>BdD!N52</f>
        <v>0</v>
      </c>
      <c r="I24" s="179"/>
      <c r="J24" s="183">
        <f>BdD!P52</f>
        <v>0</v>
      </c>
      <c r="K24" s="178"/>
      <c r="L24" s="178">
        <f>BdD!R52</f>
        <v>0</v>
      </c>
      <c r="M24" s="178"/>
      <c r="N24" s="178">
        <f>BdD!T52</f>
        <v>0</v>
      </c>
      <c r="O24" s="179"/>
      <c r="P24" s="183">
        <f>BdD!V52</f>
        <v>0</v>
      </c>
      <c r="Q24" s="178"/>
      <c r="R24" s="178">
        <f>BdD!X52</f>
        <v>0</v>
      </c>
      <c r="S24" s="178"/>
      <c r="T24" s="178">
        <f>BdD!Z52</f>
        <v>0</v>
      </c>
      <c r="U24" s="179"/>
      <c r="V24" s="183">
        <f>BdD!AB52</f>
        <v>0</v>
      </c>
      <c r="W24" s="178"/>
      <c r="X24" s="178">
        <f>BdD!AD52</f>
        <v>0</v>
      </c>
      <c r="Y24" s="178"/>
      <c r="Z24" s="178">
        <f>BdD!AF52</f>
        <v>0</v>
      </c>
      <c r="AA24" s="179"/>
      <c r="AB24" s="183">
        <f>BdD!AH52</f>
        <v>0</v>
      </c>
      <c r="AC24" s="178"/>
      <c r="AD24" s="178">
        <f>BdD!AJ52</f>
        <v>0</v>
      </c>
      <c r="AE24" s="178"/>
      <c r="AF24" s="178">
        <f>BdD!AL52</f>
        <v>0</v>
      </c>
      <c r="AG24" s="179"/>
      <c r="AH24" s="82"/>
      <c r="AI24" s="183">
        <f>BdD!AO52</f>
        <v>0</v>
      </c>
      <c r="AJ24" s="178"/>
      <c r="AK24" s="178">
        <f>BdD!AQ52</f>
        <v>0</v>
      </c>
      <c r="AL24" s="178"/>
      <c r="AM24" s="178">
        <f>BdD!AS52</f>
        <v>0</v>
      </c>
      <c r="AN24" s="179"/>
      <c r="AO24" s="183">
        <f>BdD!AU52</f>
        <v>0</v>
      </c>
      <c r="AP24" s="178"/>
      <c r="AQ24" s="178">
        <f>BdD!AW52</f>
        <v>0</v>
      </c>
      <c r="AR24" s="178"/>
      <c r="AS24" s="178">
        <f>BdD!AY52</f>
        <v>0</v>
      </c>
      <c r="AT24" s="179"/>
      <c r="AU24" s="183">
        <f>BdD!BA52</f>
        <v>0</v>
      </c>
      <c r="AV24" s="178"/>
      <c r="AW24" s="178">
        <f>BdD!BC52</f>
        <v>0</v>
      </c>
      <c r="AX24" s="178"/>
      <c r="AY24" s="178">
        <f>BdD!BE52</f>
        <v>0</v>
      </c>
      <c r="AZ24" s="179"/>
      <c r="BA24" s="183">
        <f>BdD!BG52</f>
        <v>0</v>
      </c>
      <c r="BB24" s="178"/>
      <c r="BC24" s="178">
        <f>BdD!BI52</f>
        <v>0</v>
      </c>
      <c r="BD24" s="178"/>
      <c r="BE24" s="178">
        <f>BdD!BK52</f>
        <v>0</v>
      </c>
      <c r="BF24" s="179"/>
      <c r="BG24" s="183">
        <f>BdD!BM52</f>
        <v>0</v>
      </c>
      <c r="BH24" s="178"/>
      <c r="BI24" s="178">
        <f>BdD!BO52</f>
        <v>0</v>
      </c>
      <c r="BJ24" s="178"/>
      <c r="BK24" s="178">
        <f>BdD!BQ52</f>
        <v>0</v>
      </c>
      <c r="BL24" s="179"/>
      <c r="BM24" s="82"/>
      <c r="BN24" s="183">
        <f>BdD!BT52</f>
        <v>0</v>
      </c>
      <c r="BO24" s="178"/>
      <c r="BP24" s="178">
        <f>BdD!BV52</f>
        <v>0</v>
      </c>
      <c r="BQ24" s="178"/>
      <c r="BR24" s="178">
        <f>BdD!BX52</f>
        <v>0</v>
      </c>
      <c r="BS24" s="179"/>
      <c r="BT24" s="183">
        <f>BdD!BZ52</f>
        <v>0</v>
      </c>
      <c r="BU24" s="178"/>
      <c r="BV24" s="178">
        <f>BdD!CB52</f>
        <v>0</v>
      </c>
      <c r="BW24" s="178"/>
      <c r="BX24" s="178">
        <f>BdD!CD52</f>
        <v>0</v>
      </c>
      <c r="BY24" s="179"/>
      <c r="BZ24" s="183">
        <f>BdD!CF52</f>
        <v>0</v>
      </c>
      <c r="CA24" s="178"/>
      <c r="CB24" s="178">
        <f>BdD!CH52</f>
        <v>0</v>
      </c>
      <c r="CC24" s="178"/>
      <c r="CD24" s="178">
        <f>BdD!CJ52</f>
        <v>0</v>
      </c>
      <c r="CE24" s="179"/>
      <c r="CF24" s="183">
        <f>BdD!CL52</f>
        <v>0</v>
      </c>
      <c r="CG24" s="178"/>
      <c r="CH24" s="178">
        <f>BdD!CN52</f>
        <v>0</v>
      </c>
      <c r="CI24" s="178"/>
      <c r="CJ24" s="178">
        <f>BdD!CP52</f>
        <v>0</v>
      </c>
      <c r="CK24" s="179"/>
      <c r="CL24" s="183">
        <f>BdD!CR52</f>
        <v>0</v>
      </c>
      <c r="CM24" s="178"/>
      <c r="CN24" s="178">
        <f>BdD!CT52</f>
        <v>0</v>
      </c>
      <c r="CO24" s="178"/>
      <c r="CP24" s="178">
        <f>BdD!CV52</f>
        <v>0</v>
      </c>
      <c r="CQ24" s="179"/>
      <c r="CR24" s="82"/>
      <c r="CS24" s="183">
        <f>BdD!CY52</f>
        <v>0</v>
      </c>
      <c r="CT24" s="178"/>
      <c r="CU24" s="178">
        <f>BdD!DA52</f>
        <v>0</v>
      </c>
      <c r="CV24" s="178"/>
      <c r="CW24" s="178">
        <f>BdD!DC52</f>
        <v>0</v>
      </c>
      <c r="CX24" s="179"/>
      <c r="CY24" s="183">
        <f>BdD!DE52</f>
        <v>0</v>
      </c>
      <c r="CZ24" s="178"/>
      <c r="DA24" s="178">
        <f>BdD!DG52</f>
        <v>0</v>
      </c>
      <c r="DB24" s="178"/>
      <c r="DC24" s="178">
        <f>BdD!DI52</f>
        <v>0</v>
      </c>
      <c r="DD24" s="179"/>
      <c r="DE24" s="183">
        <f>BdD!DK52</f>
        <v>0</v>
      </c>
      <c r="DF24" s="178"/>
      <c r="DG24" s="178">
        <f>BdD!DM52</f>
        <v>0</v>
      </c>
      <c r="DH24" s="178"/>
      <c r="DI24" s="178">
        <f>BdD!DO52</f>
        <v>0</v>
      </c>
      <c r="DJ24" s="179"/>
      <c r="DK24" s="183">
        <f>BdD!DQ52</f>
        <v>0</v>
      </c>
      <c r="DL24" s="178"/>
      <c r="DM24" s="178">
        <f>BdD!DS52</f>
        <v>0</v>
      </c>
      <c r="DN24" s="178"/>
      <c r="DO24" s="178">
        <f>BdD!DU52</f>
        <v>0</v>
      </c>
      <c r="DP24" s="179"/>
      <c r="DQ24" s="183">
        <f>BdD!DW52</f>
        <v>0</v>
      </c>
      <c r="DR24" s="178"/>
      <c r="DS24" s="178">
        <f>BdD!DY52</f>
        <v>0</v>
      </c>
      <c r="DT24" s="178"/>
      <c r="DU24" s="178">
        <f>BdD!EA52</f>
        <v>0</v>
      </c>
      <c r="DV24" s="179"/>
      <c r="DW24" s="82"/>
      <c r="DX24" s="183">
        <f>BdD!ED52</f>
        <v>0</v>
      </c>
      <c r="DY24" s="178"/>
      <c r="DZ24" s="178">
        <f>BdD!EF52</f>
        <v>0</v>
      </c>
      <c r="EA24" s="178"/>
      <c r="EB24" s="178">
        <f>BdD!EH52</f>
        <v>0</v>
      </c>
      <c r="EC24" s="179"/>
      <c r="ED24" s="183">
        <f>BdD!EJ52</f>
        <v>0</v>
      </c>
      <c r="EE24" s="178"/>
      <c r="EF24" s="178">
        <f>BdD!EL52</f>
        <v>0</v>
      </c>
      <c r="EG24" s="178"/>
      <c r="EH24" s="178">
        <f>BdD!EN52</f>
        <v>0</v>
      </c>
      <c r="EI24" s="179"/>
      <c r="EJ24" s="183">
        <f>BdD!EP52</f>
        <v>0</v>
      </c>
      <c r="EK24" s="178"/>
      <c r="EL24" s="178">
        <f>BdD!ER52</f>
        <v>0</v>
      </c>
      <c r="EM24" s="178"/>
      <c r="EN24" s="178">
        <f>BdD!ET52</f>
        <v>0</v>
      </c>
      <c r="EO24" s="179"/>
      <c r="EP24" s="183">
        <f>BdD!EV52</f>
        <v>0</v>
      </c>
      <c r="EQ24" s="178"/>
      <c r="ER24" s="178">
        <f>BdD!EX52</f>
        <v>0</v>
      </c>
      <c r="ES24" s="178"/>
      <c r="ET24" s="178">
        <f>BdD!EZ52</f>
        <v>0</v>
      </c>
      <c r="EU24" s="179"/>
      <c r="EV24" s="183">
        <f>BdD!FB52</f>
        <v>0</v>
      </c>
      <c r="EW24" s="178"/>
      <c r="EX24" s="178">
        <f>BdD!FD52</f>
        <v>0</v>
      </c>
      <c r="EY24" s="178"/>
      <c r="EZ24" s="178">
        <f>BdD!FF52</f>
        <v>0</v>
      </c>
      <c r="FA24" s="179"/>
      <c r="FB24" s="14"/>
      <c r="FC24" s="14"/>
      <c r="FD24" s="14"/>
      <c r="FE24" s="14"/>
      <c r="FF24" s="14"/>
      <c r="FG24" s="14"/>
      <c r="FH24" s="14"/>
      <c r="FI24" s="14"/>
      <c r="FJ24" s="16"/>
      <c r="GB24" s="16"/>
      <c r="GC24" s="16"/>
      <c r="GD24" s="16"/>
      <c r="GE24" s="1"/>
      <c r="GF24" s="1"/>
      <c r="GG24" s="1"/>
      <c r="GH24" s="1"/>
      <c r="GI24" s="1"/>
      <c r="GJ24" s="1"/>
      <c r="GK24" s="1"/>
      <c r="GL24" s="1"/>
      <c r="GM24" s="1"/>
      <c r="GN24" s="1"/>
      <c r="GO24" s="1"/>
    </row>
    <row r="25" spans="1:197" s="3" customFormat="1" ht="11.25" customHeight="1" x14ac:dyDescent="0.2">
      <c r="B25" s="190"/>
      <c r="C25" s="78">
        <f>BdD!C53</f>
        <v>0</v>
      </c>
      <c r="D25" s="183">
        <f>BdD!J53</f>
        <v>0</v>
      </c>
      <c r="E25" s="178"/>
      <c r="F25" s="178">
        <f>BdD!L53</f>
        <v>0</v>
      </c>
      <c r="G25" s="178"/>
      <c r="H25" s="178">
        <f>BdD!N53</f>
        <v>0</v>
      </c>
      <c r="I25" s="179"/>
      <c r="J25" s="183">
        <f>BdD!P53</f>
        <v>0</v>
      </c>
      <c r="K25" s="178"/>
      <c r="L25" s="178">
        <f>BdD!R53</f>
        <v>0</v>
      </c>
      <c r="M25" s="178"/>
      <c r="N25" s="178">
        <f>BdD!T53</f>
        <v>0</v>
      </c>
      <c r="O25" s="179"/>
      <c r="P25" s="183">
        <f>BdD!V53</f>
        <v>0</v>
      </c>
      <c r="Q25" s="178"/>
      <c r="R25" s="178">
        <f>BdD!X53</f>
        <v>0</v>
      </c>
      <c r="S25" s="178"/>
      <c r="T25" s="178">
        <f>BdD!Z53</f>
        <v>0</v>
      </c>
      <c r="U25" s="179"/>
      <c r="V25" s="183">
        <f>BdD!AB53</f>
        <v>0</v>
      </c>
      <c r="W25" s="178"/>
      <c r="X25" s="178">
        <f>BdD!AD53</f>
        <v>0</v>
      </c>
      <c r="Y25" s="178"/>
      <c r="Z25" s="178">
        <f>BdD!AF53</f>
        <v>0</v>
      </c>
      <c r="AA25" s="179"/>
      <c r="AB25" s="183">
        <f>BdD!AH53</f>
        <v>0</v>
      </c>
      <c r="AC25" s="178"/>
      <c r="AD25" s="178">
        <f>BdD!AJ53</f>
        <v>0</v>
      </c>
      <c r="AE25" s="178"/>
      <c r="AF25" s="178">
        <f>BdD!AL53</f>
        <v>0</v>
      </c>
      <c r="AG25" s="179"/>
      <c r="AH25" s="83"/>
      <c r="AI25" s="183">
        <f>BdD!AO53</f>
        <v>0</v>
      </c>
      <c r="AJ25" s="178"/>
      <c r="AK25" s="178">
        <f>BdD!AQ53</f>
        <v>0</v>
      </c>
      <c r="AL25" s="178"/>
      <c r="AM25" s="178">
        <f>BdD!AS53</f>
        <v>0</v>
      </c>
      <c r="AN25" s="179"/>
      <c r="AO25" s="183">
        <f>BdD!AU53</f>
        <v>0</v>
      </c>
      <c r="AP25" s="178"/>
      <c r="AQ25" s="178">
        <f>BdD!AW53</f>
        <v>0</v>
      </c>
      <c r="AR25" s="178"/>
      <c r="AS25" s="178">
        <f>BdD!AY53</f>
        <v>0</v>
      </c>
      <c r="AT25" s="179"/>
      <c r="AU25" s="183">
        <f>BdD!BA53</f>
        <v>0</v>
      </c>
      <c r="AV25" s="178"/>
      <c r="AW25" s="178">
        <f>BdD!BC53</f>
        <v>0</v>
      </c>
      <c r="AX25" s="178"/>
      <c r="AY25" s="178">
        <f>BdD!BE53</f>
        <v>0</v>
      </c>
      <c r="AZ25" s="179"/>
      <c r="BA25" s="183">
        <f>BdD!BG53</f>
        <v>0</v>
      </c>
      <c r="BB25" s="178"/>
      <c r="BC25" s="178">
        <f>BdD!BI53</f>
        <v>0</v>
      </c>
      <c r="BD25" s="178"/>
      <c r="BE25" s="178">
        <f>BdD!BK53</f>
        <v>0</v>
      </c>
      <c r="BF25" s="179"/>
      <c r="BG25" s="183">
        <f>BdD!BM53</f>
        <v>0</v>
      </c>
      <c r="BH25" s="178"/>
      <c r="BI25" s="178">
        <f>BdD!BO53</f>
        <v>0</v>
      </c>
      <c r="BJ25" s="178"/>
      <c r="BK25" s="178">
        <f>BdD!BQ53</f>
        <v>0</v>
      </c>
      <c r="BL25" s="179"/>
      <c r="BM25" s="83"/>
      <c r="BN25" s="183">
        <f>BdD!BT53</f>
        <v>0</v>
      </c>
      <c r="BO25" s="178"/>
      <c r="BP25" s="178">
        <f>BdD!BV53</f>
        <v>0</v>
      </c>
      <c r="BQ25" s="178"/>
      <c r="BR25" s="178">
        <f>BdD!BX53</f>
        <v>0</v>
      </c>
      <c r="BS25" s="179"/>
      <c r="BT25" s="183">
        <f>BdD!BZ53</f>
        <v>0</v>
      </c>
      <c r="BU25" s="178"/>
      <c r="BV25" s="178">
        <f>BdD!CB53</f>
        <v>0</v>
      </c>
      <c r="BW25" s="178"/>
      <c r="BX25" s="178">
        <f>BdD!CD53</f>
        <v>0</v>
      </c>
      <c r="BY25" s="179"/>
      <c r="BZ25" s="183">
        <f>BdD!CF53</f>
        <v>0</v>
      </c>
      <c r="CA25" s="178"/>
      <c r="CB25" s="178">
        <f>BdD!CH53</f>
        <v>0</v>
      </c>
      <c r="CC25" s="178"/>
      <c r="CD25" s="178">
        <f>BdD!CJ53</f>
        <v>0</v>
      </c>
      <c r="CE25" s="179"/>
      <c r="CF25" s="183">
        <f>BdD!CL53</f>
        <v>0</v>
      </c>
      <c r="CG25" s="178"/>
      <c r="CH25" s="178">
        <f>BdD!CN53</f>
        <v>0</v>
      </c>
      <c r="CI25" s="178"/>
      <c r="CJ25" s="178">
        <f>BdD!CP53</f>
        <v>0</v>
      </c>
      <c r="CK25" s="179"/>
      <c r="CL25" s="183">
        <f>BdD!CR53</f>
        <v>0</v>
      </c>
      <c r="CM25" s="178"/>
      <c r="CN25" s="178">
        <f>BdD!CT53</f>
        <v>0</v>
      </c>
      <c r="CO25" s="178"/>
      <c r="CP25" s="178">
        <f>BdD!CV53</f>
        <v>0</v>
      </c>
      <c r="CQ25" s="179"/>
      <c r="CR25" s="83"/>
      <c r="CS25" s="183">
        <f>BdD!CY53</f>
        <v>0</v>
      </c>
      <c r="CT25" s="178"/>
      <c r="CU25" s="178">
        <f>BdD!DA53</f>
        <v>0</v>
      </c>
      <c r="CV25" s="178"/>
      <c r="CW25" s="178">
        <f>BdD!DC53</f>
        <v>0</v>
      </c>
      <c r="CX25" s="179"/>
      <c r="CY25" s="183">
        <f>BdD!DE53</f>
        <v>0</v>
      </c>
      <c r="CZ25" s="178"/>
      <c r="DA25" s="178">
        <f>BdD!DG53</f>
        <v>0</v>
      </c>
      <c r="DB25" s="178"/>
      <c r="DC25" s="178">
        <f>BdD!DI53</f>
        <v>0</v>
      </c>
      <c r="DD25" s="179"/>
      <c r="DE25" s="183">
        <f>BdD!DK53</f>
        <v>0</v>
      </c>
      <c r="DF25" s="178"/>
      <c r="DG25" s="178">
        <f>BdD!DM53</f>
        <v>0</v>
      </c>
      <c r="DH25" s="178"/>
      <c r="DI25" s="178">
        <f>BdD!DO53</f>
        <v>0</v>
      </c>
      <c r="DJ25" s="179"/>
      <c r="DK25" s="183">
        <f>BdD!DQ53</f>
        <v>0</v>
      </c>
      <c r="DL25" s="178"/>
      <c r="DM25" s="178">
        <f>BdD!DS53</f>
        <v>0</v>
      </c>
      <c r="DN25" s="178"/>
      <c r="DO25" s="178">
        <f>BdD!DU53</f>
        <v>0</v>
      </c>
      <c r="DP25" s="179"/>
      <c r="DQ25" s="183">
        <f>BdD!DW53</f>
        <v>0</v>
      </c>
      <c r="DR25" s="178"/>
      <c r="DS25" s="178">
        <f>BdD!DY53</f>
        <v>0</v>
      </c>
      <c r="DT25" s="178"/>
      <c r="DU25" s="178">
        <f>BdD!EA53</f>
        <v>0</v>
      </c>
      <c r="DV25" s="179"/>
      <c r="DW25" s="83"/>
      <c r="DX25" s="183">
        <f>BdD!ED53</f>
        <v>0</v>
      </c>
      <c r="DY25" s="178"/>
      <c r="DZ25" s="178">
        <f>BdD!EF53</f>
        <v>0</v>
      </c>
      <c r="EA25" s="178"/>
      <c r="EB25" s="178">
        <f>BdD!EH53</f>
        <v>0</v>
      </c>
      <c r="EC25" s="179"/>
      <c r="ED25" s="183">
        <f>BdD!EJ53</f>
        <v>0</v>
      </c>
      <c r="EE25" s="178"/>
      <c r="EF25" s="178">
        <f>BdD!EL53</f>
        <v>0</v>
      </c>
      <c r="EG25" s="178"/>
      <c r="EH25" s="178">
        <f>BdD!EN53</f>
        <v>0</v>
      </c>
      <c r="EI25" s="179"/>
      <c r="EJ25" s="183">
        <f>BdD!EP53</f>
        <v>0</v>
      </c>
      <c r="EK25" s="178"/>
      <c r="EL25" s="178">
        <f>BdD!ER53</f>
        <v>0</v>
      </c>
      <c r="EM25" s="178"/>
      <c r="EN25" s="178">
        <f>BdD!ET53</f>
        <v>0</v>
      </c>
      <c r="EO25" s="179"/>
      <c r="EP25" s="183">
        <f>BdD!EV53</f>
        <v>0</v>
      </c>
      <c r="EQ25" s="178"/>
      <c r="ER25" s="178">
        <f>BdD!EX53</f>
        <v>0</v>
      </c>
      <c r="ES25" s="178"/>
      <c r="ET25" s="178">
        <f>BdD!EZ53</f>
        <v>0</v>
      </c>
      <c r="EU25" s="179"/>
      <c r="EV25" s="183">
        <f>BdD!FB53</f>
        <v>0</v>
      </c>
      <c r="EW25" s="178"/>
      <c r="EX25" s="178">
        <f>BdD!FD53</f>
        <v>0</v>
      </c>
      <c r="EY25" s="178"/>
      <c r="EZ25" s="178">
        <f>BdD!FF53</f>
        <v>0</v>
      </c>
      <c r="FA25" s="179"/>
      <c r="FB25" s="14"/>
      <c r="FC25" s="14"/>
      <c r="FD25" s="14"/>
      <c r="FE25" s="14"/>
      <c r="FF25" s="14"/>
      <c r="FG25" s="14"/>
      <c r="FH25" s="14"/>
      <c r="FI25" s="14"/>
      <c r="FJ25" s="16"/>
      <c r="GB25" s="16"/>
      <c r="GC25" s="16"/>
      <c r="GD25" s="16"/>
      <c r="GE25" s="1"/>
      <c r="GF25" s="1"/>
      <c r="GG25" s="1"/>
      <c r="GH25" s="1"/>
      <c r="GI25" s="1"/>
      <c r="GJ25" s="1"/>
      <c r="GK25" s="1"/>
      <c r="GL25" s="1"/>
      <c r="GM25" s="1"/>
      <c r="GN25" s="1"/>
      <c r="GO25" s="1"/>
    </row>
    <row r="26" spans="1:197" s="5" customFormat="1" ht="4.3499999999999996" customHeight="1" x14ac:dyDescent="0.2">
      <c r="B26" s="93"/>
      <c r="C26" s="4"/>
      <c r="D26" s="194"/>
      <c r="E26" s="194"/>
      <c r="F26" s="194"/>
      <c r="G26" s="194"/>
      <c r="H26" s="194"/>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38"/>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38"/>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194"/>
      <c r="CM26" s="194"/>
      <c r="CN26" s="194"/>
      <c r="CO26" s="194"/>
      <c r="CP26" s="194"/>
      <c r="CQ26" s="194"/>
      <c r="CR26" s="38"/>
      <c r="CS26" s="194"/>
      <c r="CT26" s="194"/>
      <c r="CU26" s="194"/>
      <c r="CV26" s="194"/>
      <c r="CW26" s="194"/>
      <c r="CX26" s="194"/>
      <c r="CY26" s="194"/>
      <c r="CZ26" s="194"/>
      <c r="DA26" s="194"/>
      <c r="DB26" s="194"/>
      <c r="DC26" s="194"/>
      <c r="DD26" s="194"/>
      <c r="DE26" s="194"/>
      <c r="DF26" s="194"/>
      <c r="DG26" s="194"/>
      <c r="DH26" s="194"/>
      <c r="DI26" s="194"/>
      <c r="DJ26" s="194"/>
      <c r="DK26" s="194"/>
      <c r="DL26" s="194"/>
      <c r="DM26" s="194"/>
      <c r="DN26" s="194"/>
      <c r="DO26" s="194"/>
      <c r="DP26" s="194"/>
      <c r="DQ26" s="194"/>
      <c r="DR26" s="194"/>
      <c r="DS26" s="194"/>
      <c r="DT26" s="194"/>
      <c r="DU26" s="194"/>
      <c r="DV26" s="194"/>
      <c r="DW26" s="38"/>
      <c r="DX26" s="194"/>
      <c r="DY26" s="194"/>
      <c r="DZ26" s="194"/>
      <c r="EA26" s="194"/>
      <c r="EB26" s="194"/>
      <c r="EC26" s="194"/>
      <c r="ED26" s="194"/>
      <c r="EE26" s="194"/>
      <c r="EF26" s="194"/>
      <c r="EG26" s="194"/>
      <c r="EH26" s="194"/>
      <c r="EI26" s="194"/>
      <c r="EJ26" s="194"/>
      <c r="EK26" s="194"/>
      <c r="EL26" s="194"/>
      <c r="EM26" s="194"/>
      <c r="EN26" s="194"/>
      <c r="EO26" s="194"/>
      <c r="EP26" s="194"/>
      <c r="EQ26" s="194"/>
      <c r="ER26" s="194"/>
      <c r="ES26" s="194"/>
      <c r="ET26" s="194"/>
      <c r="EU26" s="194"/>
      <c r="EV26" s="194"/>
      <c r="EW26" s="194"/>
      <c r="EX26" s="194"/>
      <c r="EY26" s="194"/>
      <c r="EZ26" s="194"/>
      <c r="FA26" s="194"/>
      <c r="FB26" s="14"/>
      <c r="FC26" s="14"/>
      <c r="FD26" s="14"/>
      <c r="FE26" s="14"/>
      <c r="FF26" s="14"/>
      <c r="FG26" s="14"/>
      <c r="FH26" s="14"/>
      <c r="FI26" s="14"/>
      <c r="FJ26" s="17"/>
      <c r="GB26" s="17"/>
      <c r="GC26" s="17"/>
      <c r="GD26" s="17"/>
      <c r="GE26" s="1"/>
      <c r="GF26" s="1"/>
      <c r="GG26" s="1"/>
      <c r="GH26" s="1"/>
      <c r="GI26" s="1"/>
      <c r="GJ26" s="1"/>
      <c r="GK26" s="1"/>
      <c r="GL26" s="1"/>
      <c r="GM26" s="1"/>
      <c r="GN26" s="1"/>
      <c r="GO26" s="1"/>
    </row>
    <row r="27" spans="1:197" s="5" customFormat="1" ht="17.100000000000001" customHeight="1" x14ac:dyDescent="0.2">
      <c r="A27" s="189">
        <f>BdD!B54</f>
        <v>7</v>
      </c>
      <c r="B27" s="189"/>
      <c r="C27" s="6" t="s">
        <v>0</v>
      </c>
      <c r="D27" s="187">
        <f>SUMPRODUCT((D8:D25={"r","b","J"})*1)</f>
        <v>3</v>
      </c>
      <c r="E27" s="192"/>
      <c r="F27" s="187">
        <f>SUMPRODUCT((D8:D25={"r","b"})*1)</f>
        <v>2</v>
      </c>
      <c r="G27" s="192"/>
      <c r="H27" s="187">
        <f>COUNTIF(D8:E25,"r")+COUNTIF(H8:I25,"v")+COUNTIF(H8:I25,"l")+COUNTIF(H8:I25,"m")</f>
        <v>2</v>
      </c>
      <c r="I27" s="193"/>
      <c r="J27" s="187">
        <f>SUMPRODUCT((J8:J25={"r","b","J"})*1)</f>
        <v>1</v>
      </c>
      <c r="K27" s="192"/>
      <c r="L27" s="187">
        <f>SUMPRODUCT((J8:J25={"r","b"})*1)</f>
        <v>1</v>
      </c>
      <c r="M27" s="192"/>
      <c r="N27" s="187">
        <f t="shared" ref="N27" si="0">COUNTIF(J8:K25,"r")+COUNTIF(N8:O25,"v")+COUNTIF(N8:O25,"l")+COUNTIF(N8:O25,"m")</f>
        <v>2</v>
      </c>
      <c r="O27" s="193"/>
      <c r="P27" s="187">
        <f>SUMPRODUCT((P8:P25={"r","b","J"})*1)</f>
        <v>1</v>
      </c>
      <c r="Q27" s="192"/>
      <c r="R27" s="187">
        <f>SUMPRODUCT((P8:P25={"r","b"})*1)</f>
        <v>1</v>
      </c>
      <c r="S27" s="192"/>
      <c r="T27" s="187">
        <f t="shared" ref="T27" si="1">COUNTIF(P8:Q25,"r")+COUNTIF(T8:U25,"v")+COUNTIF(T8:U25,"l")+COUNTIF(T8:U25,"m")</f>
        <v>2</v>
      </c>
      <c r="U27" s="193"/>
      <c r="V27" s="187">
        <f>SUMPRODUCT((V8:V25={"r","b","J"})*1)</f>
        <v>1</v>
      </c>
      <c r="W27" s="192"/>
      <c r="X27" s="187">
        <f>SUMPRODUCT((V8:V25={"r","b"})*1)</f>
        <v>1</v>
      </c>
      <c r="Y27" s="192"/>
      <c r="Z27" s="187">
        <f t="shared" ref="Z27" si="2">COUNTIF(V8:W25,"r")+COUNTIF(Z8:AA25,"v")+COUNTIF(Z8:AA25,"l")+COUNTIF(Z8:AA25,"m")</f>
        <v>2</v>
      </c>
      <c r="AA27" s="193"/>
      <c r="AB27" s="187">
        <f>SUMPRODUCT((AB8:AB25={"r","b","J"})*1)</f>
        <v>0</v>
      </c>
      <c r="AC27" s="192"/>
      <c r="AD27" s="187">
        <f>SUMPRODUCT((AB8:AB25={"r","b"})*1)</f>
        <v>0</v>
      </c>
      <c r="AE27" s="192"/>
      <c r="AF27" s="187">
        <f t="shared" ref="AF27" si="3">COUNTIF(AB8:AC25,"r")+COUNTIF(AF8:AG25,"v")+COUNTIF(AF8:AG25,"l")+COUNTIF(AF8:AG25,"m")</f>
        <v>0</v>
      </c>
      <c r="AG27" s="184"/>
      <c r="AH27" s="92"/>
      <c r="AI27" s="187">
        <f>SUMPRODUCT((AI8:AI25={"r","b","J"})*1)</f>
        <v>0</v>
      </c>
      <c r="AJ27" s="192"/>
      <c r="AK27" s="187">
        <f>SUMPRODUCT((AI8:AI25={"r","b"})*1)</f>
        <v>0</v>
      </c>
      <c r="AL27" s="192"/>
      <c r="AM27" s="187">
        <f>COUNTIF(AI8:AJ25,"r")+COUNTIF(AM8:AN25,"v")+COUNTIF(AM8:AN25,"l")+COUNTIF(AM8:AN25,"m")</f>
        <v>0</v>
      </c>
      <c r="AN27" s="193"/>
      <c r="AO27" s="187">
        <f>SUMPRODUCT((AO8:AO25={"r","b","J"})*1)</f>
        <v>0</v>
      </c>
      <c r="AP27" s="192"/>
      <c r="AQ27" s="187">
        <f>SUMPRODUCT((AO8:AO25={"r","b"})*1)</f>
        <v>0</v>
      </c>
      <c r="AR27" s="192"/>
      <c r="AS27" s="187">
        <f t="shared" ref="AS27" si="4">COUNTIF(AO8:AP25,"r")+COUNTIF(AS8:AT25,"v")+COUNTIF(AS8:AT25,"l")+COUNTIF(AS8:AT25,"m")</f>
        <v>0</v>
      </c>
      <c r="AT27" s="193"/>
      <c r="AU27" s="187">
        <f>SUMPRODUCT((AU8:AU25={"r","b","J"})*1)</f>
        <v>0</v>
      </c>
      <c r="AV27" s="192"/>
      <c r="AW27" s="187">
        <f>SUMPRODUCT((AU8:AU25={"r","b"})*1)</f>
        <v>0</v>
      </c>
      <c r="AX27" s="192"/>
      <c r="AY27" s="187">
        <f t="shared" ref="AY27" si="5">COUNTIF(AU8:AV25,"r")+COUNTIF(AY8:AZ25,"v")+COUNTIF(AY8:AZ25,"l")+COUNTIF(AY8:AZ25,"m")</f>
        <v>0</v>
      </c>
      <c r="AZ27" s="193"/>
      <c r="BA27" s="187">
        <f>SUMPRODUCT((BA8:BA25={"r","b","J"})*1)</f>
        <v>0</v>
      </c>
      <c r="BB27" s="192"/>
      <c r="BC27" s="187">
        <f>SUMPRODUCT((BA8:BA25={"r","b"})*1)</f>
        <v>0</v>
      </c>
      <c r="BD27" s="192"/>
      <c r="BE27" s="187">
        <f t="shared" ref="BE27" si="6">COUNTIF(BA8:BB25,"r")+COUNTIF(BE8:BF25,"v")+COUNTIF(BE8:BF25,"l")+COUNTIF(BE8:BF25,"m")</f>
        <v>0</v>
      </c>
      <c r="BF27" s="193"/>
      <c r="BG27" s="187">
        <f>SUMPRODUCT((BG8:BG25={"r","b","J"})*1)</f>
        <v>0</v>
      </c>
      <c r="BH27" s="192"/>
      <c r="BI27" s="187">
        <f>SUMPRODUCT((BG8:BG25={"r","b"})*1)</f>
        <v>0</v>
      </c>
      <c r="BJ27" s="192"/>
      <c r="BK27" s="187">
        <f t="shared" ref="BK27" si="7">COUNTIF(BG8:BH25,"r")+COUNTIF(BK8:BL25,"v")+COUNTIF(BK8:BL25,"l")+COUNTIF(BK8:BL25,"m")</f>
        <v>0</v>
      </c>
      <c r="BL27" s="184"/>
      <c r="BM27" s="92"/>
      <c r="BN27" s="187">
        <f>SUMPRODUCT((BN8:BN25={"r","b","J"})*1)</f>
        <v>0</v>
      </c>
      <c r="BO27" s="192"/>
      <c r="BP27" s="187">
        <f>SUMPRODUCT((BN8:BN25={"r","b"})*1)</f>
        <v>0</v>
      </c>
      <c r="BQ27" s="192"/>
      <c r="BR27" s="187">
        <f>COUNTIF(BN8:BO25,"r")+COUNTIF(BR8:BS25,"v")+COUNTIF(BR8:BS25,"l")+COUNTIF(BR8:BS25,"m")</f>
        <v>0</v>
      </c>
      <c r="BS27" s="193"/>
      <c r="BT27" s="187">
        <f>SUMPRODUCT((BT8:BT25={"r","b","J"})*1)</f>
        <v>0</v>
      </c>
      <c r="BU27" s="192"/>
      <c r="BV27" s="187">
        <f>SUMPRODUCT((BT8:BT25={"r","b"})*1)</f>
        <v>0</v>
      </c>
      <c r="BW27" s="192"/>
      <c r="BX27" s="187">
        <f t="shared" ref="BX27" si="8">COUNTIF(BT8:BU25,"r")+COUNTIF(BX8:BY25,"v")+COUNTIF(BX8:BY25,"l")+COUNTIF(BX8:BY25,"m")</f>
        <v>0</v>
      </c>
      <c r="BY27" s="193"/>
      <c r="BZ27" s="187">
        <f>SUMPRODUCT((BZ8:BZ25={"r","b","J"})*1)</f>
        <v>0</v>
      </c>
      <c r="CA27" s="192"/>
      <c r="CB27" s="187">
        <f>SUMPRODUCT((BZ8:BZ25={"r","b"})*1)</f>
        <v>0</v>
      </c>
      <c r="CC27" s="192"/>
      <c r="CD27" s="187">
        <f t="shared" ref="CD27" si="9">COUNTIF(BZ8:CA25,"r")+COUNTIF(CD8:CE25,"v")+COUNTIF(CD8:CE25,"l")+COUNTIF(CD8:CE25,"m")</f>
        <v>0</v>
      </c>
      <c r="CE27" s="193"/>
      <c r="CF27" s="187">
        <f>SUMPRODUCT((CF8:CF25={"r","b","J"})*1)</f>
        <v>0</v>
      </c>
      <c r="CG27" s="192"/>
      <c r="CH27" s="187">
        <f>SUMPRODUCT((CF8:CF25={"r","b"})*1)</f>
        <v>0</v>
      </c>
      <c r="CI27" s="192"/>
      <c r="CJ27" s="187">
        <f t="shared" ref="CJ27" si="10">COUNTIF(CF8:CG25,"r")+COUNTIF(CJ8:CK25,"v")+COUNTIF(CJ8:CK25,"l")+COUNTIF(CJ8:CK25,"m")</f>
        <v>0</v>
      </c>
      <c r="CK27" s="193"/>
      <c r="CL27" s="187">
        <f>SUMPRODUCT((CL8:CL25={"r","b","J"})*1)</f>
        <v>0</v>
      </c>
      <c r="CM27" s="192"/>
      <c r="CN27" s="187">
        <f>SUMPRODUCT((CL8:CL25={"r","b"})*1)</f>
        <v>0</v>
      </c>
      <c r="CO27" s="192"/>
      <c r="CP27" s="187">
        <f t="shared" ref="CP27" si="11">COUNTIF(CL8:CM25,"r")+COUNTIF(CP8:CQ25,"v")+COUNTIF(CP8:CQ25,"l")+COUNTIF(CP8:CQ25,"m")</f>
        <v>0</v>
      </c>
      <c r="CQ27" s="184"/>
      <c r="CR27" s="92"/>
      <c r="CS27" s="187">
        <f>SUMPRODUCT((CS8:CS25={"r","b","J"})*1)</f>
        <v>0</v>
      </c>
      <c r="CT27" s="192"/>
      <c r="CU27" s="187">
        <f>SUMPRODUCT((CS8:CS25={"r","b"})*1)</f>
        <v>0</v>
      </c>
      <c r="CV27" s="192"/>
      <c r="CW27" s="187">
        <f>COUNTIF(CS8:CT25,"r")+COUNTIF(CW8:CX25,"v")+COUNTIF(CW8:CX25,"l")+COUNTIF(CW8:CX25,"m")</f>
        <v>0</v>
      </c>
      <c r="CX27" s="193"/>
      <c r="CY27" s="187">
        <f>SUMPRODUCT((CY8:CY25={"r","b","J"})*1)</f>
        <v>0</v>
      </c>
      <c r="CZ27" s="192"/>
      <c r="DA27" s="187">
        <f>SUMPRODUCT((CY8:CY25={"r","b"})*1)</f>
        <v>0</v>
      </c>
      <c r="DB27" s="192"/>
      <c r="DC27" s="187">
        <f t="shared" ref="DC27" si="12">COUNTIF(CY8:CZ25,"r")+COUNTIF(DC8:DD25,"v")+COUNTIF(DC8:DD25,"l")+COUNTIF(DC8:DD25,"m")</f>
        <v>0</v>
      </c>
      <c r="DD27" s="193"/>
      <c r="DE27" s="187">
        <f>SUMPRODUCT((DE8:DE25={"r","b","J"})*1)</f>
        <v>0</v>
      </c>
      <c r="DF27" s="192"/>
      <c r="DG27" s="187">
        <f>SUMPRODUCT((DE8:DE25={"r","b"})*1)</f>
        <v>0</v>
      </c>
      <c r="DH27" s="192"/>
      <c r="DI27" s="187">
        <f t="shared" ref="DI27" si="13">COUNTIF(DE8:DF25,"r")+COUNTIF(DI8:DJ25,"v")+COUNTIF(DI8:DJ25,"l")+COUNTIF(DI8:DJ25,"m")</f>
        <v>0</v>
      </c>
      <c r="DJ27" s="193"/>
      <c r="DK27" s="187">
        <f>SUMPRODUCT((DK8:DK25={"r","b","J"})*1)</f>
        <v>0</v>
      </c>
      <c r="DL27" s="192"/>
      <c r="DM27" s="187">
        <f>SUMPRODUCT((DK8:DK25={"r","b"})*1)</f>
        <v>0</v>
      </c>
      <c r="DN27" s="192"/>
      <c r="DO27" s="187">
        <f t="shared" ref="DO27" si="14">COUNTIF(DK8:DL25,"r")+COUNTIF(DO8:DP25,"v")+COUNTIF(DO8:DP25,"l")+COUNTIF(DO8:DP25,"m")</f>
        <v>0</v>
      </c>
      <c r="DP27" s="193"/>
      <c r="DQ27" s="187">
        <f>SUMPRODUCT((DQ8:DQ25={"r","b","J"})*1)</f>
        <v>0</v>
      </c>
      <c r="DR27" s="192"/>
      <c r="DS27" s="187">
        <f>SUMPRODUCT((DQ8:DQ25={"r","b"})*1)</f>
        <v>0</v>
      </c>
      <c r="DT27" s="192"/>
      <c r="DU27" s="187">
        <f t="shared" ref="DU27" si="15">COUNTIF(DQ8:DR25,"r")+COUNTIF(DU8:DV25,"v")+COUNTIF(DU8:DV25,"l")+COUNTIF(DU8:DV25,"m")</f>
        <v>0</v>
      </c>
      <c r="DV27" s="184"/>
      <c r="DW27" s="92"/>
      <c r="DX27" s="187">
        <f>SUMPRODUCT((DX8:DX25={"r","b","J"})*1)</f>
        <v>0</v>
      </c>
      <c r="DY27" s="192"/>
      <c r="DZ27" s="187">
        <f>SUMPRODUCT((DX8:DX25={"r","b"})*1)</f>
        <v>0</v>
      </c>
      <c r="EA27" s="192"/>
      <c r="EB27" s="187">
        <f>COUNTIF(DX8:DY25,"r")+COUNTIF(EB8:EC25,"v")+COUNTIF(EB8:EC25,"l")+COUNTIF(EB8:EC25,"m")</f>
        <v>0</v>
      </c>
      <c r="EC27" s="193"/>
      <c r="ED27" s="187">
        <f>SUMPRODUCT((ED8:ED25={"r","b","J"})*1)</f>
        <v>0</v>
      </c>
      <c r="EE27" s="192"/>
      <c r="EF27" s="187">
        <f>SUMPRODUCT((ED8:ED25={"r","b"})*1)</f>
        <v>0</v>
      </c>
      <c r="EG27" s="192"/>
      <c r="EH27" s="187">
        <f t="shared" ref="EH27" si="16">COUNTIF(ED8:EE25,"r")+COUNTIF(EH8:EI25,"v")+COUNTIF(EH8:EI25,"l")+COUNTIF(EH8:EI25,"m")</f>
        <v>0</v>
      </c>
      <c r="EI27" s="193"/>
      <c r="EJ27" s="187">
        <f>SUMPRODUCT((EJ8:EJ25={"r","b","J"})*1)</f>
        <v>0</v>
      </c>
      <c r="EK27" s="192"/>
      <c r="EL27" s="187">
        <f>SUMPRODUCT((EJ8:EJ25={"r","b"})*1)</f>
        <v>0</v>
      </c>
      <c r="EM27" s="192"/>
      <c r="EN27" s="187">
        <f t="shared" ref="EN27" si="17">COUNTIF(EJ8:EK25,"r")+COUNTIF(EN8:EO25,"v")+COUNTIF(EN8:EO25,"l")+COUNTIF(EN8:EO25,"m")</f>
        <v>0</v>
      </c>
      <c r="EO27" s="193"/>
      <c r="EP27" s="187">
        <f>SUMPRODUCT((EP8:EP25={"r","b","J"})*1)</f>
        <v>0</v>
      </c>
      <c r="EQ27" s="192"/>
      <c r="ER27" s="187">
        <f>SUMPRODUCT((EP8:EP25={"r","b"})*1)</f>
        <v>0</v>
      </c>
      <c r="ES27" s="192"/>
      <c r="ET27" s="187">
        <f t="shared" ref="ET27" si="18">COUNTIF(EP8:EQ25,"r")+COUNTIF(ET8:EU25,"v")+COUNTIF(ET8:EU25,"l")+COUNTIF(ET8:EU25,"m")</f>
        <v>0</v>
      </c>
      <c r="EU27" s="193"/>
      <c r="EV27" s="187">
        <f>SUMPRODUCT((EV8:EV25={"r","b","J"})*1)</f>
        <v>0</v>
      </c>
      <c r="EW27" s="192"/>
      <c r="EX27" s="187">
        <f>SUMPRODUCT((EV8:EV25={"r","b"})*1)</f>
        <v>0</v>
      </c>
      <c r="EY27" s="192"/>
      <c r="EZ27" s="187">
        <f t="shared" ref="EZ27" si="19">COUNTIF(EV8:EW25,"r")+COUNTIF(EZ8:FA25,"v")+COUNTIF(EZ8:FA25,"l")+COUNTIF(EZ8:FA25,"m")</f>
        <v>0</v>
      </c>
      <c r="FA27" s="184"/>
      <c r="FB27" s="14"/>
      <c r="FC27" s="14"/>
      <c r="FD27" s="14"/>
      <c r="FE27" s="14"/>
      <c r="FF27" s="14"/>
      <c r="FG27" s="14"/>
      <c r="FH27" s="14"/>
      <c r="FI27" s="14"/>
      <c r="FJ27" s="17"/>
      <c r="GB27" s="17"/>
      <c r="GC27" s="17"/>
      <c r="GD27" s="17"/>
      <c r="GE27" s="1"/>
      <c r="GF27" s="1"/>
      <c r="GG27" s="1"/>
      <c r="GH27" s="1"/>
      <c r="GI27" s="1"/>
      <c r="GJ27" s="1"/>
      <c r="GK27" s="1"/>
      <c r="GL27" s="1"/>
      <c r="GM27" s="1"/>
      <c r="GN27" s="1"/>
      <c r="GO27" s="1"/>
    </row>
    <row r="28" spans="1:197" s="5" customFormat="1" ht="11.25" customHeight="1" x14ac:dyDescent="0.2">
      <c r="B28" s="2"/>
      <c r="C28" s="6"/>
      <c r="D28" s="67"/>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7"/>
      <c r="AK28" s="67"/>
      <c r="AL28" s="67"/>
      <c r="AM28" s="67"/>
      <c r="AN28" s="67"/>
      <c r="AO28" s="67"/>
      <c r="AP28" s="67"/>
      <c r="AQ28" s="67"/>
      <c r="AR28" s="67"/>
      <c r="AS28" s="67"/>
      <c r="AT28" s="67"/>
      <c r="AU28" s="67"/>
      <c r="AV28" s="67"/>
      <c r="AW28" s="67"/>
      <c r="AX28" s="67"/>
      <c r="AY28" s="67"/>
      <c r="AZ28" s="67"/>
      <c r="BA28" s="67"/>
      <c r="BB28" s="67"/>
      <c r="BC28" s="67"/>
      <c r="BD28" s="67"/>
      <c r="BE28" s="67"/>
      <c r="BF28" s="67"/>
      <c r="BG28" s="67"/>
      <c r="BH28" s="67"/>
      <c r="BI28" s="67"/>
      <c r="BJ28" s="67"/>
      <c r="BK28" s="67"/>
      <c r="BL28" s="67"/>
      <c r="BM28" s="67"/>
      <c r="BN28" s="67"/>
      <c r="BO28" s="67"/>
      <c r="BP28" s="67"/>
      <c r="BQ28" s="67"/>
      <c r="BR28" s="67"/>
      <c r="BS28" s="67"/>
      <c r="BT28" s="67"/>
      <c r="BU28" s="67"/>
      <c r="BV28" s="67"/>
      <c r="BW28" s="67"/>
      <c r="BX28" s="67"/>
      <c r="BY28" s="67"/>
      <c r="BZ28" s="67"/>
      <c r="CA28" s="67"/>
      <c r="CB28" s="67"/>
      <c r="CC28" s="67"/>
      <c r="CD28" s="67"/>
      <c r="CE28" s="67"/>
      <c r="CF28" s="67"/>
      <c r="CG28" s="67"/>
      <c r="CH28" s="67"/>
      <c r="CI28" s="67"/>
      <c r="CJ28" s="67"/>
      <c r="CK28" s="67"/>
      <c r="CL28" s="67"/>
      <c r="CM28" s="67"/>
      <c r="CN28" s="67"/>
      <c r="CO28" s="67"/>
      <c r="CP28" s="67"/>
      <c r="CQ28" s="67"/>
      <c r="CR28" s="67"/>
      <c r="CS28" s="67"/>
      <c r="CT28" s="67"/>
      <c r="CU28" s="67"/>
      <c r="CV28" s="67"/>
      <c r="CW28" s="67"/>
      <c r="CX28" s="67"/>
      <c r="CY28" s="67"/>
      <c r="CZ28" s="67"/>
      <c r="DA28" s="67"/>
      <c r="DB28" s="67"/>
      <c r="DC28" s="67"/>
      <c r="DD28" s="67"/>
      <c r="DE28" s="67"/>
      <c r="DF28" s="67"/>
      <c r="DG28" s="67"/>
      <c r="DH28" s="67"/>
      <c r="DI28" s="67"/>
      <c r="DJ28" s="67"/>
      <c r="DK28" s="67"/>
      <c r="DL28" s="67"/>
      <c r="DM28" s="67"/>
      <c r="DN28" s="67"/>
      <c r="DO28" s="67"/>
      <c r="DP28" s="67"/>
      <c r="DQ28" s="67"/>
      <c r="DR28" s="67"/>
      <c r="DS28" s="67"/>
      <c r="DT28" s="67"/>
      <c r="DU28" s="67"/>
      <c r="DV28" s="67"/>
      <c r="DW28" s="67"/>
      <c r="DX28" s="67"/>
      <c r="DY28" s="67"/>
      <c r="DZ28" s="67"/>
      <c r="EA28" s="67"/>
      <c r="EB28" s="67"/>
      <c r="EC28" s="67"/>
      <c r="ED28" s="67"/>
      <c r="EE28" s="67"/>
      <c r="EF28" s="67"/>
      <c r="EG28" s="67"/>
      <c r="EH28" s="67"/>
      <c r="EI28" s="67"/>
      <c r="EJ28" s="67"/>
      <c r="EK28" s="67"/>
      <c r="EL28" s="67"/>
      <c r="EM28" s="67"/>
      <c r="EN28" s="67"/>
      <c r="EO28" s="67"/>
      <c r="EP28" s="67"/>
      <c r="EQ28" s="67"/>
      <c r="ER28" s="67"/>
      <c r="ES28" s="67"/>
      <c r="ET28" s="67"/>
      <c r="EU28" s="67"/>
      <c r="EV28" s="67"/>
      <c r="EW28" s="67"/>
      <c r="EX28" s="67"/>
      <c r="EY28" s="67"/>
      <c r="EZ28" s="67"/>
      <c r="FA28" s="67"/>
      <c r="FB28" s="14"/>
      <c r="FC28" s="14"/>
      <c r="FD28" s="14"/>
      <c r="FE28" s="14"/>
      <c r="FF28" s="14"/>
      <c r="FG28" s="14"/>
      <c r="FH28" s="14"/>
      <c r="FI28" s="14"/>
      <c r="FJ28" s="17"/>
      <c r="GB28" s="17"/>
      <c r="GC28" s="17"/>
      <c r="GD28" s="17"/>
      <c r="GE28" s="1"/>
      <c r="GF28" s="1"/>
      <c r="GG28" s="1"/>
      <c r="GH28" s="1"/>
      <c r="GI28" s="1"/>
      <c r="GJ28" s="1"/>
      <c r="GK28" s="1"/>
      <c r="GL28" s="1"/>
      <c r="GM28" s="1"/>
      <c r="GN28" s="1"/>
      <c r="GO28" s="1"/>
    </row>
    <row r="29" spans="1:197" s="5" customFormat="1" ht="11.25" customHeight="1" x14ac:dyDescent="0.2">
      <c r="B29" s="2"/>
      <c r="C29" s="6"/>
      <c r="FB29" s="14"/>
      <c r="FC29" s="14"/>
      <c r="FD29" s="14"/>
      <c r="FE29" s="14"/>
      <c r="FF29" s="14"/>
      <c r="FG29" s="14"/>
      <c r="FH29" s="14"/>
      <c r="FI29" s="14"/>
      <c r="FJ29" s="17"/>
      <c r="GB29" s="17"/>
      <c r="GC29" s="17"/>
      <c r="GD29" s="17"/>
      <c r="GE29" s="1"/>
      <c r="GF29" s="1"/>
      <c r="GG29" s="1"/>
      <c r="GH29" s="1"/>
      <c r="GI29" s="1"/>
      <c r="GJ29" s="1"/>
      <c r="GK29" s="1"/>
      <c r="GL29" s="1"/>
      <c r="GM29" s="1"/>
      <c r="GN29" s="1"/>
      <c r="GO29" s="1"/>
    </row>
    <row r="30" spans="1:197" s="5" customFormat="1" ht="11.25" customHeight="1" x14ac:dyDescent="0.2">
      <c r="B30" s="2"/>
      <c r="C30" s="6"/>
      <c r="FB30" s="14"/>
      <c r="FC30" s="14"/>
      <c r="FD30" s="14"/>
      <c r="FE30" s="14"/>
      <c r="FF30" s="14"/>
      <c r="FG30" s="14"/>
      <c r="FH30" s="14"/>
      <c r="FI30" s="14"/>
      <c r="FJ30" s="17"/>
      <c r="GB30" s="17"/>
      <c r="GC30" s="17"/>
      <c r="GD30" s="17"/>
      <c r="GE30" s="1"/>
      <c r="GF30" s="1"/>
      <c r="GG30" s="1"/>
      <c r="GH30" s="1"/>
      <c r="GI30" s="1"/>
      <c r="GJ30" s="1"/>
      <c r="GK30" s="1"/>
      <c r="GL30" s="1"/>
      <c r="GM30" s="1"/>
      <c r="GN30" s="1"/>
      <c r="GO30" s="1"/>
    </row>
    <row r="31" spans="1:197" s="5" customFormat="1" ht="11.25" customHeight="1" x14ac:dyDescent="0.2">
      <c r="B31" s="2"/>
      <c r="C31" s="6"/>
      <c r="D31" s="67"/>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7"/>
      <c r="BM31" s="67"/>
      <c r="BN31" s="67"/>
      <c r="BO31" s="67"/>
      <c r="BP31" s="67"/>
      <c r="BQ31" s="67"/>
      <c r="BR31" s="67"/>
      <c r="BS31" s="67"/>
      <c r="BT31" s="67"/>
      <c r="BU31" s="67"/>
      <c r="BV31" s="67"/>
      <c r="BW31" s="67"/>
      <c r="BX31" s="67"/>
      <c r="BY31" s="67"/>
      <c r="BZ31" s="67"/>
      <c r="CA31" s="67"/>
      <c r="CB31" s="67"/>
      <c r="CC31" s="67"/>
      <c r="CD31" s="67"/>
      <c r="CE31" s="67"/>
      <c r="CF31" s="67"/>
      <c r="CG31" s="67"/>
      <c r="CH31" s="67"/>
      <c r="CI31" s="67"/>
      <c r="CJ31" s="67"/>
      <c r="CK31" s="67"/>
      <c r="CL31" s="67"/>
      <c r="CM31" s="67"/>
      <c r="CN31" s="67"/>
      <c r="CO31" s="67"/>
      <c r="CP31" s="67"/>
      <c r="CQ31" s="67"/>
      <c r="CR31" s="67"/>
      <c r="CS31" s="67"/>
      <c r="CT31" s="67"/>
      <c r="CU31" s="67"/>
      <c r="CV31" s="67"/>
      <c r="CW31" s="67"/>
      <c r="CX31" s="67"/>
      <c r="CY31" s="67"/>
      <c r="CZ31" s="67"/>
      <c r="DA31" s="67"/>
      <c r="DB31" s="67"/>
      <c r="DC31" s="67"/>
      <c r="DD31" s="67"/>
      <c r="DE31" s="67"/>
      <c r="DF31" s="67"/>
      <c r="DG31" s="67"/>
      <c r="DH31" s="67"/>
      <c r="DI31" s="67"/>
      <c r="DJ31" s="67"/>
      <c r="DK31" s="67"/>
      <c r="DL31" s="67"/>
      <c r="DM31" s="67"/>
      <c r="DN31" s="67"/>
      <c r="DO31" s="67"/>
      <c r="DP31" s="67"/>
      <c r="DQ31" s="67"/>
      <c r="DR31" s="67"/>
      <c r="DS31" s="67"/>
      <c r="DT31" s="67"/>
      <c r="DU31" s="67"/>
      <c r="DV31" s="67"/>
      <c r="DW31" s="67"/>
      <c r="DX31" s="67"/>
      <c r="DY31" s="67"/>
      <c r="DZ31" s="67"/>
      <c r="EA31" s="67"/>
      <c r="EB31" s="67"/>
      <c r="EC31" s="67"/>
      <c r="ED31" s="67"/>
      <c r="EE31" s="67"/>
      <c r="EF31" s="67"/>
      <c r="EG31" s="67"/>
      <c r="EH31" s="67"/>
      <c r="EI31" s="67"/>
      <c r="EJ31" s="67"/>
      <c r="EK31" s="67"/>
      <c r="EL31" s="67"/>
      <c r="EM31" s="67"/>
      <c r="EN31" s="67"/>
      <c r="EO31" s="67"/>
      <c r="EP31" s="67"/>
      <c r="EQ31" s="67"/>
      <c r="ER31" s="67"/>
      <c r="ES31" s="67"/>
      <c r="ET31" s="67"/>
      <c r="EU31" s="67"/>
      <c r="EV31" s="67"/>
      <c r="EW31" s="67"/>
      <c r="EX31" s="67"/>
      <c r="EY31" s="67"/>
      <c r="EZ31" s="67"/>
      <c r="FA31" s="67"/>
      <c r="FB31" s="14"/>
      <c r="FC31" s="14"/>
      <c r="FD31" s="14"/>
      <c r="FE31" s="14"/>
      <c r="FF31" s="14"/>
      <c r="FG31" s="14"/>
      <c r="FH31" s="14"/>
      <c r="FI31" s="14"/>
      <c r="FJ31" s="17"/>
      <c r="GB31" s="17"/>
      <c r="GC31" s="17"/>
      <c r="GD31" s="17"/>
      <c r="GE31" s="1"/>
      <c r="GF31" s="1"/>
      <c r="GG31" s="1"/>
      <c r="GH31" s="1"/>
      <c r="GI31" s="1"/>
      <c r="GJ31" s="1"/>
      <c r="GK31" s="1"/>
      <c r="GL31" s="1"/>
      <c r="GM31" s="1"/>
      <c r="GN31" s="1"/>
      <c r="GO31" s="1"/>
    </row>
    <row r="32" spans="1:197" ht="11.25" customHeight="1" x14ac:dyDescent="0.2"/>
    <row r="33" ht="11.25" customHeight="1" x14ac:dyDescent="0.2"/>
    <row r="34" ht="11.25" customHeight="1" x14ac:dyDescent="0.2"/>
    <row r="35" ht="11.25" customHeight="1" x14ac:dyDescent="0.2"/>
    <row r="36" ht="11.25" customHeight="1" x14ac:dyDescent="0.2"/>
    <row r="37" ht="11.25" customHeight="1" x14ac:dyDescent="0.2"/>
  </sheetData>
  <sheetProtection selectLockedCells="1"/>
  <mergeCells count="1634">
    <mergeCell ref="A27:B27"/>
    <mergeCell ref="A2:C2"/>
    <mergeCell ref="D2:AG2"/>
    <mergeCell ref="AI2:BL2"/>
    <mergeCell ref="BO2:CQ2"/>
    <mergeCell ref="CS2:DV2"/>
    <mergeCell ref="DX2:FA2"/>
    <mergeCell ref="EP3:EU3"/>
    <mergeCell ref="EV3:FA3"/>
    <mergeCell ref="D4:I4"/>
    <mergeCell ref="J4:O4"/>
    <mergeCell ref="P4:U4"/>
    <mergeCell ref="V4:AA4"/>
    <mergeCell ref="AB4:AG4"/>
    <mergeCell ref="AI4:AN4"/>
    <mergeCell ref="AO4:AT4"/>
    <mergeCell ref="AU4:AZ4"/>
    <mergeCell ref="DE3:DJ3"/>
    <mergeCell ref="DK3:DP3"/>
    <mergeCell ref="DX4:EC4"/>
    <mergeCell ref="ED4:EI4"/>
    <mergeCell ref="EJ4:EO4"/>
    <mergeCell ref="DQ3:DV3"/>
    <mergeCell ref="DX3:EC3"/>
    <mergeCell ref="ED3:EI3"/>
    <mergeCell ref="EJ3:EO3"/>
    <mergeCell ref="BT3:BY3"/>
    <mergeCell ref="BZ3:CE3"/>
    <mergeCell ref="EP4:EU4"/>
    <mergeCell ref="EV4:FA4"/>
    <mergeCell ref="A3:C3"/>
    <mergeCell ref="D3:I3"/>
    <mergeCell ref="J3:O3"/>
    <mergeCell ref="P3:U3"/>
    <mergeCell ref="V3:AA3"/>
    <mergeCell ref="AB3:AG3"/>
    <mergeCell ref="AI8:AJ8"/>
    <mergeCell ref="AM9:AN9"/>
    <mergeCell ref="AO9:AP9"/>
    <mergeCell ref="AQ9:AR9"/>
    <mergeCell ref="CL4:CQ4"/>
    <mergeCell ref="CS4:CX4"/>
    <mergeCell ref="CY4:DD4"/>
    <mergeCell ref="DE4:DJ4"/>
    <mergeCell ref="DK4:DP4"/>
    <mergeCell ref="DQ4:DV4"/>
    <mergeCell ref="BA4:BF4"/>
    <mergeCell ref="BG4:BL4"/>
    <mergeCell ref="BN4:BS4"/>
    <mergeCell ref="BT4:BY4"/>
    <mergeCell ref="BZ4:CE4"/>
    <mergeCell ref="CF4:CK4"/>
    <mergeCell ref="CF3:CK3"/>
    <mergeCell ref="CL3:CQ3"/>
    <mergeCell ref="CS3:CX3"/>
    <mergeCell ref="CY3:DD3"/>
    <mergeCell ref="AI3:AN3"/>
    <mergeCell ref="AO3:AT3"/>
    <mergeCell ref="AU3:AZ3"/>
    <mergeCell ref="BA3:BF3"/>
    <mergeCell ref="BG3:BL3"/>
    <mergeCell ref="BN3:BS3"/>
    <mergeCell ref="BN8:BO8"/>
    <mergeCell ref="BP8:BQ8"/>
    <mergeCell ref="L8:M8"/>
    <mergeCell ref="N8:O8"/>
    <mergeCell ref="P8:Q8"/>
    <mergeCell ref="R8:S8"/>
    <mergeCell ref="T8:U8"/>
    <mergeCell ref="V8:W8"/>
    <mergeCell ref="B8:B25"/>
    <mergeCell ref="D8:E8"/>
    <mergeCell ref="F8:G8"/>
    <mergeCell ref="H8:I8"/>
    <mergeCell ref="J8:K8"/>
    <mergeCell ref="AW8:AX8"/>
    <mergeCell ref="AY8:AZ8"/>
    <mergeCell ref="BA8:BB8"/>
    <mergeCell ref="BC8:BD8"/>
    <mergeCell ref="BE8:BF8"/>
    <mergeCell ref="BG8:BH8"/>
    <mergeCell ref="AK8:AL8"/>
    <mergeCell ref="AM8:AN8"/>
    <mergeCell ref="AO8:AP8"/>
    <mergeCell ref="AQ8:AR8"/>
    <mergeCell ref="AS8:AT8"/>
    <mergeCell ref="AU8:AV8"/>
    <mergeCell ref="X8:Y8"/>
    <mergeCell ref="Z8:AA8"/>
    <mergeCell ref="AB8:AC8"/>
    <mergeCell ref="AD8:AE8"/>
    <mergeCell ref="AF8:AG8"/>
    <mergeCell ref="N9:O9"/>
    <mergeCell ref="P9:Q9"/>
    <mergeCell ref="R9:S9"/>
    <mergeCell ref="T9:U9"/>
    <mergeCell ref="ET8:EU8"/>
    <mergeCell ref="EV8:EW8"/>
    <mergeCell ref="EX8:EY8"/>
    <mergeCell ref="EZ8:FA8"/>
    <mergeCell ref="D9:E9"/>
    <mergeCell ref="F9:G9"/>
    <mergeCell ref="H9:I9"/>
    <mergeCell ref="J9:K9"/>
    <mergeCell ref="L9:M9"/>
    <mergeCell ref="EF8:EG8"/>
    <mergeCell ref="EH8:EI8"/>
    <mergeCell ref="EJ8:EK8"/>
    <mergeCell ref="EL8:EM8"/>
    <mergeCell ref="EN8:EO8"/>
    <mergeCell ref="EP8:EQ8"/>
    <mergeCell ref="DS8:DT8"/>
    <mergeCell ref="DU8:DV8"/>
    <mergeCell ref="DX8:DY8"/>
    <mergeCell ref="DZ8:EA8"/>
    <mergeCell ref="EB8:EC8"/>
    <mergeCell ref="ED8:EE8"/>
    <mergeCell ref="DG8:DH8"/>
    <mergeCell ref="DI8:DJ8"/>
    <mergeCell ref="DK8:DL8"/>
    <mergeCell ref="DM8:DN8"/>
    <mergeCell ref="DO8:DP8"/>
    <mergeCell ref="DQ8:DR8"/>
    <mergeCell ref="CU8:CV8"/>
    <mergeCell ref="CW8:CX8"/>
    <mergeCell ref="CY8:CZ8"/>
    <mergeCell ref="DA8:DB8"/>
    <mergeCell ref="DC8:DD8"/>
    <mergeCell ref="V9:W9"/>
    <mergeCell ref="X9:Y9"/>
    <mergeCell ref="BX9:BY9"/>
    <mergeCell ref="BZ9:CA9"/>
    <mergeCell ref="DG9:DH9"/>
    <mergeCell ref="CJ9:CK9"/>
    <mergeCell ref="CL9:CM9"/>
    <mergeCell ref="CN9:CO9"/>
    <mergeCell ref="CP9:CQ9"/>
    <mergeCell ref="CS9:CT9"/>
    <mergeCell ref="CU9:CV9"/>
    <mergeCell ref="CB9:CC9"/>
    <mergeCell ref="ER8:ES8"/>
    <mergeCell ref="DE8:DF8"/>
    <mergeCell ref="CH8:CI8"/>
    <mergeCell ref="CJ8:CK8"/>
    <mergeCell ref="CL8:CM8"/>
    <mergeCell ref="CN8:CO8"/>
    <mergeCell ref="CP8:CQ8"/>
    <mergeCell ref="CS8:CT8"/>
    <mergeCell ref="BV8:BW8"/>
    <mergeCell ref="BX8:BY8"/>
    <mergeCell ref="BZ8:CA8"/>
    <mergeCell ref="CB8:CC8"/>
    <mergeCell ref="CD8:CE8"/>
    <mergeCell ref="CF8:CG8"/>
    <mergeCell ref="BI8:BJ8"/>
    <mergeCell ref="BK8:BL8"/>
    <mergeCell ref="AW9:AX9"/>
    <mergeCell ref="BT8:BU8"/>
    <mergeCell ref="BR8:BS8"/>
    <mergeCell ref="EV9:EW9"/>
    <mergeCell ref="EX9:EY9"/>
    <mergeCell ref="EZ9:FA9"/>
    <mergeCell ref="D10:E10"/>
    <mergeCell ref="F10:G10"/>
    <mergeCell ref="H10:I10"/>
    <mergeCell ref="J10:K10"/>
    <mergeCell ref="L10:M10"/>
    <mergeCell ref="N10:O10"/>
    <mergeCell ref="EH9:EI9"/>
    <mergeCell ref="EJ9:EK9"/>
    <mergeCell ref="EL9:EM9"/>
    <mergeCell ref="EN9:EO9"/>
    <mergeCell ref="EP9:EQ9"/>
    <mergeCell ref="ER9:ES9"/>
    <mergeCell ref="DU9:DV9"/>
    <mergeCell ref="DX9:DY9"/>
    <mergeCell ref="DZ9:EA9"/>
    <mergeCell ref="EB9:EC9"/>
    <mergeCell ref="EF9:EG9"/>
    <mergeCell ref="DI9:DJ9"/>
    <mergeCell ref="DK9:DL9"/>
    <mergeCell ref="AY9:AZ9"/>
    <mergeCell ref="BA9:BB9"/>
    <mergeCell ref="BC9:BD9"/>
    <mergeCell ref="BE9:BF9"/>
    <mergeCell ref="BG9:BH9"/>
    <mergeCell ref="BI9:BJ9"/>
    <mergeCell ref="ED9:EE9"/>
    <mergeCell ref="AS9:AT9"/>
    <mergeCell ref="AU9:AV9"/>
    <mergeCell ref="Z9:AA9"/>
    <mergeCell ref="ET9:EU9"/>
    <mergeCell ref="AB9:AC9"/>
    <mergeCell ref="AD9:AE9"/>
    <mergeCell ref="AF9:AG9"/>
    <mergeCell ref="AI9:AJ9"/>
    <mergeCell ref="AK9:AL9"/>
    <mergeCell ref="BA10:BB10"/>
    <mergeCell ref="BC10:BD10"/>
    <mergeCell ref="BE10:BF10"/>
    <mergeCell ref="BG10:BH10"/>
    <mergeCell ref="BI10:BJ10"/>
    <mergeCell ref="BK10:BL10"/>
    <mergeCell ref="DM9:DN9"/>
    <mergeCell ref="DO9:DP9"/>
    <mergeCell ref="DQ9:DR9"/>
    <mergeCell ref="DS9:DT9"/>
    <mergeCell ref="CW9:CX9"/>
    <mergeCell ref="CY9:CZ9"/>
    <mergeCell ref="DA9:DB9"/>
    <mergeCell ref="DC9:DD9"/>
    <mergeCell ref="DE9:DF9"/>
    <mergeCell ref="AO10:AP10"/>
    <mergeCell ref="AQ10:AR10"/>
    <mergeCell ref="AS10:AT10"/>
    <mergeCell ref="AU10:AV10"/>
    <mergeCell ref="AW10:AX10"/>
    <mergeCell ref="AY10:AZ10"/>
    <mergeCell ref="DS10:DT10"/>
    <mergeCell ref="DU10:DV10"/>
    <mergeCell ref="CY10:CZ10"/>
    <mergeCell ref="DA10:DB10"/>
    <mergeCell ref="DC10:DD10"/>
    <mergeCell ref="DE10:DF10"/>
    <mergeCell ref="DG10:DH10"/>
    <mergeCell ref="DI10:DJ10"/>
    <mergeCell ref="CL10:CM10"/>
    <mergeCell ref="CN10:CO10"/>
    <mergeCell ref="CP10:CQ10"/>
    <mergeCell ref="CS10:CT10"/>
    <mergeCell ref="CU10:CV10"/>
    <mergeCell ref="CW10:CX10"/>
    <mergeCell ref="CD9:CE9"/>
    <mergeCell ref="CF9:CG9"/>
    <mergeCell ref="CH9:CI9"/>
    <mergeCell ref="BK9:BL9"/>
    <mergeCell ref="BN9:BO9"/>
    <mergeCell ref="BP9:BQ9"/>
    <mergeCell ref="BR9:BS9"/>
    <mergeCell ref="BT9:BU9"/>
    <mergeCell ref="BV9:BW9"/>
    <mergeCell ref="P10:Q10"/>
    <mergeCell ref="R10:S10"/>
    <mergeCell ref="T10:U10"/>
    <mergeCell ref="V10:W10"/>
    <mergeCell ref="X10:Y10"/>
    <mergeCell ref="Z10:AA10"/>
    <mergeCell ref="BZ10:CA10"/>
    <mergeCell ref="CB10:CC10"/>
    <mergeCell ref="CD10:CE10"/>
    <mergeCell ref="CF10:CG10"/>
    <mergeCell ref="CH10:CI10"/>
    <mergeCell ref="CJ10:CK10"/>
    <mergeCell ref="BN10:BO10"/>
    <mergeCell ref="BP10:BQ10"/>
    <mergeCell ref="BR10:BS10"/>
    <mergeCell ref="BT10:BU10"/>
    <mergeCell ref="BV10:BW10"/>
    <mergeCell ref="BX10:BY10"/>
    <mergeCell ref="AB10:AC10"/>
    <mergeCell ref="AD10:AE10"/>
    <mergeCell ref="AF10:AG10"/>
    <mergeCell ref="AI10:AJ10"/>
    <mergeCell ref="AK10:AL10"/>
    <mergeCell ref="AM10:AN10"/>
    <mergeCell ref="R11:S11"/>
    <mergeCell ref="T11:U11"/>
    <mergeCell ref="V11:W11"/>
    <mergeCell ref="X11:Y11"/>
    <mergeCell ref="Z11:AA11"/>
    <mergeCell ref="AB11:AC11"/>
    <mergeCell ref="EV10:EW10"/>
    <mergeCell ref="EX10:EY10"/>
    <mergeCell ref="EZ10:FA10"/>
    <mergeCell ref="D11:E11"/>
    <mergeCell ref="F11:G11"/>
    <mergeCell ref="H11:I11"/>
    <mergeCell ref="J11:K11"/>
    <mergeCell ref="L11:M11"/>
    <mergeCell ref="N11:O11"/>
    <mergeCell ref="P11:Q11"/>
    <mergeCell ref="EJ10:EK10"/>
    <mergeCell ref="EL10:EM10"/>
    <mergeCell ref="EN10:EO10"/>
    <mergeCell ref="EP10:EQ10"/>
    <mergeCell ref="ER10:ES10"/>
    <mergeCell ref="ET10:EU10"/>
    <mergeCell ref="DX10:DY10"/>
    <mergeCell ref="DZ10:EA10"/>
    <mergeCell ref="EB10:EC10"/>
    <mergeCell ref="ED10:EE10"/>
    <mergeCell ref="EF10:EG10"/>
    <mergeCell ref="EH10:EI10"/>
    <mergeCell ref="DK10:DL10"/>
    <mergeCell ref="DM10:DN10"/>
    <mergeCell ref="DO10:DP10"/>
    <mergeCell ref="DQ10:DR10"/>
    <mergeCell ref="BC11:BD11"/>
    <mergeCell ref="BE11:BF11"/>
    <mergeCell ref="BG11:BH11"/>
    <mergeCell ref="BI11:BJ11"/>
    <mergeCell ref="BK11:BL11"/>
    <mergeCell ref="BN11:BO11"/>
    <mergeCell ref="AQ11:AR11"/>
    <mergeCell ref="AS11:AT11"/>
    <mergeCell ref="AU11:AV11"/>
    <mergeCell ref="AW11:AX11"/>
    <mergeCell ref="AY11:AZ11"/>
    <mergeCell ref="BA11:BB11"/>
    <mergeCell ref="AD11:AE11"/>
    <mergeCell ref="AF11:AG11"/>
    <mergeCell ref="AI11:AJ11"/>
    <mergeCell ref="AK11:AL11"/>
    <mergeCell ref="AM11:AN11"/>
    <mergeCell ref="AO11:AP11"/>
    <mergeCell ref="DI11:DJ11"/>
    <mergeCell ref="DK11:DL11"/>
    <mergeCell ref="CN11:CO11"/>
    <mergeCell ref="CP11:CQ11"/>
    <mergeCell ref="CS11:CT11"/>
    <mergeCell ref="CU11:CV11"/>
    <mergeCell ref="CW11:CX11"/>
    <mergeCell ref="CY11:CZ11"/>
    <mergeCell ref="CB11:CC11"/>
    <mergeCell ref="CD11:CE11"/>
    <mergeCell ref="CF11:CG11"/>
    <mergeCell ref="CH11:CI11"/>
    <mergeCell ref="CJ11:CK11"/>
    <mergeCell ref="CL11:CM11"/>
    <mergeCell ref="BP11:BQ11"/>
    <mergeCell ref="BR11:BS11"/>
    <mergeCell ref="BT11:BU11"/>
    <mergeCell ref="BV11:BW11"/>
    <mergeCell ref="BX11:BY11"/>
    <mergeCell ref="BZ11:CA11"/>
    <mergeCell ref="EX11:EY11"/>
    <mergeCell ref="EZ11:FA11"/>
    <mergeCell ref="D12:E12"/>
    <mergeCell ref="F12:G12"/>
    <mergeCell ref="H12:I12"/>
    <mergeCell ref="J12:K12"/>
    <mergeCell ref="L12:M12"/>
    <mergeCell ref="N12:O12"/>
    <mergeCell ref="P12:Q12"/>
    <mergeCell ref="R12:S12"/>
    <mergeCell ref="EL11:EM11"/>
    <mergeCell ref="EN11:EO11"/>
    <mergeCell ref="EP11:EQ11"/>
    <mergeCell ref="ER11:ES11"/>
    <mergeCell ref="ET11:EU11"/>
    <mergeCell ref="EV11:EW11"/>
    <mergeCell ref="DZ11:EA11"/>
    <mergeCell ref="EB11:EC11"/>
    <mergeCell ref="ED11:EE11"/>
    <mergeCell ref="EF11:EG11"/>
    <mergeCell ref="EH11:EI11"/>
    <mergeCell ref="EJ11:EK11"/>
    <mergeCell ref="DM11:DN11"/>
    <mergeCell ref="DO11:DP11"/>
    <mergeCell ref="DQ11:DR11"/>
    <mergeCell ref="DS11:DT11"/>
    <mergeCell ref="DU11:DV11"/>
    <mergeCell ref="DX11:DY11"/>
    <mergeCell ref="DA11:DB11"/>
    <mergeCell ref="DC11:DD11"/>
    <mergeCell ref="DE11:DF11"/>
    <mergeCell ref="DG11:DH11"/>
    <mergeCell ref="AS12:AT12"/>
    <mergeCell ref="AU12:AV12"/>
    <mergeCell ref="AW12:AX12"/>
    <mergeCell ref="AY12:AZ12"/>
    <mergeCell ref="BA12:BB12"/>
    <mergeCell ref="BC12:BD12"/>
    <mergeCell ref="AF12:AG12"/>
    <mergeCell ref="AI12:AJ12"/>
    <mergeCell ref="AK12:AL12"/>
    <mergeCell ref="AM12:AN12"/>
    <mergeCell ref="AO12:AP12"/>
    <mergeCell ref="AQ12:AR12"/>
    <mergeCell ref="T12:U12"/>
    <mergeCell ref="V12:W12"/>
    <mergeCell ref="X12:Y12"/>
    <mergeCell ref="Z12:AA12"/>
    <mergeCell ref="AB12:AC12"/>
    <mergeCell ref="AD12:AE12"/>
    <mergeCell ref="CD12:CE12"/>
    <mergeCell ref="CF12:CG12"/>
    <mergeCell ref="CH12:CI12"/>
    <mergeCell ref="CJ12:CK12"/>
    <mergeCell ref="CL12:CM12"/>
    <mergeCell ref="CN12:CO12"/>
    <mergeCell ref="BR12:BS12"/>
    <mergeCell ref="BT12:BU12"/>
    <mergeCell ref="BV12:BW12"/>
    <mergeCell ref="BX12:BY12"/>
    <mergeCell ref="BZ12:CA12"/>
    <mergeCell ref="CB12:CC12"/>
    <mergeCell ref="BE12:BF12"/>
    <mergeCell ref="BG12:BH12"/>
    <mergeCell ref="BI12:BJ12"/>
    <mergeCell ref="BK12:BL12"/>
    <mergeCell ref="BN12:BO12"/>
    <mergeCell ref="BP12:BQ12"/>
    <mergeCell ref="EJ12:EK12"/>
    <mergeCell ref="EL12:EM12"/>
    <mergeCell ref="DO12:DP12"/>
    <mergeCell ref="DQ12:DR12"/>
    <mergeCell ref="DS12:DT12"/>
    <mergeCell ref="DU12:DV12"/>
    <mergeCell ref="DX12:DY12"/>
    <mergeCell ref="DZ12:EA12"/>
    <mergeCell ref="DC12:DD12"/>
    <mergeCell ref="DE12:DF12"/>
    <mergeCell ref="DG12:DH12"/>
    <mergeCell ref="DI12:DJ12"/>
    <mergeCell ref="DK12:DL12"/>
    <mergeCell ref="DM12:DN12"/>
    <mergeCell ref="CP12:CQ12"/>
    <mergeCell ref="CS12:CT12"/>
    <mergeCell ref="CU12:CV12"/>
    <mergeCell ref="CW12:CX12"/>
    <mergeCell ref="CY12:CZ12"/>
    <mergeCell ref="DA12:DB12"/>
    <mergeCell ref="AI13:AJ13"/>
    <mergeCell ref="AK13:AL13"/>
    <mergeCell ref="AM13:AN13"/>
    <mergeCell ref="AO13:AP13"/>
    <mergeCell ref="AQ13:AR13"/>
    <mergeCell ref="AS13:AT13"/>
    <mergeCell ref="V13:W13"/>
    <mergeCell ref="X13:Y13"/>
    <mergeCell ref="Z13:AA13"/>
    <mergeCell ref="AB13:AC13"/>
    <mergeCell ref="AD13:AE13"/>
    <mergeCell ref="AF13:AG13"/>
    <mergeCell ref="EZ12:FA12"/>
    <mergeCell ref="D13:E13"/>
    <mergeCell ref="F13:G13"/>
    <mergeCell ref="H13:I13"/>
    <mergeCell ref="J13:K13"/>
    <mergeCell ref="L13:M13"/>
    <mergeCell ref="N13:O13"/>
    <mergeCell ref="P13:Q13"/>
    <mergeCell ref="R13:S13"/>
    <mergeCell ref="T13:U13"/>
    <mergeCell ref="EN12:EO12"/>
    <mergeCell ref="EP12:EQ12"/>
    <mergeCell ref="ER12:ES12"/>
    <mergeCell ref="ET12:EU12"/>
    <mergeCell ref="EV12:EW12"/>
    <mergeCell ref="EX12:EY12"/>
    <mergeCell ref="EB12:EC12"/>
    <mergeCell ref="ED12:EE12"/>
    <mergeCell ref="EF12:EG12"/>
    <mergeCell ref="EH12:EI12"/>
    <mergeCell ref="BT13:BU13"/>
    <mergeCell ref="BV13:BW13"/>
    <mergeCell ref="BX13:BY13"/>
    <mergeCell ref="BZ13:CA13"/>
    <mergeCell ref="CB13:CC13"/>
    <mergeCell ref="CD13:CE13"/>
    <mergeCell ref="BG13:BH13"/>
    <mergeCell ref="BI13:BJ13"/>
    <mergeCell ref="BK13:BL13"/>
    <mergeCell ref="BN13:BO13"/>
    <mergeCell ref="BP13:BQ13"/>
    <mergeCell ref="BR13:BS13"/>
    <mergeCell ref="AU13:AV13"/>
    <mergeCell ref="AW13:AX13"/>
    <mergeCell ref="AY13:AZ13"/>
    <mergeCell ref="BA13:BB13"/>
    <mergeCell ref="BC13:BD13"/>
    <mergeCell ref="BE13:BF13"/>
    <mergeCell ref="DE13:DF13"/>
    <mergeCell ref="DG13:DH13"/>
    <mergeCell ref="DI13:DJ13"/>
    <mergeCell ref="DK13:DL13"/>
    <mergeCell ref="DM13:DN13"/>
    <mergeCell ref="DO13:DP13"/>
    <mergeCell ref="CS13:CT13"/>
    <mergeCell ref="CU13:CV13"/>
    <mergeCell ref="CW13:CX13"/>
    <mergeCell ref="CY13:CZ13"/>
    <mergeCell ref="DA13:DB13"/>
    <mergeCell ref="DC13:DD13"/>
    <mergeCell ref="CF13:CG13"/>
    <mergeCell ref="CH13:CI13"/>
    <mergeCell ref="CJ13:CK13"/>
    <mergeCell ref="CL13:CM13"/>
    <mergeCell ref="CN13:CO13"/>
    <mergeCell ref="CP13:CQ13"/>
    <mergeCell ref="EP13:EQ13"/>
    <mergeCell ref="ER13:ES13"/>
    <mergeCell ref="ET13:EU13"/>
    <mergeCell ref="EV13:EW13"/>
    <mergeCell ref="EX13:EY13"/>
    <mergeCell ref="EZ13:FA13"/>
    <mergeCell ref="ED13:EE13"/>
    <mergeCell ref="EF13:EG13"/>
    <mergeCell ref="EH13:EI13"/>
    <mergeCell ref="EJ13:EK13"/>
    <mergeCell ref="EL13:EM13"/>
    <mergeCell ref="EN13:EO13"/>
    <mergeCell ref="DQ13:DR13"/>
    <mergeCell ref="DS13:DT13"/>
    <mergeCell ref="DU13:DV13"/>
    <mergeCell ref="DX13:DY13"/>
    <mergeCell ref="DZ13:EA13"/>
    <mergeCell ref="EB13:EC13"/>
    <mergeCell ref="AB14:AC14"/>
    <mergeCell ref="AD14:AE14"/>
    <mergeCell ref="AF14:AG14"/>
    <mergeCell ref="AI14:AJ14"/>
    <mergeCell ref="AK14:AL14"/>
    <mergeCell ref="AM14:AN14"/>
    <mergeCell ref="P14:Q14"/>
    <mergeCell ref="R14:S14"/>
    <mergeCell ref="T14:U14"/>
    <mergeCell ref="V14:W14"/>
    <mergeCell ref="X14:Y14"/>
    <mergeCell ref="Z14:AA14"/>
    <mergeCell ref="D14:E14"/>
    <mergeCell ref="F14:G14"/>
    <mergeCell ref="H14:I14"/>
    <mergeCell ref="J14:K14"/>
    <mergeCell ref="L14:M14"/>
    <mergeCell ref="N14:O14"/>
    <mergeCell ref="BN14:BO14"/>
    <mergeCell ref="BP14:BQ14"/>
    <mergeCell ref="BR14:BS14"/>
    <mergeCell ref="BT14:BU14"/>
    <mergeCell ref="BV14:BW14"/>
    <mergeCell ref="BX14:BY14"/>
    <mergeCell ref="BA14:BB14"/>
    <mergeCell ref="BC14:BD14"/>
    <mergeCell ref="BE14:BF14"/>
    <mergeCell ref="BG14:BH14"/>
    <mergeCell ref="BI14:BJ14"/>
    <mergeCell ref="BK14:BL14"/>
    <mergeCell ref="AO14:AP14"/>
    <mergeCell ref="AQ14:AR14"/>
    <mergeCell ref="AS14:AT14"/>
    <mergeCell ref="AU14:AV14"/>
    <mergeCell ref="AW14:AX14"/>
    <mergeCell ref="AY14:AZ14"/>
    <mergeCell ref="DS14:DT14"/>
    <mergeCell ref="DU14:DV14"/>
    <mergeCell ref="CY14:CZ14"/>
    <mergeCell ref="DA14:DB14"/>
    <mergeCell ref="DC14:DD14"/>
    <mergeCell ref="DE14:DF14"/>
    <mergeCell ref="DG14:DH14"/>
    <mergeCell ref="DI14:DJ14"/>
    <mergeCell ref="CL14:CM14"/>
    <mergeCell ref="CN14:CO14"/>
    <mergeCell ref="CP14:CQ14"/>
    <mergeCell ref="CS14:CT14"/>
    <mergeCell ref="CU14:CV14"/>
    <mergeCell ref="CW14:CX14"/>
    <mergeCell ref="BZ14:CA14"/>
    <mergeCell ref="CB14:CC14"/>
    <mergeCell ref="CD14:CE14"/>
    <mergeCell ref="CF14:CG14"/>
    <mergeCell ref="CH14:CI14"/>
    <mergeCell ref="CJ14:CK14"/>
    <mergeCell ref="R15:S15"/>
    <mergeCell ref="T15:U15"/>
    <mergeCell ref="V15:W15"/>
    <mergeCell ref="X15:Y15"/>
    <mergeCell ref="Z15:AA15"/>
    <mergeCell ref="AB15:AC15"/>
    <mergeCell ref="EV14:EW14"/>
    <mergeCell ref="EX14:EY14"/>
    <mergeCell ref="EZ14:FA14"/>
    <mergeCell ref="D15:E15"/>
    <mergeCell ref="F15:G15"/>
    <mergeCell ref="H15:I15"/>
    <mergeCell ref="J15:K15"/>
    <mergeCell ref="L15:M15"/>
    <mergeCell ref="N15:O15"/>
    <mergeCell ref="P15:Q15"/>
    <mergeCell ref="EJ14:EK14"/>
    <mergeCell ref="EL14:EM14"/>
    <mergeCell ref="EN14:EO14"/>
    <mergeCell ref="EP14:EQ14"/>
    <mergeCell ref="ER14:ES14"/>
    <mergeCell ref="ET14:EU14"/>
    <mergeCell ref="DX14:DY14"/>
    <mergeCell ref="DZ14:EA14"/>
    <mergeCell ref="EB14:EC14"/>
    <mergeCell ref="ED14:EE14"/>
    <mergeCell ref="EF14:EG14"/>
    <mergeCell ref="EH14:EI14"/>
    <mergeCell ref="DK14:DL14"/>
    <mergeCell ref="DM14:DN14"/>
    <mergeCell ref="DO14:DP14"/>
    <mergeCell ref="DQ14:DR14"/>
    <mergeCell ref="BC15:BD15"/>
    <mergeCell ref="BE15:BF15"/>
    <mergeCell ref="BG15:BH15"/>
    <mergeCell ref="BI15:BJ15"/>
    <mergeCell ref="BK15:BL15"/>
    <mergeCell ref="BN15:BO15"/>
    <mergeCell ref="AQ15:AR15"/>
    <mergeCell ref="AS15:AT15"/>
    <mergeCell ref="AU15:AV15"/>
    <mergeCell ref="AW15:AX15"/>
    <mergeCell ref="AY15:AZ15"/>
    <mergeCell ref="BA15:BB15"/>
    <mergeCell ref="AD15:AE15"/>
    <mergeCell ref="AF15:AG15"/>
    <mergeCell ref="AI15:AJ15"/>
    <mergeCell ref="AK15:AL15"/>
    <mergeCell ref="AM15:AN15"/>
    <mergeCell ref="AO15:AP15"/>
    <mergeCell ref="DI15:DJ15"/>
    <mergeCell ref="DK15:DL15"/>
    <mergeCell ref="CN15:CO15"/>
    <mergeCell ref="CP15:CQ15"/>
    <mergeCell ref="CS15:CT15"/>
    <mergeCell ref="CU15:CV15"/>
    <mergeCell ref="CW15:CX15"/>
    <mergeCell ref="CY15:CZ15"/>
    <mergeCell ref="CB15:CC15"/>
    <mergeCell ref="CD15:CE15"/>
    <mergeCell ref="CF15:CG15"/>
    <mergeCell ref="CH15:CI15"/>
    <mergeCell ref="CJ15:CK15"/>
    <mergeCell ref="CL15:CM15"/>
    <mergeCell ref="BP15:BQ15"/>
    <mergeCell ref="BR15:BS15"/>
    <mergeCell ref="BT15:BU15"/>
    <mergeCell ref="BV15:BW15"/>
    <mergeCell ref="BX15:BY15"/>
    <mergeCell ref="BZ15:CA15"/>
    <mergeCell ref="EX15:EY15"/>
    <mergeCell ref="EZ15:FA15"/>
    <mergeCell ref="D16:E16"/>
    <mergeCell ref="F16:G16"/>
    <mergeCell ref="H16:I16"/>
    <mergeCell ref="J16:K16"/>
    <mergeCell ref="L16:M16"/>
    <mergeCell ref="N16:O16"/>
    <mergeCell ref="P16:Q16"/>
    <mergeCell ref="R16:S16"/>
    <mergeCell ref="EL15:EM15"/>
    <mergeCell ref="EN15:EO15"/>
    <mergeCell ref="EP15:EQ15"/>
    <mergeCell ref="ER15:ES15"/>
    <mergeCell ref="ET15:EU15"/>
    <mergeCell ref="EV15:EW15"/>
    <mergeCell ref="DZ15:EA15"/>
    <mergeCell ref="EB15:EC15"/>
    <mergeCell ref="ED15:EE15"/>
    <mergeCell ref="EF15:EG15"/>
    <mergeCell ref="EH15:EI15"/>
    <mergeCell ref="EJ15:EK15"/>
    <mergeCell ref="DM15:DN15"/>
    <mergeCell ref="DO15:DP15"/>
    <mergeCell ref="DQ15:DR15"/>
    <mergeCell ref="DS15:DT15"/>
    <mergeCell ref="DU15:DV15"/>
    <mergeCell ref="DX15:DY15"/>
    <mergeCell ref="DA15:DB15"/>
    <mergeCell ref="DC15:DD15"/>
    <mergeCell ref="DE15:DF15"/>
    <mergeCell ref="DG15:DH15"/>
    <mergeCell ref="AS16:AT16"/>
    <mergeCell ref="AU16:AV16"/>
    <mergeCell ref="AW16:AX16"/>
    <mergeCell ref="AY16:AZ16"/>
    <mergeCell ref="BA16:BB16"/>
    <mergeCell ref="BC16:BD16"/>
    <mergeCell ref="AF16:AG16"/>
    <mergeCell ref="AI16:AJ16"/>
    <mergeCell ref="AK16:AL16"/>
    <mergeCell ref="AM16:AN16"/>
    <mergeCell ref="AO16:AP16"/>
    <mergeCell ref="AQ16:AR16"/>
    <mergeCell ref="T16:U16"/>
    <mergeCell ref="V16:W16"/>
    <mergeCell ref="X16:Y16"/>
    <mergeCell ref="Z16:AA16"/>
    <mergeCell ref="AB16:AC16"/>
    <mergeCell ref="AD16:AE16"/>
    <mergeCell ref="CD16:CE16"/>
    <mergeCell ref="CF16:CG16"/>
    <mergeCell ref="CH16:CI16"/>
    <mergeCell ref="CJ16:CK16"/>
    <mergeCell ref="CL16:CM16"/>
    <mergeCell ref="CN16:CO16"/>
    <mergeCell ref="BR16:BS16"/>
    <mergeCell ref="BT16:BU16"/>
    <mergeCell ref="BV16:BW16"/>
    <mergeCell ref="BX16:BY16"/>
    <mergeCell ref="BZ16:CA16"/>
    <mergeCell ref="CB16:CC16"/>
    <mergeCell ref="BE16:BF16"/>
    <mergeCell ref="BG16:BH16"/>
    <mergeCell ref="BI16:BJ16"/>
    <mergeCell ref="BK16:BL16"/>
    <mergeCell ref="BN16:BO16"/>
    <mergeCell ref="BP16:BQ16"/>
    <mergeCell ref="EJ16:EK16"/>
    <mergeCell ref="EL16:EM16"/>
    <mergeCell ref="DO16:DP16"/>
    <mergeCell ref="DQ16:DR16"/>
    <mergeCell ref="DS16:DT16"/>
    <mergeCell ref="DU16:DV16"/>
    <mergeCell ref="DX16:DY16"/>
    <mergeCell ref="DZ16:EA16"/>
    <mergeCell ref="DC16:DD16"/>
    <mergeCell ref="DE16:DF16"/>
    <mergeCell ref="DG16:DH16"/>
    <mergeCell ref="DI16:DJ16"/>
    <mergeCell ref="DK16:DL16"/>
    <mergeCell ref="DM16:DN16"/>
    <mergeCell ref="CP16:CQ16"/>
    <mergeCell ref="CS16:CT16"/>
    <mergeCell ref="CU16:CV16"/>
    <mergeCell ref="CW16:CX16"/>
    <mergeCell ref="CY16:CZ16"/>
    <mergeCell ref="DA16:DB16"/>
    <mergeCell ref="AI17:AJ17"/>
    <mergeCell ref="AK17:AL17"/>
    <mergeCell ref="AM17:AN17"/>
    <mergeCell ref="AO17:AP17"/>
    <mergeCell ref="AQ17:AR17"/>
    <mergeCell ref="AS17:AT17"/>
    <mergeCell ref="V17:W17"/>
    <mergeCell ref="X17:Y17"/>
    <mergeCell ref="Z17:AA17"/>
    <mergeCell ref="AB17:AC17"/>
    <mergeCell ref="AD17:AE17"/>
    <mergeCell ref="AF17:AG17"/>
    <mergeCell ref="EZ16:FA16"/>
    <mergeCell ref="D17:E17"/>
    <mergeCell ref="F17:G17"/>
    <mergeCell ref="H17:I17"/>
    <mergeCell ref="J17:K17"/>
    <mergeCell ref="L17:M17"/>
    <mergeCell ref="N17:O17"/>
    <mergeCell ref="P17:Q17"/>
    <mergeCell ref="R17:S17"/>
    <mergeCell ref="T17:U17"/>
    <mergeCell ref="EN16:EO16"/>
    <mergeCell ref="EP16:EQ16"/>
    <mergeCell ref="ER16:ES16"/>
    <mergeCell ref="ET16:EU16"/>
    <mergeCell ref="EV16:EW16"/>
    <mergeCell ref="EX16:EY16"/>
    <mergeCell ref="EB16:EC16"/>
    <mergeCell ref="ED16:EE16"/>
    <mergeCell ref="EF16:EG16"/>
    <mergeCell ref="EH16:EI16"/>
    <mergeCell ref="BT17:BU17"/>
    <mergeCell ref="BV17:BW17"/>
    <mergeCell ref="BX17:BY17"/>
    <mergeCell ref="BZ17:CA17"/>
    <mergeCell ref="CB17:CC17"/>
    <mergeCell ref="CD17:CE17"/>
    <mergeCell ref="BG17:BH17"/>
    <mergeCell ref="BI17:BJ17"/>
    <mergeCell ref="BK17:BL17"/>
    <mergeCell ref="BN17:BO17"/>
    <mergeCell ref="BP17:BQ17"/>
    <mergeCell ref="BR17:BS17"/>
    <mergeCell ref="AU17:AV17"/>
    <mergeCell ref="AW17:AX17"/>
    <mergeCell ref="AY17:AZ17"/>
    <mergeCell ref="BA17:BB17"/>
    <mergeCell ref="BC17:BD17"/>
    <mergeCell ref="BE17:BF17"/>
    <mergeCell ref="DE17:DF17"/>
    <mergeCell ref="DG17:DH17"/>
    <mergeCell ref="DI17:DJ17"/>
    <mergeCell ref="DK17:DL17"/>
    <mergeCell ref="DM17:DN17"/>
    <mergeCell ref="DO17:DP17"/>
    <mergeCell ref="CS17:CT17"/>
    <mergeCell ref="CU17:CV17"/>
    <mergeCell ref="CW17:CX17"/>
    <mergeCell ref="CY17:CZ17"/>
    <mergeCell ref="DA17:DB17"/>
    <mergeCell ref="DC17:DD17"/>
    <mergeCell ref="CF17:CG17"/>
    <mergeCell ref="CH17:CI17"/>
    <mergeCell ref="CJ17:CK17"/>
    <mergeCell ref="CL17:CM17"/>
    <mergeCell ref="CN17:CO17"/>
    <mergeCell ref="CP17:CQ17"/>
    <mergeCell ref="EP17:EQ17"/>
    <mergeCell ref="ER17:ES17"/>
    <mergeCell ref="ET17:EU17"/>
    <mergeCell ref="EV17:EW17"/>
    <mergeCell ref="EX17:EY17"/>
    <mergeCell ref="EZ17:FA17"/>
    <mergeCell ref="ED17:EE17"/>
    <mergeCell ref="EF17:EG17"/>
    <mergeCell ref="EH17:EI17"/>
    <mergeCell ref="EJ17:EK17"/>
    <mergeCell ref="EL17:EM17"/>
    <mergeCell ref="EN17:EO17"/>
    <mergeCell ref="DQ17:DR17"/>
    <mergeCell ref="DS17:DT17"/>
    <mergeCell ref="DU17:DV17"/>
    <mergeCell ref="DX17:DY17"/>
    <mergeCell ref="DZ17:EA17"/>
    <mergeCell ref="EB17:EC17"/>
    <mergeCell ref="AB18:AC18"/>
    <mergeCell ref="AD18:AE18"/>
    <mergeCell ref="AF18:AG18"/>
    <mergeCell ref="AI18:AJ18"/>
    <mergeCell ref="AK18:AL18"/>
    <mergeCell ref="AM18:AN18"/>
    <mergeCell ref="P18:Q18"/>
    <mergeCell ref="R18:S18"/>
    <mergeCell ref="T18:U18"/>
    <mergeCell ref="V18:W18"/>
    <mergeCell ref="X18:Y18"/>
    <mergeCell ref="Z18:AA18"/>
    <mergeCell ref="D18:E18"/>
    <mergeCell ref="F18:G18"/>
    <mergeCell ref="H18:I18"/>
    <mergeCell ref="J18:K18"/>
    <mergeCell ref="L18:M18"/>
    <mergeCell ref="N18:O18"/>
    <mergeCell ref="BN18:BO18"/>
    <mergeCell ref="BP18:BQ18"/>
    <mergeCell ref="BR18:BS18"/>
    <mergeCell ref="BT18:BU18"/>
    <mergeCell ref="BV18:BW18"/>
    <mergeCell ref="BX18:BY18"/>
    <mergeCell ref="BA18:BB18"/>
    <mergeCell ref="BC18:BD18"/>
    <mergeCell ref="BE18:BF18"/>
    <mergeCell ref="BG18:BH18"/>
    <mergeCell ref="BI18:BJ18"/>
    <mergeCell ref="BK18:BL18"/>
    <mergeCell ref="AO18:AP18"/>
    <mergeCell ref="AQ18:AR18"/>
    <mergeCell ref="AS18:AT18"/>
    <mergeCell ref="AU18:AV18"/>
    <mergeCell ref="AW18:AX18"/>
    <mergeCell ref="AY18:AZ18"/>
    <mergeCell ref="DS18:DT18"/>
    <mergeCell ref="DU18:DV18"/>
    <mergeCell ref="CY18:CZ18"/>
    <mergeCell ref="DA18:DB18"/>
    <mergeCell ref="DC18:DD18"/>
    <mergeCell ref="DE18:DF18"/>
    <mergeCell ref="DG18:DH18"/>
    <mergeCell ref="DI18:DJ18"/>
    <mergeCell ref="CL18:CM18"/>
    <mergeCell ref="CN18:CO18"/>
    <mergeCell ref="CP18:CQ18"/>
    <mergeCell ref="CS18:CT18"/>
    <mergeCell ref="CU18:CV18"/>
    <mergeCell ref="CW18:CX18"/>
    <mergeCell ref="BZ18:CA18"/>
    <mergeCell ref="CB18:CC18"/>
    <mergeCell ref="CD18:CE18"/>
    <mergeCell ref="CF18:CG18"/>
    <mergeCell ref="CH18:CI18"/>
    <mergeCell ref="CJ18:CK18"/>
    <mergeCell ref="R19:S19"/>
    <mergeCell ref="T19:U19"/>
    <mergeCell ref="V19:W19"/>
    <mergeCell ref="X19:Y19"/>
    <mergeCell ref="Z19:AA19"/>
    <mergeCell ref="AB19:AC19"/>
    <mergeCell ref="EV18:EW18"/>
    <mergeCell ref="EX18:EY18"/>
    <mergeCell ref="EZ18:FA18"/>
    <mergeCell ref="D19:E19"/>
    <mergeCell ref="F19:G19"/>
    <mergeCell ref="H19:I19"/>
    <mergeCell ref="J19:K19"/>
    <mergeCell ref="L19:M19"/>
    <mergeCell ref="N19:O19"/>
    <mergeCell ref="P19:Q19"/>
    <mergeCell ref="EJ18:EK18"/>
    <mergeCell ref="EL18:EM18"/>
    <mergeCell ref="EN18:EO18"/>
    <mergeCell ref="EP18:EQ18"/>
    <mergeCell ref="ER18:ES18"/>
    <mergeCell ref="ET18:EU18"/>
    <mergeCell ref="DX18:DY18"/>
    <mergeCell ref="DZ18:EA18"/>
    <mergeCell ref="EB18:EC18"/>
    <mergeCell ref="ED18:EE18"/>
    <mergeCell ref="EF18:EG18"/>
    <mergeCell ref="EH18:EI18"/>
    <mergeCell ref="DK18:DL18"/>
    <mergeCell ref="DM18:DN18"/>
    <mergeCell ref="DO18:DP18"/>
    <mergeCell ref="DQ18:DR18"/>
    <mergeCell ref="BC19:BD19"/>
    <mergeCell ref="BE19:BF19"/>
    <mergeCell ref="BG19:BH19"/>
    <mergeCell ref="BI19:BJ19"/>
    <mergeCell ref="BK19:BL19"/>
    <mergeCell ref="BN19:BO19"/>
    <mergeCell ref="AQ19:AR19"/>
    <mergeCell ref="AS19:AT19"/>
    <mergeCell ref="AU19:AV19"/>
    <mergeCell ref="AW19:AX19"/>
    <mergeCell ref="AY19:AZ19"/>
    <mergeCell ref="BA19:BB19"/>
    <mergeCell ref="AD19:AE19"/>
    <mergeCell ref="AF19:AG19"/>
    <mergeCell ref="AI19:AJ19"/>
    <mergeCell ref="AK19:AL19"/>
    <mergeCell ref="AM19:AN19"/>
    <mergeCell ref="AO19:AP19"/>
    <mergeCell ref="DI19:DJ19"/>
    <mergeCell ref="DK19:DL19"/>
    <mergeCell ref="CN19:CO19"/>
    <mergeCell ref="CP19:CQ19"/>
    <mergeCell ref="CS19:CT19"/>
    <mergeCell ref="CU19:CV19"/>
    <mergeCell ref="CW19:CX19"/>
    <mergeCell ref="CY19:CZ19"/>
    <mergeCell ref="CB19:CC19"/>
    <mergeCell ref="CD19:CE19"/>
    <mergeCell ref="CF19:CG19"/>
    <mergeCell ref="CH19:CI19"/>
    <mergeCell ref="CJ19:CK19"/>
    <mergeCell ref="CL19:CM19"/>
    <mergeCell ref="BP19:BQ19"/>
    <mergeCell ref="BR19:BS19"/>
    <mergeCell ref="BT19:BU19"/>
    <mergeCell ref="BV19:BW19"/>
    <mergeCell ref="BX19:BY19"/>
    <mergeCell ref="BZ19:CA19"/>
    <mergeCell ref="EX19:EY19"/>
    <mergeCell ref="EZ19:FA19"/>
    <mergeCell ref="D20:E20"/>
    <mergeCell ref="F20:G20"/>
    <mergeCell ref="H20:I20"/>
    <mergeCell ref="J20:K20"/>
    <mergeCell ref="L20:M20"/>
    <mergeCell ref="N20:O20"/>
    <mergeCell ref="P20:Q20"/>
    <mergeCell ref="R20:S20"/>
    <mergeCell ref="EL19:EM19"/>
    <mergeCell ref="EN19:EO19"/>
    <mergeCell ref="EP19:EQ19"/>
    <mergeCell ref="ER19:ES19"/>
    <mergeCell ref="ET19:EU19"/>
    <mergeCell ref="EV19:EW19"/>
    <mergeCell ref="DZ19:EA19"/>
    <mergeCell ref="EB19:EC19"/>
    <mergeCell ref="ED19:EE19"/>
    <mergeCell ref="EF19:EG19"/>
    <mergeCell ref="EH19:EI19"/>
    <mergeCell ref="EJ19:EK19"/>
    <mergeCell ref="DM19:DN19"/>
    <mergeCell ref="DO19:DP19"/>
    <mergeCell ref="DQ19:DR19"/>
    <mergeCell ref="DS19:DT19"/>
    <mergeCell ref="DU19:DV19"/>
    <mergeCell ref="DX19:DY19"/>
    <mergeCell ref="DA19:DB19"/>
    <mergeCell ref="DC19:DD19"/>
    <mergeCell ref="DE19:DF19"/>
    <mergeCell ref="DG19:DH19"/>
    <mergeCell ref="AS20:AT20"/>
    <mergeCell ref="AU20:AV20"/>
    <mergeCell ref="AW20:AX20"/>
    <mergeCell ref="AY20:AZ20"/>
    <mergeCell ref="BA20:BB20"/>
    <mergeCell ref="BC20:BD20"/>
    <mergeCell ref="AF20:AG20"/>
    <mergeCell ref="AI20:AJ20"/>
    <mergeCell ref="AK20:AL20"/>
    <mergeCell ref="AM20:AN20"/>
    <mergeCell ref="AO20:AP20"/>
    <mergeCell ref="AQ20:AR20"/>
    <mergeCell ref="T20:U20"/>
    <mergeCell ref="V20:W20"/>
    <mergeCell ref="X20:Y20"/>
    <mergeCell ref="Z20:AA20"/>
    <mergeCell ref="AB20:AC20"/>
    <mergeCell ref="AD20:AE20"/>
    <mergeCell ref="CD20:CE20"/>
    <mergeCell ref="CF20:CG20"/>
    <mergeCell ref="CH20:CI20"/>
    <mergeCell ref="CJ20:CK20"/>
    <mergeCell ref="CL20:CM20"/>
    <mergeCell ref="CN20:CO20"/>
    <mergeCell ref="BR20:BS20"/>
    <mergeCell ref="BT20:BU20"/>
    <mergeCell ref="BV20:BW20"/>
    <mergeCell ref="BX20:BY20"/>
    <mergeCell ref="BZ20:CA20"/>
    <mergeCell ref="CB20:CC20"/>
    <mergeCell ref="BE20:BF20"/>
    <mergeCell ref="BG20:BH20"/>
    <mergeCell ref="BI20:BJ20"/>
    <mergeCell ref="BK20:BL20"/>
    <mergeCell ref="BN20:BO20"/>
    <mergeCell ref="BP20:BQ20"/>
    <mergeCell ref="EJ20:EK20"/>
    <mergeCell ref="EL20:EM20"/>
    <mergeCell ref="DO20:DP20"/>
    <mergeCell ref="DQ20:DR20"/>
    <mergeCell ref="DS20:DT20"/>
    <mergeCell ref="DU20:DV20"/>
    <mergeCell ref="DX20:DY20"/>
    <mergeCell ref="DZ20:EA20"/>
    <mergeCell ref="DC20:DD20"/>
    <mergeCell ref="DE20:DF20"/>
    <mergeCell ref="DG20:DH20"/>
    <mergeCell ref="DI20:DJ20"/>
    <mergeCell ref="DK20:DL20"/>
    <mergeCell ref="DM20:DN20"/>
    <mergeCell ref="CP20:CQ20"/>
    <mergeCell ref="CS20:CT20"/>
    <mergeCell ref="CU20:CV20"/>
    <mergeCell ref="CW20:CX20"/>
    <mergeCell ref="CY20:CZ20"/>
    <mergeCell ref="DA20:DB20"/>
    <mergeCell ref="AI21:AJ21"/>
    <mergeCell ref="AK21:AL21"/>
    <mergeCell ref="AM21:AN21"/>
    <mergeCell ref="AO21:AP21"/>
    <mergeCell ref="AQ21:AR21"/>
    <mergeCell ref="AS21:AT21"/>
    <mergeCell ref="V21:W21"/>
    <mergeCell ref="X21:Y21"/>
    <mergeCell ref="Z21:AA21"/>
    <mergeCell ref="AB21:AC21"/>
    <mergeCell ref="AD21:AE21"/>
    <mergeCell ref="AF21:AG21"/>
    <mergeCell ref="EZ20:FA20"/>
    <mergeCell ref="D21:E21"/>
    <mergeCell ref="F21:G21"/>
    <mergeCell ref="H21:I21"/>
    <mergeCell ref="J21:K21"/>
    <mergeCell ref="L21:M21"/>
    <mergeCell ref="N21:O21"/>
    <mergeCell ref="P21:Q21"/>
    <mergeCell ref="R21:S21"/>
    <mergeCell ref="T21:U21"/>
    <mergeCell ref="EN20:EO20"/>
    <mergeCell ref="EP20:EQ20"/>
    <mergeCell ref="ER20:ES20"/>
    <mergeCell ref="ET20:EU20"/>
    <mergeCell ref="EV20:EW20"/>
    <mergeCell ref="EX20:EY20"/>
    <mergeCell ref="EB20:EC20"/>
    <mergeCell ref="ED20:EE20"/>
    <mergeCell ref="EF20:EG20"/>
    <mergeCell ref="EH20:EI20"/>
    <mergeCell ref="BT21:BU21"/>
    <mergeCell ref="BV21:BW21"/>
    <mergeCell ref="BX21:BY21"/>
    <mergeCell ref="BZ21:CA21"/>
    <mergeCell ref="CB21:CC21"/>
    <mergeCell ref="CD21:CE21"/>
    <mergeCell ref="BG21:BH21"/>
    <mergeCell ref="BI21:BJ21"/>
    <mergeCell ref="BK21:BL21"/>
    <mergeCell ref="BN21:BO21"/>
    <mergeCell ref="BP21:BQ21"/>
    <mergeCell ref="BR21:BS21"/>
    <mergeCell ref="AU21:AV21"/>
    <mergeCell ref="AW21:AX21"/>
    <mergeCell ref="AY21:AZ21"/>
    <mergeCell ref="BA21:BB21"/>
    <mergeCell ref="BC21:BD21"/>
    <mergeCell ref="BE21:BF21"/>
    <mergeCell ref="DE21:DF21"/>
    <mergeCell ref="DG21:DH21"/>
    <mergeCell ref="DI21:DJ21"/>
    <mergeCell ref="DK21:DL21"/>
    <mergeCell ref="DM21:DN21"/>
    <mergeCell ref="DO21:DP21"/>
    <mergeCell ref="CS21:CT21"/>
    <mergeCell ref="CU21:CV21"/>
    <mergeCell ref="CW21:CX21"/>
    <mergeCell ref="CY21:CZ21"/>
    <mergeCell ref="DA21:DB21"/>
    <mergeCell ref="DC21:DD21"/>
    <mergeCell ref="CF21:CG21"/>
    <mergeCell ref="CH21:CI21"/>
    <mergeCell ref="CJ21:CK21"/>
    <mergeCell ref="CL21:CM21"/>
    <mergeCell ref="CN21:CO21"/>
    <mergeCell ref="CP21:CQ21"/>
    <mergeCell ref="EP21:EQ21"/>
    <mergeCell ref="ER21:ES21"/>
    <mergeCell ref="ET21:EU21"/>
    <mergeCell ref="EV21:EW21"/>
    <mergeCell ref="EX21:EY21"/>
    <mergeCell ref="EZ21:FA21"/>
    <mergeCell ref="ED21:EE21"/>
    <mergeCell ref="EF21:EG21"/>
    <mergeCell ref="EH21:EI21"/>
    <mergeCell ref="EJ21:EK21"/>
    <mergeCell ref="EL21:EM21"/>
    <mergeCell ref="EN21:EO21"/>
    <mergeCell ref="DQ21:DR21"/>
    <mergeCell ref="DS21:DT21"/>
    <mergeCell ref="DU21:DV21"/>
    <mergeCell ref="DX21:DY21"/>
    <mergeCell ref="DZ21:EA21"/>
    <mergeCell ref="EB21:EC21"/>
    <mergeCell ref="AB22:AC22"/>
    <mergeCell ref="AD22:AE22"/>
    <mergeCell ref="AF22:AG22"/>
    <mergeCell ref="AI22:AJ22"/>
    <mergeCell ref="AK22:AL22"/>
    <mergeCell ref="AM22:AN22"/>
    <mergeCell ref="P22:Q22"/>
    <mergeCell ref="R22:S22"/>
    <mergeCell ref="T22:U22"/>
    <mergeCell ref="V22:W22"/>
    <mergeCell ref="X22:Y22"/>
    <mergeCell ref="Z22:AA22"/>
    <mergeCell ref="D22:E22"/>
    <mergeCell ref="F22:G22"/>
    <mergeCell ref="H22:I22"/>
    <mergeCell ref="J22:K22"/>
    <mergeCell ref="L22:M22"/>
    <mergeCell ref="N22:O22"/>
    <mergeCell ref="BN22:BO22"/>
    <mergeCell ref="BP22:BQ22"/>
    <mergeCell ref="BR22:BS22"/>
    <mergeCell ref="BT22:BU22"/>
    <mergeCell ref="BV22:BW22"/>
    <mergeCell ref="BX22:BY22"/>
    <mergeCell ref="BA22:BB22"/>
    <mergeCell ref="BC22:BD22"/>
    <mergeCell ref="BE22:BF22"/>
    <mergeCell ref="BG22:BH22"/>
    <mergeCell ref="BI22:BJ22"/>
    <mergeCell ref="BK22:BL22"/>
    <mergeCell ref="AO22:AP22"/>
    <mergeCell ref="AQ22:AR22"/>
    <mergeCell ref="AS22:AT22"/>
    <mergeCell ref="AU22:AV22"/>
    <mergeCell ref="AW22:AX22"/>
    <mergeCell ref="AY22:AZ22"/>
    <mergeCell ref="DS22:DT22"/>
    <mergeCell ref="DU22:DV22"/>
    <mergeCell ref="CY22:CZ22"/>
    <mergeCell ref="DA22:DB22"/>
    <mergeCell ref="DC22:DD22"/>
    <mergeCell ref="DE22:DF22"/>
    <mergeCell ref="DG22:DH22"/>
    <mergeCell ref="DI22:DJ22"/>
    <mergeCell ref="CL22:CM22"/>
    <mergeCell ref="CN22:CO22"/>
    <mergeCell ref="CP22:CQ22"/>
    <mergeCell ref="CS22:CT22"/>
    <mergeCell ref="CU22:CV22"/>
    <mergeCell ref="CW22:CX22"/>
    <mergeCell ref="BZ22:CA22"/>
    <mergeCell ref="CB22:CC22"/>
    <mergeCell ref="CD22:CE22"/>
    <mergeCell ref="CF22:CG22"/>
    <mergeCell ref="CH22:CI22"/>
    <mergeCell ref="CJ22:CK22"/>
    <mergeCell ref="R23:S23"/>
    <mergeCell ref="T23:U23"/>
    <mergeCell ref="V23:W23"/>
    <mergeCell ref="X23:Y23"/>
    <mergeCell ref="Z23:AA23"/>
    <mergeCell ref="AB23:AC23"/>
    <mergeCell ref="EV22:EW22"/>
    <mergeCell ref="EX22:EY22"/>
    <mergeCell ref="EZ22:FA22"/>
    <mergeCell ref="D23:E23"/>
    <mergeCell ref="F23:G23"/>
    <mergeCell ref="H23:I23"/>
    <mergeCell ref="J23:K23"/>
    <mergeCell ref="L23:M23"/>
    <mergeCell ref="N23:O23"/>
    <mergeCell ref="P23:Q23"/>
    <mergeCell ref="EJ22:EK22"/>
    <mergeCell ref="EL22:EM22"/>
    <mergeCell ref="EN22:EO22"/>
    <mergeCell ref="EP22:EQ22"/>
    <mergeCell ref="ER22:ES22"/>
    <mergeCell ref="ET22:EU22"/>
    <mergeCell ref="DX22:DY22"/>
    <mergeCell ref="DZ22:EA22"/>
    <mergeCell ref="EB22:EC22"/>
    <mergeCell ref="ED22:EE22"/>
    <mergeCell ref="EF22:EG22"/>
    <mergeCell ref="EH22:EI22"/>
    <mergeCell ref="DK22:DL22"/>
    <mergeCell ref="DM22:DN22"/>
    <mergeCell ref="DO22:DP22"/>
    <mergeCell ref="DQ22:DR22"/>
    <mergeCell ref="BC23:BD23"/>
    <mergeCell ref="BE23:BF23"/>
    <mergeCell ref="BG23:BH23"/>
    <mergeCell ref="BI23:BJ23"/>
    <mergeCell ref="BK23:BL23"/>
    <mergeCell ref="BN23:BO23"/>
    <mergeCell ref="AQ23:AR23"/>
    <mergeCell ref="AS23:AT23"/>
    <mergeCell ref="AU23:AV23"/>
    <mergeCell ref="AW23:AX23"/>
    <mergeCell ref="AY23:AZ23"/>
    <mergeCell ref="BA23:BB23"/>
    <mergeCell ref="AD23:AE23"/>
    <mergeCell ref="AF23:AG23"/>
    <mergeCell ref="AI23:AJ23"/>
    <mergeCell ref="AK23:AL23"/>
    <mergeCell ref="AM23:AN23"/>
    <mergeCell ref="AO23:AP23"/>
    <mergeCell ref="DI23:DJ23"/>
    <mergeCell ref="DK23:DL23"/>
    <mergeCell ref="CN23:CO23"/>
    <mergeCell ref="CP23:CQ23"/>
    <mergeCell ref="CS23:CT23"/>
    <mergeCell ref="CU23:CV23"/>
    <mergeCell ref="CW23:CX23"/>
    <mergeCell ref="CY23:CZ23"/>
    <mergeCell ref="CB23:CC23"/>
    <mergeCell ref="CD23:CE23"/>
    <mergeCell ref="CF23:CG23"/>
    <mergeCell ref="CH23:CI23"/>
    <mergeCell ref="CJ23:CK23"/>
    <mergeCell ref="CL23:CM23"/>
    <mergeCell ref="BP23:BQ23"/>
    <mergeCell ref="BR23:BS23"/>
    <mergeCell ref="BT23:BU23"/>
    <mergeCell ref="BV23:BW23"/>
    <mergeCell ref="BX23:BY23"/>
    <mergeCell ref="BZ23:CA23"/>
    <mergeCell ref="EX23:EY23"/>
    <mergeCell ref="EZ23:FA23"/>
    <mergeCell ref="D24:E24"/>
    <mergeCell ref="F24:G24"/>
    <mergeCell ref="H24:I24"/>
    <mergeCell ref="J24:K24"/>
    <mergeCell ref="L24:M24"/>
    <mergeCell ref="N24:O24"/>
    <mergeCell ref="P24:Q24"/>
    <mergeCell ref="R24:S24"/>
    <mergeCell ref="EL23:EM23"/>
    <mergeCell ref="EN23:EO23"/>
    <mergeCell ref="EP23:EQ23"/>
    <mergeCell ref="ER23:ES23"/>
    <mergeCell ref="ET23:EU23"/>
    <mergeCell ref="EV23:EW23"/>
    <mergeCell ref="DZ23:EA23"/>
    <mergeCell ref="EB23:EC23"/>
    <mergeCell ref="ED23:EE23"/>
    <mergeCell ref="EF23:EG23"/>
    <mergeCell ref="EH23:EI23"/>
    <mergeCell ref="EJ23:EK23"/>
    <mergeCell ref="DM23:DN23"/>
    <mergeCell ref="DO23:DP23"/>
    <mergeCell ref="DQ23:DR23"/>
    <mergeCell ref="DS23:DT23"/>
    <mergeCell ref="DU23:DV23"/>
    <mergeCell ref="DX23:DY23"/>
    <mergeCell ref="DA23:DB23"/>
    <mergeCell ref="DC23:DD23"/>
    <mergeCell ref="DE23:DF23"/>
    <mergeCell ref="DG23:DH23"/>
    <mergeCell ref="AS24:AT24"/>
    <mergeCell ref="AU24:AV24"/>
    <mergeCell ref="AW24:AX24"/>
    <mergeCell ref="AY24:AZ24"/>
    <mergeCell ref="BA24:BB24"/>
    <mergeCell ref="BC24:BD24"/>
    <mergeCell ref="AF24:AG24"/>
    <mergeCell ref="AI24:AJ24"/>
    <mergeCell ref="AK24:AL24"/>
    <mergeCell ref="AM24:AN24"/>
    <mergeCell ref="AO24:AP24"/>
    <mergeCell ref="AQ24:AR24"/>
    <mergeCell ref="T24:U24"/>
    <mergeCell ref="V24:W24"/>
    <mergeCell ref="X24:Y24"/>
    <mergeCell ref="Z24:AA24"/>
    <mergeCell ref="AB24:AC24"/>
    <mergeCell ref="AD24:AE24"/>
    <mergeCell ref="CD24:CE24"/>
    <mergeCell ref="CF24:CG24"/>
    <mergeCell ref="CH24:CI24"/>
    <mergeCell ref="CJ24:CK24"/>
    <mergeCell ref="CL24:CM24"/>
    <mergeCell ref="CN24:CO24"/>
    <mergeCell ref="BR24:BS24"/>
    <mergeCell ref="BT24:BU24"/>
    <mergeCell ref="BV24:BW24"/>
    <mergeCell ref="BX24:BY24"/>
    <mergeCell ref="BZ24:CA24"/>
    <mergeCell ref="CB24:CC24"/>
    <mergeCell ref="BE24:BF24"/>
    <mergeCell ref="BG24:BH24"/>
    <mergeCell ref="BI24:BJ24"/>
    <mergeCell ref="BK24:BL24"/>
    <mergeCell ref="BN24:BO24"/>
    <mergeCell ref="BP24:BQ24"/>
    <mergeCell ref="EJ24:EK24"/>
    <mergeCell ref="EL24:EM24"/>
    <mergeCell ref="DO24:DP24"/>
    <mergeCell ref="DQ24:DR24"/>
    <mergeCell ref="DS24:DT24"/>
    <mergeCell ref="DU24:DV24"/>
    <mergeCell ref="DX24:DY24"/>
    <mergeCell ref="DZ24:EA24"/>
    <mergeCell ref="DC24:DD24"/>
    <mergeCell ref="DE24:DF24"/>
    <mergeCell ref="DG24:DH24"/>
    <mergeCell ref="DI24:DJ24"/>
    <mergeCell ref="DK24:DL24"/>
    <mergeCell ref="DM24:DN24"/>
    <mergeCell ref="CP24:CQ24"/>
    <mergeCell ref="CS24:CT24"/>
    <mergeCell ref="CU24:CV24"/>
    <mergeCell ref="CW24:CX24"/>
    <mergeCell ref="CY24:CZ24"/>
    <mergeCell ref="DA24:DB24"/>
    <mergeCell ref="AI25:AJ25"/>
    <mergeCell ref="AK25:AL25"/>
    <mergeCell ref="AM25:AN25"/>
    <mergeCell ref="AO25:AP25"/>
    <mergeCell ref="AQ25:AR25"/>
    <mergeCell ref="AS25:AT25"/>
    <mergeCell ref="V25:W25"/>
    <mergeCell ref="X25:Y25"/>
    <mergeCell ref="Z25:AA25"/>
    <mergeCell ref="AB25:AC25"/>
    <mergeCell ref="AD25:AE25"/>
    <mergeCell ref="AF25:AG25"/>
    <mergeCell ref="EZ24:FA24"/>
    <mergeCell ref="D25:E25"/>
    <mergeCell ref="F25:G25"/>
    <mergeCell ref="H25:I25"/>
    <mergeCell ref="J25:K25"/>
    <mergeCell ref="L25:M25"/>
    <mergeCell ref="N25:O25"/>
    <mergeCell ref="P25:Q25"/>
    <mergeCell ref="R25:S25"/>
    <mergeCell ref="T25:U25"/>
    <mergeCell ref="EN24:EO24"/>
    <mergeCell ref="EP24:EQ24"/>
    <mergeCell ref="ER24:ES24"/>
    <mergeCell ref="ET24:EU24"/>
    <mergeCell ref="EV24:EW24"/>
    <mergeCell ref="EX24:EY24"/>
    <mergeCell ref="EB24:EC24"/>
    <mergeCell ref="ED24:EE24"/>
    <mergeCell ref="EF24:EG24"/>
    <mergeCell ref="EH24:EI24"/>
    <mergeCell ref="BT25:BU25"/>
    <mergeCell ref="BV25:BW25"/>
    <mergeCell ref="BX25:BY25"/>
    <mergeCell ref="BZ25:CA25"/>
    <mergeCell ref="CB25:CC25"/>
    <mergeCell ref="CD25:CE25"/>
    <mergeCell ref="BG25:BH25"/>
    <mergeCell ref="BI25:BJ25"/>
    <mergeCell ref="BK25:BL25"/>
    <mergeCell ref="BN25:BO25"/>
    <mergeCell ref="BP25:BQ25"/>
    <mergeCell ref="BR25:BS25"/>
    <mergeCell ref="AU25:AV25"/>
    <mergeCell ref="AW25:AX25"/>
    <mergeCell ref="AY25:AZ25"/>
    <mergeCell ref="BA25:BB25"/>
    <mergeCell ref="BC25:BD25"/>
    <mergeCell ref="BE25:BF25"/>
    <mergeCell ref="DE25:DF25"/>
    <mergeCell ref="DG25:DH25"/>
    <mergeCell ref="DI25:DJ25"/>
    <mergeCell ref="DK25:DL25"/>
    <mergeCell ref="DM25:DN25"/>
    <mergeCell ref="DO25:DP25"/>
    <mergeCell ref="CS25:CT25"/>
    <mergeCell ref="CU25:CV25"/>
    <mergeCell ref="CW25:CX25"/>
    <mergeCell ref="CY25:CZ25"/>
    <mergeCell ref="DA25:DB25"/>
    <mergeCell ref="DC25:DD25"/>
    <mergeCell ref="CF25:CG25"/>
    <mergeCell ref="CH25:CI25"/>
    <mergeCell ref="CJ25:CK25"/>
    <mergeCell ref="CL25:CM25"/>
    <mergeCell ref="CN25:CO25"/>
    <mergeCell ref="CP25:CQ25"/>
    <mergeCell ref="EP25:EQ25"/>
    <mergeCell ref="ER25:ES25"/>
    <mergeCell ref="ET25:EU25"/>
    <mergeCell ref="EV25:EW25"/>
    <mergeCell ref="EX25:EY25"/>
    <mergeCell ref="EZ25:FA25"/>
    <mergeCell ref="ED25:EE25"/>
    <mergeCell ref="EF25:EG25"/>
    <mergeCell ref="EH25:EI25"/>
    <mergeCell ref="EJ25:EK25"/>
    <mergeCell ref="EL25:EM25"/>
    <mergeCell ref="EN25:EO25"/>
    <mergeCell ref="DQ25:DR25"/>
    <mergeCell ref="DS25:DT25"/>
    <mergeCell ref="DU25:DV25"/>
    <mergeCell ref="DX25:DY25"/>
    <mergeCell ref="DZ25:EA25"/>
    <mergeCell ref="EB25:EC25"/>
    <mergeCell ref="AB26:AC26"/>
    <mergeCell ref="AD26:AE26"/>
    <mergeCell ref="AF26:AG26"/>
    <mergeCell ref="AI26:AJ26"/>
    <mergeCell ref="AK26:AL26"/>
    <mergeCell ref="AM26:AN26"/>
    <mergeCell ref="P26:Q26"/>
    <mergeCell ref="R26:S26"/>
    <mergeCell ref="T26:U26"/>
    <mergeCell ref="V26:W26"/>
    <mergeCell ref="X26:Y26"/>
    <mergeCell ref="Z26:AA26"/>
    <mergeCell ref="D26:E26"/>
    <mergeCell ref="F26:G26"/>
    <mergeCell ref="H26:I26"/>
    <mergeCell ref="J26:K26"/>
    <mergeCell ref="L26:M26"/>
    <mergeCell ref="N26:O26"/>
    <mergeCell ref="CF26:CG26"/>
    <mergeCell ref="CH26:CI26"/>
    <mergeCell ref="CJ26:CK26"/>
    <mergeCell ref="BN26:BO26"/>
    <mergeCell ref="BP26:BQ26"/>
    <mergeCell ref="BR26:BS26"/>
    <mergeCell ref="BT26:BU26"/>
    <mergeCell ref="BV26:BW26"/>
    <mergeCell ref="BX26:BY26"/>
    <mergeCell ref="BA26:BB26"/>
    <mergeCell ref="BC26:BD26"/>
    <mergeCell ref="BE26:BF26"/>
    <mergeCell ref="BG26:BH26"/>
    <mergeCell ref="BI26:BJ26"/>
    <mergeCell ref="BK26:BL26"/>
    <mergeCell ref="AO26:AP26"/>
    <mergeCell ref="AQ26:AR26"/>
    <mergeCell ref="AS26:AT26"/>
    <mergeCell ref="AU26:AV26"/>
    <mergeCell ref="AW26:AX26"/>
    <mergeCell ref="AY26:AZ26"/>
    <mergeCell ref="EX26:EY26"/>
    <mergeCell ref="EZ26:FA26"/>
    <mergeCell ref="EJ26:EK26"/>
    <mergeCell ref="EL26:EM26"/>
    <mergeCell ref="EN26:EO26"/>
    <mergeCell ref="EP26:EQ26"/>
    <mergeCell ref="ER26:ES26"/>
    <mergeCell ref="ET26:EU26"/>
    <mergeCell ref="DX26:DY26"/>
    <mergeCell ref="DZ26:EA26"/>
    <mergeCell ref="EB26:EC26"/>
    <mergeCell ref="ED26:EE26"/>
    <mergeCell ref="EF26:EG26"/>
    <mergeCell ref="EH26:EI26"/>
    <mergeCell ref="DK26:DL26"/>
    <mergeCell ref="DM26:DN26"/>
    <mergeCell ref="DO26:DP26"/>
    <mergeCell ref="DQ26:DR26"/>
    <mergeCell ref="DS26:DT26"/>
    <mergeCell ref="DU26:DV26"/>
    <mergeCell ref="D27:E27"/>
    <mergeCell ref="F27:G27"/>
    <mergeCell ref="H27:I27"/>
    <mergeCell ref="J27:K27"/>
    <mergeCell ref="L27:M27"/>
    <mergeCell ref="N27:O27"/>
    <mergeCell ref="P27:Q27"/>
    <mergeCell ref="R27:S27"/>
    <mergeCell ref="T27:U27"/>
    <mergeCell ref="V27:W27"/>
    <mergeCell ref="X27:Y27"/>
    <mergeCell ref="Z27:AA27"/>
    <mergeCell ref="AB27:AC27"/>
    <mergeCell ref="AD27:AE27"/>
    <mergeCell ref="AF27:AG27"/>
    <mergeCell ref="AI27:AJ27"/>
    <mergeCell ref="EV26:EW26"/>
    <mergeCell ref="CY26:CZ26"/>
    <mergeCell ref="DA26:DB26"/>
    <mergeCell ref="DC26:DD26"/>
    <mergeCell ref="DE26:DF26"/>
    <mergeCell ref="DG26:DH26"/>
    <mergeCell ref="DI26:DJ26"/>
    <mergeCell ref="CL26:CM26"/>
    <mergeCell ref="CN26:CO26"/>
    <mergeCell ref="CP26:CQ26"/>
    <mergeCell ref="CS26:CT26"/>
    <mergeCell ref="CU26:CV26"/>
    <mergeCell ref="CW26:CX26"/>
    <mergeCell ref="BZ26:CA26"/>
    <mergeCell ref="CB26:CC26"/>
    <mergeCell ref="CD26:CE26"/>
    <mergeCell ref="AK27:AL27"/>
    <mergeCell ref="AM27:AN27"/>
    <mergeCell ref="AO27:AP27"/>
    <mergeCell ref="AQ27:AR27"/>
    <mergeCell ref="AS27:AT27"/>
    <mergeCell ref="AU27:AV27"/>
    <mergeCell ref="AW27:AX27"/>
    <mergeCell ref="AY27:AZ27"/>
    <mergeCell ref="BA27:BB27"/>
    <mergeCell ref="BC27:BD27"/>
    <mergeCell ref="BE27:BF27"/>
    <mergeCell ref="BG27:BH27"/>
    <mergeCell ref="BI27:BJ27"/>
    <mergeCell ref="BK27:BL27"/>
    <mergeCell ref="BN27:BO27"/>
    <mergeCell ref="BP27:BQ27"/>
    <mergeCell ref="BR27:BS27"/>
    <mergeCell ref="BT27:BU27"/>
    <mergeCell ref="BV27:BW27"/>
    <mergeCell ref="BX27:BY27"/>
    <mergeCell ref="BZ27:CA27"/>
    <mergeCell ref="CB27:CC27"/>
    <mergeCell ref="CD27:CE27"/>
    <mergeCell ref="CF27:CG27"/>
    <mergeCell ref="CH27:CI27"/>
    <mergeCell ref="CJ27:CK27"/>
    <mergeCell ref="CL27:CM27"/>
    <mergeCell ref="CN27:CO27"/>
    <mergeCell ref="CP27:CQ27"/>
    <mergeCell ref="CS27:CT27"/>
    <mergeCell ref="CU27:CV27"/>
    <mergeCell ref="CW27:CX27"/>
    <mergeCell ref="CY27:CZ27"/>
    <mergeCell ref="DA27:DB27"/>
    <mergeCell ref="EL27:EM27"/>
    <mergeCell ref="EN27:EO27"/>
    <mergeCell ref="EP27:EQ27"/>
    <mergeCell ref="ER27:ES27"/>
    <mergeCell ref="ET27:EU27"/>
    <mergeCell ref="EV27:EW27"/>
    <mergeCell ref="EX27:EY27"/>
    <mergeCell ref="EZ27:FA27"/>
    <mergeCell ref="DC27:DD27"/>
    <mergeCell ref="DE27:DF27"/>
    <mergeCell ref="DG27:DH27"/>
    <mergeCell ref="DI27:DJ27"/>
    <mergeCell ref="DK27:DL27"/>
    <mergeCell ref="DM27:DN27"/>
    <mergeCell ref="DO27:DP27"/>
    <mergeCell ref="DQ27:DR27"/>
    <mergeCell ref="DS27:DT27"/>
    <mergeCell ref="DU27:DV27"/>
    <mergeCell ref="DX27:DY27"/>
    <mergeCell ref="DZ27:EA27"/>
    <mergeCell ref="EB27:EC27"/>
    <mergeCell ref="ED27:EE27"/>
    <mergeCell ref="EF27:EG27"/>
    <mergeCell ref="EH27:EI27"/>
    <mergeCell ref="EJ27:EK27"/>
    <mergeCell ref="D5:I5"/>
    <mergeCell ref="J5:O5"/>
    <mergeCell ref="P5:U5"/>
    <mergeCell ref="V5:AA5"/>
    <mergeCell ref="AB5:AG5"/>
    <mergeCell ref="AI5:AN5"/>
    <mergeCell ref="AO5:AT5"/>
    <mergeCell ref="AU5:AZ5"/>
    <mergeCell ref="BA5:BF5"/>
    <mergeCell ref="BG5:BL5"/>
    <mergeCell ref="BN5:BS5"/>
    <mergeCell ref="BT5:BY5"/>
    <mergeCell ref="BZ5:CE5"/>
    <mergeCell ref="CF5:CK5"/>
    <mergeCell ref="CL5:CQ5"/>
    <mergeCell ref="CS5:CX5"/>
    <mergeCell ref="CY5:DD5"/>
    <mergeCell ref="DE5:DJ5"/>
    <mergeCell ref="DK5:DP5"/>
    <mergeCell ref="DQ5:DV5"/>
    <mergeCell ref="DX5:EC5"/>
    <mergeCell ref="ED5:EI5"/>
    <mergeCell ref="EJ5:EO5"/>
    <mergeCell ref="EP5:EU5"/>
    <mergeCell ref="EV5:FA5"/>
    <mergeCell ref="D6:F6"/>
    <mergeCell ref="G6:I6"/>
    <mergeCell ref="J6:L6"/>
    <mergeCell ref="M6:O6"/>
    <mergeCell ref="P6:R6"/>
    <mergeCell ref="S6:U6"/>
    <mergeCell ref="V6:X6"/>
    <mergeCell ref="Y6:AA6"/>
    <mergeCell ref="AB6:AD6"/>
    <mergeCell ref="AE6:AG6"/>
    <mergeCell ref="AI6:AK6"/>
    <mergeCell ref="AL6:AN6"/>
    <mergeCell ref="AO6:AQ6"/>
    <mergeCell ref="AR6:AT6"/>
    <mergeCell ref="AU6:AW6"/>
    <mergeCell ref="AX6:AZ6"/>
    <mergeCell ref="BA6:BC6"/>
    <mergeCell ref="BD6:BF6"/>
    <mergeCell ref="BG6:BI6"/>
    <mergeCell ref="BJ6:BL6"/>
    <mergeCell ref="BN6:BP6"/>
    <mergeCell ref="BQ6:BS6"/>
    <mergeCell ref="BT6:BV6"/>
    <mergeCell ref="BW6:BY6"/>
    <mergeCell ref="EA6:EC6"/>
    <mergeCell ref="ED6:EF6"/>
    <mergeCell ref="EG6:EI6"/>
    <mergeCell ref="EJ6:EL6"/>
    <mergeCell ref="EM6:EO6"/>
    <mergeCell ref="EP6:ER6"/>
    <mergeCell ref="ES6:EU6"/>
    <mergeCell ref="EV6:EX6"/>
    <mergeCell ref="EY6:FA6"/>
    <mergeCell ref="BZ6:CB6"/>
    <mergeCell ref="CC6:CE6"/>
    <mergeCell ref="CF6:CH6"/>
    <mergeCell ref="CI6:CK6"/>
    <mergeCell ref="CL6:CN6"/>
    <mergeCell ref="CO6:CQ6"/>
    <mergeCell ref="CS6:CU6"/>
    <mergeCell ref="CV6:CX6"/>
    <mergeCell ref="CY6:DA6"/>
    <mergeCell ref="DB6:DD6"/>
    <mergeCell ref="DE6:DG6"/>
    <mergeCell ref="DH6:DJ6"/>
    <mergeCell ref="DK6:DM6"/>
    <mergeCell ref="DN6:DP6"/>
    <mergeCell ref="DQ6:DS6"/>
    <mergeCell ref="DT6:DV6"/>
    <mergeCell ref="DX6:DZ6"/>
  </mergeCells>
  <conditionalFormatting sqref="D26">
    <cfRule type="cellIs" dxfId="1039" priority="1516" operator="equal">
      <formula>"v"</formula>
    </cfRule>
    <cfRule type="containsText" dxfId="1038" priority="1517" operator="containsText" text="l">
      <formula>NOT(ISERROR(SEARCH("l",D26)))</formula>
    </cfRule>
    <cfRule type="containsText" dxfId="1037" priority="1518" operator="containsText" text="b">
      <formula>NOT(ISERROR(SEARCH("b",D26)))</formula>
    </cfRule>
    <cfRule type="containsText" dxfId="1036" priority="1519" operator="containsText" text="j">
      <formula>NOT(ISERROR(SEARCH("j",D26)))</formula>
    </cfRule>
    <cfRule type="cellIs" dxfId="1035" priority="1520" operator="equal">
      <formula>"r"</formula>
    </cfRule>
  </conditionalFormatting>
  <conditionalFormatting sqref="F26 H26">
    <cfRule type="cellIs" dxfId="1034" priority="1508" operator="equal">
      <formula>"v"</formula>
    </cfRule>
    <cfRule type="containsText" dxfId="1033" priority="1509" operator="containsText" text="l">
      <formula>NOT(ISERROR(SEARCH("l",F26)))</formula>
    </cfRule>
    <cfRule type="containsText" dxfId="1032" priority="1510" operator="containsText" text="b">
      <formula>NOT(ISERROR(SEARCH("b",F26)))</formula>
    </cfRule>
    <cfRule type="containsText" dxfId="1031" priority="1511" operator="containsText" text="j">
      <formula>NOT(ISERROR(SEARCH("j",F26)))</formula>
    </cfRule>
    <cfRule type="cellIs" dxfId="1030" priority="1512" operator="equal">
      <formula>"r"</formula>
    </cfRule>
  </conditionalFormatting>
  <conditionalFormatting sqref="J26 P26 V26 AB26 AI26 AO26 AU26 BA26 BG26 BN26 BT26 BZ26 CF26 CL26 CS26 CY26 DE26 DK26 DQ26 DX26 ED26 EJ26 EP26">
    <cfRule type="cellIs" dxfId="1029" priority="1503" operator="equal">
      <formula>"v"</formula>
    </cfRule>
    <cfRule type="containsText" dxfId="1028" priority="1504" operator="containsText" text="l">
      <formula>NOT(ISERROR(SEARCH("l",J26)))</formula>
    </cfRule>
    <cfRule type="containsText" dxfId="1027" priority="1505" operator="containsText" text="b">
      <formula>NOT(ISERROR(SEARCH("b",J26)))</formula>
    </cfRule>
    <cfRule type="containsText" dxfId="1026" priority="1506" operator="containsText" text="j">
      <formula>NOT(ISERROR(SEARCH("j",J26)))</formula>
    </cfRule>
    <cfRule type="cellIs" dxfId="1025" priority="1507" operator="equal">
      <formula>"r"</formula>
    </cfRule>
  </conditionalFormatting>
  <conditionalFormatting sqref="L26 R26 X26 AD26 AK26 AQ26 AW26 BC26 BI26 BP26 BV26 CB26 CH26 CN26 CU26 DA26 DG26 DM26 DS26 DZ26 EF26 EL26 ER26 N26 T26 Z26 AF26 AM26 AS26 AY26 BE26 BR26 BX26 CD26 CJ26 CW26 DC26 DI26 DO26 EB26 EH26 EN26 ET26">
    <cfRule type="cellIs" dxfId="1024" priority="1498" operator="equal">
      <formula>"v"</formula>
    </cfRule>
    <cfRule type="containsText" dxfId="1023" priority="1499" operator="containsText" text="l">
      <formula>NOT(ISERROR(SEARCH("l",L26)))</formula>
    </cfRule>
    <cfRule type="containsText" dxfId="1022" priority="1500" operator="containsText" text="b">
      <formula>NOT(ISERROR(SEARCH("b",L26)))</formula>
    </cfRule>
    <cfRule type="containsText" dxfId="1021" priority="1501" operator="containsText" text="j">
      <formula>NOT(ISERROR(SEARCH("j",L26)))</formula>
    </cfRule>
    <cfRule type="cellIs" dxfId="1020" priority="1502" operator="equal">
      <formula>"r"</formula>
    </cfRule>
  </conditionalFormatting>
  <conditionalFormatting sqref="EV26">
    <cfRule type="cellIs" dxfId="1019" priority="1493" operator="equal">
      <formula>"v"</formula>
    </cfRule>
    <cfRule type="containsText" dxfId="1018" priority="1494" operator="containsText" text="l">
      <formula>NOT(ISERROR(SEARCH("l",EV26)))</formula>
    </cfRule>
    <cfRule type="containsText" dxfId="1017" priority="1495" operator="containsText" text="b">
      <formula>NOT(ISERROR(SEARCH("b",EV26)))</formula>
    </cfRule>
    <cfRule type="containsText" dxfId="1016" priority="1496" operator="containsText" text="j">
      <formula>NOT(ISERROR(SEARCH("j",EV26)))</formula>
    </cfRule>
    <cfRule type="cellIs" dxfId="1015" priority="1497" operator="equal">
      <formula>"r"</formula>
    </cfRule>
  </conditionalFormatting>
  <conditionalFormatting sqref="EX26 EZ26">
    <cfRule type="cellIs" dxfId="1014" priority="1488" operator="equal">
      <formula>"v"</formula>
    </cfRule>
    <cfRule type="containsText" dxfId="1013" priority="1489" operator="containsText" text="l">
      <formula>NOT(ISERROR(SEARCH("l",EX26)))</formula>
    </cfRule>
    <cfRule type="containsText" dxfId="1012" priority="1490" operator="containsText" text="b">
      <formula>NOT(ISERROR(SEARCH("b",EX26)))</formula>
    </cfRule>
    <cfRule type="containsText" dxfId="1011" priority="1491" operator="containsText" text="j">
      <formula>NOT(ISERROR(SEARCH("j",EX26)))</formula>
    </cfRule>
    <cfRule type="cellIs" dxfId="1010" priority="1492" operator="equal">
      <formula>"r"</formula>
    </cfRule>
  </conditionalFormatting>
  <conditionalFormatting sqref="BK26">
    <cfRule type="cellIs" dxfId="1009" priority="1462" operator="equal">
      <formula>"v"</formula>
    </cfRule>
    <cfRule type="containsText" dxfId="1008" priority="1463" operator="containsText" text="l">
      <formula>NOT(ISERROR(SEARCH("l",BK26)))</formula>
    </cfRule>
    <cfRule type="containsText" dxfId="1007" priority="1464" operator="containsText" text="b">
      <formula>NOT(ISERROR(SEARCH("b",BK26)))</formula>
    </cfRule>
    <cfRule type="containsText" dxfId="1006" priority="1465" operator="containsText" text="j">
      <formula>NOT(ISERROR(SEARCH("j",BK26)))</formula>
    </cfRule>
    <cfRule type="cellIs" dxfId="1005" priority="1466" operator="equal">
      <formula>"r"</formula>
    </cfRule>
  </conditionalFormatting>
  <conditionalFormatting sqref="CP26">
    <cfRule type="cellIs" dxfId="1004" priority="1457" operator="equal">
      <formula>"v"</formula>
    </cfRule>
    <cfRule type="containsText" dxfId="1003" priority="1458" operator="containsText" text="l">
      <formula>NOT(ISERROR(SEARCH("l",CP26)))</formula>
    </cfRule>
    <cfRule type="containsText" dxfId="1002" priority="1459" operator="containsText" text="b">
      <formula>NOT(ISERROR(SEARCH("b",CP26)))</formula>
    </cfRule>
    <cfRule type="containsText" dxfId="1001" priority="1460" operator="containsText" text="j">
      <formula>NOT(ISERROR(SEARCH("j",CP26)))</formula>
    </cfRule>
    <cfRule type="cellIs" dxfId="1000" priority="1461" operator="equal">
      <formula>"r"</formula>
    </cfRule>
  </conditionalFormatting>
  <conditionalFormatting sqref="DU26">
    <cfRule type="cellIs" dxfId="999" priority="1452" operator="equal">
      <formula>"v"</formula>
    </cfRule>
    <cfRule type="containsText" dxfId="998" priority="1453" operator="containsText" text="l">
      <formula>NOT(ISERROR(SEARCH("l",DU26)))</formula>
    </cfRule>
    <cfRule type="containsText" dxfId="997" priority="1454" operator="containsText" text="b">
      <formula>NOT(ISERROR(SEARCH("b",DU26)))</formula>
    </cfRule>
    <cfRule type="containsText" dxfId="996" priority="1455" operator="containsText" text="j">
      <formula>NOT(ISERROR(SEARCH("j",DU26)))</formula>
    </cfRule>
    <cfRule type="cellIs" dxfId="995" priority="1456" operator="equal">
      <formula>"r"</formula>
    </cfRule>
  </conditionalFormatting>
  <conditionalFormatting sqref="D27 J27 P27 V27 AB27">
    <cfRule type="cellIs" dxfId="994" priority="836" operator="greaterThan">
      <formula>4</formula>
    </cfRule>
    <cfRule type="cellIs" dxfId="993" priority="837" operator="equal">
      <formula>4</formula>
    </cfRule>
    <cfRule type="cellIs" dxfId="992" priority="838" operator="lessThan">
      <formula>4</formula>
    </cfRule>
  </conditionalFormatting>
  <conditionalFormatting sqref="H27 N27 T27 Z27 AF27">
    <cfRule type="cellIs" dxfId="991" priority="833" operator="greaterThan">
      <formula>4</formula>
    </cfRule>
    <cfRule type="cellIs" dxfId="990" priority="834" operator="equal">
      <formula>4</formula>
    </cfRule>
    <cfRule type="cellIs" dxfId="989" priority="835" operator="lessThan">
      <formula>4</formula>
    </cfRule>
  </conditionalFormatting>
  <conditionalFormatting sqref="D8:E25 J8:K25 P8:Q25 V8:W25 AB8:AC25 AI8:AJ25 AO8:AP25 AU8:AV25 BA8:BB25 BG8:BH25 BN8:BO25 BT8:BU25 BZ8:CA25 CF8:CG25 CL8:CM25 CS8:CT25 CY8:CZ25 DE8:DF25 DK8:DL25 DQ8:DR25 DX8:DY25 ED8:EE25 EJ8:EK25 EP8:EQ25 EV8:EW25">
    <cfRule type="containsText" dxfId="988" priority="45" operator="containsText" text="j">
      <formula>NOT(ISERROR(SEARCH("j",D8)))</formula>
    </cfRule>
  </conditionalFormatting>
  <conditionalFormatting sqref="H8:I25 N8:O25 T8:U25 Z8:AA25 AF8:AG25 AM8:AN25 AS8:AT25 AY8:AZ25 BE8:BF25 BK8:BL25 BR8:BS25 BX8:BY25 CD8:CE25 CJ8:CK25 CP8:CQ25 CW8:CX25 DC8:DD25 DI8:DJ25 DO8:DP25 DU8:DV25 EB8:EC25 EH8:EI25 EN8:EO25 ET8:EU25 EZ8:FA25">
    <cfRule type="cellIs" dxfId="987" priority="140" operator="equal">
      <formula>"v"</formula>
    </cfRule>
  </conditionalFormatting>
  <conditionalFormatting sqref="D8:G25 J8:M25 P8:S25 V8:Y25 AB8:AE25 AI8:AL25 AO8:AR25 AU8:AX25 BA8:BD25 BG8:BJ25 BN8:BQ25 BT8:BW25 BZ8:CC25 CF8:CI25 CL8:CO25 CS8:CV25 CY8:DB25 DE8:DH25 DK8:DN25 DQ8:DT25 DX8:EA25 ED8:EG25 EJ8:EM25 EP8:ES25 EV8:EY25">
    <cfRule type="cellIs" dxfId="986" priority="44" operator="equal">
      <formula>"b"</formula>
    </cfRule>
  </conditionalFormatting>
  <conditionalFormatting sqref="F27 L27 R27 X27 AD27">
    <cfRule type="cellIs" dxfId="985" priority="83" operator="greaterThan">
      <formula>4</formula>
    </cfRule>
    <cfRule type="cellIs" dxfId="984" priority="84" operator="equal">
      <formula>4</formula>
    </cfRule>
    <cfRule type="cellIs" dxfId="983" priority="85" operator="lessThan">
      <formula>4</formula>
    </cfRule>
  </conditionalFormatting>
  <conditionalFormatting sqref="AI27 AO27 AU27 BA27 BG27">
    <cfRule type="cellIs" dxfId="982" priority="80" operator="greaterThan">
      <formula>4</formula>
    </cfRule>
    <cfRule type="cellIs" dxfId="981" priority="81" operator="equal">
      <formula>4</formula>
    </cfRule>
    <cfRule type="cellIs" dxfId="980" priority="82" operator="lessThan">
      <formula>4</formula>
    </cfRule>
  </conditionalFormatting>
  <conditionalFormatting sqref="AM27 AS27 AY27 BE27 BK27">
    <cfRule type="cellIs" dxfId="979" priority="77" operator="greaterThan">
      <formula>4</formula>
    </cfRule>
    <cfRule type="cellIs" dxfId="978" priority="78" operator="equal">
      <formula>4</formula>
    </cfRule>
    <cfRule type="cellIs" dxfId="977" priority="79" operator="lessThan">
      <formula>4</formula>
    </cfRule>
  </conditionalFormatting>
  <conditionalFormatting sqref="AK27 AQ27 AW27 BC27 BI27">
    <cfRule type="cellIs" dxfId="976" priority="74" operator="greaterThan">
      <formula>4</formula>
    </cfRule>
    <cfRule type="cellIs" dxfId="975" priority="75" operator="equal">
      <formula>4</formula>
    </cfRule>
    <cfRule type="cellIs" dxfId="974" priority="76" operator="lessThan">
      <formula>4</formula>
    </cfRule>
  </conditionalFormatting>
  <conditionalFormatting sqref="BN27 BT27 BZ27 CF27 CL27">
    <cfRule type="cellIs" dxfId="973" priority="71" operator="greaterThan">
      <formula>4</formula>
    </cfRule>
    <cfRule type="cellIs" dxfId="972" priority="72" operator="equal">
      <formula>4</formula>
    </cfRule>
    <cfRule type="cellIs" dxfId="971" priority="73" operator="lessThan">
      <formula>4</formula>
    </cfRule>
  </conditionalFormatting>
  <conditionalFormatting sqref="BR27 BX27 CD27 CJ27 CP27">
    <cfRule type="cellIs" dxfId="970" priority="68" operator="greaterThan">
      <formula>4</formula>
    </cfRule>
    <cfRule type="cellIs" dxfId="969" priority="69" operator="equal">
      <formula>4</formula>
    </cfRule>
    <cfRule type="cellIs" dxfId="968" priority="70" operator="lessThan">
      <formula>4</formula>
    </cfRule>
  </conditionalFormatting>
  <conditionalFormatting sqref="BP27 BV27 CB27 CH27 CN27">
    <cfRule type="cellIs" dxfId="967" priority="65" operator="greaterThan">
      <formula>4</formula>
    </cfRule>
    <cfRule type="cellIs" dxfId="966" priority="66" operator="equal">
      <formula>4</formula>
    </cfRule>
    <cfRule type="cellIs" dxfId="965" priority="67" operator="lessThan">
      <formula>4</formula>
    </cfRule>
  </conditionalFormatting>
  <conditionalFormatting sqref="CS27 CY27 DE27 DK27 DQ27">
    <cfRule type="cellIs" dxfId="964" priority="62" operator="greaterThan">
      <formula>4</formula>
    </cfRule>
    <cfRule type="cellIs" dxfId="963" priority="63" operator="equal">
      <formula>4</formula>
    </cfRule>
    <cfRule type="cellIs" dxfId="962" priority="64" operator="lessThan">
      <formula>4</formula>
    </cfRule>
  </conditionalFormatting>
  <conditionalFormatting sqref="CW27 DC27 DI27 DO27 DU27">
    <cfRule type="cellIs" dxfId="961" priority="59" operator="greaterThan">
      <formula>4</formula>
    </cfRule>
    <cfRule type="cellIs" dxfId="960" priority="60" operator="equal">
      <formula>4</formula>
    </cfRule>
    <cfRule type="cellIs" dxfId="959" priority="61" operator="lessThan">
      <formula>4</formula>
    </cfRule>
  </conditionalFormatting>
  <conditionalFormatting sqref="CU27 DA27 DG27 DM27 DS27">
    <cfRule type="cellIs" dxfId="958" priority="56" operator="greaterThan">
      <formula>4</formula>
    </cfRule>
    <cfRule type="cellIs" dxfId="957" priority="57" operator="equal">
      <formula>4</formula>
    </cfRule>
    <cfRule type="cellIs" dxfId="956" priority="58" operator="lessThan">
      <formula>4</formula>
    </cfRule>
  </conditionalFormatting>
  <conditionalFormatting sqref="DX27 ED27 EJ27 EP27 EV27">
    <cfRule type="cellIs" dxfId="955" priority="53" operator="greaterThan">
      <formula>4</formula>
    </cfRule>
    <cfRule type="cellIs" dxfId="954" priority="54" operator="equal">
      <formula>4</formula>
    </cfRule>
    <cfRule type="cellIs" dxfId="953" priority="55" operator="lessThan">
      <formula>4</formula>
    </cfRule>
  </conditionalFormatting>
  <conditionalFormatting sqref="EB27 EH27 EN27 ET27 EZ27">
    <cfRule type="cellIs" dxfId="952" priority="50" operator="greaterThan">
      <formula>4</formula>
    </cfRule>
    <cfRule type="cellIs" dxfId="951" priority="51" operator="equal">
      <formula>4</formula>
    </cfRule>
    <cfRule type="cellIs" dxfId="950" priority="52" operator="lessThan">
      <formula>4</formula>
    </cfRule>
  </conditionalFormatting>
  <conditionalFormatting sqref="DZ27 EF27 EL27 ER27 EX27">
    <cfRule type="cellIs" dxfId="949" priority="47" operator="greaterThan">
      <formula>4</formula>
    </cfRule>
    <cfRule type="cellIs" dxfId="948" priority="48" operator="equal">
      <formula>4</formula>
    </cfRule>
    <cfRule type="cellIs" dxfId="947" priority="49" operator="lessThan">
      <formula>4</formula>
    </cfRule>
  </conditionalFormatting>
  <conditionalFormatting sqref="D8:AG25 AI8:BL25 BN8:CQ25 CS8:DV25 DX8:FA25">
    <cfRule type="cellIs" dxfId="946" priority="43" operator="equal">
      <formula>"r"</formula>
    </cfRule>
    <cfRule type="cellIs" dxfId="945" priority="141" operator="equal">
      <formula>"a"</formula>
    </cfRule>
    <cfRule type="cellIs" dxfId="944" priority="142" operator="equal">
      <formula>"d"</formula>
    </cfRule>
    <cfRule type="expression" dxfId="943" priority="143">
      <formula>AND(D$4&lt;&gt;"",COUNTIF(Fer_Dates,D$4)&gt;0)</formula>
    </cfRule>
  </conditionalFormatting>
  <conditionalFormatting sqref="D5:AG5 AI5:BL5 BN5:CQ5 CS5:DV5 DX5:FA5">
    <cfRule type="cellIs" dxfId="942" priority="35" operator="equal">
      <formula>"C"</formula>
    </cfRule>
  </conditionalFormatting>
  <conditionalFormatting sqref="D6:AG6 AI6:BL6 BN6:CQ6 CS6:DV6 DX6:FA6">
    <cfRule type="cellIs" dxfId="941" priority="29" operator="equal">
      <formula>"m"</formula>
    </cfRule>
    <cfRule type="cellIs" dxfId="940" priority="30" operator="equal">
      <formula>"s"</formula>
    </cfRule>
    <cfRule type="cellIs" dxfId="939" priority="31" operator="equal">
      <formula>"j"</formula>
    </cfRule>
    <cfRule type="cellIs" dxfId="938" priority="32" operator="equal">
      <formula>"e"</formula>
    </cfRule>
    <cfRule type="cellIs" dxfId="937" priority="33" operator="equal">
      <formula>"b"</formula>
    </cfRule>
    <cfRule type="cellIs" dxfId="936" priority="34" operator="equal">
      <formula>"u"</formula>
    </cfRule>
  </conditionalFormatting>
  <conditionalFormatting sqref="D5:FA5">
    <cfRule type="expression" dxfId="935" priority="26">
      <formula>AND(D$4&lt;&gt;"",COUNTIF(Fer_Dates,D$4)&gt;0)</formula>
    </cfRule>
  </conditionalFormatting>
  <conditionalFormatting sqref="D3:CQ4">
    <cfRule type="expression" dxfId="934" priority="2">
      <formula>AND(D$4&lt;&gt;"",COUNTIF(Fer_Dates,D$4)&gt;0)</formula>
    </cfRule>
  </conditionalFormatting>
  <conditionalFormatting sqref="EV3">
    <cfRule type="expression" dxfId="933" priority="3">
      <formula>AND(EV$4&lt;&gt;"",COUNTIF(Fer_Dates,EV$4)&gt;0)</formula>
    </cfRule>
  </conditionalFormatting>
  <conditionalFormatting sqref="EP3">
    <cfRule type="expression" dxfId="932" priority="4">
      <formula>AND(EP$4&lt;&gt;"",COUNTIF(Fer_Dates,EP$4)&gt;0)</formula>
    </cfRule>
  </conditionalFormatting>
  <conditionalFormatting sqref="EJ3">
    <cfRule type="expression" dxfId="931" priority="5">
      <formula>AND(EJ$4&lt;&gt;"",COUNTIF(Fer_Dates,EJ$4)&gt;0)</formula>
    </cfRule>
  </conditionalFormatting>
  <conditionalFormatting sqref="ED3">
    <cfRule type="expression" dxfId="930" priority="6">
      <formula>AND(ED$4&lt;&gt;"",COUNTIF(Fer_Dates,ED$4)&gt;0)</formula>
    </cfRule>
  </conditionalFormatting>
  <conditionalFormatting sqref="DX3">
    <cfRule type="expression" dxfId="929" priority="7">
      <formula>AND(DX$4&lt;&gt;"",COUNTIF(Fer_Dates,DX$4)&gt;0)</formula>
    </cfRule>
  </conditionalFormatting>
  <conditionalFormatting sqref="DQ3">
    <cfRule type="expression" dxfId="928" priority="8">
      <formula>AND(DQ$4&lt;&gt;"",COUNTIF(Fer_Dates,DQ$4)&gt;0)</formula>
    </cfRule>
  </conditionalFormatting>
  <conditionalFormatting sqref="DK3">
    <cfRule type="expression" dxfId="927" priority="9">
      <formula>AND(DK$4&lt;&gt;"",COUNTIF(Fer_Dates,DK$4)&gt;0)</formula>
    </cfRule>
  </conditionalFormatting>
  <conditionalFormatting sqref="DE3">
    <cfRule type="expression" dxfId="926" priority="10">
      <formula>AND(DE$4&lt;&gt;"",COUNTIF(Fer_Dates,DE$4)&gt;0)</formula>
    </cfRule>
  </conditionalFormatting>
  <conditionalFormatting sqref="CY3">
    <cfRule type="expression" dxfId="925" priority="11">
      <formula>AND(CY$4&lt;&gt;"",COUNTIF(Fer_Dates,CY$4)&gt;0)</formula>
    </cfRule>
  </conditionalFormatting>
  <conditionalFormatting sqref="CL3">
    <cfRule type="expression" dxfId="924" priority="12">
      <formula>AND(CL$4&lt;&gt;"",COUNTIF(Fer_Dates,CL$4)&gt;0)</formula>
    </cfRule>
  </conditionalFormatting>
  <conditionalFormatting sqref="CF3">
    <cfRule type="expression" dxfId="923" priority="13">
      <formula>AND(CF$4&lt;&gt;"",COUNTIF(Fer_Dates,CF$4)&gt;0)</formula>
    </cfRule>
  </conditionalFormatting>
  <conditionalFormatting sqref="BZ3">
    <cfRule type="expression" dxfId="922" priority="14">
      <formula>AND(BZ$4&lt;&gt;"",COUNTIF(Fer_Dates,BZ$4)&gt;0)</formula>
    </cfRule>
  </conditionalFormatting>
  <conditionalFormatting sqref="BT3">
    <cfRule type="expression" dxfId="921" priority="15">
      <formula>AND(BT$4&lt;&gt;"",COUNTIF(Fer_Dates,BT$4)&gt;0)</formula>
    </cfRule>
  </conditionalFormatting>
  <conditionalFormatting sqref="BN3">
    <cfRule type="expression" dxfId="920" priority="16">
      <formula>AND(BN$4&lt;&gt;"",COUNTIF(Fer_Dates,BN$4)&gt;0)</formula>
    </cfRule>
  </conditionalFormatting>
  <conditionalFormatting sqref="BG3">
    <cfRule type="expression" dxfId="919" priority="17">
      <formula>AND(BG$4&lt;&gt;"",COUNTIF(Fer_Dates,BG$4)&gt;0)</formula>
    </cfRule>
  </conditionalFormatting>
  <conditionalFormatting sqref="BA3">
    <cfRule type="expression" dxfId="918" priority="18">
      <formula>AND(BA$4&lt;&gt;"",COUNTIF(Fer_Dates,BA$4)&gt;0)</formula>
    </cfRule>
  </conditionalFormatting>
  <conditionalFormatting sqref="AU3">
    <cfRule type="expression" dxfId="917" priority="19">
      <formula>AND(AU$4&lt;&gt;"",COUNTIF(Fer_Dates,AU$4)&gt;0)</formula>
    </cfRule>
  </conditionalFormatting>
  <conditionalFormatting sqref="AO3">
    <cfRule type="expression" dxfId="916" priority="20">
      <formula>AND(AO$4&lt;&gt;"",COUNTIF(Fer_Dates,AO$4)&gt;0)</formula>
    </cfRule>
  </conditionalFormatting>
  <conditionalFormatting sqref="AI3">
    <cfRule type="expression" dxfId="915" priority="21">
      <formula>AND(AI$4&lt;&gt;"",COUNTIF(Fer_Dates,AI$4)&gt;0)</formula>
    </cfRule>
  </conditionalFormatting>
  <conditionalFormatting sqref="AB3">
    <cfRule type="expression" dxfId="914" priority="22">
      <formula>AND(AB$4&lt;&gt;"",COUNTIF(Fer_Dates,AB$4)&gt;0)</formula>
    </cfRule>
  </conditionalFormatting>
  <conditionalFormatting sqref="V3">
    <cfRule type="expression" dxfId="913" priority="23">
      <formula>AND(V$4&lt;&gt;"",COUNTIF(Fer_Dates,V$4)&gt;0)</formula>
    </cfRule>
  </conditionalFormatting>
  <conditionalFormatting sqref="J3">
    <cfRule type="expression" dxfId="912" priority="24">
      <formula>AND(J$4&lt;&gt;"",COUNTIF(Fer_Dates,J$4)&gt;0)</formula>
    </cfRule>
  </conditionalFormatting>
  <conditionalFormatting sqref="P3">
    <cfRule type="expression" dxfId="911" priority="25">
      <formula>AND(E$4&lt;&gt;"",COUNTIF(Fer_Dates,E$4)&gt;0)</formula>
    </cfRule>
  </conditionalFormatting>
  <conditionalFormatting sqref="CS3:EV4">
    <cfRule type="expression" dxfId="910" priority="1">
      <formula>AND(CS$4&lt;&gt;"",COUNTIF(Fer_Dates,CS$4)&gt;0)</formula>
    </cfRule>
  </conditionalFormatting>
  <pageMargins left="0" right="0" top="0.74803149606299213" bottom="0.74803149606299213" header="0.31496062992125984" footer="0.31496062992125984"/>
  <pageSetup paperSize="9" orientation="portrait" horizontalDpi="4294967292" r:id="rId1"/>
  <headerFooter>
    <oddHeader>&amp;C&amp;"Arial,Normal"&amp;20Planning Grands</oddHeader>
    <oddFooter>&amp;L&amp;"Arial,Normal"&amp;8&amp;D &amp;CGarderie " Les Coccinelles " &amp;R&amp;"Arial,Normal"&amp;8dBY / &amp;F</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884BF-05BB-4289-BF7E-7B01BC15F348}">
  <sheetPr codeName="Feuil6">
    <tabColor rgb="FFFFC000"/>
  </sheetPr>
  <dimension ref="A1:F22"/>
  <sheetViews>
    <sheetView workbookViewId="0">
      <selection activeCell="C15" sqref="C15"/>
    </sheetView>
  </sheetViews>
  <sheetFormatPr baseColWidth="10" defaultRowHeight="18" x14ac:dyDescent="0.25"/>
  <cols>
    <col min="1" max="1" width="18.140625" style="115" customWidth="1"/>
    <col min="2" max="2" width="26.85546875" style="109" customWidth="1"/>
    <col min="3" max="3" width="20.28515625" style="109" customWidth="1"/>
    <col min="4" max="5" width="11.42578125" style="109"/>
    <col min="6" max="6" width="22.85546875" style="109" customWidth="1"/>
    <col min="7" max="16384" width="11.42578125" style="109"/>
  </cols>
  <sheetData>
    <row r="1" spans="1:6" x14ac:dyDescent="0.25">
      <c r="A1" s="107" t="s">
        <v>43</v>
      </c>
      <c r="B1" s="108" t="s">
        <v>44</v>
      </c>
      <c r="C1" s="108" t="s">
        <v>60</v>
      </c>
    </row>
    <row r="2" spans="1:6" x14ac:dyDescent="0.25">
      <c r="A2" s="110">
        <f>DATE(An,11,11)</f>
        <v>43780</v>
      </c>
      <c r="B2" s="111" t="s">
        <v>56</v>
      </c>
    </row>
    <row r="3" spans="1:6" x14ac:dyDescent="0.25">
      <c r="A3" s="105">
        <f>IF(COUNTIF(B1:B9,FLOOR(DATE(An,5,DAY(MINUTE(An/38)/2+56)),7)+5),"0",FLOOR(DATE(An,5,DAY(MINUTE(An/38)/2+56)),7)+5)</f>
        <v>43615</v>
      </c>
      <c r="B3" s="106" t="s">
        <v>50</v>
      </c>
      <c r="F3" s="112" t="s">
        <v>59</v>
      </c>
    </row>
    <row r="4" spans="1:6" x14ac:dyDescent="0.25">
      <c r="A4" s="110">
        <f>DATE(An,8,15)</f>
        <v>43692</v>
      </c>
      <c r="B4" s="111" t="s">
        <v>54</v>
      </c>
    </row>
    <row r="5" spans="1:6" x14ac:dyDescent="0.25">
      <c r="A5" s="110">
        <f>DATE(An,5,1)</f>
        <v>43586</v>
      </c>
      <c r="B5" s="111" t="s">
        <v>48</v>
      </c>
    </row>
    <row r="6" spans="1:6" x14ac:dyDescent="0.25">
      <c r="A6" s="110">
        <f>DATE(An,7,14)</f>
        <v>43660</v>
      </c>
      <c r="B6" s="111" t="s">
        <v>53</v>
      </c>
    </row>
    <row r="7" spans="1:6" x14ac:dyDescent="0.25">
      <c r="A7" s="105">
        <f>FLOOR(DATE(An,5,DAY(MINUTE(An/38)/2+56)),7)-33</f>
        <v>43577</v>
      </c>
      <c r="B7" s="106" t="s">
        <v>47</v>
      </c>
    </row>
    <row r="8" spans="1:6" x14ac:dyDescent="0.25">
      <c r="A8" s="105">
        <f>FLOOR(DATE(An,5,DAY(MINUTE(An/38)/2+56)),7)+16</f>
        <v>43626</v>
      </c>
      <c r="B8" s="106" t="s">
        <v>52</v>
      </c>
    </row>
    <row r="9" spans="1:6" x14ac:dyDescent="0.25">
      <c r="A9" s="105">
        <f>DATE(An,9,16)</f>
        <v>43724</v>
      </c>
      <c r="B9" s="106" t="s">
        <v>62</v>
      </c>
    </row>
    <row r="10" spans="1:6" x14ac:dyDescent="0.25">
      <c r="A10" s="105">
        <f>DATE(An,12,25)</f>
        <v>43824</v>
      </c>
      <c r="B10" s="106" t="s">
        <v>57</v>
      </c>
    </row>
    <row r="11" spans="1:6" x14ac:dyDescent="0.25">
      <c r="A11" s="110">
        <f>DATE(An,1,1)</f>
        <v>43466</v>
      </c>
      <c r="B11" s="111" t="s">
        <v>45</v>
      </c>
    </row>
    <row r="12" spans="1:6" x14ac:dyDescent="0.25">
      <c r="A12" s="105">
        <f>FLOOR(DATE(An,5,DAY(MINUTE(An/38)/2+56)),7)-34</f>
        <v>43576</v>
      </c>
      <c r="B12" s="106" t="s">
        <v>46</v>
      </c>
    </row>
    <row r="13" spans="1:6" x14ac:dyDescent="0.25">
      <c r="A13" s="105">
        <f>FLOOR(DATE(An,5,DAY(MINUTE(An/38)/2+56)),7)+15</f>
        <v>43625</v>
      </c>
      <c r="B13" s="106" t="s">
        <v>51</v>
      </c>
    </row>
    <row r="14" spans="1:6" x14ac:dyDescent="0.25">
      <c r="A14" s="110">
        <f>DATE(An,11,1)</f>
        <v>43770</v>
      </c>
      <c r="B14" s="111" t="s">
        <v>55</v>
      </c>
    </row>
    <row r="15" spans="1:6" x14ac:dyDescent="0.25">
      <c r="A15" s="110">
        <f>DATE(An,5,8)</f>
        <v>43593</v>
      </c>
      <c r="B15" s="111" t="s">
        <v>49</v>
      </c>
    </row>
    <row r="16" spans="1:6" x14ac:dyDescent="0.25">
      <c r="A16" s="110">
        <f>DATE(An,5,31)</f>
        <v>43616</v>
      </c>
      <c r="B16" s="111"/>
    </row>
    <row r="17" spans="1:2" x14ac:dyDescent="0.25">
      <c r="A17" s="113"/>
      <c r="B17" s="114"/>
    </row>
    <row r="18" spans="1:2" x14ac:dyDescent="0.25">
      <c r="A18" s="113"/>
      <c r="B18" s="114"/>
    </row>
    <row r="19" spans="1:2" x14ac:dyDescent="0.25">
      <c r="A19" s="113"/>
      <c r="B19" s="114"/>
    </row>
    <row r="20" spans="1:2" x14ac:dyDescent="0.25">
      <c r="A20" s="113"/>
      <c r="B20" s="114"/>
    </row>
    <row r="21" spans="1:2" x14ac:dyDescent="0.25">
      <c r="A21" s="113"/>
      <c r="B21" s="114"/>
    </row>
    <row r="22" spans="1:2" x14ac:dyDescent="0.25">
      <c r="A22" s="113"/>
      <c r="B22" s="114"/>
    </row>
  </sheetData>
  <sheetProtection selectLockedCells="1"/>
  <conditionalFormatting sqref="A2:A22">
    <cfRule type="expression" dxfId="909" priority="3" stopIfTrue="1">
      <formula>COUNTIF(Feries,$A2)&gt;1</formula>
    </cfRule>
  </conditionalFormatting>
  <conditionalFormatting sqref="A2:B22">
    <cfRule type="colorScale" priority="1">
      <colorScale>
        <cfvo type="min"/>
        <cfvo type="percentile" val="50"/>
        <cfvo type="max"/>
        <color rgb="FF63BE7B"/>
        <color rgb="FFFFEB84"/>
        <color rgb="FFF8696B"/>
      </colorScale>
    </cfRule>
  </conditionalFormatting>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035D7-2B83-48BD-99C0-A9ADFB63E704}">
  <sheetPr codeName="Feuil2">
    <tabColor theme="0" tint="-0.499984740745262"/>
  </sheetPr>
  <dimension ref="A1:D32"/>
  <sheetViews>
    <sheetView zoomScale="87" zoomScaleNormal="87" workbookViewId="0">
      <selection activeCell="G20" sqref="G20"/>
    </sheetView>
  </sheetViews>
  <sheetFormatPr baseColWidth="10" defaultRowHeight="14.25" x14ac:dyDescent="0.2"/>
  <cols>
    <col min="1" max="16384" width="11.42578125" style="134"/>
  </cols>
  <sheetData>
    <row r="1" spans="1:4" x14ac:dyDescent="0.2">
      <c r="A1" s="134" t="s">
        <v>9</v>
      </c>
      <c r="B1" s="135">
        <v>2018</v>
      </c>
    </row>
    <row r="2" spans="1:4" x14ac:dyDescent="0.2">
      <c r="A2" s="134" t="s">
        <v>10</v>
      </c>
      <c r="B2" s="135">
        <v>2019</v>
      </c>
      <c r="C2" s="134">
        <v>1</v>
      </c>
      <c r="D2" s="134">
        <v>1</v>
      </c>
    </row>
    <row r="3" spans="1:4" x14ac:dyDescent="0.2">
      <c r="A3" s="134" t="s">
        <v>11</v>
      </c>
      <c r="B3" s="135">
        <v>2020</v>
      </c>
      <c r="C3" s="134">
        <v>2</v>
      </c>
      <c r="D3" s="134">
        <v>2</v>
      </c>
    </row>
    <row r="4" spans="1:4" x14ac:dyDescent="0.2">
      <c r="A4" s="134" t="s">
        <v>12</v>
      </c>
      <c r="B4" s="135">
        <v>2021</v>
      </c>
      <c r="C4" s="134">
        <v>3</v>
      </c>
      <c r="D4" s="134">
        <v>3</v>
      </c>
    </row>
    <row r="5" spans="1:4" x14ac:dyDescent="0.2">
      <c r="A5" s="134" t="s">
        <v>13</v>
      </c>
      <c r="B5" s="135">
        <v>2022</v>
      </c>
      <c r="C5" s="134">
        <v>4</v>
      </c>
      <c r="D5" s="134">
        <v>4</v>
      </c>
    </row>
    <row r="6" spans="1:4" x14ac:dyDescent="0.2">
      <c r="A6" s="134" t="s">
        <v>14</v>
      </c>
      <c r="B6" s="135">
        <v>2023</v>
      </c>
      <c r="C6" s="134">
        <v>5</v>
      </c>
      <c r="D6" s="134">
        <v>5</v>
      </c>
    </row>
    <row r="7" spans="1:4" x14ac:dyDescent="0.2">
      <c r="A7" s="134" t="s">
        <v>15</v>
      </c>
      <c r="B7" s="135">
        <v>2024</v>
      </c>
      <c r="C7" s="134">
        <v>6</v>
      </c>
      <c r="D7" s="134">
        <v>6</v>
      </c>
    </row>
    <row r="8" spans="1:4" x14ac:dyDescent="0.2">
      <c r="A8" s="134" t="s">
        <v>16</v>
      </c>
      <c r="B8" s="135">
        <v>2025</v>
      </c>
      <c r="C8" s="134">
        <v>7</v>
      </c>
      <c r="D8" s="134">
        <v>7</v>
      </c>
    </row>
    <row r="9" spans="1:4" x14ac:dyDescent="0.2">
      <c r="A9" s="134" t="s">
        <v>17</v>
      </c>
      <c r="B9" s="135">
        <v>2026</v>
      </c>
      <c r="C9" s="134">
        <v>8</v>
      </c>
      <c r="D9" s="134">
        <v>8</v>
      </c>
    </row>
    <row r="10" spans="1:4" x14ac:dyDescent="0.2">
      <c r="A10" s="134" t="s">
        <v>18</v>
      </c>
      <c r="B10" s="135">
        <v>2027</v>
      </c>
      <c r="C10" s="134">
        <v>9</v>
      </c>
      <c r="D10" s="134">
        <v>9</v>
      </c>
    </row>
    <row r="11" spans="1:4" x14ac:dyDescent="0.2">
      <c r="A11" s="134" t="s">
        <v>19</v>
      </c>
      <c r="B11" s="135">
        <v>2028</v>
      </c>
      <c r="C11" s="134">
        <v>10</v>
      </c>
      <c r="D11" s="134">
        <v>10</v>
      </c>
    </row>
    <row r="12" spans="1:4" x14ac:dyDescent="0.2">
      <c r="A12" s="134" t="s">
        <v>20</v>
      </c>
      <c r="B12" s="135">
        <v>2029</v>
      </c>
      <c r="C12" s="134">
        <v>11</v>
      </c>
      <c r="D12" s="134">
        <v>11</v>
      </c>
    </row>
    <row r="13" spans="1:4" x14ac:dyDescent="0.2">
      <c r="B13" s="135">
        <v>2030</v>
      </c>
      <c r="C13" s="134">
        <v>12</v>
      </c>
      <c r="D13" s="134">
        <v>12</v>
      </c>
    </row>
    <row r="14" spans="1:4" x14ac:dyDescent="0.2">
      <c r="B14" s="135">
        <v>2031</v>
      </c>
      <c r="D14" s="134">
        <v>13</v>
      </c>
    </row>
    <row r="15" spans="1:4" x14ac:dyDescent="0.2">
      <c r="B15" s="135">
        <v>2032</v>
      </c>
      <c r="D15" s="134">
        <v>14</v>
      </c>
    </row>
    <row r="16" spans="1:4" x14ac:dyDescent="0.2">
      <c r="B16" s="135">
        <v>2033</v>
      </c>
      <c r="D16" s="134">
        <v>15</v>
      </c>
    </row>
    <row r="17" spans="2:4" x14ac:dyDescent="0.2">
      <c r="B17" s="135">
        <v>2034</v>
      </c>
      <c r="D17" s="134">
        <v>16</v>
      </c>
    </row>
    <row r="18" spans="2:4" x14ac:dyDescent="0.2">
      <c r="B18" s="135">
        <v>2035</v>
      </c>
      <c r="D18" s="134">
        <v>17</v>
      </c>
    </row>
    <row r="19" spans="2:4" x14ac:dyDescent="0.2">
      <c r="B19" s="135">
        <v>2036</v>
      </c>
      <c r="D19" s="134">
        <v>18</v>
      </c>
    </row>
    <row r="20" spans="2:4" x14ac:dyDescent="0.2">
      <c r="B20" s="135">
        <v>2037</v>
      </c>
      <c r="D20" s="134">
        <v>19</v>
      </c>
    </row>
    <row r="21" spans="2:4" x14ac:dyDescent="0.2">
      <c r="B21" s="135">
        <v>2038</v>
      </c>
      <c r="D21" s="134">
        <v>20</v>
      </c>
    </row>
    <row r="22" spans="2:4" x14ac:dyDescent="0.2">
      <c r="B22" s="135">
        <v>2039</v>
      </c>
      <c r="D22" s="134">
        <v>21</v>
      </c>
    </row>
    <row r="23" spans="2:4" x14ac:dyDescent="0.2">
      <c r="B23" s="135">
        <v>2040</v>
      </c>
      <c r="D23" s="134">
        <v>22</v>
      </c>
    </row>
    <row r="24" spans="2:4" x14ac:dyDescent="0.2">
      <c r="B24" s="135">
        <v>2041</v>
      </c>
      <c r="D24" s="134">
        <v>23</v>
      </c>
    </row>
    <row r="25" spans="2:4" x14ac:dyDescent="0.2">
      <c r="B25" s="135">
        <v>2042</v>
      </c>
      <c r="D25" s="134">
        <v>24</v>
      </c>
    </row>
    <row r="26" spans="2:4" x14ac:dyDescent="0.2">
      <c r="B26" s="135">
        <v>2043</v>
      </c>
      <c r="D26" s="134">
        <v>25</v>
      </c>
    </row>
    <row r="27" spans="2:4" x14ac:dyDescent="0.2">
      <c r="B27" s="135">
        <v>2044</v>
      </c>
      <c r="D27" s="134">
        <v>26</v>
      </c>
    </row>
    <row r="28" spans="2:4" x14ac:dyDescent="0.2">
      <c r="B28" s="135">
        <v>2045</v>
      </c>
      <c r="D28" s="134">
        <v>27</v>
      </c>
    </row>
    <row r="29" spans="2:4" x14ac:dyDescent="0.2">
      <c r="B29" s="135">
        <v>2046</v>
      </c>
      <c r="D29" s="134">
        <v>28</v>
      </c>
    </row>
    <row r="30" spans="2:4" x14ac:dyDescent="0.2">
      <c r="B30" s="135">
        <v>2047</v>
      </c>
      <c r="D30" s="134">
        <v>29</v>
      </c>
    </row>
    <row r="31" spans="2:4" x14ac:dyDescent="0.2">
      <c r="B31" s="135">
        <v>2048</v>
      </c>
      <c r="D31" s="134">
        <v>30</v>
      </c>
    </row>
    <row r="32" spans="2:4" x14ac:dyDescent="0.2">
      <c r="B32" s="135">
        <v>2049</v>
      </c>
      <c r="D32" s="134">
        <v>31</v>
      </c>
    </row>
  </sheetData>
  <sheetProtection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BdD</vt:lpstr>
      <vt:lpstr>Bébés</vt:lpstr>
      <vt:lpstr>Trotteurs</vt:lpstr>
      <vt:lpstr>Grands</vt:lpstr>
      <vt:lpstr>Fériés</vt:lpstr>
      <vt:lpstr>Feuil2</vt:lpstr>
      <vt:lpstr>An</vt:lpstr>
      <vt:lpstr>Fer_Dates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Blaireville Y.</dc:creator>
  <cp:lastModifiedBy>de Blaireville Y.</cp:lastModifiedBy>
  <cp:lastPrinted>2019-08-27T19:13:08Z</cp:lastPrinted>
  <dcterms:created xsi:type="dcterms:W3CDTF">2019-03-30T17:58:18Z</dcterms:created>
  <dcterms:modified xsi:type="dcterms:W3CDTF">2019-09-02T08:25:41Z</dcterms:modified>
</cp:coreProperties>
</file>