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qboisseau\Desktop\CSE\"/>
    </mc:Choice>
  </mc:AlternateContent>
  <bookViews>
    <workbookView xWindow="0" yWindow="0" windowWidth="28800" windowHeight="12300" activeTab="3"/>
  </bookViews>
  <sheets>
    <sheet name="Sommaire" sheetId="2" r:id="rId1"/>
    <sheet name="Billeterie" sheetId="21" r:id="rId2"/>
    <sheet name="Stock" sheetId="24" r:id="rId3"/>
    <sheet name="CdeBillet" sheetId="16" r:id="rId4"/>
    <sheet name="Récap" sheetId="8" r:id="rId5"/>
    <sheet name="Graphiques" sheetId="20" r:id="rId6"/>
  </sheets>
  <definedNames>
    <definedName name="_xlnm._FilterDatabase" localSheetId="1" hidden="1">Billeterie!$B$3:$J$29</definedName>
    <definedName name="_xlnm._FilterDatabase" localSheetId="3" hidden="1">CdeBillet!$B$5:$S$5</definedName>
    <definedName name="_xlnm._FilterDatabase" localSheetId="2" hidden="1">Stock!$B$3:$K$29</definedName>
    <definedName name="activite">CdeBillet!$D$6:$D$836</definedName>
    <definedName name="adulteacs">CdeBillet!$G$6:$G$836</definedName>
    <definedName name="adulteacs1">Billeterie!$F$4</definedName>
    <definedName name="adulteacs10">Billeterie!$F$13</definedName>
    <definedName name="adulteacs11">Billeterie!$F$14</definedName>
    <definedName name="adulteacs12">Billeterie!$F$15</definedName>
    <definedName name="adulteacs13">Billeterie!$F$16</definedName>
    <definedName name="adulteacs14">Billeterie!$F$17</definedName>
    <definedName name="adulteacs15">Billeterie!$F$18</definedName>
    <definedName name="adulteacs16">Billeterie!$F$19</definedName>
    <definedName name="adulteacs17">Billeterie!$F$20</definedName>
    <definedName name="adulteacs18">Billeterie!$F$21</definedName>
    <definedName name="adulteacs19">Billeterie!$F$22</definedName>
    <definedName name="adulteacs2">Billeterie!$F$5</definedName>
    <definedName name="adulteacs20">Billeterie!$F$23</definedName>
    <definedName name="adulteacs21">Billeterie!$F$24</definedName>
    <definedName name="adulteacs22">Billeterie!$F$25</definedName>
    <definedName name="adulteacs23">Billeterie!$F$26</definedName>
    <definedName name="adulteacs24">Billeterie!$F$27</definedName>
    <definedName name="adulteacs25">Billeterie!$F$28</definedName>
    <definedName name="adulteacs26">Billeterie!$F$29</definedName>
    <definedName name="adulteacs27">Billeterie!$F$30</definedName>
    <definedName name="adulteacs28">Billeterie!$F$31</definedName>
    <definedName name="adulteacs29">Billeterie!$F$32</definedName>
    <definedName name="adulteacs3">Billeterie!$F$6</definedName>
    <definedName name="adulteacs30">Billeterie!$F$33</definedName>
    <definedName name="adulteacs31">Billeterie!$F$34</definedName>
    <definedName name="adulteacs32">Billeterie!$F$35</definedName>
    <definedName name="adulteacs33">Billeterie!$F$36</definedName>
    <definedName name="adulteacs34">Billeterie!$F$37</definedName>
    <definedName name="adulteacs35">Billeterie!$F$38</definedName>
    <definedName name="adulteacs36">Billeterie!$F$39</definedName>
    <definedName name="adulteacs37">Billeterie!$F$40</definedName>
    <definedName name="adulteacs38">Billeterie!$F$41</definedName>
    <definedName name="adulteacs39">Billeterie!$F$42</definedName>
    <definedName name="adulteacs4">Billeterie!$F$7</definedName>
    <definedName name="adulteacs40">Billeterie!$F$43</definedName>
    <definedName name="adulteacs41">Billeterie!$F$44</definedName>
    <definedName name="adulteacs42">Billeterie!$F$45</definedName>
    <definedName name="adulteacs43">Billeterie!$F$46</definedName>
    <definedName name="adulteacs44">Billeterie!$F$47</definedName>
    <definedName name="adulteacs45">Billeterie!$F$48</definedName>
    <definedName name="adulteacs46">Billeterie!$F$49</definedName>
    <definedName name="adulteacs47">Billeterie!$F$50</definedName>
    <definedName name="adulteacs48">Billeterie!$F$51</definedName>
    <definedName name="adulteacs49">Billeterie!$F$52</definedName>
    <definedName name="adulteacs5">Billeterie!$F$8</definedName>
    <definedName name="adulteacs50">Billeterie!$F$53</definedName>
    <definedName name="adulteacs51">Billeterie!$F$54</definedName>
    <definedName name="adulteacs52">Billeterie!$F$55</definedName>
    <definedName name="adulteacs53">Billeterie!$F$56</definedName>
    <definedName name="adulteacs54">Billeterie!$F$57</definedName>
    <definedName name="adulteacs55">Billeterie!$F$58</definedName>
    <definedName name="adulteacs56">Billeterie!$F$59</definedName>
    <definedName name="adulteacs57">Billeterie!$F$60</definedName>
    <definedName name="adulteacs58">Billeterie!$F$61</definedName>
    <definedName name="adulteacs59">Billeterie!$F$62</definedName>
    <definedName name="adulteacs6">Billeterie!$F$9</definedName>
    <definedName name="adulteacs60">Billeterie!$F$63</definedName>
    <definedName name="adulteacs7">Billeterie!$F$10</definedName>
    <definedName name="adulteacs8">Billeterie!$F$11</definedName>
    <definedName name="adulteacs9">Billeterie!$F$12</definedName>
    <definedName name="adultecreders">CdeBillet!$I$6:$I$836</definedName>
    <definedName name="adultecredes1">Billeterie!$E$4</definedName>
    <definedName name="adultecredes10">Billeterie!$E$13</definedName>
    <definedName name="adultecredes11">Billeterie!$E$14</definedName>
    <definedName name="adultecredes12">Billeterie!$E$15</definedName>
    <definedName name="adultecredes13">Billeterie!$E$16</definedName>
    <definedName name="adultecredes14">Billeterie!$E$17</definedName>
    <definedName name="adultecredes15">Billeterie!$E$18</definedName>
    <definedName name="adultecredes16">Billeterie!$E$19</definedName>
    <definedName name="adultecredes17">Billeterie!$E$20</definedName>
    <definedName name="adultecredes18">Billeterie!$E$21</definedName>
    <definedName name="adultecredes19">Billeterie!$E$22</definedName>
    <definedName name="adultecredes2">Billeterie!$E$5</definedName>
    <definedName name="adultecredes20">Billeterie!$E$23</definedName>
    <definedName name="adultecredes21">Billeterie!$E$24</definedName>
    <definedName name="adultecredes22">Billeterie!$E$25</definedName>
    <definedName name="adultecredes23">Billeterie!$E$26</definedName>
    <definedName name="adultecredes24">Billeterie!$E$27</definedName>
    <definedName name="adultecredes25">Billeterie!$E$28</definedName>
    <definedName name="adultecredes26">Billeterie!$E$29</definedName>
    <definedName name="adultecredes27">Billeterie!$E$30</definedName>
    <definedName name="adultecredes28">Billeterie!$E$31</definedName>
    <definedName name="adultecredes29">Billeterie!$E$32</definedName>
    <definedName name="adultecredes3">Billeterie!$E$6</definedName>
    <definedName name="adultecredes30">Billeterie!$E$33</definedName>
    <definedName name="adultecredes31">Billeterie!$E$34</definedName>
    <definedName name="adultecredes32">Billeterie!$E$35</definedName>
    <definedName name="adultecredes33">Billeterie!$E$36</definedName>
    <definedName name="adultecredes34">Billeterie!$E$37</definedName>
    <definedName name="adultecredes35">Billeterie!$E$38</definedName>
    <definedName name="adultecredes36">Billeterie!$E$39</definedName>
    <definedName name="adultecredes37">Billeterie!$E$40</definedName>
    <definedName name="adultecredes38">Billeterie!$E$41</definedName>
    <definedName name="adultecredes39">Billeterie!$E$42</definedName>
    <definedName name="adultecredes4">Billeterie!$E$7</definedName>
    <definedName name="adultecredes40">Billeterie!$E$43</definedName>
    <definedName name="adultecredes41">Billeterie!$E$44</definedName>
    <definedName name="adultecredes42">Billeterie!$E$45</definedName>
    <definedName name="adultecredes43">Billeterie!$E$46</definedName>
    <definedName name="adultecredes44">Billeterie!$E$47</definedName>
    <definedName name="adultecredes45">Billeterie!$E$48</definedName>
    <definedName name="adultecredes46">Billeterie!$E$49</definedName>
    <definedName name="adultecredes47">Billeterie!$E$50</definedName>
    <definedName name="adultecredes48">Billeterie!$E$51</definedName>
    <definedName name="adultecredes49">Billeterie!$E$52</definedName>
    <definedName name="adultecredes5">Billeterie!$E$8</definedName>
    <definedName name="adultecredes50">Billeterie!$E$53</definedName>
    <definedName name="adultecredes51">Billeterie!$E$54</definedName>
    <definedName name="adultecredes52">Billeterie!$E$55</definedName>
    <definedName name="adultecredes53">Billeterie!$E$56</definedName>
    <definedName name="adultecredes54">Billeterie!$E$57</definedName>
    <definedName name="adultecredes55">Billeterie!$E$58</definedName>
    <definedName name="adultecredes56">Billeterie!$E$59</definedName>
    <definedName name="adultecredes57">Billeterie!$E$60</definedName>
    <definedName name="adultecredes58">Billeterie!$E$61</definedName>
    <definedName name="adultecredes59">Billeterie!$E$62</definedName>
    <definedName name="adultecredes6">Billeterie!$E$9</definedName>
    <definedName name="adultecredes60">Billeterie!$E$63</definedName>
    <definedName name="adultecredes7">Billeterie!$E$10</definedName>
    <definedName name="adultecredes8">Billeterie!$E$11</definedName>
    <definedName name="adultecredes9">Billeterie!$E$12</definedName>
    <definedName name="baacs">Billeterie!$F$4:$F$184</definedName>
    <definedName name="bacredes">Billeterie!$E$4:$E$184</definedName>
    <definedName name="beacs">Billeterie!$I$4:$I$184</definedName>
    <definedName name="becredes">Billeterie!$H$4:$H$184</definedName>
    <definedName name="enfantacs">CdeBillet!$H$6:$H$836</definedName>
    <definedName name="enfantacs1">Billeterie!$I$4</definedName>
    <definedName name="enfantacs10">Billeterie!$I$13</definedName>
    <definedName name="enfantacs11">Billeterie!$I$14</definedName>
    <definedName name="enfantacs12">Billeterie!$I$15</definedName>
    <definedName name="enfantacs13">Billeterie!$I$16</definedName>
    <definedName name="enfantacs14">Billeterie!$I$17</definedName>
    <definedName name="enfantacs15">Billeterie!$I$18</definedName>
    <definedName name="enfantacs16">Billeterie!$I$19</definedName>
    <definedName name="enfantacs17">Billeterie!$I$20</definedName>
    <definedName name="enfantacs18">Billeterie!$I$21</definedName>
    <definedName name="enfantacs19">Billeterie!$I$22</definedName>
    <definedName name="enfantacs2">Billeterie!$I$5</definedName>
    <definedName name="enfantacs20">Billeterie!$I$23</definedName>
    <definedName name="enfantacs21">Billeterie!$I$24</definedName>
    <definedName name="enfantacs22">Billeterie!$I$25</definedName>
    <definedName name="enfantacs23">Billeterie!$I$26</definedName>
    <definedName name="enfantacs24">Billeterie!$I$27</definedName>
    <definedName name="enfantacs25">Billeterie!$I$28</definedName>
    <definedName name="enfantacs26">Billeterie!$I$29</definedName>
    <definedName name="enfantacs27">Billeterie!$I$30</definedName>
    <definedName name="enfantacs28">Billeterie!$I$31</definedName>
    <definedName name="enfantacs29">Billeterie!$I$32</definedName>
    <definedName name="enfantacs3">Billeterie!$I$6</definedName>
    <definedName name="enfantacs30">Billeterie!$I$33</definedName>
    <definedName name="enfantacs31">Billeterie!$I$34</definedName>
    <definedName name="enfantacs32">Billeterie!$I$35</definedName>
    <definedName name="enfantacs33">Billeterie!$I$36</definedName>
    <definedName name="enfantacs34">Billeterie!$I$37</definedName>
    <definedName name="enfantacs35">Billeterie!$I$38</definedName>
    <definedName name="enfantacs36">Billeterie!$I$39</definedName>
    <definedName name="enfantacs37">Billeterie!$I$40</definedName>
    <definedName name="enfantacs38">Billeterie!$I$41</definedName>
    <definedName name="enfantacs39">Billeterie!$I$42</definedName>
    <definedName name="enfantacs4">Billeterie!$I$7</definedName>
    <definedName name="enfantacs40">Billeterie!$I$43</definedName>
    <definedName name="enfantacs41">Billeterie!$I$44</definedName>
    <definedName name="enfantacs42">Billeterie!$I$45</definedName>
    <definedName name="enfantacs43">Billeterie!$I$46</definedName>
    <definedName name="enfantacs44">Billeterie!$I$47</definedName>
    <definedName name="enfantacs45">Billeterie!$I$48</definedName>
    <definedName name="enfantacs46">Billeterie!$I$49</definedName>
    <definedName name="enfantacs47">Billeterie!$I$50</definedName>
    <definedName name="enfantacs48">Billeterie!$I$51</definedName>
    <definedName name="enfantacs49">Billeterie!$I$52</definedName>
    <definedName name="enfantacs5">Billeterie!$I$8</definedName>
    <definedName name="enfantacs50">Billeterie!$I$53</definedName>
    <definedName name="enfantacs51">Billeterie!$I$54</definedName>
    <definedName name="enfantacs52">Billeterie!$I$55</definedName>
    <definedName name="enfantacs53">Billeterie!$I$56</definedName>
    <definedName name="enfantacs54">Billeterie!$I$57</definedName>
    <definedName name="enfantacs55">Billeterie!$I$58</definedName>
    <definedName name="enfantacs56">Billeterie!$I$59</definedName>
    <definedName name="enfantacs57">Billeterie!$I$60</definedName>
    <definedName name="enfantacs58">Billeterie!$I$61</definedName>
    <definedName name="enfantacs59">Billeterie!$I$62</definedName>
    <definedName name="enfantacs6">Billeterie!$I$9</definedName>
    <definedName name="enfantacs60">Billeterie!$I$63</definedName>
    <definedName name="enfantacs7">Billeterie!$I$10</definedName>
    <definedName name="enfantacs8">Billeterie!$I$11</definedName>
    <definedName name="enfantacs9">Billeterie!$I$12</definedName>
    <definedName name="enfantcreders">CdeBillet!$J$6:$J$836</definedName>
    <definedName name="enfantcredes1">Billeterie!$H$4</definedName>
    <definedName name="enfantcredes10">Billeterie!$H$13</definedName>
    <definedName name="enfantcredes11">Billeterie!$H$14</definedName>
    <definedName name="enfantcredes12">Billeterie!$H$15</definedName>
    <definedName name="enfantcredes13">Billeterie!$H$16</definedName>
    <definedName name="enfantcredes14">Billeterie!$H$17</definedName>
    <definedName name="enfantcredes15">Billeterie!$H$18</definedName>
    <definedName name="enfantcredes16">Billeterie!$H$19</definedName>
    <definedName name="enfantcredes17">Billeterie!$H$20</definedName>
    <definedName name="enfantcredes18">Billeterie!$H$21</definedName>
    <definedName name="enfantcredes19">Billeterie!$H$22</definedName>
    <definedName name="enfantcredes2">Billeterie!$H$5</definedName>
    <definedName name="enfantcredes20">Billeterie!$H$23</definedName>
    <definedName name="enfantcredes21">Billeterie!$H$24</definedName>
    <definedName name="enfantcredes22">Billeterie!$H$25</definedName>
    <definedName name="enfantcredes23">Billeterie!$H$26</definedName>
    <definedName name="enfantcredes24">Billeterie!$H$27</definedName>
    <definedName name="enfantcredes25">Billeterie!$H$28</definedName>
    <definedName name="enfantcredes26">Billeterie!$H$29</definedName>
    <definedName name="enfantcredes27">Billeterie!$H$30</definedName>
    <definedName name="enfantcredes28">Billeterie!$H$31</definedName>
    <definedName name="enfantcredes29">Billeterie!$H$32</definedName>
    <definedName name="enfantcredes3">Billeterie!$H$6</definedName>
    <definedName name="enfantcredes30">Billeterie!$H$33</definedName>
    <definedName name="enfantcredes31">Billeterie!$H$34</definedName>
    <definedName name="enfantcredes32">Billeterie!$H$35</definedName>
    <definedName name="enfantcredes33">Billeterie!$H$36</definedName>
    <definedName name="enfantcredes34">Billeterie!$H$37</definedName>
    <definedName name="enfantcredes35">Billeterie!$H$38</definedName>
    <definedName name="enfantcredes36">Billeterie!$H$39</definedName>
    <definedName name="enfantcredes37">Billeterie!$H$40</definedName>
    <definedName name="enfantcredes38">Billeterie!$H$41</definedName>
    <definedName name="enfantcredes39">Billeterie!$H$42</definedName>
    <definedName name="enfantcredes4">Billeterie!$H$7</definedName>
    <definedName name="enfantcredes40">Billeterie!$H$43</definedName>
    <definedName name="enfantcredes41">Billeterie!$H$44</definedName>
    <definedName name="enfantcredes42">Billeterie!$H$45</definedName>
    <definedName name="enfantcredes43">Billeterie!$H$46</definedName>
    <definedName name="enfantcredes44">Billeterie!$H$47</definedName>
    <definedName name="enfantcredes45">Billeterie!$H$48</definedName>
    <definedName name="enfantcredes46">Billeterie!$H$49</definedName>
    <definedName name="enfantcredes47">Billeterie!$H$50</definedName>
    <definedName name="enfantcredes48">Billeterie!$H$51</definedName>
    <definedName name="enfantcredes49">Billeterie!$H$52</definedName>
    <definedName name="enfantcredes5">Billeterie!$H$8</definedName>
    <definedName name="enfantcredes50">Billeterie!$H$53</definedName>
    <definedName name="enfantcredes51">Billeterie!$H$54</definedName>
    <definedName name="enfantcredes52">Billeterie!$H$55</definedName>
    <definedName name="enfantcredes53">Billeterie!$H$56</definedName>
    <definedName name="enfantcredes54">Billeterie!$H$57</definedName>
    <definedName name="enfantcredes55">Billeterie!$H$58</definedName>
    <definedName name="enfantcredes56">Billeterie!$H$59</definedName>
    <definedName name="enfantcredes57">Billeterie!$H$60</definedName>
    <definedName name="enfantcredes58">Billeterie!$H$61</definedName>
    <definedName name="enfantcredes59">Billeterie!$H$62</definedName>
    <definedName name="enfantcredes6">Billeterie!$H$9</definedName>
    <definedName name="enfantcredes60">Billeterie!$H$63</definedName>
    <definedName name="enfantcredes7">Billeterie!$H$10</definedName>
    <definedName name="enfantcredes8">Billeterie!$H$11</definedName>
    <definedName name="enfantcredes9">Billeterie!$H$12</definedName>
    <definedName name="listeparc">Billeterie!$B$4:$B$184</definedName>
    <definedName name="parc1">Billeterie!$B$4</definedName>
    <definedName name="parc10">Billeterie!$B$13</definedName>
    <definedName name="parc11">Billeterie!$B$14</definedName>
    <definedName name="parc12">Billeterie!$B$15</definedName>
    <definedName name="parc13">Billeterie!$B$16</definedName>
    <definedName name="parc14">Billeterie!$B$17</definedName>
    <definedName name="parc15">Billeterie!$B$18</definedName>
    <definedName name="parc16">Billeterie!$B$19</definedName>
    <definedName name="parc17">Billeterie!$B$20</definedName>
    <definedName name="parc18">Billeterie!$B$21</definedName>
    <definedName name="parc19">Billeterie!$B$22</definedName>
    <definedName name="parc2">Billeterie!$B$5</definedName>
    <definedName name="parc20">Billeterie!$B$23</definedName>
    <definedName name="parc21">Billeterie!$B$24</definedName>
    <definedName name="parc22">Billeterie!$B$25</definedName>
    <definedName name="parc23">Billeterie!$B$26</definedName>
    <definedName name="parc24">Billeterie!$B$27</definedName>
    <definedName name="parc25">Billeterie!$B$28</definedName>
    <definedName name="parc26">Billeterie!$B$29</definedName>
    <definedName name="parc27">Billeterie!$B$30</definedName>
    <definedName name="parc28">Billeterie!$B$31</definedName>
    <definedName name="parc29">Billeterie!$B$32</definedName>
    <definedName name="parc3">Billeterie!$B$6</definedName>
    <definedName name="parc30">Billeterie!$B$33</definedName>
    <definedName name="parc31">Billeterie!$B$34</definedName>
    <definedName name="parc32">Billeterie!$B$35</definedName>
    <definedName name="parc33">Billeterie!$B$36</definedName>
    <definedName name="parc34">Billeterie!$B$37</definedName>
    <definedName name="parc35">Billeterie!$B$38</definedName>
    <definedName name="parc36">Billeterie!$B$39</definedName>
    <definedName name="parc37">Billeterie!$B$40</definedName>
    <definedName name="parc38">Billeterie!$B$41</definedName>
    <definedName name="parc39">Billeterie!$B$42</definedName>
    <definedName name="parc4">Billeterie!$B$7</definedName>
    <definedName name="parc40">Billeterie!$B$43</definedName>
    <definedName name="parc41">Billeterie!$B$44</definedName>
    <definedName name="parc42">Billeterie!$B$45</definedName>
    <definedName name="parc43">Billeterie!$B$46</definedName>
    <definedName name="parc44">Billeterie!$B$47</definedName>
    <definedName name="parc45">Billeterie!$B$48</definedName>
    <definedName name="parc46">Billeterie!$B$49</definedName>
    <definedName name="parc47">Billeterie!$B$50</definedName>
    <definedName name="parc48">Billeterie!$B$51</definedName>
    <definedName name="parc49">Billeterie!$B$52</definedName>
    <definedName name="parc5">Billeterie!$B$8</definedName>
    <definedName name="parc50">Billeterie!$B$53</definedName>
    <definedName name="parc51">Billeterie!$B$54</definedName>
    <definedName name="parc52">Billeterie!$B$55</definedName>
    <definedName name="parc53">Billeterie!$B$56</definedName>
    <definedName name="parc54">Billeterie!$B$57</definedName>
    <definedName name="parc55">Billeterie!$B$58</definedName>
    <definedName name="parc56">Billeterie!$B$59</definedName>
    <definedName name="parc57">Billeterie!$B$60</definedName>
    <definedName name="parc58">Billeterie!$B$61</definedName>
    <definedName name="parc59">Billeterie!$B$62</definedName>
    <definedName name="parc6">Billeterie!$B$9</definedName>
    <definedName name="parc60">Billeterie!$B$63</definedName>
    <definedName name="parc7">Billeterie!$B$10</definedName>
    <definedName name="parc8">Billeterie!$B$11</definedName>
    <definedName name="parc9">Billeterie!$B$12</definedName>
  </definedNames>
  <calcPr calcId="162913"/>
</workbook>
</file>

<file path=xl/calcChain.xml><?xml version="1.0" encoding="utf-8"?>
<calcChain xmlns="http://schemas.openxmlformats.org/spreadsheetml/2006/main">
  <c r="K6" i="16" l="1"/>
  <c r="K7" i="16"/>
  <c r="F4" i="24"/>
  <c r="J5" i="24"/>
  <c r="J6" i="24"/>
  <c r="J7" i="24"/>
  <c r="J8" i="24"/>
  <c r="J9" i="24"/>
  <c r="J10" i="24"/>
  <c r="J11" i="24"/>
  <c r="J12" i="24"/>
  <c r="J13" i="24"/>
  <c r="J14" i="24"/>
  <c r="J15" i="24"/>
  <c r="J16" i="24"/>
  <c r="J17" i="24"/>
  <c r="J18" i="24"/>
  <c r="J19" i="24"/>
  <c r="J20" i="24"/>
  <c r="J21" i="24"/>
  <c r="J22" i="24"/>
  <c r="J23" i="24"/>
  <c r="J24" i="24"/>
  <c r="J25" i="24"/>
  <c r="J26" i="24"/>
  <c r="J27" i="24"/>
  <c r="J28" i="24"/>
  <c r="J29" i="24"/>
  <c r="J30" i="24"/>
  <c r="J31" i="24"/>
  <c r="J32" i="24"/>
  <c r="J33" i="24"/>
  <c r="J34" i="24"/>
  <c r="J35" i="24"/>
  <c r="J36" i="24"/>
  <c r="J37" i="24"/>
  <c r="J38" i="24"/>
  <c r="J39" i="24"/>
  <c r="J40" i="24"/>
  <c r="J41" i="24"/>
  <c r="J42" i="24"/>
  <c r="J43" i="24"/>
  <c r="J44" i="24"/>
  <c r="J45" i="24"/>
  <c r="J46" i="24"/>
  <c r="J47" i="24"/>
  <c r="J48" i="24"/>
  <c r="J49" i="24"/>
  <c r="J50" i="24"/>
  <c r="J51" i="24"/>
  <c r="J52" i="24"/>
  <c r="J53" i="24"/>
  <c r="J54" i="24"/>
  <c r="J55" i="24"/>
  <c r="J56" i="24"/>
  <c r="J57" i="24"/>
  <c r="J58" i="24"/>
  <c r="J59" i="24"/>
  <c r="J60" i="24"/>
  <c r="J61" i="24"/>
  <c r="J62" i="24"/>
  <c r="J63" i="24"/>
  <c r="J64" i="24"/>
  <c r="J65" i="24"/>
  <c r="J66" i="24"/>
  <c r="J67" i="24"/>
  <c r="J68" i="24"/>
  <c r="J69" i="24"/>
  <c r="J70" i="24"/>
  <c r="J71" i="24"/>
  <c r="J72" i="24"/>
  <c r="J73" i="24"/>
  <c r="J74" i="24"/>
  <c r="J75" i="24"/>
  <c r="J76" i="24"/>
  <c r="J77" i="24"/>
  <c r="J78" i="24"/>
  <c r="J79" i="24"/>
  <c r="J80" i="24"/>
  <c r="J81" i="24"/>
  <c r="J82" i="24"/>
  <c r="J83" i="24"/>
  <c r="J84" i="24"/>
  <c r="J85" i="24"/>
  <c r="J86" i="24"/>
  <c r="J87" i="24"/>
  <c r="J88" i="24"/>
  <c r="J89" i="24"/>
  <c r="J90" i="24"/>
  <c r="J91" i="24"/>
  <c r="J92" i="24"/>
  <c r="J93" i="24"/>
  <c r="J94" i="24"/>
  <c r="J95" i="24"/>
  <c r="J96" i="24"/>
  <c r="J97" i="24"/>
  <c r="J98" i="24"/>
  <c r="J99" i="24"/>
  <c r="J100" i="24"/>
  <c r="J101" i="24"/>
  <c r="J102" i="24"/>
  <c r="J103" i="24"/>
  <c r="J104" i="24"/>
  <c r="J105" i="24"/>
  <c r="J106" i="24"/>
  <c r="J107" i="24"/>
  <c r="J108" i="24"/>
  <c r="J109" i="24"/>
  <c r="J110" i="24"/>
  <c r="J111" i="24"/>
  <c r="J112" i="24"/>
  <c r="J113" i="24"/>
  <c r="J114" i="24"/>
  <c r="J115" i="24"/>
  <c r="J116" i="24"/>
  <c r="J117" i="24"/>
  <c r="J118" i="24"/>
  <c r="J119" i="24"/>
  <c r="J120" i="24"/>
  <c r="J121" i="24"/>
  <c r="J122" i="24"/>
  <c r="J123" i="24"/>
  <c r="J124" i="24"/>
  <c r="J125" i="24"/>
  <c r="J126" i="24"/>
  <c r="J127" i="24"/>
  <c r="J128" i="24"/>
  <c r="J129" i="24"/>
  <c r="J130" i="24"/>
  <c r="J131" i="24"/>
  <c r="J132" i="24"/>
  <c r="J133" i="24"/>
  <c r="J134" i="24"/>
  <c r="J135" i="24"/>
  <c r="J136" i="24"/>
  <c r="J137" i="24"/>
  <c r="J138" i="24"/>
  <c r="J139" i="24"/>
  <c r="J140" i="24"/>
  <c r="J141" i="24"/>
  <c r="J142" i="24"/>
  <c r="J143" i="24"/>
  <c r="J144" i="24"/>
  <c r="J145" i="24"/>
  <c r="J146" i="24"/>
  <c r="J147" i="24"/>
  <c r="J148" i="24"/>
  <c r="J149" i="24"/>
  <c r="J150" i="24"/>
  <c r="J151" i="24"/>
  <c r="J152" i="24"/>
  <c r="J153" i="24"/>
  <c r="J154" i="24"/>
  <c r="J155" i="24"/>
  <c r="J156" i="24"/>
  <c r="J157" i="24"/>
  <c r="J158" i="24"/>
  <c r="J159" i="24"/>
  <c r="J160" i="24"/>
  <c r="J161" i="24"/>
  <c r="J162" i="24"/>
  <c r="J163" i="24"/>
  <c r="J164" i="24"/>
  <c r="J165" i="24"/>
  <c r="J166" i="24"/>
  <c r="J167" i="24"/>
  <c r="J168" i="24"/>
  <c r="J169" i="24"/>
  <c r="J170" i="24"/>
  <c r="J171" i="24"/>
  <c r="J172" i="24"/>
  <c r="J173" i="24"/>
  <c r="J174" i="24"/>
  <c r="J175" i="24"/>
  <c r="J176" i="24"/>
  <c r="J177" i="24"/>
  <c r="J178" i="24"/>
  <c r="J179" i="24"/>
  <c r="J180" i="24"/>
  <c r="J181" i="24"/>
  <c r="J182" i="24"/>
  <c r="J183" i="24"/>
  <c r="J184" i="24"/>
  <c r="J4" i="24"/>
  <c r="F5" i="24"/>
  <c r="F6" i="24"/>
  <c r="F7" i="24"/>
  <c r="F8" i="24"/>
  <c r="F9" i="24"/>
  <c r="F10" i="24"/>
  <c r="F11" i="24"/>
  <c r="F12" i="24"/>
  <c r="F13" i="24"/>
  <c r="F14" i="24"/>
  <c r="F15" i="24"/>
  <c r="F16" i="24"/>
  <c r="F17" i="24"/>
  <c r="F18" i="24"/>
  <c r="F19" i="24"/>
  <c r="F20" i="24"/>
  <c r="F21" i="24"/>
  <c r="F22" i="24"/>
  <c r="F23" i="24"/>
  <c r="F24" i="24"/>
  <c r="F25" i="24"/>
  <c r="F26" i="24"/>
  <c r="F27" i="24"/>
  <c r="F28" i="24"/>
  <c r="F29" i="24"/>
  <c r="F30" i="24"/>
  <c r="F31" i="24"/>
  <c r="F32" i="24"/>
  <c r="F33" i="24"/>
  <c r="F34" i="24"/>
  <c r="F35" i="24"/>
  <c r="F36" i="24"/>
  <c r="F37" i="24"/>
  <c r="F38" i="24"/>
  <c r="F39" i="24"/>
  <c r="F40" i="24"/>
  <c r="F41" i="24"/>
  <c r="F42" i="24"/>
  <c r="F43" i="24"/>
  <c r="F44" i="24"/>
  <c r="F45" i="24"/>
  <c r="F46" i="24"/>
  <c r="F47" i="24"/>
  <c r="F48" i="24"/>
  <c r="F49" i="24"/>
  <c r="F50" i="24"/>
  <c r="F51" i="24"/>
  <c r="F52" i="24"/>
  <c r="F53" i="24"/>
  <c r="F54" i="24"/>
  <c r="F55" i="24"/>
  <c r="F56" i="24"/>
  <c r="F57" i="24"/>
  <c r="F58" i="24"/>
  <c r="F59" i="24"/>
  <c r="F60" i="24"/>
  <c r="F61" i="24"/>
  <c r="F62" i="24"/>
  <c r="F63" i="24"/>
  <c r="F64" i="24"/>
  <c r="F65" i="24"/>
  <c r="F66" i="24"/>
  <c r="F67" i="24"/>
  <c r="F68" i="24"/>
  <c r="F69" i="24"/>
  <c r="F70" i="24"/>
  <c r="F71" i="24"/>
  <c r="F72" i="24"/>
  <c r="F73" i="24"/>
  <c r="F74" i="24"/>
  <c r="F75" i="24"/>
  <c r="F76" i="24"/>
  <c r="F77" i="24"/>
  <c r="F78" i="24"/>
  <c r="F79" i="24"/>
  <c r="F80" i="24"/>
  <c r="F81" i="24"/>
  <c r="F82" i="24"/>
  <c r="F83" i="24"/>
  <c r="F84" i="24"/>
  <c r="F85" i="24"/>
  <c r="F86" i="24"/>
  <c r="F87" i="24"/>
  <c r="F88" i="24"/>
  <c r="F89" i="24"/>
  <c r="F90" i="24"/>
  <c r="F91" i="24"/>
  <c r="F92" i="24"/>
  <c r="F93" i="24"/>
  <c r="F94" i="24"/>
  <c r="F95" i="24"/>
  <c r="F96" i="24"/>
  <c r="F97" i="24"/>
  <c r="F98" i="24"/>
  <c r="F99" i="24"/>
  <c r="F100" i="24"/>
  <c r="F101" i="24"/>
  <c r="F102" i="24"/>
  <c r="F103" i="24"/>
  <c r="F104" i="24"/>
  <c r="F105" i="24"/>
  <c r="F106" i="24"/>
  <c r="F107" i="24"/>
  <c r="F108" i="24"/>
  <c r="F109" i="24"/>
  <c r="F110" i="24"/>
  <c r="F111" i="24"/>
  <c r="F112" i="24"/>
  <c r="F113" i="24"/>
  <c r="F114" i="24"/>
  <c r="F115" i="24"/>
  <c r="F116" i="24"/>
  <c r="F117" i="24"/>
  <c r="F118" i="24"/>
  <c r="F119" i="24"/>
  <c r="F120" i="24"/>
  <c r="F121" i="24"/>
  <c r="F122" i="24"/>
  <c r="F123" i="24"/>
  <c r="F124" i="24"/>
  <c r="F125" i="24"/>
  <c r="F126" i="24"/>
  <c r="F127" i="24"/>
  <c r="F128" i="24"/>
  <c r="F129" i="24"/>
  <c r="F130" i="24"/>
  <c r="F131" i="24"/>
  <c r="F132" i="24"/>
  <c r="F133" i="24"/>
  <c r="F134" i="24"/>
  <c r="F135" i="24"/>
  <c r="F136" i="24"/>
  <c r="F137" i="24"/>
  <c r="F138" i="24"/>
  <c r="F139" i="24"/>
  <c r="F140" i="24"/>
  <c r="F141" i="24"/>
  <c r="F142" i="24"/>
  <c r="F143" i="24"/>
  <c r="F144" i="24"/>
  <c r="F145" i="24"/>
  <c r="F146" i="24"/>
  <c r="F147" i="24"/>
  <c r="F148" i="24"/>
  <c r="F149" i="24"/>
  <c r="F150" i="24"/>
  <c r="F151" i="24"/>
  <c r="F152" i="24"/>
  <c r="F153" i="24"/>
  <c r="F154" i="24"/>
  <c r="F155" i="24"/>
  <c r="F156" i="24"/>
  <c r="F157" i="24"/>
  <c r="F158" i="24"/>
  <c r="F159" i="24"/>
  <c r="F160" i="24"/>
  <c r="F161" i="24"/>
  <c r="F162" i="24"/>
  <c r="F163" i="24"/>
  <c r="F164" i="24"/>
  <c r="F165" i="24"/>
  <c r="F166" i="24"/>
  <c r="F167" i="24"/>
  <c r="F168" i="24"/>
  <c r="F169" i="24"/>
  <c r="F170" i="24"/>
  <c r="F171" i="24"/>
  <c r="F172" i="24"/>
  <c r="F173" i="24"/>
  <c r="F174" i="24"/>
  <c r="F175" i="24"/>
  <c r="F176" i="24"/>
  <c r="F177" i="24"/>
  <c r="F178" i="24"/>
  <c r="F179" i="24"/>
  <c r="F180" i="24"/>
  <c r="F181" i="24"/>
  <c r="F182" i="24"/>
  <c r="F183" i="24"/>
  <c r="F184" i="24"/>
  <c r="T7" i="16" l="1"/>
  <c r="T8" i="16"/>
  <c r="T9" i="16"/>
  <c r="T10" i="16"/>
  <c r="T11" i="16"/>
  <c r="T12" i="16"/>
  <c r="T13" i="16"/>
  <c r="T14" i="16"/>
  <c r="T15" i="16"/>
  <c r="T16" i="16"/>
  <c r="T17" i="16"/>
  <c r="T18" i="16"/>
  <c r="T19" i="16"/>
  <c r="T20" i="16"/>
  <c r="T21" i="16"/>
  <c r="T22" i="16"/>
  <c r="T23" i="16"/>
  <c r="T24" i="16"/>
  <c r="T25" i="16"/>
  <c r="T26" i="16"/>
  <c r="T27" i="16"/>
  <c r="T28" i="16"/>
  <c r="T29" i="16"/>
  <c r="T30" i="16"/>
  <c r="T31" i="16"/>
  <c r="T32" i="16"/>
  <c r="T33" i="16"/>
  <c r="T34" i="16"/>
  <c r="T35" i="16"/>
  <c r="T36" i="16"/>
  <c r="T37" i="16"/>
  <c r="T38" i="16"/>
  <c r="T39" i="16"/>
  <c r="T40" i="16"/>
  <c r="T41" i="16"/>
  <c r="T42" i="16"/>
  <c r="T43" i="16"/>
  <c r="T44" i="16"/>
  <c r="T45" i="16"/>
  <c r="T46" i="16"/>
  <c r="T47" i="16"/>
  <c r="T48" i="16"/>
  <c r="T49" i="16"/>
  <c r="T50" i="16"/>
  <c r="T51" i="16"/>
  <c r="T52" i="16"/>
  <c r="T53" i="16"/>
  <c r="T54" i="16"/>
  <c r="T55" i="16"/>
  <c r="T56" i="16"/>
  <c r="T57" i="16"/>
  <c r="T58" i="16"/>
  <c r="T59" i="16"/>
  <c r="T60" i="16"/>
  <c r="T61" i="16"/>
  <c r="T62" i="16"/>
  <c r="T63" i="16"/>
  <c r="T64" i="16"/>
  <c r="T65" i="16"/>
  <c r="T66" i="16"/>
  <c r="T67" i="16"/>
  <c r="T68" i="16"/>
  <c r="T69" i="16"/>
  <c r="T70" i="16"/>
  <c r="T71" i="16"/>
  <c r="T72" i="16"/>
  <c r="T73" i="16"/>
  <c r="T74" i="16"/>
  <c r="T75" i="16"/>
  <c r="T76" i="16"/>
  <c r="T77" i="16"/>
  <c r="T78" i="16"/>
  <c r="T79" i="16"/>
  <c r="T80" i="16"/>
  <c r="T81" i="16"/>
  <c r="T82" i="16"/>
  <c r="T83" i="16"/>
  <c r="T84" i="16"/>
  <c r="T85" i="16"/>
  <c r="T86" i="16"/>
  <c r="T87" i="16"/>
  <c r="T88" i="16"/>
  <c r="T89" i="16"/>
  <c r="T90" i="16"/>
  <c r="T91" i="16"/>
  <c r="T92" i="16"/>
  <c r="T93" i="16"/>
  <c r="T94" i="16"/>
  <c r="T95" i="16"/>
  <c r="T96" i="16"/>
  <c r="T97" i="16"/>
  <c r="T98" i="16"/>
  <c r="T99" i="16"/>
  <c r="T100" i="16"/>
  <c r="T101" i="16"/>
  <c r="T102" i="16"/>
  <c r="T103" i="16"/>
  <c r="T104" i="16"/>
  <c r="T105" i="16"/>
  <c r="T106" i="16"/>
  <c r="T107" i="16"/>
  <c r="T108" i="16"/>
  <c r="T109" i="16"/>
  <c r="T110" i="16"/>
  <c r="T111" i="16"/>
  <c r="T112" i="16"/>
  <c r="T113" i="16"/>
  <c r="T114" i="16"/>
  <c r="T115" i="16"/>
  <c r="T116" i="16"/>
  <c r="T117" i="16"/>
  <c r="T118" i="16"/>
  <c r="T119" i="16"/>
  <c r="T120" i="16"/>
  <c r="T121" i="16"/>
  <c r="T122" i="16"/>
  <c r="T123" i="16"/>
  <c r="T124" i="16"/>
  <c r="T125" i="16"/>
  <c r="T126" i="16"/>
  <c r="T127" i="16"/>
  <c r="T128" i="16"/>
  <c r="T129" i="16"/>
  <c r="T130" i="16"/>
  <c r="T131" i="16"/>
  <c r="T132" i="16"/>
  <c r="T133" i="16"/>
  <c r="T134" i="16"/>
  <c r="T135" i="16"/>
  <c r="T136" i="16"/>
  <c r="T137" i="16"/>
  <c r="T138" i="16"/>
  <c r="T139" i="16"/>
  <c r="T140" i="16"/>
  <c r="T141" i="16"/>
  <c r="T142" i="16"/>
  <c r="T143" i="16"/>
  <c r="T144" i="16"/>
  <c r="T145" i="16"/>
  <c r="T146" i="16"/>
  <c r="T147" i="16"/>
  <c r="T148" i="16"/>
  <c r="T149" i="16"/>
  <c r="T150" i="16"/>
  <c r="T151" i="16"/>
  <c r="T152" i="16"/>
  <c r="T153" i="16"/>
  <c r="T154" i="16"/>
  <c r="T155" i="16"/>
  <c r="T156" i="16"/>
  <c r="T157" i="16"/>
  <c r="T158" i="16"/>
  <c r="T159" i="16"/>
  <c r="T160" i="16"/>
  <c r="T161" i="16"/>
  <c r="T162" i="16"/>
  <c r="T163" i="16"/>
  <c r="T164" i="16"/>
  <c r="T165" i="16"/>
  <c r="T166" i="16"/>
  <c r="T167" i="16"/>
  <c r="T168" i="16"/>
  <c r="T169" i="16"/>
  <c r="T170" i="16"/>
  <c r="T171" i="16"/>
  <c r="T172" i="16"/>
  <c r="T173" i="16"/>
  <c r="T174" i="16"/>
  <c r="T175" i="16"/>
  <c r="T176" i="16"/>
  <c r="T177" i="16"/>
  <c r="T178" i="16"/>
  <c r="T179" i="16"/>
  <c r="T180" i="16"/>
  <c r="T181" i="16"/>
  <c r="T182" i="16"/>
  <c r="T183" i="16"/>
  <c r="T184" i="16"/>
  <c r="T185" i="16"/>
  <c r="T186" i="16"/>
  <c r="T187" i="16"/>
  <c r="T188" i="16"/>
  <c r="T189" i="16"/>
  <c r="T190" i="16"/>
  <c r="T191" i="16"/>
  <c r="T192" i="16"/>
  <c r="T193" i="16"/>
  <c r="T194" i="16"/>
  <c r="T195" i="16"/>
  <c r="T196" i="16"/>
  <c r="T197" i="16"/>
  <c r="T198" i="16"/>
  <c r="T199" i="16"/>
  <c r="T200" i="16"/>
  <c r="T201" i="16"/>
  <c r="T202" i="16"/>
  <c r="T203" i="16"/>
  <c r="T204" i="16"/>
  <c r="T205" i="16"/>
  <c r="T206" i="16"/>
  <c r="T207" i="16"/>
  <c r="T208" i="16"/>
  <c r="T209" i="16"/>
  <c r="T210" i="16"/>
  <c r="T211" i="16"/>
  <c r="T212" i="16"/>
  <c r="T213" i="16"/>
  <c r="T214" i="16"/>
  <c r="T215" i="16"/>
  <c r="T216" i="16"/>
  <c r="T217" i="16"/>
  <c r="T218" i="16"/>
  <c r="T219" i="16"/>
  <c r="T220" i="16"/>
  <c r="T221" i="16"/>
  <c r="T222" i="16"/>
  <c r="T223" i="16"/>
  <c r="T224" i="16"/>
  <c r="T225" i="16"/>
  <c r="T226" i="16"/>
  <c r="T227" i="16"/>
  <c r="T228" i="16"/>
  <c r="T229" i="16"/>
  <c r="T230" i="16"/>
  <c r="T231" i="16"/>
  <c r="T232" i="16"/>
  <c r="T233" i="16"/>
  <c r="T234" i="16"/>
  <c r="T235" i="16"/>
  <c r="T236" i="16"/>
  <c r="T237" i="16"/>
  <c r="T238" i="16"/>
  <c r="T239" i="16"/>
  <c r="T240" i="16"/>
  <c r="T241" i="16"/>
  <c r="T242" i="16"/>
  <c r="T243" i="16"/>
  <c r="T244" i="16"/>
  <c r="T245" i="16"/>
  <c r="T246" i="16"/>
  <c r="T247" i="16"/>
  <c r="T248" i="16"/>
  <c r="T249" i="16"/>
  <c r="T250" i="16"/>
  <c r="T251" i="16"/>
  <c r="T252" i="16"/>
  <c r="T253" i="16"/>
  <c r="T254" i="16"/>
  <c r="T255" i="16"/>
  <c r="T256" i="16"/>
  <c r="T257" i="16"/>
  <c r="T258" i="16"/>
  <c r="T259" i="16"/>
  <c r="T260" i="16"/>
  <c r="T261" i="16"/>
  <c r="T262" i="16"/>
  <c r="T263" i="16"/>
  <c r="T264" i="16"/>
  <c r="T265" i="16"/>
  <c r="T266" i="16"/>
  <c r="T267" i="16"/>
  <c r="T268" i="16"/>
  <c r="T269" i="16"/>
  <c r="T270" i="16"/>
  <c r="T271" i="16"/>
  <c r="T272" i="16"/>
  <c r="T273" i="16"/>
  <c r="T274" i="16"/>
  <c r="T275" i="16"/>
  <c r="T276" i="16"/>
  <c r="T277" i="16"/>
  <c r="T278" i="16"/>
  <c r="T279" i="16"/>
  <c r="T280" i="16"/>
  <c r="T281" i="16"/>
  <c r="T282" i="16"/>
  <c r="T283" i="16"/>
  <c r="T284" i="16"/>
  <c r="T285" i="16"/>
  <c r="T286" i="16"/>
  <c r="T287" i="16"/>
  <c r="T288" i="16"/>
  <c r="T289" i="16"/>
  <c r="T290" i="16"/>
  <c r="T291" i="16"/>
  <c r="T292" i="16"/>
  <c r="T293" i="16"/>
  <c r="T294" i="16"/>
  <c r="T295" i="16"/>
  <c r="T296" i="16"/>
  <c r="T297" i="16"/>
  <c r="T298" i="16"/>
  <c r="T299" i="16"/>
  <c r="T300" i="16"/>
  <c r="T301" i="16"/>
  <c r="T302" i="16"/>
  <c r="T303" i="16"/>
  <c r="T304" i="16"/>
  <c r="T305" i="16"/>
  <c r="T306" i="16"/>
  <c r="T307" i="16"/>
  <c r="T308" i="16"/>
  <c r="T309" i="16"/>
  <c r="T310" i="16"/>
  <c r="T311" i="16"/>
  <c r="T312" i="16"/>
  <c r="T313" i="16"/>
  <c r="T314" i="16"/>
  <c r="T315" i="16"/>
  <c r="T316" i="16"/>
  <c r="T317" i="16"/>
  <c r="T318" i="16"/>
  <c r="T319" i="16"/>
  <c r="T320" i="16"/>
  <c r="T321" i="16"/>
  <c r="T322" i="16"/>
  <c r="T323" i="16"/>
  <c r="T324" i="16"/>
  <c r="T325" i="16"/>
  <c r="T326" i="16"/>
  <c r="T327" i="16"/>
  <c r="T328" i="16"/>
  <c r="T329" i="16"/>
  <c r="T330" i="16"/>
  <c r="T331" i="16"/>
  <c r="T332" i="16"/>
  <c r="T333" i="16"/>
  <c r="T334" i="16"/>
  <c r="T335" i="16"/>
  <c r="T336" i="16"/>
  <c r="T337" i="16"/>
  <c r="T338" i="16"/>
  <c r="T339" i="16"/>
  <c r="T340" i="16"/>
  <c r="T341" i="16"/>
  <c r="T342" i="16"/>
  <c r="T343" i="16"/>
  <c r="T344" i="16"/>
  <c r="T345" i="16"/>
  <c r="T346" i="16"/>
  <c r="T347" i="16"/>
  <c r="T348" i="16"/>
  <c r="T349" i="16"/>
  <c r="T350" i="16"/>
  <c r="T351" i="16"/>
  <c r="T352" i="16"/>
  <c r="T353" i="16"/>
  <c r="T354" i="16"/>
  <c r="T355" i="16"/>
  <c r="T356" i="16"/>
  <c r="T357" i="16"/>
  <c r="T358" i="16"/>
  <c r="T359" i="16"/>
  <c r="T360" i="16"/>
  <c r="T361" i="16"/>
  <c r="T362" i="16"/>
  <c r="T363" i="16"/>
  <c r="T364" i="16"/>
  <c r="T365" i="16"/>
  <c r="T366" i="16"/>
  <c r="T367" i="16"/>
  <c r="T368" i="16"/>
  <c r="T369" i="16"/>
  <c r="T370" i="16"/>
  <c r="T371" i="16"/>
  <c r="T372" i="16"/>
  <c r="T373" i="16"/>
  <c r="T374" i="16"/>
  <c r="T375" i="16"/>
  <c r="T376" i="16"/>
  <c r="T377" i="16"/>
  <c r="T378" i="16"/>
  <c r="T379" i="16"/>
  <c r="T380" i="16"/>
  <c r="T381" i="16"/>
  <c r="T382" i="16"/>
  <c r="T383" i="16"/>
  <c r="T384" i="16"/>
  <c r="T385" i="16"/>
  <c r="T386" i="16"/>
  <c r="T387" i="16"/>
  <c r="T388" i="16"/>
  <c r="T389" i="16"/>
  <c r="T390" i="16"/>
  <c r="T391" i="16"/>
  <c r="T392" i="16"/>
  <c r="T393" i="16"/>
  <c r="T394" i="16"/>
  <c r="T395" i="16"/>
  <c r="T396" i="16"/>
  <c r="T397" i="16"/>
  <c r="T398" i="16"/>
  <c r="T399" i="16"/>
  <c r="T400" i="16"/>
  <c r="T401" i="16"/>
  <c r="T402" i="16"/>
  <c r="T403" i="16"/>
  <c r="T404" i="16"/>
  <c r="T405" i="16"/>
  <c r="T406" i="16"/>
  <c r="T407" i="16"/>
  <c r="T408" i="16"/>
  <c r="T409" i="16"/>
  <c r="T410" i="16"/>
  <c r="T411" i="16"/>
  <c r="T412" i="16"/>
  <c r="T413" i="16"/>
  <c r="T414" i="16"/>
  <c r="T415" i="16"/>
  <c r="T416" i="16"/>
  <c r="T417" i="16"/>
  <c r="T418" i="16"/>
  <c r="T419" i="16"/>
  <c r="T420" i="16"/>
  <c r="T421" i="16"/>
  <c r="T422" i="16"/>
  <c r="T423" i="16"/>
  <c r="T424" i="16"/>
  <c r="T425" i="16"/>
  <c r="T426" i="16"/>
  <c r="T427" i="16"/>
  <c r="T428" i="16"/>
  <c r="T429" i="16"/>
  <c r="T430" i="16"/>
  <c r="T431" i="16"/>
  <c r="T432" i="16"/>
  <c r="T433" i="16"/>
  <c r="T434" i="16"/>
  <c r="T435" i="16"/>
  <c r="T436" i="16"/>
  <c r="T437" i="16"/>
  <c r="T438" i="16"/>
  <c r="T439" i="16"/>
  <c r="T440" i="16"/>
  <c r="T441" i="16"/>
  <c r="T442" i="16"/>
  <c r="T443" i="16"/>
  <c r="T444" i="16"/>
  <c r="T445" i="16"/>
  <c r="T446" i="16"/>
  <c r="T447" i="16"/>
  <c r="T448" i="16"/>
  <c r="T449" i="16"/>
  <c r="T450" i="16"/>
  <c r="T451" i="16"/>
  <c r="T452" i="16"/>
  <c r="T453" i="16"/>
  <c r="T454" i="16"/>
  <c r="T455" i="16"/>
  <c r="T456" i="16"/>
  <c r="T457" i="16"/>
  <c r="T458" i="16"/>
  <c r="T459" i="16"/>
  <c r="T460" i="16"/>
  <c r="T461" i="16"/>
  <c r="T462" i="16"/>
  <c r="T463" i="16"/>
  <c r="T464" i="16"/>
  <c r="T465" i="16"/>
  <c r="T466" i="16"/>
  <c r="T467" i="16"/>
  <c r="T468" i="16"/>
  <c r="T469" i="16"/>
  <c r="T470" i="16"/>
  <c r="T471" i="16"/>
  <c r="T472" i="16"/>
  <c r="T473" i="16"/>
  <c r="T474" i="16"/>
  <c r="T475" i="16"/>
  <c r="T476" i="16"/>
  <c r="T477" i="16"/>
  <c r="T478" i="16"/>
  <c r="T479" i="16"/>
  <c r="T480" i="16"/>
  <c r="T481" i="16"/>
  <c r="T482" i="16"/>
  <c r="T483" i="16"/>
  <c r="T484" i="16"/>
  <c r="T485" i="16"/>
  <c r="T486" i="16"/>
  <c r="T487" i="16"/>
  <c r="T488" i="16"/>
  <c r="T489" i="16"/>
  <c r="T490" i="16"/>
  <c r="T491" i="16"/>
  <c r="T492" i="16"/>
  <c r="T493" i="16"/>
  <c r="T494" i="16"/>
  <c r="T495" i="16"/>
  <c r="T496" i="16"/>
  <c r="T497" i="16"/>
  <c r="T498" i="16"/>
  <c r="T499" i="16"/>
  <c r="T500" i="16"/>
  <c r="T501" i="16"/>
  <c r="T502" i="16"/>
  <c r="T503" i="16"/>
  <c r="T504" i="16"/>
  <c r="T505" i="16"/>
  <c r="T506" i="16"/>
  <c r="T507" i="16"/>
  <c r="T508" i="16"/>
  <c r="T509" i="16"/>
  <c r="T510" i="16"/>
  <c r="T511" i="16"/>
  <c r="T512" i="16"/>
  <c r="T513" i="16"/>
  <c r="T514" i="16"/>
  <c r="T515" i="16"/>
  <c r="T516" i="16"/>
  <c r="T517" i="16"/>
  <c r="T518" i="16"/>
  <c r="T519" i="16"/>
  <c r="T520" i="16"/>
  <c r="T521" i="16"/>
  <c r="T522" i="16"/>
  <c r="T523" i="16"/>
  <c r="T524" i="16"/>
  <c r="T525" i="16"/>
  <c r="T526" i="16"/>
  <c r="T527" i="16"/>
  <c r="T528" i="16"/>
  <c r="T529" i="16"/>
  <c r="T530" i="16"/>
  <c r="T531" i="16"/>
  <c r="T532" i="16"/>
  <c r="T533" i="16"/>
  <c r="T534" i="16"/>
  <c r="T535" i="16"/>
  <c r="T536" i="16"/>
  <c r="T537" i="16"/>
  <c r="T538" i="16"/>
  <c r="T539" i="16"/>
  <c r="T540" i="16"/>
  <c r="T541" i="16"/>
  <c r="T542" i="16"/>
  <c r="T543" i="16"/>
  <c r="T544" i="16"/>
  <c r="T545" i="16"/>
  <c r="T546" i="16"/>
  <c r="T547" i="16"/>
  <c r="T548" i="16"/>
  <c r="T549" i="16"/>
  <c r="T550" i="16"/>
  <c r="T551" i="16"/>
  <c r="T552" i="16"/>
  <c r="T553" i="16"/>
  <c r="T554" i="16"/>
  <c r="T555" i="16"/>
  <c r="T556" i="16"/>
  <c r="T557" i="16"/>
  <c r="T558" i="16"/>
  <c r="T559" i="16"/>
  <c r="T560" i="16"/>
  <c r="T561" i="16"/>
  <c r="T562" i="16"/>
  <c r="T563" i="16"/>
  <c r="T564" i="16"/>
  <c r="T565" i="16"/>
  <c r="T566" i="16"/>
  <c r="T567" i="16"/>
  <c r="T568" i="16"/>
  <c r="T569" i="16"/>
  <c r="T570" i="16"/>
  <c r="T571" i="16"/>
  <c r="T572" i="16"/>
  <c r="T573" i="16"/>
  <c r="T574" i="16"/>
  <c r="T575" i="16"/>
  <c r="T576" i="16"/>
  <c r="T577" i="16"/>
  <c r="T578" i="16"/>
  <c r="T579" i="16"/>
  <c r="T580" i="16"/>
  <c r="T581" i="16"/>
  <c r="T582" i="16"/>
  <c r="T583" i="16"/>
  <c r="T584" i="16"/>
  <c r="T585" i="16"/>
  <c r="T586" i="16"/>
  <c r="T587" i="16"/>
  <c r="T588" i="16"/>
  <c r="T589" i="16"/>
  <c r="T590" i="16"/>
  <c r="T591" i="16"/>
  <c r="T592" i="16"/>
  <c r="T593" i="16"/>
  <c r="T594" i="16"/>
  <c r="T595" i="16"/>
  <c r="T596" i="16"/>
  <c r="T597" i="16"/>
  <c r="T598" i="16"/>
  <c r="T599" i="16"/>
  <c r="T600" i="16"/>
  <c r="T601" i="16"/>
  <c r="T602" i="16"/>
  <c r="T603" i="16"/>
  <c r="T604" i="16"/>
  <c r="T605" i="16"/>
  <c r="T606" i="16"/>
  <c r="T607" i="16"/>
  <c r="T608" i="16"/>
  <c r="T609" i="16"/>
  <c r="T610" i="16"/>
  <c r="T611" i="16"/>
  <c r="T612" i="16"/>
  <c r="T613" i="16"/>
  <c r="T614" i="16"/>
  <c r="T615" i="16"/>
  <c r="T616" i="16"/>
  <c r="T617" i="16"/>
  <c r="T618" i="16"/>
  <c r="T619" i="16"/>
  <c r="T620" i="16"/>
  <c r="T621" i="16"/>
  <c r="T622" i="16"/>
  <c r="T623" i="16"/>
  <c r="T624" i="16"/>
  <c r="T625" i="16"/>
  <c r="T626" i="16"/>
  <c r="T627" i="16"/>
  <c r="T628" i="16"/>
  <c r="T629" i="16"/>
  <c r="T630" i="16"/>
  <c r="T631" i="16"/>
  <c r="T632" i="16"/>
  <c r="T633" i="16"/>
  <c r="T634" i="16"/>
  <c r="T635" i="16"/>
  <c r="T636" i="16"/>
  <c r="T637" i="16"/>
  <c r="T638" i="16"/>
  <c r="T639" i="16"/>
  <c r="T640" i="16"/>
  <c r="T641" i="16"/>
  <c r="T642" i="16"/>
  <c r="T643" i="16"/>
  <c r="T644" i="16"/>
  <c r="T645" i="16"/>
  <c r="T646" i="16"/>
  <c r="T647" i="16"/>
  <c r="T648" i="16"/>
  <c r="T649" i="16"/>
  <c r="T650" i="16"/>
  <c r="T651" i="16"/>
  <c r="T652" i="16"/>
  <c r="T653" i="16"/>
  <c r="T654" i="16"/>
  <c r="T655" i="16"/>
  <c r="T656" i="16"/>
  <c r="T657" i="16"/>
  <c r="T658" i="16"/>
  <c r="T659" i="16"/>
  <c r="T660" i="16"/>
  <c r="T661" i="16"/>
  <c r="T662" i="16"/>
  <c r="T663" i="16"/>
  <c r="T664" i="16"/>
  <c r="T665" i="16"/>
  <c r="T666" i="16"/>
  <c r="T667" i="16"/>
  <c r="T668" i="16"/>
  <c r="T669" i="16"/>
  <c r="T670" i="16"/>
  <c r="T671" i="16"/>
  <c r="T672" i="16"/>
  <c r="T673" i="16"/>
  <c r="T674" i="16"/>
  <c r="T675" i="16"/>
  <c r="T676" i="16"/>
  <c r="T677" i="16"/>
  <c r="T678" i="16"/>
  <c r="T679" i="16"/>
  <c r="T680" i="16"/>
  <c r="T681" i="16"/>
  <c r="T682" i="16"/>
  <c r="T683" i="16"/>
  <c r="T684" i="16"/>
  <c r="T685" i="16"/>
  <c r="T686" i="16"/>
  <c r="T687" i="16"/>
  <c r="T688" i="16"/>
  <c r="T689" i="16"/>
  <c r="T690" i="16"/>
  <c r="T691" i="16"/>
  <c r="T692" i="16"/>
  <c r="T693" i="16"/>
  <c r="T694" i="16"/>
  <c r="T695" i="16"/>
  <c r="T696" i="16"/>
  <c r="T697" i="16"/>
  <c r="T698" i="16"/>
  <c r="T699" i="16"/>
  <c r="T700" i="16"/>
  <c r="T701" i="16"/>
  <c r="T702" i="16"/>
  <c r="T703" i="16"/>
  <c r="T704" i="16"/>
  <c r="T705" i="16"/>
  <c r="T706" i="16"/>
  <c r="T707" i="16"/>
  <c r="T708" i="16"/>
  <c r="T709" i="16"/>
  <c r="T710" i="16"/>
  <c r="T711" i="16"/>
  <c r="T712" i="16"/>
  <c r="T713" i="16"/>
  <c r="T714" i="16"/>
  <c r="T715" i="16"/>
  <c r="T716" i="16"/>
  <c r="T717" i="16"/>
  <c r="T718" i="16"/>
  <c r="T719" i="16"/>
  <c r="T720" i="16"/>
  <c r="T721" i="16"/>
  <c r="T722" i="16"/>
  <c r="T723" i="16"/>
  <c r="T724" i="16"/>
  <c r="T725" i="16"/>
  <c r="T726" i="16"/>
  <c r="T727" i="16"/>
  <c r="T728" i="16"/>
  <c r="T729" i="16"/>
  <c r="T730" i="16"/>
  <c r="T731" i="16"/>
  <c r="T732" i="16"/>
  <c r="T733" i="16"/>
  <c r="T734" i="16"/>
  <c r="T735" i="16"/>
  <c r="T736" i="16"/>
  <c r="T737" i="16"/>
  <c r="T738" i="16"/>
  <c r="T739" i="16"/>
  <c r="T740" i="16"/>
  <c r="T741" i="16"/>
  <c r="T742" i="16"/>
  <c r="T743" i="16"/>
  <c r="T744" i="16"/>
  <c r="T745" i="16"/>
  <c r="T746" i="16"/>
  <c r="T747" i="16"/>
  <c r="T748" i="16"/>
  <c r="T749" i="16"/>
  <c r="T750" i="16"/>
  <c r="T751" i="16"/>
  <c r="T752" i="16"/>
  <c r="T753" i="16"/>
  <c r="T754" i="16"/>
  <c r="T755" i="16"/>
  <c r="T756" i="16"/>
  <c r="T757" i="16"/>
  <c r="T758" i="16"/>
  <c r="T759" i="16"/>
  <c r="T760" i="16"/>
  <c r="T761" i="16"/>
  <c r="T762" i="16"/>
  <c r="T763" i="16"/>
  <c r="T764" i="16"/>
  <c r="T765" i="16"/>
  <c r="T766" i="16"/>
  <c r="T767" i="16"/>
  <c r="T768" i="16"/>
  <c r="T769" i="16"/>
  <c r="T770" i="16"/>
  <c r="T771" i="16"/>
  <c r="T772" i="16"/>
  <c r="T773" i="16"/>
  <c r="T774" i="16"/>
  <c r="T775" i="16"/>
  <c r="T776" i="16"/>
  <c r="T777" i="16"/>
  <c r="T778" i="16"/>
  <c r="T779" i="16"/>
  <c r="T780" i="16"/>
  <c r="T781" i="16"/>
  <c r="T782" i="16"/>
  <c r="T783" i="16"/>
  <c r="T784" i="16"/>
  <c r="T785" i="16"/>
  <c r="T786" i="16"/>
  <c r="T787" i="16"/>
  <c r="T788" i="16"/>
  <c r="T789" i="16"/>
  <c r="T790" i="16"/>
  <c r="T791" i="16"/>
  <c r="T792" i="16"/>
  <c r="T793" i="16"/>
  <c r="T794" i="16"/>
  <c r="T795" i="16"/>
  <c r="T796" i="16"/>
  <c r="T797" i="16"/>
  <c r="T798" i="16"/>
  <c r="T799" i="16"/>
  <c r="T800" i="16"/>
  <c r="T801" i="16"/>
  <c r="T802" i="16"/>
  <c r="T803" i="16"/>
  <c r="T804" i="16"/>
  <c r="T805" i="16"/>
  <c r="T806" i="16"/>
  <c r="T807" i="16"/>
  <c r="T808" i="16"/>
  <c r="T809" i="16"/>
  <c r="T810" i="16"/>
  <c r="T811" i="16"/>
  <c r="T812" i="16"/>
  <c r="T813" i="16"/>
  <c r="T814" i="16"/>
  <c r="T815" i="16"/>
  <c r="T816" i="16"/>
  <c r="T817" i="16"/>
  <c r="T818" i="16"/>
  <c r="T819" i="16"/>
  <c r="T820" i="16"/>
  <c r="T821" i="16"/>
  <c r="T822" i="16"/>
  <c r="T823" i="16"/>
  <c r="T824" i="16"/>
  <c r="T825" i="16"/>
  <c r="T826" i="16"/>
  <c r="T827" i="16"/>
  <c r="T828" i="16"/>
  <c r="T829" i="16"/>
  <c r="T830" i="16"/>
  <c r="T831" i="16"/>
  <c r="T832" i="16"/>
  <c r="T833" i="16"/>
  <c r="T834" i="16"/>
  <c r="T835" i="16"/>
  <c r="T836" i="16"/>
  <c r="T6" i="16"/>
  <c r="U6" i="16"/>
  <c r="U7" i="16"/>
  <c r="U8" i="16"/>
  <c r="U9" i="16"/>
  <c r="U10" i="16"/>
  <c r="U11" i="16"/>
  <c r="U12" i="16"/>
  <c r="U13" i="16"/>
  <c r="U14" i="16"/>
  <c r="U15" i="16"/>
  <c r="U16" i="16"/>
  <c r="U17" i="16"/>
  <c r="U18" i="16"/>
  <c r="U19" i="16"/>
  <c r="U20" i="16"/>
  <c r="U21" i="16"/>
  <c r="U22" i="16"/>
  <c r="U23" i="16"/>
  <c r="U24" i="16"/>
  <c r="U25" i="16"/>
  <c r="U26" i="16"/>
  <c r="U27" i="16"/>
  <c r="U28" i="16"/>
  <c r="U29" i="16"/>
  <c r="U30" i="16"/>
  <c r="U31" i="16"/>
  <c r="U32" i="16"/>
  <c r="U33" i="16"/>
  <c r="U34" i="16"/>
  <c r="U35" i="16"/>
  <c r="U36" i="16"/>
  <c r="U37" i="16"/>
  <c r="U38" i="16"/>
  <c r="U39" i="16"/>
  <c r="U40" i="16"/>
  <c r="U41" i="16"/>
  <c r="U42" i="16"/>
  <c r="U43" i="16"/>
  <c r="U44" i="16"/>
  <c r="U45" i="16"/>
  <c r="U46" i="16"/>
  <c r="U47" i="16"/>
  <c r="U48" i="16"/>
  <c r="U49" i="16"/>
  <c r="U50" i="16"/>
  <c r="U51" i="16"/>
  <c r="U52" i="16"/>
  <c r="U53" i="16"/>
  <c r="U54" i="16"/>
  <c r="U55" i="16"/>
  <c r="U56" i="16"/>
  <c r="U57" i="16"/>
  <c r="U58" i="16"/>
  <c r="U59" i="16"/>
  <c r="U60" i="16"/>
  <c r="U61" i="16"/>
  <c r="U62" i="16"/>
  <c r="U63" i="16"/>
  <c r="U64" i="16"/>
  <c r="U65" i="16"/>
  <c r="U66" i="16"/>
  <c r="U67" i="16"/>
  <c r="U68" i="16"/>
  <c r="U69" i="16"/>
  <c r="U70" i="16"/>
  <c r="U71" i="16"/>
  <c r="U72" i="16"/>
  <c r="U73" i="16"/>
  <c r="U74" i="16"/>
  <c r="U75" i="16"/>
  <c r="U76" i="16"/>
  <c r="U77" i="16"/>
  <c r="U78" i="16"/>
  <c r="U79" i="16"/>
  <c r="U80" i="16"/>
  <c r="U81" i="16"/>
  <c r="U82" i="16"/>
  <c r="U83" i="16"/>
  <c r="U84" i="16"/>
  <c r="U85" i="16"/>
  <c r="U86" i="16"/>
  <c r="U87" i="16"/>
  <c r="U88" i="16"/>
  <c r="U89" i="16"/>
  <c r="U90" i="16"/>
  <c r="U91" i="16"/>
  <c r="U92" i="16"/>
  <c r="U93" i="16"/>
  <c r="U94" i="16"/>
  <c r="U95" i="16"/>
  <c r="U96" i="16"/>
  <c r="U97" i="16"/>
  <c r="U98" i="16"/>
  <c r="U99" i="16"/>
  <c r="U100" i="16"/>
  <c r="U101" i="16"/>
  <c r="U102" i="16"/>
  <c r="U103" i="16"/>
  <c r="U104" i="16"/>
  <c r="U105" i="16"/>
  <c r="U106" i="16"/>
  <c r="U107" i="16"/>
  <c r="U108" i="16"/>
  <c r="U109" i="16"/>
  <c r="U110" i="16"/>
  <c r="U111" i="16"/>
  <c r="U112" i="16"/>
  <c r="U113" i="16"/>
  <c r="U114" i="16"/>
  <c r="U115" i="16"/>
  <c r="U116" i="16"/>
  <c r="U117" i="16"/>
  <c r="U118" i="16"/>
  <c r="U119" i="16"/>
  <c r="U120" i="16"/>
  <c r="U121" i="16"/>
  <c r="U122" i="16"/>
  <c r="U123" i="16"/>
  <c r="U124" i="16"/>
  <c r="U125" i="16"/>
  <c r="U126" i="16"/>
  <c r="U127" i="16"/>
  <c r="U128" i="16"/>
  <c r="U129" i="16"/>
  <c r="U130" i="16"/>
  <c r="U131" i="16"/>
  <c r="U132" i="16"/>
  <c r="U133" i="16"/>
  <c r="U134" i="16"/>
  <c r="U135" i="16"/>
  <c r="U136" i="16"/>
  <c r="U137" i="16"/>
  <c r="U138" i="16"/>
  <c r="U139" i="16"/>
  <c r="U140" i="16"/>
  <c r="U141" i="16"/>
  <c r="U142" i="16"/>
  <c r="U143" i="16"/>
  <c r="U144" i="16"/>
  <c r="U145" i="16"/>
  <c r="U146" i="16"/>
  <c r="U147" i="16"/>
  <c r="S147" i="16" s="1"/>
  <c r="U148" i="16"/>
  <c r="U149" i="16"/>
  <c r="U150" i="16"/>
  <c r="S150" i="16" s="1"/>
  <c r="U151" i="16"/>
  <c r="U152" i="16"/>
  <c r="U153" i="16"/>
  <c r="U154" i="16"/>
  <c r="U155" i="16"/>
  <c r="U156" i="16"/>
  <c r="U157" i="16"/>
  <c r="U158" i="16"/>
  <c r="U159" i="16"/>
  <c r="U160" i="16"/>
  <c r="U161" i="16"/>
  <c r="U162" i="16"/>
  <c r="U163" i="16"/>
  <c r="S163" i="16" s="1"/>
  <c r="U164" i="16"/>
  <c r="U165" i="16"/>
  <c r="U166" i="16"/>
  <c r="U167" i="16"/>
  <c r="U168" i="16"/>
  <c r="U169" i="16"/>
  <c r="U170" i="16"/>
  <c r="U171" i="16"/>
  <c r="U172" i="16"/>
  <c r="U173" i="16"/>
  <c r="U174" i="16"/>
  <c r="U175" i="16"/>
  <c r="U176" i="16"/>
  <c r="U177" i="16"/>
  <c r="U178" i="16"/>
  <c r="U179" i="16"/>
  <c r="S179" i="16" s="1"/>
  <c r="U180" i="16"/>
  <c r="U181" i="16"/>
  <c r="U182" i="16"/>
  <c r="U183" i="16"/>
  <c r="S183" i="16" s="1"/>
  <c r="U184" i="16"/>
  <c r="U185" i="16"/>
  <c r="U186" i="16"/>
  <c r="U187" i="16"/>
  <c r="U188" i="16"/>
  <c r="U189" i="16"/>
  <c r="U190" i="16"/>
  <c r="U191" i="16"/>
  <c r="U192" i="16"/>
  <c r="U193" i="16"/>
  <c r="U194" i="16"/>
  <c r="U195" i="16"/>
  <c r="U196" i="16"/>
  <c r="U197" i="16"/>
  <c r="U198" i="16"/>
  <c r="U199" i="16"/>
  <c r="S199" i="16" s="1"/>
  <c r="U200" i="16"/>
  <c r="U201" i="16"/>
  <c r="U202" i="16"/>
  <c r="U203" i="16"/>
  <c r="U204" i="16"/>
  <c r="U205" i="16"/>
  <c r="U206" i="16"/>
  <c r="U207" i="16"/>
  <c r="U208" i="16"/>
  <c r="U209" i="16"/>
  <c r="U210" i="16"/>
  <c r="U211" i="16"/>
  <c r="U212" i="16"/>
  <c r="U213" i="16"/>
  <c r="U214" i="16"/>
  <c r="U215" i="16"/>
  <c r="U216" i="16"/>
  <c r="U217" i="16"/>
  <c r="U218" i="16"/>
  <c r="U219" i="16"/>
  <c r="S219" i="16" s="1"/>
  <c r="U220" i="16"/>
  <c r="U221" i="16"/>
  <c r="U222" i="16"/>
  <c r="U223" i="16"/>
  <c r="U224" i="16"/>
  <c r="S224" i="16" s="1"/>
  <c r="U225" i="16"/>
  <c r="U226" i="16"/>
  <c r="U227" i="16"/>
  <c r="U228" i="16"/>
  <c r="U229" i="16"/>
  <c r="U230" i="16"/>
  <c r="U231" i="16"/>
  <c r="U232" i="16"/>
  <c r="U233" i="16"/>
  <c r="U234" i="16"/>
  <c r="U235" i="16"/>
  <c r="S235" i="16" s="1"/>
  <c r="U236" i="16"/>
  <c r="U237" i="16"/>
  <c r="U238" i="16"/>
  <c r="U239" i="16"/>
  <c r="U240" i="16"/>
  <c r="S240" i="16" s="1"/>
  <c r="U241" i="16"/>
  <c r="U242" i="16"/>
  <c r="U243" i="16"/>
  <c r="U244" i="16"/>
  <c r="U245" i="16"/>
  <c r="U246" i="16"/>
  <c r="U247" i="16"/>
  <c r="S247" i="16" s="1"/>
  <c r="U248" i="16"/>
  <c r="U249" i="16"/>
  <c r="U250" i="16"/>
  <c r="U251" i="16"/>
  <c r="U252" i="16"/>
  <c r="U253" i="16"/>
  <c r="U254" i="16"/>
  <c r="U255" i="16"/>
  <c r="S255" i="16" s="1"/>
  <c r="U256" i="16"/>
  <c r="U257" i="16"/>
  <c r="U258" i="16"/>
  <c r="U259" i="16"/>
  <c r="U260" i="16"/>
  <c r="S260" i="16" s="1"/>
  <c r="U261" i="16"/>
  <c r="U262" i="16"/>
  <c r="U263" i="16"/>
  <c r="U264" i="16"/>
  <c r="U265" i="16"/>
  <c r="U266" i="16"/>
  <c r="U267" i="16"/>
  <c r="S267" i="16" s="1"/>
  <c r="U268" i="16"/>
  <c r="U269" i="16"/>
  <c r="U270" i="16"/>
  <c r="U271" i="16"/>
  <c r="U272" i="16"/>
  <c r="U273" i="16"/>
  <c r="U274" i="16"/>
  <c r="U275" i="16"/>
  <c r="S275" i="16" s="1"/>
  <c r="U276" i="16"/>
  <c r="U277" i="16"/>
  <c r="U278" i="16"/>
  <c r="U279" i="16"/>
  <c r="U280" i="16"/>
  <c r="U281" i="16"/>
  <c r="U282" i="16"/>
  <c r="U283" i="16"/>
  <c r="S283" i="16" s="1"/>
  <c r="U284" i="16"/>
  <c r="U285" i="16"/>
  <c r="U286" i="16"/>
  <c r="U287" i="16"/>
  <c r="U288" i="16"/>
  <c r="U289" i="16"/>
  <c r="U290" i="16"/>
  <c r="U291" i="16"/>
  <c r="U292" i="16"/>
  <c r="U293" i="16"/>
  <c r="U294" i="16"/>
  <c r="U295" i="16"/>
  <c r="U296" i="16"/>
  <c r="S296" i="16" s="1"/>
  <c r="U297" i="16"/>
  <c r="U298" i="16"/>
  <c r="U299" i="16"/>
  <c r="U300" i="16"/>
  <c r="U301" i="16"/>
  <c r="U302" i="16"/>
  <c r="U303" i="16"/>
  <c r="U304" i="16"/>
  <c r="S304" i="16" s="1"/>
  <c r="U305" i="16"/>
  <c r="U306" i="16"/>
  <c r="U307" i="16"/>
  <c r="U308" i="16"/>
  <c r="S308" i="16" s="1"/>
  <c r="U309" i="16"/>
  <c r="U310" i="16"/>
  <c r="U311" i="16"/>
  <c r="S311" i="16" s="1"/>
  <c r="U312" i="16"/>
  <c r="U313" i="16"/>
  <c r="U314" i="16"/>
  <c r="U315" i="16"/>
  <c r="U316" i="16"/>
  <c r="S316" i="16" s="1"/>
  <c r="U317" i="16"/>
  <c r="U318" i="16"/>
  <c r="U319" i="16"/>
  <c r="S319" i="16" s="1"/>
  <c r="U320" i="16"/>
  <c r="U321" i="16"/>
  <c r="U322" i="16"/>
  <c r="S322" i="16" s="1"/>
  <c r="U323" i="16"/>
  <c r="U324" i="16"/>
  <c r="S324" i="16" s="1"/>
  <c r="U325" i="16"/>
  <c r="U326" i="16"/>
  <c r="U327" i="16"/>
  <c r="S327" i="16" s="1"/>
  <c r="U328" i="16"/>
  <c r="U329" i="16"/>
  <c r="U330" i="16"/>
  <c r="U331" i="16"/>
  <c r="U332" i="16"/>
  <c r="S332" i="16" s="1"/>
  <c r="U333" i="16"/>
  <c r="U334" i="16"/>
  <c r="U335" i="16"/>
  <c r="U336" i="16"/>
  <c r="S336" i="16" s="1"/>
  <c r="U337" i="16"/>
  <c r="U338" i="16"/>
  <c r="U339" i="16"/>
  <c r="U340" i="16"/>
  <c r="U341" i="16"/>
  <c r="U342" i="16"/>
  <c r="U343" i="16"/>
  <c r="U344" i="16"/>
  <c r="S344" i="16" s="1"/>
  <c r="U345" i="16"/>
  <c r="U346" i="16"/>
  <c r="U347" i="16"/>
  <c r="U348" i="16"/>
  <c r="S348" i="16" s="1"/>
  <c r="U349" i="16"/>
  <c r="U350" i="16"/>
  <c r="U351" i="16"/>
  <c r="U352" i="16"/>
  <c r="U353" i="16"/>
  <c r="U354" i="16"/>
  <c r="U355" i="16"/>
  <c r="S355" i="16" s="1"/>
  <c r="U356" i="16"/>
  <c r="U357" i="16"/>
  <c r="U358" i="16"/>
  <c r="U359" i="16"/>
  <c r="U360" i="16"/>
  <c r="S360" i="16" s="1"/>
  <c r="U361" i="16"/>
  <c r="U362" i="16"/>
  <c r="U363" i="16"/>
  <c r="U364" i="16"/>
  <c r="S364" i="16" s="1"/>
  <c r="U365" i="16"/>
  <c r="U366" i="16"/>
  <c r="U367" i="16"/>
  <c r="U368" i="16"/>
  <c r="U369" i="16"/>
  <c r="U370" i="16"/>
  <c r="U371" i="16"/>
  <c r="S371" i="16" s="1"/>
  <c r="U372" i="16"/>
  <c r="U373" i="16"/>
  <c r="U374" i="16"/>
  <c r="U375" i="16"/>
  <c r="U376" i="16"/>
  <c r="S376" i="16" s="1"/>
  <c r="U377" i="16"/>
  <c r="U378" i="16"/>
  <c r="U379" i="16"/>
  <c r="U380" i="16"/>
  <c r="S380" i="16" s="1"/>
  <c r="U381" i="16"/>
  <c r="U382" i="16"/>
  <c r="U383" i="16"/>
  <c r="U384" i="16"/>
  <c r="U385" i="16"/>
  <c r="U386" i="16"/>
  <c r="U387" i="16"/>
  <c r="S387" i="16" s="1"/>
  <c r="U388" i="16"/>
  <c r="U389" i="16"/>
  <c r="U390" i="16"/>
  <c r="U391" i="16"/>
  <c r="U392" i="16"/>
  <c r="S392" i="16" s="1"/>
  <c r="U393" i="16"/>
  <c r="U394" i="16"/>
  <c r="U395" i="16"/>
  <c r="U396" i="16"/>
  <c r="S396" i="16" s="1"/>
  <c r="U397" i="16"/>
  <c r="U398" i="16"/>
  <c r="U399" i="16"/>
  <c r="U400" i="16"/>
  <c r="U401" i="16"/>
  <c r="U402" i="16"/>
  <c r="U403" i="16"/>
  <c r="S403" i="16" s="1"/>
  <c r="U404" i="16"/>
  <c r="U405" i="16"/>
  <c r="U406" i="16"/>
  <c r="U407" i="16"/>
  <c r="U408" i="16"/>
  <c r="S408" i="16" s="1"/>
  <c r="U409" i="16"/>
  <c r="U410" i="16"/>
  <c r="U411" i="16"/>
  <c r="U412" i="16"/>
  <c r="S412" i="16" s="1"/>
  <c r="U413" i="16"/>
  <c r="U414" i="16"/>
  <c r="U415" i="16"/>
  <c r="U416" i="16"/>
  <c r="U417" i="16"/>
  <c r="U418" i="16"/>
  <c r="U419" i="16"/>
  <c r="S419" i="16" s="1"/>
  <c r="U420" i="16"/>
  <c r="U421" i="16"/>
  <c r="U422" i="16"/>
  <c r="U423" i="16"/>
  <c r="S423" i="16" s="1"/>
  <c r="U424" i="16"/>
  <c r="S424" i="16" s="1"/>
  <c r="U425" i="16"/>
  <c r="U426" i="16"/>
  <c r="U427" i="16"/>
  <c r="U428" i="16"/>
  <c r="S428" i="16" s="1"/>
  <c r="U429" i="16"/>
  <c r="U430" i="16"/>
  <c r="U431" i="16"/>
  <c r="U432" i="16"/>
  <c r="U433" i="16"/>
  <c r="U434" i="16"/>
  <c r="U435" i="16"/>
  <c r="S435" i="16" s="1"/>
  <c r="U436" i="16"/>
  <c r="U437" i="16"/>
  <c r="U438" i="16"/>
  <c r="U439" i="16"/>
  <c r="S439" i="16" s="1"/>
  <c r="U440" i="16"/>
  <c r="S440" i="16" s="1"/>
  <c r="U441" i="16"/>
  <c r="U442" i="16"/>
  <c r="U443" i="16"/>
  <c r="U444" i="16"/>
  <c r="S444" i="16" s="1"/>
  <c r="U445" i="16"/>
  <c r="U446" i="16"/>
  <c r="U447" i="16"/>
  <c r="U448" i="16"/>
  <c r="U449" i="16"/>
  <c r="U450" i="16"/>
  <c r="U451" i="16"/>
  <c r="S451" i="16" s="1"/>
  <c r="U452" i="16"/>
  <c r="U453" i="16"/>
  <c r="U454" i="16"/>
  <c r="U455" i="16"/>
  <c r="S455" i="16" s="1"/>
  <c r="U456" i="16"/>
  <c r="S456" i="16" s="1"/>
  <c r="U457" i="16"/>
  <c r="U458" i="16"/>
  <c r="U459" i="16"/>
  <c r="U460" i="16"/>
  <c r="S460" i="16" s="1"/>
  <c r="U461" i="16"/>
  <c r="S461" i="16" s="1"/>
  <c r="U462" i="16"/>
  <c r="U463" i="16"/>
  <c r="U464" i="16"/>
  <c r="U465" i="16"/>
  <c r="U466" i="16"/>
  <c r="U467" i="16"/>
  <c r="U468" i="16"/>
  <c r="S468" i="16" s="1"/>
  <c r="U469" i="16"/>
  <c r="S469" i="16" s="1"/>
  <c r="U470" i="16"/>
  <c r="S470" i="16" s="1"/>
  <c r="U471" i="16"/>
  <c r="U472" i="16"/>
  <c r="U473" i="16"/>
  <c r="U474" i="16"/>
  <c r="S474" i="16" s="1"/>
  <c r="U475" i="16"/>
  <c r="S475" i="16" s="1"/>
  <c r="U476" i="16"/>
  <c r="U477" i="16"/>
  <c r="U478" i="16"/>
  <c r="S478" i="16" s="1"/>
  <c r="U479" i="16"/>
  <c r="U480" i="16"/>
  <c r="S480" i="16" s="1"/>
  <c r="U481" i="16"/>
  <c r="S481" i="16" s="1"/>
  <c r="U482" i="16"/>
  <c r="U483" i="16"/>
  <c r="U484" i="16"/>
  <c r="U485" i="16"/>
  <c r="U486" i="16"/>
  <c r="U487" i="16"/>
  <c r="S487" i="16" s="1"/>
  <c r="U488" i="16"/>
  <c r="S488" i="16" s="1"/>
  <c r="U489" i="16"/>
  <c r="U490" i="16"/>
  <c r="U491" i="16"/>
  <c r="U492" i="16"/>
  <c r="S492" i="16" s="1"/>
  <c r="U493" i="16"/>
  <c r="S493" i="16" s="1"/>
  <c r="U494" i="16"/>
  <c r="U495" i="16"/>
  <c r="U496" i="16"/>
  <c r="U497" i="16"/>
  <c r="U498" i="16"/>
  <c r="U499" i="16"/>
  <c r="S499" i="16" s="1"/>
  <c r="U500" i="16"/>
  <c r="U501" i="16"/>
  <c r="U502" i="16"/>
  <c r="U503" i="16"/>
  <c r="S503" i="16" s="1"/>
  <c r="U504" i="16"/>
  <c r="S504" i="16" s="1"/>
  <c r="U505" i="16"/>
  <c r="U506" i="16"/>
  <c r="U507" i="16"/>
  <c r="U508" i="16"/>
  <c r="S508" i="16" s="1"/>
  <c r="U509" i="16"/>
  <c r="S509" i="16" s="1"/>
  <c r="U510" i="16"/>
  <c r="U511" i="16"/>
  <c r="U512" i="16"/>
  <c r="U513" i="16"/>
  <c r="U514" i="16"/>
  <c r="S514" i="16" s="1"/>
  <c r="U515" i="16"/>
  <c r="S515" i="16" s="1"/>
  <c r="U516" i="16"/>
  <c r="U517" i="16"/>
  <c r="U518" i="16"/>
  <c r="S518" i="16" s="1"/>
  <c r="U519" i="16"/>
  <c r="S519" i="16" s="1"/>
  <c r="U520" i="16"/>
  <c r="S520" i="16" s="1"/>
  <c r="U521" i="16"/>
  <c r="U522" i="16"/>
  <c r="S522" i="16" s="1"/>
  <c r="U523" i="16"/>
  <c r="U524" i="16"/>
  <c r="S524" i="16" s="1"/>
  <c r="U525" i="16"/>
  <c r="S525" i="16" s="1"/>
  <c r="U526" i="16"/>
  <c r="S526" i="16" s="1"/>
  <c r="U527" i="16"/>
  <c r="U528" i="16"/>
  <c r="U529" i="16"/>
  <c r="U530" i="16"/>
  <c r="S530" i="16" s="1"/>
  <c r="U531" i="16"/>
  <c r="S531" i="16" s="1"/>
  <c r="U532" i="16"/>
  <c r="U533" i="16"/>
  <c r="U534" i="16"/>
  <c r="S534" i="16" s="1"/>
  <c r="U535" i="16"/>
  <c r="S535" i="16" s="1"/>
  <c r="U536" i="16"/>
  <c r="S536" i="16" s="1"/>
  <c r="U537" i="16"/>
  <c r="U538" i="16"/>
  <c r="S538" i="16" s="1"/>
  <c r="U539" i="16"/>
  <c r="U540" i="16"/>
  <c r="S540" i="16" s="1"/>
  <c r="U541" i="16"/>
  <c r="U542" i="16"/>
  <c r="S542" i="16" s="1"/>
  <c r="U543" i="16"/>
  <c r="S543" i="16" s="1"/>
  <c r="U544" i="16"/>
  <c r="U545" i="16"/>
  <c r="U546" i="16"/>
  <c r="S546" i="16" s="1"/>
  <c r="U547" i="16"/>
  <c r="S547" i="16" s="1"/>
  <c r="U548" i="16"/>
  <c r="S548" i="16" s="1"/>
  <c r="U549" i="16"/>
  <c r="U550" i="16"/>
  <c r="S550" i="16" s="1"/>
  <c r="U551" i="16"/>
  <c r="S551" i="16" s="1"/>
  <c r="U552" i="16"/>
  <c r="U553" i="16"/>
  <c r="U554" i="16"/>
  <c r="S554" i="16" s="1"/>
  <c r="U555" i="16"/>
  <c r="S555" i="16" s="1"/>
  <c r="U556" i="16"/>
  <c r="U557" i="16"/>
  <c r="U558" i="16"/>
  <c r="S558" i="16" s="1"/>
  <c r="U559" i="16"/>
  <c r="U560" i="16"/>
  <c r="S560" i="16" s="1"/>
  <c r="U561" i="16"/>
  <c r="S561" i="16" s="1"/>
  <c r="U562" i="16"/>
  <c r="S562" i="16" s="1"/>
  <c r="U563" i="16"/>
  <c r="S563" i="16" s="1"/>
  <c r="U564" i="16"/>
  <c r="U565" i="16"/>
  <c r="U566" i="16"/>
  <c r="S566" i="16" s="1"/>
  <c r="U567" i="16"/>
  <c r="S567" i="16" s="1"/>
  <c r="U568" i="16"/>
  <c r="S568" i="16" s="1"/>
  <c r="U569" i="16"/>
  <c r="U570" i="16"/>
  <c r="S570" i="16" s="1"/>
  <c r="U571" i="16"/>
  <c r="S571" i="16" s="1"/>
  <c r="U572" i="16"/>
  <c r="S572" i="16" s="1"/>
  <c r="U573" i="16"/>
  <c r="S573" i="16" s="1"/>
  <c r="U574" i="16"/>
  <c r="S574" i="16" s="1"/>
  <c r="U575" i="16"/>
  <c r="S575" i="16" s="1"/>
  <c r="U576" i="16"/>
  <c r="S576" i="16" s="1"/>
  <c r="U577" i="16"/>
  <c r="U578" i="16"/>
  <c r="S578" i="16" s="1"/>
  <c r="U579" i="16"/>
  <c r="U580" i="16"/>
  <c r="S580" i="16" s="1"/>
  <c r="U581" i="16"/>
  <c r="U582" i="16"/>
  <c r="S582" i="16" s="1"/>
  <c r="U583" i="16"/>
  <c r="S583" i="16" s="1"/>
  <c r="U584" i="16"/>
  <c r="S584" i="16" s="1"/>
  <c r="U585" i="16"/>
  <c r="U586" i="16"/>
  <c r="S586" i="16" s="1"/>
  <c r="U587" i="16"/>
  <c r="S587" i="16" s="1"/>
  <c r="U588" i="16"/>
  <c r="S588" i="16" s="1"/>
  <c r="U589" i="16"/>
  <c r="S589" i="16" s="1"/>
  <c r="U590" i="16"/>
  <c r="S590" i="16" s="1"/>
  <c r="U591" i="16"/>
  <c r="S591" i="16" s="1"/>
  <c r="U592" i="16"/>
  <c r="S592" i="16" s="1"/>
  <c r="U593" i="16"/>
  <c r="U594" i="16"/>
  <c r="S594" i="16" s="1"/>
  <c r="U595" i="16"/>
  <c r="U596" i="16"/>
  <c r="S596" i="16" s="1"/>
  <c r="U597" i="16"/>
  <c r="U598" i="16"/>
  <c r="S598" i="16" s="1"/>
  <c r="U599" i="16"/>
  <c r="S599" i="16" s="1"/>
  <c r="U600" i="16"/>
  <c r="S600" i="16" s="1"/>
  <c r="U601" i="16"/>
  <c r="U602" i="16"/>
  <c r="S602" i="16" s="1"/>
  <c r="U603" i="16"/>
  <c r="S603" i="16" s="1"/>
  <c r="U604" i="16"/>
  <c r="S604" i="16" s="1"/>
  <c r="U605" i="16"/>
  <c r="U606" i="16"/>
  <c r="S606" i="16" s="1"/>
  <c r="U607" i="16"/>
  <c r="S607" i="16" s="1"/>
  <c r="U608" i="16"/>
  <c r="S608" i="16" s="1"/>
  <c r="U609" i="16"/>
  <c r="U610" i="16"/>
  <c r="S610" i="16" s="1"/>
  <c r="U611" i="16"/>
  <c r="S611" i="16" s="1"/>
  <c r="U612" i="16"/>
  <c r="S612" i="16" s="1"/>
  <c r="U613" i="16"/>
  <c r="S613" i="16" s="1"/>
  <c r="U614" i="16"/>
  <c r="U615" i="16"/>
  <c r="U616" i="16"/>
  <c r="S616" i="16" s="1"/>
  <c r="U617" i="16"/>
  <c r="U618" i="16"/>
  <c r="U619" i="16"/>
  <c r="S619" i="16" s="1"/>
  <c r="U620" i="16"/>
  <c r="S620" i="16" s="1"/>
  <c r="U621" i="16"/>
  <c r="U622" i="16"/>
  <c r="U623" i="16"/>
  <c r="S623" i="16" s="1"/>
  <c r="U624" i="16"/>
  <c r="S624" i="16" s="1"/>
  <c r="U625" i="16"/>
  <c r="U626" i="16"/>
  <c r="S626" i="16" s="1"/>
  <c r="U627" i="16"/>
  <c r="S627" i="16" s="1"/>
  <c r="U628" i="16"/>
  <c r="S628" i="16" s="1"/>
  <c r="U629" i="16"/>
  <c r="S629" i="16" s="1"/>
  <c r="U630" i="16"/>
  <c r="U631" i="16"/>
  <c r="S631" i="16" s="1"/>
  <c r="U632" i="16"/>
  <c r="S632" i="16" s="1"/>
  <c r="U633" i="16"/>
  <c r="U634" i="16"/>
  <c r="S634" i="16" s="1"/>
  <c r="U635" i="16"/>
  <c r="S635" i="16" s="1"/>
  <c r="U636" i="16"/>
  <c r="S636" i="16" s="1"/>
  <c r="U637" i="16"/>
  <c r="S637" i="16" s="1"/>
  <c r="U638" i="16"/>
  <c r="U639" i="16"/>
  <c r="S639" i="16" s="1"/>
  <c r="U640" i="16"/>
  <c r="S640" i="16" s="1"/>
  <c r="U641" i="16"/>
  <c r="U642" i="16"/>
  <c r="S642" i="16" s="1"/>
  <c r="U643" i="16"/>
  <c r="S643" i="16" s="1"/>
  <c r="U644" i="16"/>
  <c r="S644" i="16" s="1"/>
  <c r="U645" i="16"/>
  <c r="U646" i="16"/>
  <c r="U647" i="16"/>
  <c r="S647" i="16" s="1"/>
  <c r="U648" i="16"/>
  <c r="S648" i="16" s="1"/>
  <c r="U649" i="16"/>
  <c r="U650" i="16"/>
  <c r="U651" i="16"/>
  <c r="S651" i="16" s="1"/>
  <c r="U652" i="16"/>
  <c r="S652" i="16" s="1"/>
  <c r="U653" i="16"/>
  <c r="S653" i="16" s="1"/>
  <c r="U654" i="16"/>
  <c r="U655" i="16"/>
  <c r="S655" i="16" s="1"/>
  <c r="U656" i="16"/>
  <c r="S656" i="16" s="1"/>
  <c r="U657" i="16"/>
  <c r="U658" i="16"/>
  <c r="U659" i="16"/>
  <c r="S659" i="16" s="1"/>
  <c r="U660" i="16"/>
  <c r="S660" i="16" s="1"/>
  <c r="U661" i="16"/>
  <c r="U662" i="16"/>
  <c r="U663" i="16"/>
  <c r="U664" i="16"/>
  <c r="S664" i="16" s="1"/>
  <c r="U665" i="16"/>
  <c r="S665" i="16" s="1"/>
  <c r="U666" i="16"/>
  <c r="U667" i="16"/>
  <c r="S667" i="16" s="1"/>
  <c r="U668" i="16"/>
  <c r="S668" i="16" s="1"/>
  <c r="U669" i="16"/>
  <c r="U670" i="16"/>
  <c r="U671" i="16"/>
  <c r="U672" i="16"/>
  <c r="S672" i="16" s="1"/>
  <c r="U673" i="16"/>
  <c r="U674" i="16"/>
  <c r="U675" i="16"/>
  <c r="S675" i="16" s="1"/>
  <c r="U676" i="16"/>
  <c r="S676" i="16" s="1"/>
  <c r="U677" i="16"/>
  <c r="U678" i="16"/>
  <c r="U679" i="16"/>
  <c r="S679" i="16" s="1"/>
  <c r="U680" i="16"/>
  <c r="S680" i="16" s="1"/>
  <c r="U681" i="16"/>
  <c r="S681" i="16" s="1"/>
  <c r="U682" i="16"/>
  <c r="U683" i="16"/>
  <c r="S683" i="16" s="1"/>
  <c r="U684" i="16"/>
  <c r="S684" i="16" s="1"/>
  <c r="U685" i="16"/>
  <c r="S685" i="16" s="1"/>
  <c r="U686" i="16"/>
  <c r="U687" i="16"/>
  <c r="S687" i="16" s="1"/>
  <c r="U688" i="16"/>
  <c r="S688" i="16" s="1"/>
  <c r="U689" i="16"/>
  <c r="S689" i="16" s="1"/>
  <c r="U690" i="16"/>
  <c r="S690" i="16" s="1"/>
  <c r="U691" i="16"/>
  <c r="U692" i="16"/>
  <c r="S692" i="16" s="1"/>
  <c r="U693" i="16"/>
  <c r="S693" i="16" s="1"/>
  <c r="U694" i="16"/>
  <c r="U695" i="16"/>
  <c r="S695" i="16" s="1"/>
  <c r="U696" i="16"/>
  <c r="S696" i="16" s="1"/>
  <c r="U697" i="16"/>
  <c r="U698" i="16"/>
  <c r="S698" i="16" s="1"/>
  <c r="U699" i="16"/>
  <c r="U700" i="16"/>
  <c r="S700" i="16" s="1"/>
  <c r="U701" i="16"/>
  <c r="U702" i="16"/>
  <c r="U703" i="16"/>
  <c r="S703" i="16" s="1"/>
  <c r="U704" i="16"/>
  <c r="S704" i="16" s="1"/>
  <c r="U705" i="16"/>
  <c r="S705" i="16" s="1"/>
  <c r="U706" i="16"/>
  <c r="U707" i="16"/>
  <c r="S707" i="16" s="1"/>
  <c r="U708" i="16"/>
  <c r="S708" i="16" s="1"/>
  <c r="U709" i="16"/>
  <c r="U710" i="16"/>
  <c r="U711" i="16"/>
  <c r="U712" i="16"/>
  <c r="S712" i="16" s="1"/>
  <c r="U713" i="16"/>
  <c r="U714" i="16"/>
  <c r="S714" i="16" s="1"/>
  <c r="U715" i="16"/>
  <c r="S715" i="16" s="1"/>
  <c r="U716" i="16"/>
  <c r="S716" i="16" s="1"/>
  <c r="U717" i="16"/>
  <c r="U718" i="16"/>
  <c r="U719" i="16"/>
  <c r="S719" i="16" s="1"/>
  <c r="U720" i="16"/>
  <c r="S720" i="16" s="1"/>
  <c r="U721" i="16"/>
  <c r="S721" i="16" s="1"/>
  <c r="U722" i="16"/>
  <c r="S722" i="16" s="1"/>
  <c r="U723" i="16"/>
  <c r="S723" i="16" s="1"/>
  <c r="U724" i="16"/>
  <c r="S724" i="16" s="1"/>
  <c r="U725" i="16"/>
  <c r="U726" i="16"/>
  <c r="U727" i="16"/>
  <c r="S727" i="16" s="1"/>
  <c r="U728" i="16"/>
  <c r="U729" i="16"/>
  <c r="U730" i="16"/>
  <c r="U731" i="16"/>
  <c r="S731" i="16" s="1"/>
  <c r="U732" i="16"/>
  <c r="S732" i="16" s="1"/>
  <c r="U733" i="16"/>
  <c r="S733" i="16" s="1"/>
  <c r="U734" i="16"/>
  <c r="U735" i="16"/>
  <c r="S735" i="16" s="1"/>
  <c r="U736" i="16"/>
  <c r="S736" i="16" s="1"/>
  <c r="U737" i="16"/>
  <c r="U738" i="16"/>
  <c r="U739" i="16"/>
  <c r="S739" i="16" s="1"/>
  <c r="U740" i="16"/>
  <c r="S740" i="16" s="1"/>
  <c r="U741" i="16"/>
  <c r="S741" i="16" s="1"/>
  <c r="U742" i="16"/>
  <c r="U743" i="16"/>
  <c r="S743" i="16" s="1"/>
  <c r="U744" i="16"/>
  <c r="S744" i="16" s="1"/>
  <c r="U745" i="16"/>
  <c r="U746" i="16"/>
  <c r="U747" i="16"/>
  <c r="S747" i="16" s="1"/>
  <c r="U748" i="16"/>
  <c r="S748" i="16" s="1"/>
  <c r="U749" i="16"/>
  <c r="U750" i="16"/>
  <c r="U751" i="16"/>
  <c r="U752" i="16"/>
  <c r="S752" i="16" s="1"/>
  <c r="U753" i="16"/>
  <c r="U754" i="16"/>
  <c r="U755" i="16"/>
  <c r="U756" i="16"/>
  <c r="S756" i="16" s="1"/>
  <c r="U757" i="16"/>
  <c r="U758" i="16"/>
  <c r="U759" i="16"/>
  <c r="U760" i="16"/>
  <c r="S760" i="16" s="1"/>
  <c r="U761" i="16"/>
  <c r="S761" i="16" s="1"/>
  <c r="U762" i="16"/>
  <c r="U763" i="16"/>
  <c r="S763" i="16" s="1"/>
  <c r="U764" i="16"/>
  <c r="U765" i="16"/>
  <c r="S765" i="16" s="1"/>
  <c r="U766" i="16"/>
  <c r="U767" i="16"/>
  <c r="S767" i="16" s="1"/>
  <c r="U768" i="16"/>
  <c r="S768" i="16" s="1"/>
  <c r="U769" i="16"/>
  <c r="U770" i="16"/>
  <c r="S770" i="16" s="1"/>
  <c r="U771" i="16"/>
  <c r="U772" i="16"/>
  <c r="S772" i="16" s="1"/>
  <c r="U773" i="16"/>
  <c r="S773" i="16" s="1"/>
  <c r="U774" i="16"/>
  <c r="U775" i="16"/>
  <c r="S775" i="16" s="1"/>
  <c r="U776" i="16"/>
  <c r="S776" i="16" s="1"/>
  <c r="U777" i="16"/>
  <c r="U778" i="16"/>
  <c r="U779" i="16"/>
  <c r="S779" i="16" s="1"/>
  <c r="U780" i="16"/>
  <c r="S780" i="16" s="1"/>
  <c r="U781" i="16"/>
  <c r="S781" i="16" s="1"/>
  <c r="U782" i="16"/>
  <c r="U783" i="16"/>
  <c r="S783" i="16" s="1"/>
  <c r="U784" i="16"/>
  <c r="S784" i="16" s="1"/>
  <c r="U785" i="16"/>
  <c r="U786" i="16"/>
  <c r="U787" i="16"/>
  <c r="U788" i="16"/>
  <c r="S788" i="16" s="1"/>
  <c r="U789" i="16"/>
  <c r="S789" i="16" s="1"/>
  <c r="U790" i="16"/>
  <c r="U791" i="16"/>
  <c r="S791" i="16" s="1"/>
  <c r="U792" i="16"/>
  <c r="S792" i="16" s="1"/>
  <c r="U793" i="16"/>
  <c r="U794" i="16"/>
  <c r="U795" i="16"/>
  <c r="S795" i="16" s="1"/>
  <c r="U796" i="16"/>
  <c r="S796" i="16" s="1"/>
  <c r="U797" i="16"/>
  <c r="S797" i="16" s="1"/>
  <c r="U798" i="16"/>
  <c r="U799" i="16"/>
  <c r="S799" i="16" s="1"/>
  <c r="U800" i="16"/>
  <c r="S800" i="16" s="1"/>
  <c r="U801" i="16"/>
  <c r="U802" i="16"/>
  <c r="U803" i="16"/>
  <c r="S803" i="16" s="1"/>
  <c r="U804" i="16"/>
  <c r="U805" i="16"/>
  <c r="U806" i="16"/>
  <c r="S806" i="16" s="1"/>
  <c r="U807" i="16"/>
  <c r="S807" i="16" s="1"/>
  <c r="U808" i="16"/>
  <c r="S808" i="16" s="1"/>
  <c r="U809" i="16"/>
  <c r="U810" i="16"/>
  <c r="U811" i="16"/>
  <c r="S811" i="16" s="1"/>
  <c r="U812" i="16"/>
  <c r="U813" i="16"/>
  <c r="S813" i="16" s="1"/>
  <c r="U814" i="16"/>
  <c r="U815" i="16"/>
  <c r="U816" i="16"/>
  <c r="S816" i="16" s="1"/>
  <c r="U817" i="16"/>
  <c r="S817" i="16" s="1"/>
  <c r="U818" i="16"/>
  <c r="U819" i="16"/>
  <c r="U820" i="16"/>
  <c r="S820" i="16" s="1"/>
  <c r="U821" i="16"/>
  <c r="U822" i="16"/>
  <c r="U823" i="16"/>
  <c r="S823" i="16" s="1"/>
  <c r="U824" i="16"/>
  <c r="S824" i="16" s="1"/>
  <c r="U825" i="16"/>
  <c r="U826" i="16"/>
  <c r="U827" i="16"/>
  <c r="U828" i="16"/>
  <c r="S828" i="16" s="1"/>
  <c r="U829" i="16"/>
  <c r="U830" i="16"/>
  <c r="U831" i="16"/>
  <c r="U832" i="16"/>
  <c r="S832" i="16" s="1"/>
  <c r="U833" i="16"/>
  <c r="U834" i="16"/>
  <c r="U835" i="16"/>
  <c r="U836" i="16"/>
  <c r="S836" i="16" s="1"/>
  <c r="S8" i="16"/>
  <c r="S9" i="16"/>
  <c r="S11" i="16"/>
  <c r="S12" i="16"/>
  <c r="S13" i="16"/>
  <c r="S15" i="16"/>
  <c r="S16" i="16"/>
  <c r="S19" i="16"/>
  <c r="S20" i="16"/>
  <c r="S21" i="16"/>
  <c r="S23" i="16"/>
  <c r="S24" i="16"/>
  <c r="S25" i="16"/>
  <c r="S27" i="16"/>
  <c r="S28" i="16"/>
  <c r="S29" i="16"/>
  <c r="S31" i="16"/>
  <c r="S32" i="16"/>
  <c r="S33" i="16"/>
  <c r="S35" i="16"/>
  <c r="S36" i="16"/>
  <c r="S37" i="16"/>
  <c r="S39" i="16"/>
  <c r="S40" i="16"/>
  <c r="S41" i="16"/>
  <c r="S43" i="16"/>
  <c r="S44" i="16"/>
  <c r="S45" i="16"/>
  <c r="S47" i="16"/>
  <c r="S48" i="16"/>
  <c r="S49" i="16"/>
  <c r="S51" i="16"/>
  <c r="S52" i="16"/>
  <c r="S53" i="16"/>
  <c r="S54" i="16"/>
  <c r="S55" i="16"/>
  <c r="S56" i="16"/>
  <c r="S57" i="16"/>
  <c r="S59" i="16"/>
  <c r="S60" i="16"/>
  <c r="S61" i="16"/>
  <c r="S63" i="16"/>
  <c r="S64" i="16"/>
  <c r="S65" i="16"/>
  <c r="S67" i="16"/>
  <c r="S68" i="16"/>
  <c r="S69" i="16"/>
  <c r="S71" i="16"/>
  <c r="S72" i="16"/>
  <c r="S73" i="16"/>
  <c r="S75" i="16"/>
  <c r="S76" i="16"/>
  <c r="S77" i="16"/>
  <c r="S79" i="16"/>
  <c r="S80" i="16"/>
  <c r="S81" i="16"/>
  <c r="S83" i="16"/>
  <c r="S84" i="16"/>
  <c r="S85" i="16"/>
  <c r="S86" i="16"/>
  <c r="S87" i="16"/>
  <c r="S88" i="16"/>
  <c r="S89" i="16"/>
  <c r="S91" i="16"/>
  <c r="S92" i="16"/>
  <c r="S93" i="16"/>
  <c r="S95" i="16"/>
  <c r="S96" i="16"/>
  <c r="S97" i="16"/>
  <c r="S99" i="16"/>
  <c r="S100" i="16"/>
  <c r="S101" i="16"/>
  <c r="S103" i="16"/>
  <c r="S104" i="16"/>
  <c r="S105" i="16"/>
  <c r="S107" i="16"/>
  <c r="S108" i="16"/>
  <c r="S109" i="16"/>
  <c r="S111" i="16"/>
  <c r="S112" i="16"/>
  <c r="S113" i="16"/>
  <c r="S115" i="16"/>
  <c r="S116" i="16"/>
  <c r="S117" i="16"/>
  <c r="S118" i="16"/>
  <c r="S119" i="16"/>
  <c r="S120" i="16"/>
  <c r="S121" i="16"/>
  <c r="S123" i="16"/>
  <c r="S124" i="16"/>
  <c r="S125" i="16"/>
  <c r="S127" i="16"/>
  <c r="S128" i="16"/>
  <c r="S129" i="16"/>
  <c r="S131" i="16"/>
  <c r="S132" i="16"/>
  <c r="S133" i="16"/>
  <c r="S135" i="16"/>
  <c r="S136" i="16"/>
  <c r="S137" i="16"/>
  <c r="S139" i="16"/>
  <c r="S140" i="16"/>
  <c r="S141" i="16"/>
  <c r="S143" i="16"/>
  <c r="S144" i="16"/>
  <c r="S145" i="16"/>
  <c r="S148" i="16"/>
  <c r="S149" i="16"/>
  <c r="S151" i="16"/>
  <c r="S152" i="16"/>
  <c r="S153" i="16"/>
  <c r="S155" i="16"/>
  <c r="S156" i="16"/>
  <c r="S157" i="16"/>
  <c r="S159" i="16"/>
  <c r="S160" i="16"/>
  <c r="S161" i="16"/>
  <c r="S164" i="16"/>
  <c r="S165" i="16"/>
  <c r="S167" i="16"/>
  <c r="S168" i="16"/>
  <c r="S169" i="16"/>
  <c r="S171" i="16"/>
  <c r="S172" i="16"/>
  <c r="S173" i="16"/>
  <c r="S175" i="16"/>
  <c r="S176" i="16"/>
  <c r="S177" i="16"/>
  <c r="S180" i="16"/>
  <c r="S181" i="16"/>
  <c r="S182" i="16"/>
  <c r="S184" i="16"/>
  <c r="S185" i="16"/>
  <c r="S187" i="16"/>
  <c r="S188" i="16"/>
  <c r="S189" i="16"/>
  <c r="S191" i="16"/>
  <c r="S192" i="16"/>
  <c r="S193" i="16"/>
  <c r="S195" i="16"/>
  <c r="S196" i="16"/>
  <c r="S197" i="16"/>
  <c r="S200" i="16"/>
  <c r="S201" i="16"/>
  <c r="S203" i="16"/>
  <c r="S204" i="16"/>
  <c r="S205" i="16"/>
  <c r="S207" i="16"/>
  <c r="S208" i="16"/>
  <c r="S209" i="16"/>
  <c r="S211" i="16"/>
  <c r="S212" i="16"/>
  <c r="S213" i="16"/>
  <c r="S214" i="16"/>
  <c r="S215" i="16"/>
  <c r="S216" i="16"/>
  <c r="S217" i="16"/>
  <c r="S220" i="16"/>
  <c r="S221" i="16"/>
  <c r="S223" i="16"/>
  <c r="S225" i="16"/>
  <c r="S227" i="16"/>
  <c r="S228" i="16"/>
  <c r="S229" i="16"/>
  <c r="S231" i="16"/>
  <c r="S232" i="16"/>
  <c r="S233" i="16"/>
  <c r="S236" i="16"/>
  <c r="S237" i="16"/>
  <c r="S239" i="16"/>
  <c r="S241" i="16"/>
  <c r="S243" i="16"/>
  <c r="S244" i="16"/>
  <c r="S248" i="16"/>
  <c r="S251" i="16"/>
  <c r="S252" i="16"/>
  <c r="S256" i="16"/>
  <c r="S257" i="16"/>
  <c r="S259" i="16"/>
  <c r="S263" i="16"/>
  <c r="S264" i="16"/>
  <c r="S265" i="16"/>
  <c r="S268" i="16"/>
  <c r="S271" i="16"/>
  <c r="S272" i="16"/>
  <c r="S276" i="16"/>
  <c r="S279" i="16"/>
  <c r="S280" i="16"/>
  <c r="S284" i="16"/>
  <c r="S287" i="16"/>
  <c r="S288" i="16"/>
  <c r="S290" i="16"/>
  <c r="S291" i="16"/>
  <c r="S292" i="16"/>
  <c r="S295" i="16"/>
  <c r="S299" i="16"/>
  <c r="S300" i="16"/>
  <c r="S303" i="16"/>
  <c r="S306" i="16"/>
  <c r="S307" i="16"/>
  <c r="S312" i="16"/>
  <c r="S315" i="16"/>
  <c r="S320" i="16"/>
  <c r="S323" i="16"/>
  <c r="S328" i="16"/>
  <c r="S329" i="16"/>
  <c r="S331" i="16"/>
  <c r="S333" i="16"/>
  <c r="S335" i="16"/>
  <c r="S337" i="16"/>
  <c r="S339" i="16"/>
  <c r="S340" i="16"/>
  <c r="S343" i="16"/>
  <c r="S345" i="16"/>
  <c r="S347" i="16"/>
  <c r="S349" i="16"/>
  <c r="S351" i="16"/>
  <c r="S352" i="16"/>
  <c r="S353" i="16"/>
  <c r="S356" i="16"/>
  <c r="S357" i="16"/>
  <c r="S359" i="16"/>
  <c r="S361" i="16"/>
  <c r="S363" i="16"/>
  <c r="S365" i="16"/>
  <c r="S367" i="16"/>
  <c r="S368" i="16"/>
  <c r="S369" i="16"/>
  <c r="S372" i="16"/>
  <c r="S373" i="16"/>
  <c r="S375" i="16"/>
  <c r="S377" i="16"/>
  <c r="S379" i="16"/>
  <c r="S381" i="16"/>
  <c r="S383" i="16"/>
  <c r="S384" i="16"/>
  <c r="S385" i="16"/>
  <c r="S388" i="16"/>
  <c r="S389" i="16"/>
  <c r="S391" i="16"/>
  <c r="S393" i="16"/>
  <c r="S395" i="16"/>
  <c r="S397" i="16"/>
  <c r="S399" i="16"/>
  <c r="S400" i="16"/>
  <c r="S401" i="16"/>
  <c r="S404" i="16"/>
  <c r="S405" i="16"/>
  <c r="S407" i="16"/>
  <c r="S409" i="16"/>
  <c r="S411" i="16"/>
  <c r="S413" i="16"/>
  <c r="S415" i="16"/>
  <c r="S416" i="16"/>
  <c r="S417" i="16"/>
  <c r="S420" i="16"/>
  <c r="S421" i="16"/>
  <c r="S425" i="16"/>
  <c r="S427" i="16"/>
  <c r="S429" i="16"/>
  <c r="S431" i="16"/>
  <c r="S432" i="16"/>
  <c r="S433" i="16"/>
  <c r="S436" i="16"/>
  <c r="S437" i="16"/>
  <c r="S441" i="16"/>
  <c r="S443" i="16"/>
  <c r="S445" i="16"/>
  <c r="S447" i="16"/>
  <c r="S448" i="16"/>
  <c r="S449" i="16"/>
  <c r="S452" i="16"/>
  <c r="S453" i="16"/>
  <c r="S457" i="16"/>
  <c r="S459" i="16"/>
  <c r="S464" i="16"/>
  <c r="S465" i="16"/>
  <c r="S471" i="16"/>
  <c r="S472" i="16"/>
  <c r="S473" i="16"/>
  <c r="S476" i="16"/>
  <c r="S477" i="16"/>
  <c r="S484" i="16"/>
  <c r="S485" i="16"/>
  <c r="S489" i="16"/>
  <c r="S491" i="16"/>
  <c r="S495" i="16"/>
  <c r="S496" i="16"/>
  <c r="S497" i="16"/>
  <c r="S500" i="16"/>
  <c r="S501" i="16"/>
  <c r="S505" i="16"/>
  <c r="S507" i="16"/>
  <c r="S511" i="16"/>
  <c r="S512" i="16"/>
  <c r="S513" i="16"/>
  <c r="S516" i="16"/>
  <c r="S517" i="16"/>
  <c r="S521" i="16"/>
  <c r="S523" i="16"/>
  <c r="S527" i="16"/>
  <c r="S528" i="16"/>
  <c r="S529" i="16"/>
  <c r="S532" i="16"/>
  <c r="S533" i="16"/>
  <c r="S537" i="16"/>
  <c r="S539" i="16"/>
  <c r="S544" i="16"/>
  <c r="S545" i="16"/>
  <c r="S549" i="16"/>
  <c r="S552" i="16"/>
  <c r="S553" i="16"/>
  <c r="S556" i="16"/>
  <c r="S559" i="16"/>
  <c r="S564" i="16"/>
  <c r="S565" i="16"/>
  <c r="S579" i="16"/>
  <c r="S581" i="16"/>
  <c r="S595" i="16"/>
  <c r="S597" i="16"/>
  <c r="S605" i="16"/>
  <c r="S615" i="16"/>
  <c r="S621" i="16"/>
  <c r="S625" i="16"/>
  <c r="S633" i="16"/>
  <c r="S641" i="16"/>
  <c r="S645" i="16"/>
  <c r="S649" i="16"/>
  <c r="S661" i="16"/>
  <c r="S663" i="16"/>
  <c r="S671" i="16"/>
  <c r="S673" i="16"/>
  <c r="S691" i="16"/>
  <c r="S699" i="16"/>
  <c r="S701" i="16"/>
  <c r="S711" i="16"/>
  <c r="S713" i="16"/>
  <c r="S728" i="16"/>
  <c r="S753" i="16"/>
  <c r="S755" i="16"/>
  <c r="S764" i="16"/>
  <c r="S825" i="16"/>
  <c r="L7" i="16"/>
  <c r="L8" i="16"/>
  <c r="L9" i="16"/>
  <c r="L10" i="16"/>
  <c r="L11" i="16"/>
  <c r="L12" i="16"/>
  <c r="L13" i="16"/>
  <c r="L14" i="16"/>
  <c r="L15" i="16"/>
  <c r="L16" i="16"/>
  <c r="L17" i="16"/>
  <c r="L18" i="16"/>
  <c r="L19" i="16"/>
  <c r="L20" i="16"/>
  <c r="L21" i="16"/>
  <c r="L22" i="16"/>
  <c r="L23" i="16"/>
  <c r="L24" i="16"/>
  <c r="L25" i="16"/>
  <c r="L26" i="16"/>
  <c r="L27" i="16"/>
  <c r="L28" i="16"/>
  <c r="L29" i="16"/>
  <c r="L30" i="16"/>
  <c r="L31" i="16"/>
  <c r="L32" i="16"/>
  <c r="L33" i="16"/>
  <c r="L34" i="16"/>
  <c r="L35" i="16"/>
  <c r="L36" i="16"/>
  <c r="L37" i="16"/>
  <c r="L38" i="16"/>
  <c r="L39" i="16"/>
  <c r="L40" i="16"/>
  <c r="L41" i="16"/>
  <c r="L42" i="16"/>
  <c r="L43" i="16"/>
  <c r="L44" i="16"/>
  <c r="L45" i="16"/>
  <c r="L46" i="16"/>
  <c r="L47" i="16"/>
  <c r="L48" i="16"/>
  <c r="L49" i="16"/>
  <c r="L50" i="16"/>
  <c r="L51" i="16"/>
  <c r="L52" i="16"/>
  <c r="L53" i="16"/>
  <c r="L54" i="16"/>
  <c r="L55" i="16"/>
  <c r="L56" i="16"/>
  <c r="L57" i="16"/>
  <c r="L58" i="16"/>
  <c r="L59" i="16"/>
  <c r="L60" i="16"/>
  <c r="L61" i="16"/>
  <c r="L62" i="16"/>
  <c r="L63" i="16"/>
  <c r="L64" i="16"/>
  <c r="L65" i="16"/>
  <c r="L66" i="16"/>
  <c r="L67" i="16"/>
  <c r="L68" i="16"/>
  <c r="L69" i="16"/>
  <c r="L70" i="16"/>
  <c r="L71" i="16"/>
  <c r="L72" i="16"/>
  <c r="L73" i="16"/>
  <c r="L74" i="16"/>
  <c r="L75" i="16"/>
  <c r="L76" i="16"/>
  <c r="L77" i="16"/>
  <c r="L78" i="16"/>
  <c r="L79" i="16"/>
  <c r="L80" i="16"/>
  <c r="L81" i="16"/>
  <c r="L82" i="16"/>
  <c r="L83" i="16"/>
  <c r="L84" i="16"/>
  <c r="L85" i="16"/>
  <c r="L86" i="16"/>
  <c r="L87" i="16"/>
  <c r="L88" i="16"/>
  <c r="L89" i="16"/>
  <c r="L90" i="16"/>
  <c r="L91" i="16"/>
  <c r="L92" i="16"/>
  <c r="L93" i="16"/>
  <c r="L94" i="16"/>
  <c r="L95" i="16"/>
  <c r="L96" i="16"/>
  <c r="L97" i="16"/>
  <c r="L98" i="16"/>
  <c r="L99" i="16"/>
  <c r="L100" i="16"/>
  <c r="L101" i="16"/>
  <c r="L102" i="16"/>
  <c r="L103" i="16"/>
  <c r="L104" i="16"/>
  <c r="L105" i="16"/>
  <c r="L106" i="16"/>
  <c r="L107" i="16"/>
  <c r="L108" i="16"/>
  <c r="L109" i="16"/>
  <c r="L110" i="16"/>
  <c r="L111" i="16"/>
  <c r="L112" i="16"/>
  <c r="L113" i="16"/>
  <c r="L114" i="16"/>
  <c r="L115" i="16"/>
  <c r="L116" i="16"/>
  <c r="L117" i="16"/>
  <c r="L118" i="16"/>
  <c r="L119" i="16"/>
  <c r="L120" i="16"/>
  <c r="L121" i="16"/>
  <c r="L122" i="16"/>
  <c r="L123" i="16"/>
  <c r="L124" i="16"/>
  <c r="L125" i="16"/>
  <c r="L126" i="16"/>
  <c r="L127" i="16"/>
  <c r="L128" i="16"/>
  <c r="L129" i="16"/>
  <c r="L130" i="16"/>
  <c r="L131" i="16"/>
  <c r="L132" i="16"/>
  <c r="L133" i="16"/>
  <c r="L134" i="16"/>
  <c r="L135" i="16"/>
  <c r="L136" i="16"/>
  <c r="L137" i="16"/>
  <c r="L138" i="16"/>
  <c r="L139" i="16"/>
  <c r="L140" i="16"/>
  <c r="L141" i="16"/>
  <c r="L142" i="16"/>
  <c r="L143" i="16"/>
  <c r="L144" i="16"/>
  <c r="L145" i="16"/>
  <c r="L146" i="16"/>
  <c r="L147" i="16"/>
  <c r="L148" i="16"/>
  <c r="L149" i="16"/>
  <c r="L150" i="16"/>
  <c r="L151" i="16"/>
  <c r="L152" i="16"/>
  <c r="L153" i="16"/>
  <c r="L154" i="16"/>
  <c r="L155" i="16"/>
  <c r="L156" i="16"/>
  <c r="L157" i="16"/>
  <c r="L158" i="16"/>
  <c r="L159" i="16"/>
  <c r="L160" i="16"/>
  <c r="L161" i="16"/>
  <c r="L162" i="16"/>
  <c r="L163" i="16"/>
  <c r="L164" i="16"/>
  <c r="L165" i="16"/>
  <c r="L166" i="16"/>
  <c r="L167" i="16"/>
  <c r="L168" i="16"/>
  <c r="L169" i="16"/>
  <c r="L170" i="16"/>
  <c r="L171" i="16"/>
  <c r="L172" i="16"/>
  <c r="L173" i="16"/>
  <c r="L174" i="16"/>
  <c r="L175" i="16"/>
  <c r="L176" i="16"/>
  <c r="L177" i="16"/>
  <c r="L178" i="16"/>
  <c r="L179" i="16"/>
  <c r="L180" i="16"/>
  <c r="L181" i="16"/>
  <c r="L182" i="16"/>
  <c r="L183" i="16"/>
  <c r="L184" i="16"/>
  <c r="L185" i="16"/>
  <c r="L186" i="16"/>
  <c r="L187" i="16"/>
  <c r="L188" i="16"/>
  <c r="L189" i="16"/>
  <c r="L190" i="16"/>
  <c r="L191" i="16"/>
  <c r="L192" i="16"/>
  <c r="L193" i="16"/>
  <c r="L194" i="16"/>
  <c r="L195" i="16"/>
  <c r="L196" i="16"/>
  <c r="L197" i="16"/>
  <c r="L198" i="16"/>
  <c r="L199" i="16"/>
  <c r="L200" i="16"/>
  <c r="L201" i="16"/>
  <c r="L202" i="16"/>
  <c r="L203" i="16"/>
  <c r="L204" i="16"/>
  <c r="L205" i="16"/>
  <c r="L206" i="16"/>
  <c r="L207" i="16"/>
  <c r="L208" i="16"/>
  <c r="L209" i="16"/>
  <c r="L210" i="16"/>
  <c r="L211" i="16"/>
  <c r="L212" i="16"/>
  <c r="L213" i="16"/>
  <c r="L214" i="16"/>
  <c r="L215" i="16"/>
  <c r="L216" i="16"/>
  <c r="L217" i="16"/>
  <c r="L218" i="16"/>
  <c r="L219" i="16"/>
  <c r="L220" i="16"/>
  <c r="L221" i="16"/>
  <c r="L222" i="16"/>
  <c r="L223" i="16"/>
  <c r="L224" i="16"/>
  <c r="L225" i="16"/>
  <c r="L226" i="16"/>
  <c r="L227" i="16"/>
  <c r="L228" i="16"/>
  <c r="L229" i="16"/>
  <c r="L230" i="16"/>
  <c r="L231" i="16"/>
  <c r="L232" i="16"/>
  <c r="L233" i="16"/>
  <c r="L234" i="16"/>
  <c r="L235" i="16"/>
  <c r="L236" i="16"/>
  <c r="L237" i="16"/>
  <c r="L238" i="16"/>
  <c r="L239" i="16"/>
  <c r="L240" i="16"/>
  <c r="L241" i="16"/>
  <c r="L242" i="16"/>
  <c r="L243" i="16"/>
  <c r="L244" i="16"/>
  <c r="L245" i="16"/>
  <c r="L246" i="16"/>
  <c r="L247" i="16"/>
  <c r="L248" i="16"/>
  <c r="L249" i="16"/>
  <c r="L250" i="16"/>
  <c r="L251" i="16"/>
  <c r="L252" i="16"/>
  <c r="L253" i="16"/>
  <c r="L254" i="16"/>
  <c r="L255" i="16"/>
  <c r="L256" i="16"/>
  <c r="L257" i="16"/>
  <c r="L258" i="16"/>
  <c r="L259" i="16"/>
  <c r="L260" i="16"/>
  <c r="L261" i="16"/>
  <c r="L262" i="16"/>
  <c r="L263" i="16"/>
  <c r="L264" i="16"/>
  <c r="L265" i="16"/>
  <c r="L266" i="16"/>
  <c r="L267" i="16"/>
  <c r="L268" i="16"/>
  <c r="L269" i="16"/>
  <c r="L270" i="16"/>
  <c r="L271" i="16"/>
  <c r="L272" i="16"/>
  <c r="L273" i="16"/>
  <c r="L274" i="16"/>
  <c r="L275" i="16"/>
  <c r="L276" i="16"/>
  <c r="L277" i="16"/>
  <c r="L278" i="16"/>
  <c r="L279" i="16"/>
  <c r="L280" i="16"/>
  <c r="L281" i="16"/>
  <c r="L282" i="16"/>
  <c r="L283" i="16"/>
  <c r="L284" i="16"/>
  <c r="L285" i="16"/>
  <c r="L286" i="16"/>
  <c r="L287" i="16"/>
  <c r="L288" i="16"/>
  <c r="L289" i="16"/>
  <c r="L290" i="16"/>
  <c r="L291" i="16"/>
  <c r="L292" i="16"/>
  <c r="L293" i="16"/>
  <c r="L294" i="16"/>
  <c r="L295" i="16"/>
  <c r="L296" i="16"/>
  <c r="L297" i="16"/>
  <c r="L298" i="16"/>
  <c r="L299" i="16"/>
  <c r="L300" i="16"/>
  <c r="L301" i="16"/>
  <c r="L302" i="16"/>
  <c r="L303" i="16"/>
  <c r="L304" i="16"/>
  <c r="L305" i="16"/>
  <c r="L306" i="16"/>
  <c r="L307" i="16"/>
  <c r="L308" i="16"/>
  <c r="L309" i="16"/>
  <c r="L310" i="16"/>
  <c r="L311" i="16"/>
  <c r="L312" i="16"/>
  <c r="L313" i="16"/>
  <c r="L314" i="16"/>
  <c r="L315" i="16"/>
  <c r="L316" i="16"/>
  <c r="L317" i="16"/>
  <c r="L318" i="16"/>
  <c r="L319" i="16"/>
  <c r="L320" i="16"/>
  <c r="L321" i="16"/>
  <c r="L322" i="16"/>
  <c r="L323" i="16"/>
  <c r="L324" i="16"/>
  <c r="L325" i="16"/>
  <c r="L326" i="16"/>
  <c r="L327" i="16"/>
  <c r="L328" i="16"/>
  <c r="L329" i="16"/>
  <c r="L330" i="16"/>
  <c r="L331" i="16"/>
  <c r="L332" i="16"/>
  <c r="L333" i="16"/>
  <c r="L334" i="16"/>
  <c r="L335" i="16"/>
  <c r="L336" i="16"/>
  <c r="L337" i="16"/>
  <c r="L338" i="16"/>
  <c r="L339" i="16"/>
  <c r="L340" i="16"/>
  <c r="L341" i="16"/>
  <c r="L342" i="16"/>
  <c r="L343" i="16"/>
  <c r="L344" i="16"/>
  <c r="L345" i="16"/>
  <c r="L346" i="16"/>
  <c r="L347" i="16"/>
  <c r="L348" i="16"/>
  <c r="L349" i="16"/>
  <c r="L350" i="16"/>
  <c r="L351" i="16"/>
  <c r="L352" i="16"/>
  <c r="L353" i="16"/>
  <c r="L354" i="16"/>
  <c r="L355" i="16"/>
  <c r="L356" i="16"/>
  <c r="L357" i="16"/>
  <c r="L358" i="16"/>
  <c r="L359" i="16"/>
  <c r="L360" i="16"/>
  <c r="L361" i="16"/>
  <c r="L362" i="16"/>
  <c r="L363" i="16"/>
  <c r="L364" i="16"/>
  <c r="L365" i="16"/>
  <c r="L366" i="16"/>
  <c r="L367" i="16"/>
  <c r="L368" i="16"/>
  <c r="L369" i="16"/>
  <c r="L370" i="16"/>
  <c r="L371" i="16"/>
  <c r="L372" i="16"/>
  <c r="L373" i="16"/>
  <c r="L374" i="16"/>
  <c r="L375" i="16"/>
  <c r="L376" i="16"/>
  <c r="L377" i="16"/>
  <c r="L378" i="16"/>
  <c r="L379" i="16"/>
  <c r="L380" i="16"/>
  <c r="L381" i="16"/>
  <c r="L382" i="16"/>
  <c r="L383" i="16"/>
  <c r="L384" i="16"/>
  <c r="L385" i="16"/>
  <c r="L386" i="16"/>
  <c r="L387" i="16"/>
  <c r="L388" i="16"/>
  <c r="L389" i="16"/>
  <c r="L390" i="16"/>
  <c r="L391" i="16"/>
  <c r="L392" i="16"/>
  <c r="L393" i="16"/>
  <c r="L394" i="16"/>
  <c r="L395" i="16"/>
  <c r="L396" i="16"/>
  <c r="L397" i="16"/>
  <c r="L398" i="16"/>
  <c r="L399" i="16"/>
  <c r="L400" i="16"/>
  <c r="L401" i="16"/>
  <c r="L402" i="16"/>
  <c r="L403" i="16"/>
  <c r="L404" i="16"/>
  <c r="L405" i="16"/>
  <c r="L406" i="16"/>
  <c r="L407" i="16"/>
  <c r="L408" i="16"/>
  <c r="L409" i="16"/>
  <c r="L410" i="16"/>
  <c r="L411" i="16"/>
  <c r="L412" i="16"/>
  <c r="L413" i="16"/>
  <c r="L414" i="16"/>
  <c r="L415" i="16"/>
  <c r="L416" i="16"/>
  <c r="L417" i="16"/>
  <c r="L418" i="16"/>
  <c r="L419" i="16"/>
  <c r="L420" i="16"/>
  <c r="L421" i="16"/>
  <c r="L422" i="16"/>
  <c r="L423" i="16"/>
  <c r="L424" i="16"/>
  <c r="L425" i="16"/>
  <c r="L426" i="16"/>
  <c r="L427" i="16"/>
  <c r="L428" i="16"/>
  <c r="L429" i="16"/>
  <c r="L430" i="16"/>
  <c r="L431" i="16"/>
  <c r="L432" i="16"/>
  <c r="L433" i="16"/>
  <c r="L434" i="16"/>
  <c r="L435" i="16"/>
  <c r="L436" i="16"/>
  <c r="L437" i="16"/>
  <c r="L438" i="16"/>
  <c r="L439" i="16"/>
  <c r="L440" i="16"/>
  <c r="L441" i="16"/>
  <c r="L442" i="16"/>
  <c r="L443" i="16"/>
  <c r="L444" i="16"/>
  <c r="L445" i="16"/>
  <c r="L446" i="16"/>
  <c r="L447" i="16"/>
  <c r="L448" i="16"/>
  <c r="L449" i="16"/>
  <c r="L450" i="16"/>
  <c r="L451" i="16"/>
  <c r="L452" i="16"/>
  <c r="L453" i="16"/>
  <c r="L454" i="16"/>
  <c r="L455" i="16"/>
  <c r="L456" i="16"/>
  <c r="L457" i="16"/>
  <c r="L458" i="16"/>
  <c r="L459" i="16"/>
  <c r="L460" i="16"/>
  <c r="L461" i="16"/>
  <c r="L462" i="16"/>
  <c r="L463" i="16"/>
  <c r="L464" i="16"/>
  <c r="L465" i="16"/>
  <c r="L466" i="16"/>
  <c r="L467" i="16"/>
  <c r="L468" i="16"/>
  <c r="L469" i="16"/>
  <c r="L470" i="16"/>
  <c r="L471" i="16"/>
  <c r="L472" i="16"/>
  <c r="L473" i="16"/>
  <c r="L474" i="16"/>
  <c r="L475" i="16"/>
  <c r="L476" i="16"/>
  <c r="L477" i="16"/>
  <c r="L478" i="16"/>
  <c r="L479" i="16"/>
  <c r="L480" i="16"/>
  <c r="L481" i="16"/>
  <c r="L482" i="16"/>
  <c r="L483" i="16"/>
  <c r="L484" i="16"/>
  <c r="L485" i="16"/>
  <c r="L486" i="16"/>
  <c r="L487" i="16"/>
  <c r="L488" i="16"/>
  <c r="L489" i="16"/>
  <c r="L490" i="16"/>
  <c r="L491" i="16"/>
  <c r="L492" i="16"/>
  <c r="L493" i="16"/>
  <c r="L494" i="16"/>
  <c r="L495" i="16"/>
  <c r="L496" i="16"/>
  <c r="L497" i="16"/>
  <c r="L498" i="16"/>
  <c r="L499" i="16"/>
  <c r="L500" i="16"/>
  <c r="L501" i="16"/>
  <c r="L502" i="16"/>
  <c r="L503" i="16"/>
  <c r="L504" i="16"/>
  <c r="L505" i="16"/>
  <c r="L506" i="16"/>
  <c r="L507" i="16"/>
  <c r="L508" i="16"/>
  <c r="L509" i="16"/>
  <c r="L510" i="16"/>
  <c r="L511" i="16"/>
  <c r="L512" i="16"/>
  <c r="L513" i="16"/>
  <c r="L514" i="16"/>
  <c r="L515" i="16"/>
  <c r="L516" i="16"/>
  <c r="L517" i="16"/>
  <c r="L518" i="16"/>
  <c r="L519" i="16"/>
  <c r="L520" i="16"/>
  <c r="L521" i="16"/>
  <c r="L522" i="16"/>
  <c r="L523" i="16"/>
  <c r="L524" i="16"/>
  <c r="L525" i="16"/>
  <c r="L526" i="16"/>
  <c r="L527" i="16"/>
  <c r="L528" i="16"/>
  <c r="L529" i="16"/>
  <c r="L530" i="16"/>
  <c r="L531" i="16"/>
  <c r="L532" i="16"/>
  <c r="L533" i="16"/>
  <c r="L534" i="16"/>
  <c r="L535" i="16"/>
  <c r="L536" i="16"/>
  <c r="L537" i="16"/>
  <c r="L538" i="16"/>
  <c r="L539" i="16"/>
  <c r="L540" i="16"/>
  <c r="L541" i="16"/>
  <c r="L542" i="16"/>
  <c r="L543" i="16"/>
  <c r="L544" i="16"/>
  <c r="L545" i="16"/>
  <c r="L546" i="16"/>
  <c r="L547" i="16"/>
  <c r="L548" i="16"/>
  <c r="L549" i="16"/>
  <c r="L550" i="16"/>
  <c r="L551" i="16"/>
  <c r="L552" i="16"/>
  <c r="L553" i="16"/>
  <c r="L554" i="16"/>
  <c r="L555" i="16"/>
  <c r="L556" i="16"/>
  <c r="L557" i="16"/>
  <c r="L558" i="16"/>
  <c r="L559" i="16"/>
  <c r="L560" i="16"/>
  <c r="L561" i="16"/>
  <c r="L562" i="16"/>
  <c r="L563" i="16"/>
  <c r="L564" i="16"/>
  <c r="L565" i="16"/>
  <c r="L566" i="16"/>
  <c r="L567" i="16"/>
  <c r="L568" i="16"/>
  <c r="L569" i="16"/>
  <c r="L570" i="16"/>
  <c r="L571" i="16"/>
  <c r="L572" i="16"/>
  <c r="L573" i="16"/>
  <c r="L574" i="16"/>
  <c r="L575" i="16"/>
  <c r="L576" i="16"/>
  <c r="L577" i="16"/>
  <c r="L578" i="16"/>
  <c r="L579" i="16"/>
  <c r="L580" i="16"/>
  <c r="L581" i="16"/>
  <c r="L582" i="16"/>
  <c r="L583" i="16"/>
  <c r="L584" i="16"/>
  <c r="L585" i="16"/>
  <c r="L586" i="16"/>
  <c r="L587" i="16"/>
  <c r="L588" i="16"/>
  <c r="L589" i="16"/>
  <c r="L590" i="16"/>
  <c r="L591" i="16"/>
  <c r="L592" i="16"/>
  <c r="L593" i="16"/>
  <c r="L594" i="16"/>
  <c r="L595" i="16"/>
  <c r="L596" i="16"/>
  <c r="L597" i="16"/>
  <c r="L598" i="16"/>
  <c r="L599" i="16"/>
  <c r="L600" i="16"/>
  <c r="L601" i="16"/>
  <c r="L602" i="16"/>
  <c r="L603" i="16"/>
  <c r="L604" i="16"/>
  <c r="L605" i="16"/>
  <c r="L606" i="16"/>
  <c r="L607" i="16"/>
  <c r="L608" i="16"/>
  <c r="L609" i="16"/>
  <c r="L610" i="16"/>
  <c r="L611" i="16"/>
  <c r="L612" i="16"/>
  <c r="L613" i="16"/>
  <c r="L614" i="16"/>
  <c r="L615" i="16"/>
  <c r="L616" i="16"/>
  <c r="L617" i="16"/>
  <c r="L618" i="16"/>
  <c r="L619" i="16"/>
  <c r="L620" i="16"/>
  <c r="L621" i="16"/>
  <c r="L622" i="16"/>
  <c r="L623" i="16"/>
  <c r="L624" i="16"/>
  <c r="L625" i="16"/>
  <c r="L626" i="16"/>
  <c r="L627" i="16"/>
  <c r="L628" i="16"/>
  <c r="L629" i="16"/>
  <c r="L630" i="16"/>
  <c r="L631" i="16"/>
  <c r="L632" i="16"/>
  <c r="L633" i="16"/>
  <c r="L634" i="16"/>
  <c r="L635" i="16"/>
  <c r="L636" i="16"/>
  <c r="L637" i="16"/>
  <c r="L638" i="16"/>
  <c r="L639" i="16"/>
  <c r="L640" i="16"/>
  <c r="L641" i="16"/>
  <c r="L642" i="16"/>
  <c r="L643" i="16"/>
  <c r="L644" i="16"/>
  <c r="L645" i="16"/>
  <c r="L646" i="16"/>
  <c r="L647" i="16"/>
  <c r="L648" i="16"/>
  <c r="L649" i="16"/>
  <c r="L650" i="16"/>
  <c r="L651" i="16"/>
  <c r="L652" i="16"/>
  <c r="L653" i="16"/>
  <c r="L654" i="16"/>
  <c r="L655" i="16"/>
  <c r="L656" i="16"/>
  <c r="L657" i="16"/>
  <c r="L658" i="16"/>
  <c r="L659" i="16"/>
  <c r="L660" i="16"/>
  <c r="L661" i="16"/>
  <c r="L662" i="16"/>
  <c r="L663" i="16"/>
  <c r="L664" i="16"/>
  <c r="L665" i="16"/>
  <c r="L666" i="16"/>
  <c r="L667" i="16"/>
  <c r="L668" i="16"/>
  <c r="L669" i="16"/>
  <c r="L670" i="16"/>
  <c r="L671" i="16"/>
  <c r="L672" i="16"/>
  <c r="L673" i="16"/>
  <c r="L674" i="16"/>
  <c r="L675" i="16"/>
  <c r="L676" i="16"/>
  <c r="L677" i="16"/>
  <c r="L678" i="16"/>
  <c r="L679" i="16"/>
  <c r="L680" i="16"/>
  <c r="L681" i="16"/>
  <c r="L682" i="16"/>
  <c r="L683" i="16"/>
  <c r="L684" i="16"/>
  <c r="L685" i="16"/>
  <c r="L686" i="16"/>
  <c r="L687" i="16"/>
  <c r="L688" i="16"/>
  <c r="L689" i="16"/>
  <c r="L690" i="16"/>
  <c r="L691" i="16"/>
  <c r="L692" i="16"/>
  <c r="L693" i="16"/>
  <c r="L694" i="16"/>
  <c r="L695" i="16"/>
  <c r="L696" i="16"/>
  <c r="L697" i="16"/>
  <c r="L698" i="16"/>
  <c r="L699" i="16"/>
  <c r="L700" i="16"/>
  <c r="L701" i="16"/>
  <c r="L702" i="16"/>
  <c r="L703" i="16"/>
  <c r="L704" i="16"/>
  <c r="L705" i="16"/>
  <c r="L706" i="16"/>
  <c r="L707" i="16"/>
  <c r="L708" i="16"/>
  <c r="L709" i="16"/>
  <c r="L710" i="16"/>
  <c r="L711" i="16"/>
  <c r="L712" i="16"/>
  <c r="L713" i="16"/>
  <c r="L714" i="16"/>
  <c r="L715" i="16"/>
  <c r="L716" i="16"/>
  <c r="L717" i="16"/>
  <c r="L718" i="16"/>
  <c r="L719" i="16"/>
  <c r="L720" i="16"/>
  <c r="L721" i="16"/>
  <c r="L722" i="16"/>
  <c r="L723" i="16"/>
  <c r="L724" i="16"/>
  <c r="L725" i="16"/>
  <c r="L726" i="16"/>
  <c r="L727" i="16"/>
  <c r="L728" i="16"/>
  <c r="L729" i="16"/>
  <c r="L730" i="16"/>
  <c r="L731" i="16"/>
  <c r="L732" i="16"/>
  <c r="L733" i="16"/>
  <c r="L734" i="16"/>
  <c r="L735" i="16"/>
  <c r="L736" i="16"/>
  <c r="L737" i="16"/>
  <c r="L738" i="16"/>
  <c r="L739" i="16"/>
  <c r="L740" i="16"/>
  <c r="L741" i="16"/>
  <c r="L742" i="16"/>
  <c r="L743" i="16"/>
  <c r="L744" i="16"/>
  <c r="L745" i="16"/>
  <c r="L746" i="16"/>
  <c r="L747" i="16"/>
  <c r="L748" i="16"/>
  <c r="L749" i="16"/>
  <c r="L750" i="16"/>
  <c r="L751" i="16"/>
  <c r="L752" i="16"/>
  <c r="L753" i="16"/>
  <c r="L754" i="16"/>
  <c r="L755" i="16"/>
  <c r="L756" i="16"/>
  <c r="L757" i="16"/>
  <c r="L758" i="16"/>
  <c r="L759" i="16"/>
  <c r="L760" i="16"/>
  <c r="L761" i="16"/>
  <c r="L762" i="16"/>
  <c r="L763" i="16"/>
  <c r="L764" i="16"/>
  <c r="L765" i="16"/>
  <c r="L766" i="16"/>
  <c r="L767" i="16"/>
  <c r="L768" i="16"/>
  <c r="L769" i="16"/>
  <c r="L770" i="16"/>
  <c r="L771" i="16"/>
  <c r="L772" i="16"/>
  <c r="L773" i="16"/>
  <c r="L774" i="16"/>
  <c r="L775" i="16"/>
  <c r="L776" i="16"/>
  <c r="L777" i="16"/>
  <c r="L778" i="16"/>
  <c r="L779" i="16"/>
  <c r="L780" i="16"/>
  <c r="L781" i="16"/>
  <c r="L782" i="16"/>
  <c r="L783" i="16"/>
  <c r="L784" i="16"/>
  <c r="L785" i="16"/>
  <c r="L786" i="16"/>
  <c r="L787" i="16"/>
  <c r="L788" i="16"/>
  <c r="L789" i="16"/>
  <c r="L790" i="16"/>
  <c r="L791" i="16"/>
  <c r="L792" i="16"/>
  <c r="L793" i="16"/>
  <c r="L794" i="16"/>
  <c r="L795" i="16"/>
  <c r="L796" i="16"/>
  <c r="L797" i="16"/>
  <c r="L798" i="16"/>
  <c r="L799" i="16"/>
  <c r="L800" i="16"/>
  <c r="L801" i="16"/>
  <c r="L802" i="16"/>
  <c r="L803" i="16"/>
  <c r="L804" i="16"/>
  <c r="L805" i="16"/>
  <c r="L806" i="16"/>
  <c r="L807" i="16"/>
  <c r="L808" i="16"/>
  <c r="L809" i="16"/>
  <c r="L810" i="16"/>
  <c r="L811" i="16"/>
  <c r="L812" i="16"/>
  <c r="L813" i="16"/>
  <c r="L814" i="16"/>
  <c r="L815" i="16"/>
  <c r="L816" i="16"/>
  <c r="L817" i="16"/>
  <c r="L818" i="16"/>
  <c r="L819" i="16"/>
  <c r="L820" i="16"/>
  <c r="L821" i="16"/>
  <c r="L822" i="16"/>
  <c r="L823" i="16"/>
  <c r="L824" i="16"/>
  <c r="L825" i="16"/>
  <c r="L826" i="16"/>
  <c r="L827" i="16"/>
  <c r="L828" i="16"/>
  <c r="L829" i="16"/>
  <c r="L830" i="16"/>
  <c r="L831" i="16"/>
  <c r="L832" i="16"/>
  <c r="L833" i="16"/>
  <c r="L834" i="16"/>
  <c r="L835" i="16"/>
  <c r="L836" i="16"/>
  <c r="L6" i="16"/>
  <c r="K8" i="16"/>
  <c r="N8" i="16" s="1"/>
  <c r="K9" i="16"/>
  <c r="K10" i="16"/>
  <c r="N10" i="16" s="1"/>
  <c r="K11" i="16"/>
  <c r="K12" i="16"/>
  <c r="N12" i="16" s="1"/>
  <c r="K13" i="16"/>
  <c r="N13" i="16" s="1"/>
  <c r="K14" i="16"/>
  <c r="N14" i="16" s="1"/>
  <c r="K15" i="16"/>
  <c r="K16" i="16"/>
  <c r="N16" i="16" s="1"/>
  <c r="K17" i="16"/>
  <c r="N17" i="16" s="1"/>
  <c r="K18" i="16"/>
  <c r="N18" i="16" s="1"/>
  <c r="K19" i="16"/>
  <c r="K20" i="16"/>
  <c r="N20" i="16" s="1"/>
  <c r="K21" i="16"/>
  <c r="N21" i="16" s="1"/>
  <c r="K22" i="16"/>
  <c r="N22" i="16" s="1"/>
  <c r="K23" i="16"/>
  <c r="K24" i="16"/>
  <c r="N24" i="16" s="1"/>
  <c r="K25" i="16"/>
  <c r="N25" i="16" s="1"/>
  <c r="K26" i="16"/>
  <c r="N26" i="16" s="1"/>
  <c r="K27" i="16"/>
  <c r="K28" i="16"/>
  <c r="N28" i="16" s="1"/>
  <c r="K29" i="16"/>
  <c r="N29" i="16" s="1"/>
  <c r="K30" i="16"/>
  <c r="N30" i="16" s="1"/>
  <c r="K31" i="16"/>
  <c r="K32" i="16"/>
  <c r="N32" i="16" s="1"/>
  <c r="K33" i="16"/>
  <c r="N33" i="16" s="1"/>
  <c r="K34" i="16"/>
  <c r="N34" i="16" s="1"/>
  <c r="K35" i="16"/>
  <c r="K36" i="16"/>
  <c r="N36" i="16" s="1"/>
  <c r="K37" i="16"/>
  <c r="N37" i="16" s="1"/>
  <c r="K38" i="16"/>
  <c r="N38" i="16" s="1"/>
  <c r="K39" i="16"/>
  <c r="K40" i="16"/>
  <c r="N40" i="16" s="1"/>
  <c r="K41" i="16"/>
  <c r="N41" i="16" s="1"/>
  <c r="K42" i="16"/>
  <c r="N42" i="16" s="1"/>
  <c r="K43" i="16"/>
  <c r="K44" i="16"/>
  <c r="N44" i="16" s="1"/>
  <c r="K45" i="16"/>
  <c r="N45" i="16" s="1"/>
  <c r="K46" i="16"/>
  <c r="N46" i="16" s="1"/>
  <c r="K47" i="16"/>
  <c r="K48" i="16"/>
  <c r="N48" i="16" s="1"/>
  <c r="K49" i="16"/>
  <c r="N49" i="16" s="1"/>
  <c r="K50" i="16"/>
  <c r="N50" i="16" s="1"/>
  <c r="K51" i="16"/>
  <c r="K52" i="16"/>
  <c r="N52" i="16" s="1"/>
  <c r="K53" i="16"/>
  <c r="N53" i="16" s="1"/>
  <c r="K54" i="16"/>
  <c r="N54" i="16" s="1"/>
  <c r="K55" i="16"/>
  <c r="K56" i="16"/>
  <c r="N56" i="16" s="1"/>
  <c r="K57" i="16"/>
  <c r="N57" i="16" s="1"/>
  <c r="K58" i="16"/>
  <c r="N58" i="16" s="1"/>
  <c r="K59" i="16"/>
  <c r="K60" i="16"/>
  <c r="N60" i="16" s="1"/>
  <c r="K61" i="16"/>
  <c r="N61" i="16" s="1"/>
  <c r="K62" i="16"/>
  <c r="N62" i="16" s="1"/>
  <c r="K63" i="16"/>
  <c r="K64" i="16"/>
  <c r="N64" i="16" s="1"/>
  <c r="K65" i="16"/>
  <c r="N65" i="16" s="1"/>
  <c r="K66" i="16"/>
  <c r="N66" i="16" s="1"/>
  <c r="K67" i="16"/>
  <c r="K68" i="16"/>
  <c r="N68" i="16" s="1"/>
  <c r="K69" i="16"/>
  <c r="N69" i="16" s="1"/>
  <c r="K70" i="16"/>
  <c r="N70" i="16" s="1"/>
  <c r="K71" i="16"/>
  <c r="K72" i="16"/>
  <c r="N72" i="16" s="1"/>
  <c r="K73" i="16"/>
  <c r="N73" i="16" s="1"/>
  <c r="K74" i="16"/>
  <c r="N74" i="16" s="1"/>
  <c r="K75" i="16"/>
  <c r="K76" i="16"/>
  <c r="N76" i="16" s="1"/>
  <c r="K77" i="16"/>
  <c r="N77" i="16" s="1"/>
  <c r="K78" i="16"/>
  <c r="N78" i="16" s="1"/>
  <c r="K79" i="16"/>
  <c r="K80" i="16"/>
  <c r="N80" i="16" s="1"/>
  <c r="K81" i="16"/>
  <c r="N81" i="16" s="1"/>
  <c r="K82" i="16"/>
  <c r="N82" i="16" s="1"/>
  <c r="K83" i="16"/>
  <c r="K84" i="16"/>
  <c r="N84" i="16" s="1"/>
  <c r="K85" i="16"/>
  <c r="N85" i="16" s="1"/>
  <c r="K86" i="16"/>
  <c r="N86" i="16" s="1"/>
  <c r="K87" i="16"/>
  <c r="K88" i="16"/>
  <c r="N88" i="16" s="1"/>
  <c r="K89" i="16"/>
  <c r="N89" i="16" s="1"/>
  <c r="K90" i="16"/>
  <c r="N90" i="16" s="1"/>
  <c r="K91" i="16"/>
  <c r="K92" i="16"/>
  <c r="N92" i="16" s="1"/>
  <c r="K93" i="16"/>
  <c r="N93" i="16" s="1"/>
  <c r="K94" i="16"/>
  <c r="N94" i="16" s="1"/>
  <c r="K95" i="16"/>
  <c r="K96" i="16"/>
  <c r="N96" i="16" s="1"/>
  <c r="K97" i="16"/>
  <c r="N97" i="16" s="1"/>
  <c r="K98" i="16"/>
  <c r="N98" i="16" s="1"/>
  <c r="K99" i="16"/>
  <c r="K100" i="16"/>
  <c r="N100" i="16" s="1"/>
  <c r="K101" i="16"/>
  <c r="N101" i="16" s="1"/>
  <c r="K102" i="16"/>
  <c r="N102" i="16" s="1"/>
  <c r="K103" i="16"/>
  <c r="K104" i="16"/>
  <c r="N104" i="16" s="1"/>
  <c r="K105" i="16"/>
  <c r="N105" i="16" s="1"/>
  <c r="K106" i="16"/>
  <c r="N106" i="16" s="1"/>
  <c r="K107" i="16"/>
  <c r="K108" i="16"/>
  <c r="N108" i="16" s="1"/>
  <c r="K109" i="16"/>
  <c r="N109" i="16" s="1"/>
  <c r="K110" i="16"/>
  <c r="N110" i="16" s="1"/>
  <c r="K111" i="16"/>
  <c r="K112" i="16"/>
  <c r="N112" i="16" s="1"/>
  <c r="K113" i="16"/>
  <c r="N113" i="16" s="1"/>
  <c r="K114" i="16"/>
  <c r="N114" i="16" s="1"/>
  <c r="K115" i="16"/>
  <c r="K116" i="16"/>
  <c r="N116" i="16" s="1"/>
  <c r="K117" i="16"/>
  <c r="N117" i="16" s="1"/>
  <c r="K118" i="16"/>
  <c r="N118" i="16" s="1"/>
  <c r="K119" i="16"/>
  <c r="K120" i="16"/>
  <c r="N120" i="16" s="1"/>
  <c r="K121" i="16"/>
  <c r="N121" i="16" s="1"/>
  <c r="K122" i="16"/>
  <c r="N122" i="16" s="1"/>
  <c r="K123" i="16"/>
  <c r="K124" i="16"/>
  <c r="N124" i="16" s="1"/>
  <c r="K125" i="16"/>
  <c r="N125" i="16" s="1"/>
  <c r="K126" i="16"/>
  <c r="N126" i="16" s="1"/>
  <c r="K127" i="16"/>
  <c r="K128" i="16"/>
  <c r="N128" i="16" s="1"/>
  <c r="K129" i="16"/>
  <c r="N129" i="16" s="1"/>
  <c r="K130" i="16"/>
  <c r="N130" i="16" s="1"/>
  <c r="K131" i="16"/>
  <c r="K132" i="16"/>
  <c r="N132" i="16" s="1"/>
  <c r="K133" i="16"/>
  <c r="N133" i="16" s="1"/>
  <c r="K134" i="16"/>
  <c r="N134" i="16" s="1"/>
  <c r="K135" i="16"/>
  <c r="K136" i="16"/>
  <c r="N136" i="16" s="1"/>
  <c r="K137" i="16"/>
  <c r="N137" i="16" s="1"/>
  <c r="K138" i="16"/>
  <c r="N138" i="16" s="1"/>
  <c r="K139" i="16"/>
  <c r="K140" i="16"/>
  <c r="N140" i="16" s="1"/>
  <c r="K141" i="16"/>
  <c r="N141" i="16" s="1"/>
  <c r="K142" i="16"/>
  <c r="N142" i="16" s="1"/>
  <c r="K143" i="16"/>
  <c r="K144" i="16"/>
  <c r="N144" i="16" s="1"/>
  <c r="K145" i="16"/>
  <c r="N145" i="16" s="1"/>
  <c r="K146" i="16"/>
  <c r="N146" i="16" s="1"/>
  <c r="K147" i="16"/>
  <c r="K148" i="16"/>
  <c r="N148" i="16" s="1"/>
  <c r="K149" i="16"/>
  <c r="N149" i="16" s="1"/>
  <c r="K150" i="16"/>
  <c r="N150" i="16" s="1"/>
  <c r="K151" i="16"/>
  <c r="K152" i="16"/>
  <c r="N152" i="16" s="1"/>
  <c r="K153" i="16"/>
  <c r="N153" i="16" s="1"/>
  <c r="K154" i="16"/>
  <c r="N154" i="16" s="1"/>
  <c r="K155" i="16"/>
  <c r="K156" i="16"/>
  <c r="N156" i="16" s="1"/>
  <c r="K157" i="16"/>
  <c r="N157" i="16" s="1"/>
  <c r="K158" i="16"/>
  <c r="N158" i="16" s="1"/>
  <c r="K159" i="16"/>
  <c r="K160" i="16"/>
  <c r="N160" i="16" s="1"/>
  <c r="K161" i="16"/>
  <c r="N161" i="16" s="1"/>
  <c r="K162" i="16"/>
  <c r="N162" i="16" s="1"/>
  <c r="K163" i="16"/>
  <c r="K164" i="16"/>
  <c r="N164" i="16" s="1"/>
  <c r="K165" i="16"/>
  <c r="N165" i="16" s="1"/>
  <c r="K166" i="16"/>
  <c r="N166" i="16" s="1"/>
  <c r="K167" i="16"/>
  <c r="K168" i="16"/>
  <c r="N168" i="16" s="1"/>
  <c r="K169" i="16"/>
  <c r="N169" i="16" s="1"/>
  <c r="K170" i="16"/>
  <c r="N170" i="16" s="1"/>
  <c r="K171" i="16"/>
  <c r="K172" i="16"/>
  <c r="N172" i="16" s="1"/>
  <c r="K173" i="16"/>
  <c r="N173" i="16" s="1"/>
  <c r="K174" i="16"/>
  <c r="N174" i="16" s="1"/>
  <c r="K175" i="16"/>
  <c r="K176" i="16"/>
  <c r="N176" i="16" s="1"/>
  <c r="K177" i="16"/>
  <c r="N177" i="16" s="1"/>
  <c r="K178" i="16"/>
  <c r="N178" i="16" s="1"/>
  <c r="K179" i="16"/>
  <c r="K180" i="16"/>
  <c r="N180" i="16" s="1"/>
  <c r="K181" i="16"/>
  <c r="N181" i="16" s="1"/>
  <c r="K182" i="16"/>
  <c r="N182" i="16" s="1"/>
  <c r="K183" i="16"/>
  <c r="K184" i="16"/>
  <c r="N184" i="16" s="1"/>
  <c r="K185" i="16"/>
  <c r="N185" i="16" s="1"/>
  <c r="K186" i="16"/>
  <c r="N186" i="16" s="1"/>
  <c r="K187" i="16"/>
  <c r="K188" i="16"/>
  <c r="N188" i="16" s="1"/>
  <c r="K189" i="16"/>
  <c r="N189" i="16" s="1"/>
  <c r="K190" i="16"/>
  <c r="N190" i="16" s="1"/>
  <c r="K191" i="16"/>
  <c r="K192" i="16"/>
  <c r="N192" i="16" s="1"/>
  <c r="K193" i="16"/>
  <c r="N193" i="16" s="1"/>
  <c r="K194" i="16"/>
  <c r="N194" i="16" s="1"/>
  <c r="K195" i="16"/>
  <c r="K196" i="16"/>
  <c r="N196" i="16" s="1"/>
  <c r="K197" i="16"/>
  <c r="N197" i="16" s="1"/>
  <c r="K198" i="16"/>
  <c r="N198" i="16" s="1"/>
  <c r="K199" i="16"/>
  <c r="K200" i="16"/>
  <c r="N200" i="16" s="1"/>
  <c r="K201" i="16"/>
  <c r="N201" i="16" s="1"/>
  <c r="K202" i="16"/>
  <c r="N202" i="16" s="1"/>
  <c r="K203" i="16"/>
  <c r="K204" i="16"/>
  <c r="N204" i="16" s="1"/>
  <c r="K205" i="16"/>
  <c r="N205" i="16" s="1"/>
  <c r="K206" i="16"/>
  <c r="N206" i="16" s="1"/>
  <c r="K207" i="16"/>
  <c r="K208" i="16"/>
  <c r="N208" i="16" s="1"/>
  <c r="K209" i="16"/>
  <c r="N209" i="16" s="1"/>
  <c r="K210" i="16"/>
  <c r="N210" i="16" s="1"/>
  <c r="K211" i="16"/>
  <c r="K212" i="16"/>
  <c r="N212" i="16" s="1"/>
  <c r="K213" i="16"/>
  <c r="N213" i="16" s="1"/>
  <c r="K214" i="16"/>
  <c r="N214" i="16" s="1"/>
  <c r="K215" i="16"/>
  <c r="K216" i="16"/>
  <c r="N216" i="16" s="1"/>
  <c r="K217" i="16"/>
  <c r="N217" i="16" s="1"/>
  <c r="K218" i="16"/>
  <c r="N218" i="16" s="1"/>
  <c r="K219" i="16"/>
  <c r="K220" i="16"/>
  <c r="N220" i="16" s="1"/>
  <c r="K221" i="16"/>
  <c r="N221" i="16" s="1"/>
  <c r="K222" i="16"/>
  <c r="N222" i="16" s="1"/>
  <c r="K223" i="16"/>
  <c r="K224" i="16"/>
  <c r="N224" i="16" s="1"/>
  <c r="K225" i="16"/>
  <c r="N225" i="16" s="1"/>
  <c r="K226" i="16"/>
  <c r="N226" i="16" s="1"/>
  <c r="K227" i="16"/>
  <c r="K228" i="16"/>
  <c r="N228" i="16" s="1"/>
  <c r="K229" i="16"/>
  <c r="N229" i="16" s="1"/>
  <c r="K230" i="16"/>
  <c r="N230" i="16" s="1"/>
  <c r="K231" i="16"/>
  <c r="K232" i="16"/>
  <c r="N232" i="16" s="1"/>
  <c r="K233" i="16"/>
  <c r="N233" i="16" s="1"/>
  <c r="K234" i="16"/>
  <c r="N234" i="16" s="1"/>
  <c r="K235" i="16"/>
  <c r="K236" i="16"/>
  <c r="N236" i="16" s="1"/>
  <c r="K237" i="16"/>
  <c r="N237" i="16" s="1"/>
  <c r="K238" i="16"/>
  <c r="N238" i="16" s="1"/>
  <c r="K239" i="16"/>
  <c r="K240" i="16"/>
  <c r="N240" i="16" s="1"/>
  <c r="K241" i="16"/>
  <c r="N241" i="16" s="1"/>
  <c r="K242" i="16"/>
  <c r="N242" i="16" s="1"/>
  <c r="K243" i="16"/>
  <c r="K244" i="16"/>
  <c r="N244" i="16" s="1"/>
  <c r="K245" i="16"/>
  <c r="N245" i="16" s="1"/>
  <c r="K246" i="16"/>
  <c r="N246" i="16" s="1"/>
  <c r="K247" i="16"/>
  <c r="K248" i="16"/>
  <c r="N248" i="16" s="1"/>
  <c r="K249" i="16"/>
  <c r="N249" i="16" s="1"/>
  <c r="K250" i="16"/>
  <c r="N250" i="16" s="1"/>
  <c r="K251" i="16"/>
  <c r="K252" i="16"/>
  <c r="N252" i="16" s="1"/>
  <c r="K253" i="16"/>
  <c r="N253" i="16" s="1"/>
  <c r="K254" i="16"/>
  <c r="N254" i="16" s="1"/>
  <c r="K255" i="16"/>
  <c r="K256" i="16"/>
  <c r="N256" i="16" s="1"/>
  <c r="K257" i="16"/>
  <c r="N257" i="16" s="1"/>
  <c r="K258" i="16"/>
  <c r="N258" i="16" s="1"/>
  <c r="K259" i="16"/>
  <c r="K260" i="16"/>
  <c r="N260" i="16" s="1"/>
  <c r="K261" i="16"/>
  <c r="N261" i="16" s="1"/>
  <c r="K262" i="16"/>
  <c r="N262" i="16" s="1"/>
  <c r="K263" i="16"/>
  <c r="K264" i="16"/>
  <c r="N264" i="16" s="1"/>
  <c r="K265" i="16"/>
  <c r="N265" i="16" s="1"/>
  <c r="K266" i="16"/>
  <c r="N266" i="16" s="1"/>
  <c r="K267" i="16"/>
  <c r="K268" i="16"/>
  <c r="N268" i="16" s="1"/>
  <c r="K269" i="16"/>
  <c r="N269" i="16" s="1"/>
  <c r="K270" i="16"/>
  <c r="N270" i="16" s="1"/>
  <c r="K271" i="16"/>
  <c r="K272" i="16"/>
  <c r="N272" i="16" s="1"/>
  <c r="K273" i="16"/>
  <c r="N273" i="16" s="1"/>
  <c r="K274" i="16"/>
  <c r="N274" i="16" s="1"/>
  <c r="K275" i="16"/>
  <c r="K276" i="16"/>
  <c r="N276" i="16" s="1"/>
  <c r="K277" i="16"/>
  <c r="N277" i="16" s="1"/>
  <c r="K278" i="16"/>
  <c r="N278" i="16" s="1"/>
  <c r="K279" i="16"/>
  <c r="K280" i="16"/>
  <c r="N280" i="16" s="1"/>
  <c r="K281" i="16"/>
  <c r="N281" i="16" s="1"/>
  <c r="K282" i="16"/>
  <c r="N282" i="16" s="1"/>
  <c r="K283" i="16"/>
  <c r="K284" i="16"/>
  <c r="N284" i="16" s="1"/>
  <c r="K285" i="16"/>
  <c r="N285" i="16" s="1"/>
  <c r="K286" i="16"/>
  <c r="N286" i="16" s="1"/>
  <c r="K287" i="16"/>
  <c r="K288" i="16"/>
  <c r="N288" i="16" s="1"/>
  <c r="K289" i="16"/>
  <c r="N289" i="16" s="1"/>
  <c r="K290" i="16"/>
  <c r="N290" i="16" s="1"/>
  <c r="K291" i="16"/>
  <c r="K292" i="16"/>
  <c r="N292" i="16" s="1"/>
  <c r="K293" i="16"/>
  <c r="N293" i="16" s="1"/>
  <c r="K294" i="16"/>
  <c r="N294" i="16" s="1"/>
  <c r="K295" i="16"/>
  <c r="K296" i="16"/>
  <c r="N296" i="16" s="1"/>
  <c r="K297" i="16"/>
  <c r="N297" i="16" s="1"/>
  <c r="K298" i="16"/>
  <c r="N298" i="16" s="1"/>
  <c r="K299" i="16"/>
  <c r="K300" i="16"/>
  <c r="N300" i="16" s="1"/>
  <c r="K301" i="16"/>
  <c r="N301" i="16" s="1"/>
  <c r="K302" i="16"/>
  <c r="N302" i="16" s="1"/>
  <c r="K303" i="16"/>
  <c r="K304" i="16"/>
  <c r="N304" i="16" s="1"/>
  <c r="K305" i="16"/>
  <c r="N305" i="16" s="1"/>
  <c r="K306" i="16"/>
  <c r="N306" i="16" s="1"/>
  <c r="K307" i="16"/>
  <c r="K308" i="16"/>
  <c r="N308" i="16" s="1"/>
  <c r="K309" i="16"/>
  <c r="N309" i="16" s="1"/>
  <c r="K310" i="16"/>
  <c r="N310" i="16" s="1"/>
  <c r="K311" i="16"/>
  <c r="K312" i="16"/>
  <c r="N312" i="16" s="1"/>
  <c r="K313" i="16"/>
  <c r="N313" i="16" s="1"/>
  <c r="K314" i="16"/>
  <c r="N314" i="16" s="1"/>
  <c r="K315" i="16"/>
  <c r="K316" i="16"/>
  <c r="N316" i="16" s="1"/>
  <c r="K317" i="16"/>
  <c r="N317" i="16" s="1"/>
  <c r="K318" i="16"/>
  <c r="N318" i="16" s="1"/>
  <c r="K319" i="16"/>
  <c r="K320" i="16"/>
  <c r="N320" i="16" s="1"/>
  <c r="K321" i="16"/>
  <c r="N321" i="16" s="1"/>
  <c r="K322" i="16"/>
  <c r="N322" i="16" s="1"/>
  <c r="K323" i="16"/>
  <c r="K324" i="16"/>
  <c r="N324" i="16" s="1"/>
  <c r="K325" i="16"/>
  <c r="N325" i="16" s="1"/>
  <c r="K326" i="16"/>
  <c r="N326" i="16" s="1"/>
  <c r="K327" i="16"/>
  <c r="K328" i="16"/>
  <c r="N328" i="16" s="1"/>
  <c r="K329" i="16"/>
  <c r="N329" i="16" s="1"/>
  <c r="K330" i="16"/>
  <c r="N330" i="16" s="1"/>
  <c r="K331" i="16"/>
  <c r="K332" i="16"/>
  <c r="N332" i="16" s="1"/>
  <c r="K333" i="16"/>
  <c r="N333" i="16" s="1"/>
  <c r="K334" i="16"/>
  <c r="N334" i="16" s="1"/>
  <c r="K335" i="16"/>
  <c r="K336" i="16"/>
  <c r="N336" i="16" s="1"/>
  <c r="K337" i="16"/>
  <c r="N337" i="16" s="1"/>
  <c r="K338" i="16"/>
  <c r="N338" i="16" s="1"/>
  <c r="K339" i="16"/>
  <c r="K340" i="16"/>
  <c r="N340" i="16" s="1"/>
  <c r="K341" i="16"/>
  <c r="N341" i="16" s="1"/>
  <c r="K342" i="16"/>
  <c r="N342" i="16" s="1"/>
  <c r="K343" i="16"/>
  <c r="K344" i="16"/>
  <c r="N344" i="16" s="1"/>
  <c r="K345" i="16"/>
  <c r="N345" i="16" s="1"/>
  <c r="K346" i="16"/>
  <c r="N346" i="16" s="1"/>
  <c r="K347" i="16"/>
  <c r="K348" i="16"/>
  <c r="N348" i="16" s="1"/>
  <c r="K349" i="16"/>
  <c r="N349" i="16" s="1"/>
  <c r="K350" i="16"/>
  <c r="N350" i="16" s="1"/>
  <c r="K351" i="16"/>
  <c r="K352" i="16"/>
  <c r="N352" i="16" s="1"/>
  <c r="K353" i="16"/>
  <c r="N353" i="16" s="1"/>
  <c r="K354" i="16"/>
  <c r="N354" i="16" s="1"/>
  <c r="K355" i="16"/>
  <c r="K356" i="16"/>
  <c r="N356" i="16" s="1"/>
  <c r="K357" i="16"/>
  <c r="N357" i="16" s="1"/>
  <c r="K358" i="16"/>
  <c r="N358" i="16" s="1"/>
  <c r="K359" i="16"/>
  <c r="K360" i="16"/>
  <c r="N360" i="16" s="1"/>
  <c r="K361" i="16"/>
  <c r="N361" i="16" s="1"/>
  <c r="K362" i="16"/>
  <c r="N362" i="16" s="1"/>
  <c r="K363" i="16"/>
  <c r="K364" i="16"/>
  <c r="N364" i="16" s="1"/>
  <c r="K365" i="16"/>
  <c r="N365" i="16" s="1"/>
  <c r="K366" i="16"/>
  <c r="N366" i="16" s="1"/>
  <c r="K367" i="16"/>
  <c r="K368" i="16"/>
  <c r="N368" i="16" s="1"/>
  <c r="K369" i="16"/>
  <c r="N369" i="16" s="1"/>
  <c r="K370" i="16"/>
  <c r="N370" i="16" s="1"/>
  <c r="K371" i="16"/>
  <c r="K372" i="16"/>
  <c r="N372" i="16" s="1"/>
  <c r="K373" i="16"/>
  <c r="N373" i="16" s="1"/>
  <c r="K374" i="16"/>
  <c r="N374" i="16" s="1"/>
  <c r="K375" i="16"/>
  <c r="K376" i="16"/>
  <c r="N376" i="16" s="1"/>
  <c r="K377" i="16"/>
  <c r="N377" i="16" s="1"/>
  <c r="K378" i="16"/>
  <c r="N378" i="16" s="1"/>
  <c r="K379" i="16"/>
  <c r="K380" i="16"/>
  <c r="N380" i="16" s="1"/>
  <c r="K381" i="16"/>
  <c r="N381" i="16" s="1"/>
  <c r="K382" i="16"/>
  <c r="N382" i="16" s="1"/>
  <c r="K383" i="16"/>
  <c r="K384" i="16"/>
  <c r="N384" i="16" s="1"/>
  <c r="K385" i="16"/>
  <c r="N385" i="16" s="1"/>
  <c r="K386" i="16"/>
  <c r="N386" i="16" s="1"/>
  <c r="K387" i="16"/>
  <c r="K388" i="16"/>
  <c r="N388" i="16" s="1"/>
  <c r="K389" i="16"/>
  <c r="N389" i="16" s="1"/>
  <c r="K390" i="16"/>
  <c r="N390" i="16" s="1"/>
  <c r="K391" i="16"/>
  <c r="K392" i="16"/>
  <c r="N392" i="16" s="1"/>
  <c r="K393" i="16"/>
  <c r="N393" i="16" s="1"/>
  <c r="K394" i="16"/>
  <c r="N394" i="16" s="1"/>
  <c r="K395" i="16"/>
  <c r="K396" i="16"/>
  <c r="N396" i="16" s="1"/>
  <c r="K397" i="16"/>
  <c r="N397" i="16" s="1"/>
  <c r="K398" i="16"/>
  <c r="N398" i="16" s="1"/>
  <c r="K399" i="16"/>
  <c r="K400" i="16"/>
  <c r="N400" i="16" s="1"/>
  <c r="K401" i="16"/>
  <c r="N401" i="16" s="1"/>
  <c r="K402" i="16"/>
  <c r="N402" i="16" s="1"/>
  <c r="K403" i="16"/>
  <c r="K404" i="16"/>
  <c r="N404" i="16" s="1"/>
  <c r="K405" i="16"/>
  <c r="N405" i="16" s="1"/>
  <c r="K406" i="16"/>
  <c r="N406" i="16" s="1"/>
  <c r="K407" i="16"/>
  <c r="K408" i="16"/>
  <c r="N408" i="16" s="1"/>
  <c r="K409" i="16"/>
  <c r="N409" i="16" s="1"/>
  <c r="K410" i="16"/>
  <c r="N410" i="16" s="1"/>
  <c r="K411" i="16"/>
  <c r="K412" i="16"/>
  <c r="N412" i="16" s="1"/>
  <c r="K413" i="16"/>
  <c r="N413" i="16" s="1"/>
  <c r="K414" i="16"/>
  <c r="N414" i="16" s="1"/>
  <c r="K415" i="16"/>
  <c r="K416" i="16"/>
  <c r="N416" i="16" s="1"/>
  <c r="K417" i="16"/>
  <c r="N417" i="16" s="1"/>
  <c r="K418" i="16"/>
  <c r="N418" i="16" s="1"/>
  <c r="K419" i="16"/>
  <c r="K420" i="16"/>
  <c r="N420" i="16" s="1"/>
  <c r="K421" i="16"/>
  <c r="N421" i="16" s="1"/>
  <c r="K422" i="16"/>
  <c r="N422" i="16" s="1"/>
  <c r="K423" i="16"/>
  <c r="K424" i="16"/>
  <c r="N424" i="16" s="1"/>
  <c r="K425" i="16"/>
  <c r="N425" i="16" s="1"/>
  <c r="K426" i="16"/>
  <c r="N426" i="16" s="1"/>
  <c r="K427" i="16"/>
  <c r="K428" i="16"/>
  <c r="N428" i="16" s="1"/>
  <c r="K429" i="16"/>
  <c r="N429" i="16" s="1"/>
  <c r="K430" i="16"/>
  <c r="N430" i="16" s="1"/>
  <c r="K431" i="16"/>
  <c r="K432" i="16"/>
  <c r="N432" i="16" s="1"/>
  <c r="K433" i="16"/>
  <c r="N433" i="16" s="1"/>
  <c r="K434" i="16"/>
  <c r="N434" i="16" s="1"/>
  <c r="K435" i="16"/>
  <c r="K436" i="16"/>
  <c r="N436" i="16" s="1"/>
  <c r="K437" i="16"/>
  <c r="N437" i="16" s="1"/>
  <c r="K438" i="16"/>
  <c r="N438" i="16" s="1"/>
  <c r="K439" i="16"/>
  <c r="K440" i="16"/>
  <c r="N440" i="16" s="1"/>
  <c r="K441" i="16"/>
  <c r="N441" i="16" s="1"/>
  <c r="K442" i="16"/>
  <c r="N442" i="16" s="1"/>
  <c r="K443" i="16"/>
  <c r="K444" i="16"/>
  <c r="N444" i="16" s="1"/>
  <c r="K445" i="16"/>
  <c r="N445" i="16" s="1"/>
  <c r="K446" i="16"/>
  <c r="N446" i="16" s="1"/>
  <c r="K447" i="16"/>
  <c r="K448" i="16"/>
  <c r="N448" i="16" s="1"/>
  <c r="K449" i="16"/>
  <c r="N449" i="16" s="1"/>
  <c r="K450" i="16"/>
  <c r="N450" i="16" s="1"/>
  <c r="K451" i="16"/>
  <c r="K452" i="16"/>
  <c r="N452" i="16" s="1"/>
  <c r="K453" i="16"/>
  <c r="N453" i="16" s="1"/>
  <c r="K454" i="16"/>
  <c r="N454" i="16" s="1"/>
  <c r="K455" i="16"/>
  <c r="K456" i="16"/>
  <c r="N456" i="16" s="1"/>
  <c r="K457" i="16"/>
  <c r="N457" i="16" s="1"/>
  <c r="K458" i="16"/>
  <c r="N458" i="16" s="1"/>
  <c r="K459" i="16"/>
  <c r="K460" i="16"/>
  <c r="N460" i="16" s="1"/>
  <c r="K461" i="16"/>
  <c r="N461" i="16" s="1"/>
  <c r="K462" i="16"/>
  <c r="N462" i="16" s="1"/>
  <c r="K463" i="16"/>
  <c r="K464" i="16"/>
  <c r="N464" i="16" s="1"/>
  <c r="K465" i="16"/>
  <c r="N465" i="16" s="1"/>
  <c r="K466" i="16"/>
  <c r="N466" i="16" s="1"/>
  <c r="K467" i="16"/>
  <c r="K468" i="16"/>
  <c r="N468" i="16" s="1"/>
  <c r="K469" i="16"/>
  <c r="N469" i="16" s="1"/>
  <c r="K470" i="16"/>
  <c r="N470" i="16" s="1"/>
  <c r="K471" i="16"/>
  <c r="K472" i="16"/>
  <c r="N472" i="16" s="1"/>
  <c r="K473" i="16"/>
  <c r="N473" i="16" s="1"/>
  <c r="K474" i="16"/>
  <c r="N474" i="16" s="1"/>
  <c r="K475" i="16"/>
  <c r="K476" i="16"/>
  <c r="N476" i="16" s="1"/>
  <c r="K477" i="16"/>
  <c r="N477" i="16" s="1"/>
  <c r="K478" i="16"/>
  <c r="N478" i="16" s="1"/>
  <c r="K479" i="16"/>
  <c r="K480" i="16"/>
  <c r="N480" i="16" s="1"/>
  <c r="K481" i="16"/>
  <c r="N481" i="16" s="1"/>
  <c r="K482" i="16"/>
  <c r="N482" i="16" s="1"/>
  <c r="K483" i="16"/>
  <c r="K484" i="16"/>
  <c r="N484" i="16" s="1"/>
  <c r="K485" i="16"/>
  <c r="N485" i="16" s="1"/>
  <c r="K486" i="16"/>
  <c r="N486" i="16" s="1"/>
  <c r="K487" i="16"/>
  <c r="K488" i="16"/>
  <c r="N488" i="16" s="1"/>
  <c r="K489" i="16"/>
  <c r="N489" i="16" s="1"/>
  <c r="K490" i="16"/>
  <c r="N490" i="16" s="1"/>
  <c r="K491" i="16"/>
  <c r="K492" i="16"/>
  <c r="N492" i="16" s="1"/>
  <c r="K493" i="16"/>
  <c r="N493" i="16" s="1"/>
  <c r="K494" i="16"/>
  <c r="N494" i="16" s="1"/>
  <c r="K495" i="16"/>
  <c r="K496" i="16"/>
  <c r="N496" i="16" s="1"/>
  <c r="K497" i="16"/>
  <c r="N497" i="16" s="1"/>
  <c r="K498" i="16"/>
  <c r="N498" i="16" s="1"/>
  <c r="K499" i="16"/>
  <c r="K500" i="16"/>
  <c r="N500" i="16" s="1"/>
  <c r="K501" i="16"/>
  <c r="N501" i="16" s="1"/>
  <c r="K502" i="16"/>
  <c r="N502" i="16" s="1"/>
  <c r="K503" i="16"/>
  <c r="K504" i="16"/>
  <c r="N504" i="16" s="1"/>
  <c r="K505" i="16"/>
  <c r="N505" i="16" s="1"/>
  <c r="K506" i="16"/>
  <c r="N506" i="16" s="1"/>
  <c r="K507" i="16"/>
  <c r="K508" i="16"/>
  <c r="N508" i="16" s="1"/>
  <c r="K509" i="16"/>
  <c r="N509" i="16" s="1"/>
  <c r="K510" i="16"/>
  <c r="N510" i="16" s="1"/>
  <c r="K511" i="16"/>
  <c r="K512" i="16"/>
  <c r="N512" i="16" s="1"/>
  <c r="K513" i="16"/>
  <c r="N513" i="16" s="1"/>
  <c r="K514" i="16"/>
  <c r="N514" i="16" s="1"/>
  <c r="K515" i="16"/>
  <c r="K516" i="16"/>
  <c r="N516" i="16" s="1"/>
  <c r="K517" i="16"/>
  <c r="N517" i="16" s="1"/>
  <c r="K518" i="16"/>
  <c r="N518" i="16" s="1"/>
  <c r="K519" i="16"/>
  <c r="K520" i="16"/>
  <c r="N520" i="16" s="1"/>
  <c r="K521" i="16"/>
  <c r="N521" i="16" s="1"/>
  <c r="K522" i="16"/>
  <c r="N522" i="16" s="1"/>
  <c r="K523" i="16"/>
  <c r="K524" i="16"/>
  <c r="N524" i="16" s="1"/>
  <c r="K525" i="16"/>
  <c r="N525" i="16" s="1"/>
  <c r="K526" i="16"/>
  <c r="N526" i="16" s="1"/>
  <c r="K527" i="16"/>
  <c r="K528" i="16"/>
  <c r="N528" i="16" s="1"/>
  <c r="K529" i="16"/>
  <c r="N529" i="16" s="1"/>
  <c r="K530" i="16"/>
  <c r="N530" i="16" s="1"/>
  <c r="K531" i="16"/>
  <c r="K532" i="16"/>
  <c r="N532" i="16" s="1"/>
  <c r="K533" i="16"/>
  <c r="N533" i="16" s="1"/>
  <c r="K534" i="16"/>
  <c r="N534" i="16" s="1"/>
  <c r="K535" i="16"/>
  <c r="K536" i="16"/>
  <c r="N536" i="16" s="1"/>
  <c r="K537" i="16"/>
  <c r="N537" i="16" s="1"/>
  <c r="K538" i="16"/>
  <c r="N538" i="16" s="1"/>
  <c r="K539" i="16"/>
  <c r="K540" i="16"/>
  <c r="N540" i="16" s="1"/>
  <c r="K541" i="16"/>
  <c r="N541" i="16" s="1"/>
  <c r="K542" i="16"/>
  <c r="N542" i="16" s="1"/>
  <c r="K543" i="16"/>
  <c r="K544" i="16"/>
  <c r="N544" i="16" s="1"/>
  <c r="K545" i="16"/>
  <c r="N545" i="16" s="1"/>
  <c r="K546" i="16"/>
  <c r="N546" i="16" s="1"/>
  <c r="K547" i="16"/>
  <c r="K548" i="16"/>
  <c r="N548" i="16" s="1"/>
  <c r="K549" i="16"/>
  <c r="N549" i="16" s="1"/>
  <c r="K550" i="16"/>
  <c r="N550" i="16" s="1"/>
  <c r="K551" i="16"/>
  <c r="K552" i="16"/>
  <c r="N552" i="16" s="1"/>
  <c r="K553" i="16"/>
  <c r="N553" i="16" s="1"/>
  <c r="K554" i="16"/>
  <c r="N554" i="16" s="1"/>
  <c r="K555" i="16"/>
  <c r="K556" i="16"/>
  <c r="N556" i="16" s="1"/>
  <c r="K557" i="16"/>
  <c r="N557" i="16" s="1"/>
  <c r="K558" i="16"/>
  <c r="N558" i="16" s="1"/>
  <c r="K559" i="16"/>
  <c r="K560" i="16"/>
  <c r="N560" i="16" s="1"/>
  <c r="K561" i="16"/>
  <c r="N561" i="16" s="1"/>
  <c r="K562" i="16"/>
  <c r="N562" i="16" s="1"/>
  <c r="K563" i="16"/>
  <c r="K564" i="16"/>
  <c r="N564" i="16" s="1"/>
  <c r="K565" i="16"/>
  <c r="N565" i="16" s="1"/>
  <c r="K566" i="16"/>
  <c r="N566" i="16" s="1"/>
  <c r="K567" i="16"/>
  <c r="K568" i="16"/>
  <c r="N568" i="16" s="1"/>
  <c r="K569" i="16"/>
  <c r="N569" i="16" s="1"/>
  <c r="K570" i="16"/>
  <c r="N570" i="16" s="1"/>
  <c r="K571" i="16"/>
  <c r="K572" i="16"/>
  <c r="N572" i="16" s="1"/>
  <c r="K573" i="16"/>
  <c r="N573" i="16" s="1"/>
  <c r="K574" i="16"/>
  <c r="N574" i="16" s="1"/>
  <c r="K575" i="16"/>
  <c r="K576" i="16"/>
  <c r="N576" i="16" s="1"/>
  <c r="K577" i="16"/>
  <c r="N577" i="16" s="1"/>
  <c r="K578" i="16"/>
  <c r="N578" i="16" s="1"/>
  <c r="K579" i="16"/>
  <c r="K580" i="16"/>
  <c r="N580" i="16" s="1"/>
  <c r="K581" i="16"/>
  <c r="N581" i="16" s="1"/>
  <c r="K582" i="16"/>
  <c r="N582" i="16" s="1"/>
  <c r="K583" i="16"/>
  <c r="K584" i="16"/>
  <c r="N584" i="16" s="1"/>
  <c r="K585" i="16"/>
  <c r="N585" i="16" s="1"/>
  <c r="K586" i="16"/>
  <c r="N586" i="16" s="1"/>
  <c r="K587" i="16"/>
  <c r="K588" i="16"/>
  <c r="N588" i="16" s="1"/>
  <c r="K589" i="16"/>
  <c r="N589" i="16" s="1"/>
  <c r="K590" i="16"/>
  <c r="N590" i="16" s="1"/>
  <c r="K591" i="16"/>
  <c r="K592" i="16"/>
  <c r="N592" i="16" s="1"/>
  <c r="K593" i="16"/>
  <c r="N593" i="16" s="1"/>
  <c r="K594" i="16"/>
  <c r="N594" i="16" s="1"/>
  <c r="K595" i="16"/>
  <c r="K596" i="16"/>
  <c r="N596" i="16" s="1"/>
  <c r="K597" i="16"/>
  <c r="N597" i="16" s="1"/>
  <c r="K598" i="16"/>
  <c r="N598" i="16" s="1"/>
  <c r="K599" i="16"/>
  <c r="K600" i="16"/>
  <c r="N600" i="16" s="1"/>
  <c r="K601" i="16"/>
  <c r="N601" i="16" s="1"/>
  <c r="K602" i="16"/>
  <c r="N602" i="16" s="1"/>
  <c r="K603" i="16"/>
  <c r="K604" i="16"/>
  <c r="N604" i="16" s="1"/>
  <c r="K605" i="16"/>
  <c r="N605" i="16" s="1"/>
  <c r="K606" i="16"/>
  <c r="N606" i="16" s="1"/>
  <c r="K607" i="16"/>
  <c r="K608" i="16"/>
  <c r="N608" i="16" s="1"/>
  <c r="K609" i="16"/>
  <c r="N609" i="16" s="1"/>
  <c r="K610" i="16"/>
  <c r="N610" i="16" s="1"/>
  <c r="K611" i="16"/>
  <c r="K612" i="16"/>
  <c r="N612" i="16" s="1"/>
  <c r="K613" i="16"/>
  <c r="N613" i="16" s="1"/>
  <c r="K614" i="16"/>
  <c r="N614" i="16" s="1"/>
  <c r="K615" i="16"/>
  <c r="K616" i="16"/>
  <c r="N616" i="16" s="1"/>
  <c r="K617" i="16"/>
  <c r="N617" i="16" s="1"/>
  <c r="K618" i="16"/>
  <c r="N618" i="16" s="1"/>
  <c r="K619" i="16"/>
  <c r="K620" i="16"/>
  <c r="N620" i="16" s="1"/>
  <c r="K621" i="16"/>
  <c r="N621" i="16" s="1"/>
  <c r="K622" i="16"/>
  <c r="N622" i="16" s="1"/>
  <c r="K623" i="16"/>
  <c r="K624" i="16"/>
  <c r="N624" i="16" s="1"/>
  <c r="K625" i="16"/>
  <c r="N625" i="16" s="1"/>
  <c r="K626" i="16"/>
  <c r="N626" i="16" s="1"/>
  <c r="K627" i="16"/>
  <c r="K628" i="16"/>
  <c r="N628" i="16" s="1"/>
  <c r="K629" i="16"/>
  <c r="N629" i="16" s="1"/>
  <c r="K630" i="16"/>
  <c r="N630" i="16" s="1"/>
  <c r="K631" i="16"/>
  <c r="K632" i="16"/>
  <c r="N632" i="16" s="1"/>
  <c r="K633" i="16"/>
  <c r="N633" i="16" s="1"/>
  <c r="K634" i="16"/>
  <c r="N634" i="16" s="1"/>
  <c r="K635" i="16"/>
  <c r="K636" i="16"/>
  <c r="N636" i="16" s="1"/>
  <c r="K637" i="16"/>
  <c r="N637" i="16" s="1"/>
  <c r="K638" i="16"/>
  <c r="N638" i="16" s="1"/>
  <c r="K639" i="16"/>
  <c r="K640" i="16"/>
  <c r="N640" i="16" s="1"/>
  <c r="K641" i="16"/>
  <c r="N641" i="16" s="1"/>
  <c r="K642" i="16"/>
  <c r="N642" i="16" s="1"/>
  <c r="K643" i="16"/>
  <c r="K644" i="16"/>
  <c r="N644" i="16" s="1"/>
  <c r="K645" i="16"/>
  <c r="N645" i="16" s="1"/>
  <c r="K646" i="16"/>
  <c r="N646" i="16" s="1"/>
  <c r="K647" i="16"/>
  <c r="K648" i="16"/>
  <c r="N648" i="16" s="1"/>
  <c r="K649" i="16"/>
  <c r="N649" i="16" s="1"/>
  <c r="K650" i="16"/>
  <c r="N650" i="16" s="1"/>
  <c r="K651" i="16"/>
  <c r="K652" i="16"/>
  <c r="N652" i="16" s="1"/>
  <c r="K653" i="16"/>
  <c r="N653" i="16" s="1"/>
  <c r="K654" i="16"/>
  <c r="N654" i="16" s="1"/>
  <c r="K655" i="16"/>
  <c r="K656" i="16"/>
  <c r="N656" i="16" s="1"/>
  <c r="K657" i="16"/>
  <c r="N657" i="16" s="1"/>
  <c r="K658" i="16"/>
  <c r="N658" i="16" s="1"/>
  <c r="K659" i="16"/>
  <c r="K660" i="16"/>
  <c r="N660" i="16" s="1"/>
  <c r="K661" i="16"/>
  <c r="N661" i="16" s="1"/>
  <c r="K662" i="16"/>
  <c r="N662" i="16" s="1"/>
  <c r="K663" i="16"/>
  <c r="K664" i="16"/>
  <c r="N664" i="16" s="1"/>
  <c r="K665" i="16"/>
  <c r="N665" i="16" s="1"/>
  <c r="K666" i="16"/>
  <c r="N666" i="16" s="1"/>
  <c r="K667" i="16"/>
  <c r="K668" i="16"/>
  <c r="N668" i="16" s="1"/>
  <c r="K669" i="16"/>
  <c r="N669" i="16" s="1"/>
  <c r="K670" i="16"/>
  <c r="N670" i="16" s="1"/>
  <c r="K671" i="16"/>
  <c r="K672" i="16"/>
  <c r="N672" i="16" s="1"/>
  <c r="K673" i="16"/>
  <c r="N673" i="16" s="1"/>
  <c r="K674" i="16"/>
  <c r="N674" i="16" s="1"/>
  <c r="K675" i="16"/>
  <c r="K676" i="16"/>
  <c r="N676" i="16" s="1"/>
  <c r="K677" i="16"/>
  <c r="N677" i="16" s="1"/>
  <c r="K678" i="16"/>
  <c r="N678" i="16" s="1"/>
  <c r="K679" i="16"/>
  <c r="K680" i="16"/>
  <c r="N680" i="16" s="1"/>
  <c r="K681" i="16"/>
  <c r="N681" i="16" s="1"/>
  <c r="K682" i="16"/>
  <c r="N682" i="16" s="1"/>
  <c r="K683" i="16"/>
  <c r="K684" i="16"/>
  <c r="N684" i="16" s="1"/>
  <c r="K685" i="16"/>
  <c r="N685" i="16" s="1"/>
  <c r="K686" i="16"/>
  <c r="N686" i="16" s="1"/>
  <c r="K687" i="16"/>
  <c r="K688" i="16"/>
  <c r="N688" i="16" s="1"/>
  <c r="K689" i="16"/>
  <c r="N689" i="16" s="1"/>
  <c r="K690" i="16"/>
  <c r="N690" i="16" s="1"/>
  <c r="K691" i="16"/>
  <c r="K692" i="16"/>
  <c r="N692" i="16" s="1"/>
  <c r="K693" i="16"/>
  <c r="N693" i="16" s="1"/>
  <c r="K694" i="16"/>
  <c r="N694" i="16" s="1"/>
  <c r="K695" i="16"/>
  <c r="K696" i="16"/>
  <c r="N696" i="16" s="1"/>
  <c r="K697" i="16"/>
  <c r="N697" i="16" s="1"/>
  <c r="K698" i="16"/>
  <c r="N698" i="16" s="1"/>
  <c r="K699" i="16"/>
  <c r="K700" i="16"/>
  <c r="N700" i="16" s="1"/>
  <c r="K701" i="16"/>
  <c r="N701" i="16" s="1"/>
  <c r="K702" i="16"/>
  <c r="N702" i="16" s="1"/>
  <c r="K703" i="16"/>
  <c r="K704" i="16"/>
  <c r="N704" i="16" s="1"/>
  <c r="K705" i="16"/>
  <c r="N705" i="16" s="1"/>
  <c r="K706" i="16"/>
  <c r="N706" i="16" s="1"/>
  <c r="K707" i="16"/>
  <c r="K708" i="16"/>
  <c r="N708" i="16" s="1"/>
  <c r="K709" i="16"/>
  <c r="N709" i="16" s="1"/>
  <c r="K710" i="16"/>
  <c r="N710" i="16" s="1"/>
  <c r="K711" i="16"/>
  <c r="K712" i="16"/>
  <c r="N712" i="16" s="1"/>
  <c r="K713" i="16"/>
  <c r="N713" i="16" s="1"/>
  <c r="K714" i="16"/>
  <c r="N714" i="16" s="1"/>
  <c r="K715" i="16"/>
  <c r="K716" i="16"/>
  <c r="N716" i="16" s="1"/>
  <c r="K717" i="16"/>
  <c r="N717" i="16" s="1"/>
  <c r="K718" i="16"/>
  <c r="N718" i="16" s="1"/>
  <c r="K719" i="16"/>
  <c r="K720" i="16"/>
  <c r="N720" i="16" s="1"/>
  <c r="K721" i="16"/>
  <c r="N721" i="16" s="1"/>
  <c r="K722" i="16"/>
  <c r="N722" i="16" s="1"/>
  <c r="K723" i="16"/>
  <c r="K724" i="16"/>
  <c r="N724" i="16" s="1"/>
  <c r="K725" i="16"/>
  <c r="N725" i="16" s="1"/>
  <c r="K726" i="16"/>
  <c r="N726" i="16" s="1"/>
  <c r="K727" i="16"/>
  <c r="K728" i="16"/>
  <c r="N728" i="16" s="1"/>
  <c r="K729" i="16"/>
  <c r="N729" i="16" s="1"/>
  <c r="K730" i="16"/>
  <c r="N730" i="16" s="1"/>
  <c r="K731" i="16"/>
  <c r="K732" i="16"/>
  <c r="N732" i="16" s="1"/>
  <c r="K733" i="16"/>
  <c r="N733" i="16" s="1"/>
  <c r="K734" i="16"/>
  <c r="N734" i="16" s="1"/>
  <c r="K735" i="16"/>
  <c r="K736" i="16"/>
  <c r="N736" i="16" s="1"/>
  <c r="K737" i="16"/>
  <c r="N737" i="16" s="1"/>
  <c r="K738" i="16"/>
  <c r="N738" i="16" s="1"/>
  <c r="K739" i="16"/>
  <c r="K740" i="16"/>
  <c r="N740" i="16" s="1"/>
  <c r="K741" i="16"/>
  <c r="N741" i="16" s="1"/>
  <c r="K742" i="16"/>
  <c r="N742" i="16" s="1"/>
  <c r="K743" i="16"/>
  <c r="K744" i="16"/>
  <c r="N744" i="16" s="1"/>
  <c r="K745" i="16"/>
  <c r="N745" i="16" s="1"/>
  <c r="K746" i="16"/>
  <c r="N746" i="16" s="1"/>
  <c r="K747" i="16"/>
  <c r="K748" i="16"/>
  <c r="N748" i="16" s="1"/>
  <c r="K749" i="16"/>
  <c r="N749" i="16" s="1"/>
  <c r="K750" i="16"/>
  <c r="N750" i="16" s="1"/>
  <c r="K751" i="16"/>
  <c r="K752" i="16"/>
  <c r="N752" i="16" s="1"/>
  <c r="K753" i="16"/>
  <c r="N753" i="16" s="1"/>
  <c r="K754" i="16"/>
  <c r="N754" i="16" s="1"/>
  <c r="K755" i="16"/>
  <c r="K756" i="16"/>
  <c r="N756" i="16" s="1"/>
  <c r="K757" i="16"/>
  <c r="N757" i="16" s="1"/>
  <c r="K758" i="16"/>
  <c r="N758" i="16" s="1"/>
  <c r="K759" i="16"/>
  <c r="K760" i="16"/>
  <c r="N760" i="16" s="1"/>
  <c r="K761" i="16"/>
  <c r="N761" i="16" s="1"/>
  <c r="K762" i="16"/>
  <c r="N762" i="16" s="1"/>
  <c r="K763" i="16"/>
  <c r="K764" i="16"/>
  <c r="N764" i="16" s="1"/>
  <c r="K765" i="16"/>
  <c r="N765" i="16" s="1"/>
  <c r="K766" i="16"/>
  <c r="N766" i="16" s="1"/>
  <c r="K767" i="16"/>
  <c r="K768" i="16"/>
  <c r="N768" i="16" s="1"/>
  <c r="K769" i="16"/>
  <c r="N769" i="16" s="1"/>
  <c r="K770" i="16"/>
  <c r="N770" i="16" s="1"/>
  <c r="K771" i="16"/>
  <c r="K772" i="16"/>
  <c r="N772" i="16" s="1"/>
  <c r="K773" i="16"/>
  <c r="N773" i="16" s="1"/>
  <c r="K774" i="16"/>
  <c r="N774" i="16" s="1"/>
  <c r="K775" i="16"/>
  <c r="K776" i="16"/>
  <c r="N776" i="16" s="1"/>
  <c r="K777" i="16"/>
  <c r="N777" i="16" s="1"/>
  <c r="K778" i="16"/>
  <c r="N778" i="16" s="1"/>
  <c r="K779" i="16"/>
  <c r="K780" i="16"/>
  <c r="N780" i="16" s="1"/>
  <c r="K781" i="16"/>
  <c r="N781" i="16" s="1"/>
  <c r="K782" i="16"/>
  <c r="N782" i="16" s="1"/>
  <c r="K783" i="16"/>
  <c r="K784" i="16"/>
  <c r="N784" i="16" s="1"/>
  <c r="K785" i="16"/>
  <c r="N785" i="16" s="1"/>
  <c r="K786" i="16"/>
  <c r="N786" i="16" s="1"/>
  <c r="K787" i="16"/>
  <c r="K788" i="16"/>
  <c r="N788" i="16" s="1"/>
  <c r="K789" i="16"/>
  <c r="N789" i="16" s="1"/>
  <c r="K790" i="16"/>
  <c r="N790" i="16" s="1"/>
  <c r="K791" i="16"/>
  <c r="K792" i="16"/>
  <c r="N792" i="16" s="1"/>
  <c r="K793" i="16"/>
  <c r="N793" i="16" s="1"/>
  <c r="K794" i="16"/>
  <c r="N794" i="16" s="1"/>
  <c r="K795" i="16"/>
  <c r="K796" i="16"/>
  <c r="N796" i="16" s="1"/>
  <c r="K797" i="16"/>
  <c r="N797" i="16" s="1"/>
  <c r="K798" i="16"/>
  <c r="N798" i="16" s="1"/>
  <c r="K799" i="16"/>
  <c r="K800" i="16"/>
  <c r="N800" i="16" s="1"/>
  <c r="K801" i="16"/>
  <c r="N801" i="16" s="1"/>
  <c r="K802" i="16"/>
  <c r="N802" i="16" s="1"/>
  <c r="K803" i="16"/>
  <c r="K804" i="16"/>
  <c r="N804" i="16" s="1"/>
  <c r="K805" i="16"/>
  <c r="N805" i="16" s="1"/>
  <c r="K806" i="16"/>
  <c r="N806" i="16" s="1"/>
  <c r="K807" i="16"/>
  <c r="K808" i="16"/>
  <c r="N808" i="16" s="1"/>
  <c r="K809" i="16"/>
  <c r="N809" i="16" s="1"/>
  <c r="K810" i="16"/>
  <c r="N810" i="16" s="1"/>
  <c r="K811" i="16"/>
  <c r="K812" i="16"/>
  <c r="N812" i="16" s="1"/>
  <c r="K813" i="16"/>
  <c r="N813" i="16" s="1"/>
  <c r="K814" i="16"/>
  <c r="N814" i="16" s="1"/>
  <c r="K815" i="16"/>
  <c r="K816" i="16"/>
  <c r="N816" i="16" s="1"/>
  <c r="K817" i="16"/>
  <c r="N817" i="16" s="1"/>
  <c r="K818" i="16"/>
  <c r="N818" i="16" s="1"/>
  <c r="K819" i="16"/>
  <c r="K820" i="16"/>
  <c r="N820" i="16" s="1"/>
  <c r="K821" i="16"/>
  <c r="N821" i="16" s="1"/>
  <c r="K822" i="16"/>
  <c r="N822" i="16" s="1"/>
  <c r="K823" i="16"/>
  <c r="K824" i="16"/>
  <c r="N824" i="16" s="1"/>
  <c r="K825" i="16"/>
  <c r="N825" i="16" s="1"/>
  <c r="K826" i="16"/>
  <c r="N826" i="16" s="1"/>
  <c r="K827" i="16"/>
  <c r="K828" i="16"/>
  <c r="N828" i="16" s="1"/>
  <c r="K829" i="16"/>
  <c r="N829" i="16" s="1"/>
  <c r="K830" i="16"/>
  <c r="N830" i="16" s="1"/>
  <c r="K831" i="16"/>
  <c r="K832" i="16"/>
  <c r="N832" i="16" s="1"/>
  <c r="K833" i="16"/>
  <c r="N833" i="16" s="1"/>
  <c r="K834" i="16"/>
  <c r="N834" i="16" s="1"/>
  <c r="K835" i="16"/>
  <c r="K836" i="16"/>
  <c r="N836" i="16" s="1"/>
  <c r="N9" i="16" l="1"/>
  <c r="N835" i="16"/>
  <c r="N831" i="16"/>
  <c r="N827" i="16"/>
  <c r="N823" i="16"/>
  <c r="N819" i="16"/>
  <c r="N815" i="16"/>
  <c r="N811" i="16"/>
  <c r="N807" i="16"/>
  <c r="N803" i="16"/>
  <c r="N799" i="16"/>
  <c r="N795" i="16"/>
  <c r="N791" i="16"/>
  <c r="N787" i="16"/>
  <c r="N783" i="16"/>
  <c r="N779" i="16"/>
  <c r="N775" i="16"/>
  <c r="N771" i="16"/>
  <c r="N767" i="16"/>
  <c r="N763" i="16"/>
  <c r="N759" i="16"/>
  <c r="N755" i="16"/>
  <c r="N751" i="16"/>
  <c r="N747" i="16"/>
  <c r="N743" i="16"/>
  <c r="N739" i="16"/>
  <c r="N735" i="16"/>
  <c r="N731" i="16"/>
  <c r="N727" i="16"/>
  <c r="N723" i="16"/>
  <c r="N719" i="16"/>
  <c r="N715" i="16"/>
  <c r="N711" i="16"/>
  <c r="N707" i="16"/>
  <c r="N703" i="16"/>
  <c r="N699" i="16"/>
  <c r="N695" i="16"/>
  <c r="N691" i="16"/>
  <c r="N687" i="16"/>
  <c r="N683" i="16"/>
  <c r="N679" i="16"/>
  <c r="N675" i="16"/>
  <c r="N671" i="16"/>
  <c r="N667" i="16"/>
  <c r="N663" i="16"/>
  <c r="N659" i="16"/>
  <c r="N655" i="16"/>
  <c r="N651" i="16"/>
  <c r="N647" i="16"/>
  <c r="N643" i="16"/>
  <c r="N639" i="16"/>
  <c r="N635" i="16"/>
  <c r="N631" i="16"/>
  <c r="N627" i="16"/>
  <c r="N623" i="16"/>
  <c r="N619" i="16"/>
  <c r="N615" i="16"/>
  <c r="N611" i="16"/>
  <c r="N607" i="16"/>
  <c r="N603" i="16"/>
  <c r="N599" i="16"/>
  <c r="N595" i="16"/>
  <c r="N591" i="16"/>
  <c r="N587" i="16"/>
  <c r="N583" i="16"/>
  <c r="N579" i="16"/>
  <c r="N575" i="16"/>
  <c r="N571" i="16"/>
  <c r="N567" i="16"/>
  <c r="N563" i="16"/>
  <c r="N559" i="16"/>
  <c r="N555" i="16"/>
  <c r="N551" i="16"/>
  <c r="N547" i="16"/>
  <c r="N543" i="16"/>
  <c r="N539" i="16"/>
  <c r="N535" i="16"/>
  <c r="N531" i="16"/>
  <c r="N527" i="16"/>
  <c r="N523" i="16"/>
  <c r="N519" i="16"/>
  <c r="N515" i="16"/>
  <c r="N511" i="16"/>
  <c r="N507" i="16"/>
  <c r="N503" i="16"/>
  <c r="N499" i="16"/>
  <c r="N495" i="16"/>
  <c r="N491" i="16"/>
  <c r="N487" i="16"/>
  <c r="N483" i="16"/>
  <c r="N479" i="16"/>
  <c r="N475" i="16"/>
  <c r="N471" i="16"/>
  <c r="N467" i="16"/>
  <c r="N463" i="16"/>
  <c r="N459" i="16"/>
  <c r="N455" i="16"/>
  <c r="N451" i="16"/>
  <c r="N447" i="16"/>
  <c r="N443" i="16"/>
  <c r="N439" i="16"/>
  <c r="N435" i="16"/>
  <c r="N431" i="16"/>
  <c r="N427" i="16"/>
  <c r="N423" i="16"/>
  <c r="N419" i="16"/>
  <c r="N415" i="16"/>
  <c r="N411" i="16"/>
  <c r="N407" i="16"/>
  <c r="N403" i="16"/>
  <c r="N399" i="16"/>
  <c r="N395" i="16"/>
  <c r="N391" i="16"/>
  <c r="N387" i="16"/>
  <c r="N383" i="16"/>
  <c r="N379" i="16"/>
  <c r="N375" i="16"/>
  <c r="N371" i="16"/>
  <c r="N367" i="16"/>
  <c r="N363" i="16"/>
  <c r="N359" i="16"/>
  <c r="N355" i="16"/>
  <c r="N351" i="16"/>
  <c r="N347" i="16"/>
  <c r="N343" i="16"/>
  <c r="N339" i="16"/>
  <c r="N335" i="16"/>
  <c r="N331" i="16"/>
  <c r="N327" i="16"/>
  <c r="N323" i="16"/>
  <c r="N319" i="16"/>
  <c r="N315" i="16"/>
  <c r="N311" i="16"/>
  <c r="N307" i="16"/>
  <c r="N303" i="16"/>
  <c r="N299" i="16"/>
  <c r="N295" i="16"/>
  <c r="N291" i="16"/>
  <c r="N287" i="16"/>
  <c r="N283" i="16"/>
  <c r="N279" i="16"/>
  <c r="N275" i="16"/>
  <c r="N271" i="16"/>
  <c r="N267" i="16"/>
  <c r="N263" i="16"/>
  <c r="N259" i="16"/>
  <c r="N255" i="16"/>
  <c r="N251" i="16"/>
  <c r="N247" i="16"/>
  <c r="N243" i="16"/>
  <c r="N239" i="16"/>
  <c r="N235" i="16"/>
  <c r="N231" i="16"/>
  <c r="N227" i="16"/>
  <c r="N223" i="16"/>
  <c r="N219" i="16"/>
  <c r="N215" i="16"/>
  <c r="N211" i="16"/>
  <c r="N207" i="16"/>
  <c r="N203" i="16"/>
  <c r="N199" i="16"/>
  <c r="N195" i="16"/>
  <c r="N191" i="16"/>
  <c r="N187" i="16"/>
  <c r="N183" i="16"/>
  <c r="N179" i="16"/>
  <c r="N175" i="16"/>
  <c r="N171" i="16"/>
  <c r="N167" i="16"/>
  <c r="N163" i="16"/>
  <c r="N159" i="16"/>
  <c r="N155" i="16"/>
  <c r="N151" i="16"/>
  <c r="N147" i="16"/>
  <c r="N143" i="16"/>
  <c r="N139" i="16"/>
  <c r="N135" i="16"/>
  <c r="N131" i="16"/>
  <c r="N127" i="16"/>
  <c r="N123" i="16"/>
  <c r="N119" i="16"/>
  <c r="N115" i="16"/>
  <c r="N111" i="16"/>
  <c r="N107" i="16"/>
  <c r="N103" i="16"/>
  <c r="N99" i="16"/>
  <c r="N95" i="16"/>
  <c r="N91" i="16"/>
  <c r="N87" i="16"/>
  <c r="N83" i="16"/>
  <c r="N79" i="16"/>
  <c r="N75" i="16"/>
  <c r="N71" i="16"/>
  <c r="N67" i="16"/>
  <c r="N63" i="16"/>
  <c r="N59" i="16"/>
  <c r="N55" i="16"/>
  <c r="N51" i="16"/>
  <c r="N47" i="16"/>
  <c r="N43" i="16"/>
  <c r="N39" i="16"/>
  <c r="N35" i="16"/>
  <c r="N31" i="16"/>
  <c r="N27" i="16"/>
  <c r="N23" i="16"/>
  <c r="N19" i="16"/>
  <c r="N15" i="16"/>
  <c r="N11" i="16"/>
  <c r="S17" i="16"/>
  <c r="N6" i="16"/>
  <c r="R6" i="16" s="1"/>
  <c r="S7" i="16"/>
  <c r="N7" i="16"/>
  <c r="S833" i="16"/>
  <c r="S829" i="16"/>
  <c r="S821" i="16"/>
  <c r="S809" i="16"/>
  <c r="S805" i="16"/>
  <c r="S801" i="16"/>
  <c r="S793" i="16"/>
  <c r="S785" i="16"/>
  <c r="S777" i="16"/>
  <c r="S769" i="16"/>
  <c r="S831" i="16"/>
  <c r="S815" i="16"/>
  <c r="S787" i="16"/>
  <c r="S822" i="16"/>
  <c r="S818" i="16"/>
  <c r="S814" i="16"/>
  <c r="S794" i="16"/>
  <c r="S757" i="16"/>
  <c r="S749" i="16"/>
  <c r="S745" i="16"/>
  <c r="S737" i="16"/>
  <c r="S729" i="16"/>
  <c r="S725" i="16"/>
  <c r="S717" i="16"/>
  <c r="S709" i="16"/>
  <c r="S697" i="16"/>
  <c r="S677" i="16"/>
  <c r="S669" i="16"/>
  <c r="S657" i="16"/>
  <c r="S617" i="16"/>
  <c r="S609" i="16"/>
  <c r="S601" i="16"/>
  <c r="S593" i="16"/>
  <c r="S585" i="16"/>
  <c r="S577" i="16"/>
  <c r="S569" i="16"/>
  <c r="S557" i="16"/>
  <c r="S541" i="16"/>
  <c r="S771" i="16"/>
  <c r="S759" i="16"/>
  <c r="S751" i="16"/>
  <c r="S786" i="16"/>
  <c r="S778" i="16"/>
  <c r="S762" i="16"/>
  <c r="S746" i="16"/>
  <c r="S738" i="16"/>
  <c r="S730" i="16"/>
  <c r="S682" i="16"/>
  <c r="S666" i="16"/>
  <c r="S650" i="16"/>
  <c r="S618" i="16"/>
  <c r="S510" i="16"/>
  <c r="S506" i="16"/>
  <c r="S502" i="16"/>
  <c r="S498" i="16"/>
  <c r="S494" i="16"/>
  <c r="S490" i="16"/>
  <c r="S486" i="16"/>
  <c r="S482" i="16"/>
  <c r="S466" i="16"/>
  <c r="S462" i="16"/>
  <c r="S458" i="16"/>
  <c r="S454" i="16"/>
  <c r="S450" i="16"/>
  <c r="S446" i="16"/>
  <c r="S442" i="16"/>
  <c r="S438" i="16"/>
  <c r="S434" i="16"/>
  <c r="S430" i="16"/>
  <c r="S426" i="16"/>
  <c r="S422" i="16"/>
  <c r="S418" i="16"/>
  <c r="S414" i="16"/>
  <c r="S410" i="16"/>
  <c r="S406" i="16"/>
  <c r="S402" i="16"/>
  <c r="S398" i="16"/>
  <c r="S394" i="16"/>
  <c r="S390" i="16"/>
  <c r="S386" i="16"/>
  <c r="S382" i="16"/>
  <c r="S378" i="16"/>
  <c r="S374" i="16"/>
  <c r="S370" i="16"/>
  <c r="S366" i="16"/>
  <c r="S362" i="16"/>
  <c r="S358" i="16"/>
  <c r="S354" i="16"/>
  <c r="S350" i="16"/>
  <c r="S346" i="16"/>
  <c r="S342" i="16"/>
  <c r="S338" i="16"/>
  <c r="S334" i="16"/>
  <c r="S330" i="16"/>
  <c r="S326" i="16"/>
  <c r="S318" i="16"/>
  <c r="S314" i="16"/>
  <c r="S310" i="16"/>
  <c r="S302" i="16"/>
  <c r="S298" i="16"/>
  <c r="S294" i="16"/>
  <c r="S286" i="16"/>
  <c r="S282" i="16"/>
  <c r="S270" i="16"/>
  <c r="S262" i="16"/>
  <c r="S254" i="16"/>
  <c r="S238" i="16"/>
  <c r="S230" i="16"/>
  <c r="S222" i="16"/>
  <c r="S206" i="16"/>
  <c r="S198" i="16"/>
  <c r="S190" i="16"/>
  <c r="S174" i="16"/>
  <c r="S166" i="16"/>
  <c r="S158" i="16"/>
  <c r="S142" i="16"/>
  <c r="S134" i="16"/>
  <c r="S126" i="16"/>
  <c r="S110" i="16"/>
  <c r="S102" i="16"/>
  <c r="S94" i="16"/>
  <c r="S78" i="16"/>
  <c r="S70" i="16"/>
  <c r="S62" i="16"/>
  <c r="S46" i="16"/>
  <c r="S38" i="16"/>
  <c r="S754" i="16"/>
  <c r="S674" i="16"/>
  <c r="S826" i="16"/>
  <c r="S706" i="16"/>
  <c r="S658" i="16"/>
  <c r="S830" i="16"/>
  <c r="S798" i="16"/>
  <c r="S790" i="16"/>
  <c r="S782" i="16"/>
  <c r="S774" i="16"/>
  <c r="S766" i="16"/>
  <c r="S758" i="16"/>
  <c r="S750" i="16"/>
  <c r="S742" i="16"/>
  <c r="S734" i="16"/>
  <c r="S726" i="16"/>
  <c r="S718" i="16"/>
  <c r="S710" i="16"/>
  <c r="S702" i="16"/>
  <c r="S694" i="16"/>
  <c r="S686" i="16"/>
  <c r="S678" i="16"/>
  <c r="S670" i="16"/>
  <c r="S662" i="16"/>
  <c r="S654" i="16"/>
  <c r="S646" i="16"/>
  <c r="S638" i="16"/>
  <c r="S630" i="16"/>
  <c r="S622" i="16"/>
  <c r="S614" i="16"/>
  <c r="S827" i="16"/>
  <c r="S819" i="16"/>
  <c r="S835" i="16"/>
  <c r="S834" i="16"/>
  <c r="S810" i="16"/>
  <c r="S802" i="16"/>
  <c r="S6" i="16"/>
  <c r="S812" i="16"/>
  <c r="S804" i="16"/>
  <c r="S479" i="16"/>
  <c r="S463" i="16"/>
  <c r="S483" i="16"/>
  <c r="S467" i="16"/>
  <c r="S341" i="16"/>
  <c r="S325" i="16"/>
  <c r="S317" i="16"/>
  <c r="S309" i="16"/>
  <c r="S301" i="16"/>
  <c r="S293" i="16"/>
  <c r="S285" i="16"/>
  <c r="S277" i="16"/>
  <c r="S274" i="16"/>
  <c r="S269" i="16"/>
  <c r="S266" i="16"/>
  <c r="S261" i="16"/>
  <c r="S258" i="16"/>
  <c r="S253" i="16"/>
  <c r="S250" i="16"/>
  <c r="S245" i="16"/>
  <c r="S242" i="16"/>
  <c r="S234" i="16"/>
  <c r="S226" i="16"/>
  <c r="S218" i="16"/>
  <c r="S210" i="16"/>
  <c r="S202" i="16"/>
  <c r="S194" i="16"/>
  <c r="S186" i="16"/>
  <c r="S178" i="16"/>
  <c r="S170" i="16"/>
  <c r="S162" i="16"/>
  <c r="S154" i="16"/>
  <c r="S146" i="16"/>
  <c r="S138" i="16"/>
  <c r="S130" i="16"/>
  <c r="S122" i="16"/>
  <c r="S114" i="16"/>
  <c r="S106" i="16"/>
  <c r="S98" i="16"/>
  <c r="S90" i="16"/>
  <c r="S82" i="16"/>
  <c r="S74" i="16"/>
  <c r="S66" i="16"/>
  <c r="S58" i="16"/>
  <c r="S50" i="16"/>
  <c r="S42" i="16"/>
  <c r="S34" i="16"/>
  <c r="S26" i="16"/>
  <c r="S18" i="16"/>
  <c r="S10" i="16"/>
  <c r="S321" i="16"/>
  <c r="S313" i="16"/>
  <c r="S305" i="16"/>
  <c r="S297" i="16"/>
  <c r="S289" i="16"/>
  <c r="S281" i="16"/>
  <c r="S278" i="16"/>
  <c r="S273" i="16"/>
  <c r="S249" i="16"/>
  <c r="S246" i="16"/>
  <c r="S30" i="16"/>
  <c r="S22" i="16"/>
  <c r="S14" i="16"/>
  <c r="C23" i="8"/>
  <c r="Y12" i="8"/>
  <c r="AB10" i="8"/>
  <c r="AB20" i="8" s="1"/>
  <c r="AB9" i="8"/>
  <c r="AB19" i="8" s="1"/>
  <c r="AC9" i="8"/>
  <c r="AD9" i="8"/>
  <c r="AD19" i="8" s="1"/>
  <c r="AC10" i="8"/>
  <c r="AC20" i="8" s="1"/>
  <c r="AD10" i="8"/>
  <c r="AB12" i="8"/>
  <c r="AC12" i="8"/>
  <c r="AD12" i="8"/>
  <c r="AB13" i="8"/>
  <c r="AC13" i="8"/>
  <c r="AD13" i="8"/>
  <c r="T9" i="8"/>
  <c r="T19" i="8" s="1"/>
  <c r="U9" i="8"/>
  <c r="U19" i="8" s="1"/>
  <c r="V9" i="8"/>
  <c r="V19" i="8" s="1"/>
  <c r="W9" i="8"/>
  <c r="W19" i="8" s="1"/>
  <c r="X9" i="8"/>
  <c r="X19" i="8" s="1"/>
  <c r="Y9" i="8"/>
  <c r="Y19" i="8" s="1"/>
  <c r="Z9" i="8"/>
  <c r="Z19" i="8" s="1"/>
  <c r="AA9" i="8"/>
  <c r="AA19" i="8" s="1"/>
  <c r="T10" i="8"/>
  <c r="T20" i="8" s="1"/>
  <c r="U10" i="8"/>
  <c r="U20" i="8" s="1"/>
  <c r="V10" i="8"/>
  <c r="V11" i="8" s="1"/>
  <c r="W10" i="8"/>
  <c r="W20" i="8" s="1"/>
  <c r="X10" i="8"/>
  <c r="Y10" i="8"/>
  <c r="Y20" i="8" s="1"/>
  <c r="Z10" i="8"/>
  <c r="AA10" i="8"/>
  <c r="AA20" i="8" s="1"/>
  <c r="T12" i="8"/>
  <c r="U12" i="8"/>
  <c r="V12" i="8"/>
  <c r="V15" i="8" s="1"/>
  <c r="W12" i="8"/>
  <c r="X12" i="8"/>
  <c r="Z12" i="8"/>
  <c r="AA12" i="8"/>
  <c r="T13" i="8"/>
  <c r="U13" i="8"/>
  <c r="V13" i="8"/>
  <c r="W13" i="8"/>
  <c r="X13" i="8"/>
  <c r="Y13" i="8"/>
  <c r="Z13" i="8"/>
  <c r="AA13" i="8"/>
  <c r="S9" i="8"/>
  <c r="S19" i="8" s="1"/>
  <c r="Z11" i="8" l="1"/>
  <c r="Z14" i="8"/>
  <c r="AD16" i="8"/>
  <c r="AB21" i="8"/>
  <c r="AC16" i="8"/>
  <c r="X11" i="8"/>
  <c r="AC11" i="8"/>
  <c r="AD20" i="8"/>
  <c r="AD21" i="8" s="1"/>
  <c r="Y21" i="8"/>
  <c r="U21" i="8"/>
  <c r="AA21" i="8"/>
  <c r="T21" i="8"/>
  <c r="W21" i="8"/>
  <c r="Z20" i="8"/>
  <c r="Z21" i="8" s="1"/>
  <c r="V20" i="8"/>
  <c r="V21" i="8" s="1"/>
  <c r="U14" i="8"/>
  <c r="AC19" i="8"/>
  <c r="AC21" i="8" s="1"/>
  <c r="X20" i="8"/>
  <c r="X21" i="8" s="1"/>
  <c r="T16" i="8"/>
  <c r="AC15" i="8"/>
  <c r="AD11" i="8"/>
  <c r="AB14" i="8"/>
  <c r="U11" i="8"/>
  <c r="AC14" i="8"/>
  <c r="AD14" i="8"/>
  <c r="AB15" i="8"/>
  <c r="U15" i="8"/>
  <c r="AB16" i="8"/>
  <c r="Y16" i="8"/>
  <c r="U16" i="8"/>
  <c r="AD15" i="8"/>
  <c r="AD17" i="8" s="1"/>
  <c r="AB11" i="8"/>
  <c r="W15" i="8"/>
  <c r="Y14" i="8"/>
  <c r="X16" i="8"/>
  <c r="Y11" i="8"/>
  <c r="X14" i="8"/>
  <c r="T11" i="8"/>
  <c r="Z15" i="8"/>
  <c r="AA15" i="8"/>
  <c r="AA14" i="8"/>
  <c r="Y15" i="8"/>
  <c r="W14" i="8"/>
  <c r="V14" i="8"/>
  <c r="T14" i="8"/>
  <c r="AA16" i="8"/>
  <c r="W16" i="8"/>
  <c r="X15" i="8"/>
  <c r="T15" i="8"/>
  <c r="AA11" i="8"/>
  <c r="W11" i="8"/>
  <c r="Z16" i="8"/>
  <c r="V16" i="8"/>
  <c r="V17" i="8" s="1"/>
  <c r="C12" i="8"/>
  <c r="AC17" i="8" l="1"/>
  <c r="T17" i="8"/>
  <c r="Y17" i="8"/>
  <c r="AB17" i="8"/>
  <c r="W17" i="8"/>
  <c r="U17" i="8"/>
  <c r="Z17" i="8"/>
  <c r="X17" i="8"/>
  <c r="AA17" i="8"/>
  <c r="C9" i="8" l="1"/>
  <c r="C19" i="8" s="1"/>
  <c r="D13" i="8" l="1"/>
  <c r="E13" i="8"/>
  <c r="F13" i="8"/>
  <c r="G13" i="8"/>
  <c r="H13" i="8"/>
  <c r="I13" i="8"/>
  <c r="J13" i="8"/>
  <c r="K13" i="8"/>
  <c r="L13" i="8"/>
  <c r="M13" i="8"/>
  <c r="N13" i="8"/>
  <c r="O13" i="8"/>
  <c r="P13" i="8"/>
  <c r="Q13" i="8"/>
  <c r="R13" i="8"/>
  <c r="S13" i="8"/>
  <c r="C13" i="8"/>
  <c r="D12" i="8"/>
  <c r="E12" i="8"/>
  <c r="F12" i="8"/>
  <c r="G12" i="8"/>
  <c r="H12" i="8"/>
  <c r="I12" i="8"/>
  <c r="J12" i="8"/>
  <c r="K12" i="8"/>
  <c r="L12" i="8"/>
  <c r="M12" i="8"/>
  <c r="N12" i="8"/>
  <c r="O12" i="8"/>
  <c r="P12" i="8"/>
  <c r="Q12" i="8"/>
  <c r="R12" i="8"/>
  <c r="S12" i="8"/>
  <c r="D10" i="8"/>
  <c r="D20" i="8" s="1"/>
  <c r="E10" i="8"/>
  <c r="E20" i="8" s="1"/>
  <c r="F10" i="8"/>
  <c r="F20" i="8" s="1"/>
  <c r="G10" i="8"/>
  <c r="G20" i="8" s="1"/>
  <c r="H10" i="8"/>
  <c r="H20" i="8" s="1"/>
  <c r="I10" i="8"/>
  <c r="I20" i="8" s="1"/>
  <c r="J10" i="8"/>
  <c r="J20" i="8" s="1"/>
  <c r="K10" i="8"/>
  <c r="K20" i="8" s="1"/>
  <c r="L10" i="8"/>
  <c r="L20" i="8" s="1"/>
  <c r="M10" i="8"/>
  <c r="M20" i="8" s="1"/>
  <c r="N10" i="8"/>
  <c r="N20" i="8" s="1"/>
  <c r="O10" i="8"/>
  <c r="O20" i="8" s="1"/>
  <c r="P10" i="8"/>
  <c r="P20" i="8" s="1"/>
  <c r="Q10" i="8"/>
  <c r="Q20" i="8" s="1"/>
  <c r="R10" i="8"/>
  <c r="R20" i="8" s="1"/>
  <c r="S10" i="8"/>
  <c r="S20" i="8" s="1"/>
  <c r="S21" i="8" s="1"/>
  <c r="C10" i="8"/>
  <c r="C20" i="8" s="1"/>
  <c r="D9" i="8"/>
  <c r="D19" i="8" s="1"/>
  <c r="E9" i="8"/>
  <c r="E19" i="8" s="1"/>
  <c r="F9" i="8"/>
  <c r="F19" i="8" s="1"/>
  <c r="G9" i="8"/>
  <c r="G19" i="8" s="1"/>
  <c r="H9" i="8"/>
  <c r="H19" i="8" s="1"/>
  <c r="I9" i="8"/>
  <c r="I19" i="8" s="1"/>
  <c r="J9" i="8"/>
  <c r="J19" i="8" s="1"/>
  <c r="K9" i="8"/>
  <c r="K19" i="8" s="1"/>
  <c r="L9" i="8"/>
  <c r="L19" i="8" s="1"/>
  <c r="M9" i="8"/>
  <c r="M19" i="8" s="1"/>
  <c r="N9" i="8"/>
  <c r="N19" i="8" s="1"/>
  <c r="O9" i="8"/>
  <c r="O19" i="8" s="1"/>
  <c r="P9" i="8"/>
  <c r="P19" i="8" s="1"/>
  <c r="Q9" i="8"/>
  <c r="Q19" i="8" s="1"/>
  <c r="R9" i="8"/>
  <c r="R19" i="8" s="1"/>
  <c r="O21" i="8" l="1"/>
  <c r="K21" i="8"/>
  <c r="G21" i="8"/>
  <c r="AE19" i="8"/>
  <c r="AE20" i="8"/>
  <c r="R21" i="8"/>
  <c r="N21" i="8"/>
  <c r="J21" i="8"/>
  <c r="F21" i="8"/>
  <c r="Q21" i="8"/>
  <c r="M21" i="8"/>
  <c r="I21" i="8"/>
  <c r="E21" i="8"/>
  <c r="P21" i="8"/>
  <c r="L21" i="8"/>
  <c r="H21" i="8"/>
  <c r="D21" i="8"/>
  <c r="C21" i="8"/>
  <c r="F14" i="8"/>
  <c r="K11" i="8"/>
  <c r="G11" i="8"/>
  <c r="Q16" i="8"/>
  <c r="M16" i="8"/>
  <c r="I16" i="8"/>
  <c r="E16" i="8"/>
  <c r="S11" i="8"/>
  <c r="O11" i="8"/>
  <c r="S16" i="8"/>
  <c r="O16" i="8"/>
  <c r="K16" i="8"/>
  <c r="G16" i="8"/>
  <c r="M11" i="8"/>
  <c r="I11" i="8"/>
  <c r="E11" i="8"/>
  <c r="R16" i="8"/>
  <c r="N16" i="8"/>
  <c r="J16" i="8"/>
  <c r="F16" i="8"/>
  <c r="R14" i="8"/>
  <c r="N14" i="8"/>
  <c r="J14" i="8"/>
  <c r="Q11" i="8"/>
  <c r="P11" i="8"/>
  <c r="L11" i="8"/>
  <c r="H11" i="8"/>
  <c r="D11" i="8"/>
  <c r="S15" i="8"/>
  <c r="O15" i="8"/>
  <c r="K15" i="8"/>
  <c r="G15" i="8"/>
  <c r="F15" i="8"/>
  <c r="AE9" i="8"/>
  <c r="N15" i="8"/>
  <c r="R11" i="8"/>
  <c r="N11" i="8"/>
  <c r="J11" i="8"/>
  <c r="F11" i="8"/>
  <c r="C16" i="8"/>
  <c r="P16" i="8"/>
  <c r="L16" i="8"/>
  <c r="H16" i="8"/>
  <c r="D16" i="8"/>
  <c r="Q15" i="8"/>
  <c r="M15" i="8"/>
  <c r="I15" i="8"/>
  <c r="E15" i="8"/>
  <c r="J15" i="8"/>
  <c r="AE12" i="8"/>
  <c r="P15" i="8"/>
  <c r="L15" i="8"/>
  <c r="H15" i="8"/>
  <c r="D15" i="8"/>
  <c r="AE13" i="8"/>
  <c r="R15" i="8"/>
  <c r="AE10" i="8"/>
  <c r="Q14" i="8"/>
  <c r="M14" i="8"/>
  <c r="I14" i="8"/>
  <c r="E14" i="8"/>
  <c r="C11" i="8"/>
  <c r="C14" i="8"/>
  <c r="P14" i="8"/>
  <c r="L14" i="8"/>
  <c r="H14" i="8"/>
  <c r="D14" i="8"/>
  <c r="C15" i="8"/>
  <c r="S14" i="8"/>
  <c r="O14" i="8"/>
  <c r="K14" i="8"/>
  <c r="G14" i="8"/>
  <c r="AE21" i="8" l="1"/>
  <c r="E17" i="8"/>
  <c r="I17" i="8"/>
  <c r="N17" i="8"/>
  <c r="Q17" i="8"/>
  <c r="M17" i="8"/>
  <c r="J17" i="8"/>
  <c r="S17" i="8"/>
  <c r="O17" i="8"/>
  <c r="G17" i="8"/>
  <c r="K17" i="8"/>
  <c r="F17" i="8"/>
  <c r="R17" i="8"/>
  <c r="D17" i="8"/>
  <c r="AE16" i="8"/>
  <c r="H17" i="8"/>
  <c r="L17" i="8"/>
  <c r="AE11" i="8"/>
  <c r="P17" i="8"/>
  <c r="AE15" i="8"/>
  <c r="C17" i="8"/>
  <c r="AE14" i="8"/>
  <c r="AE17" i="8" l="1"/>
  <c r="F15" i="16"/>
  <c r="F17" i="16"/>
  <c r="F18" i="16"/>
  <c r="F19" i="16"/>
  <c r="F20" i="16"/>
  <c r="F21" i="16"/>
  <c r="F22" i="16"/>
  <c r="F23" i="16"/>
  <c r="F24" i="16"/>
  <c r="F25" i="16"/>
  <c r="F26" i="16"/>
  <c r="F27" i="16"/>
  <c r="F28" i="16"/>
  <c r="F29" i="16"/>
  <c r="F30" i="16"/>
  <c r="F31" i="16"/>
  <c r="F32" i="16"/>
  <c r="F33" i="16"/>
  <c r="F34" i="16"/>
  <c r="F35" i="16"/>
  <c r="F36" i="16"/>
  <c r="F37" i="16"/>
  <c r="F38" i="16"/>
  <c r="F39" i="16"/>
  <c r="F40" i="16"/>
  <c r="F41" i="16"/>
  <c r="F42" i="16"/>
  <c r="F43" i="16"/>
  <c r="F44" i="16"/>
  <c r="F45" i="16"/>
  <c r="F46" i="16"/>
  <c r="F47" i="16"/>
  <c r="F48" i="16"/>
  <c r="F49" i="16"/>
  <c r="F50" i="16"/>
  <c r="F51" i="16"/>
  <c r="F52" i="16"/>
  <c r="F53" i="16"/>
  <c r="F54" i="16"/>
  <c r="F55" i="16"/>
  <c r="F56" i="16"/>
  <c r="F57" i="16"/>
  <c r="F58" i="16"/>
  <c r="F59" i="16"/>
  <c r="F60" i="16"/>
  <c r="F61" i="16"/>
  <c r="F62" i="16"/>
  <c r="F63" i="16"/>
  <c r="F64" i="16"/>
  <c r="F65" i="16"/>
  <c r="F66" i="16"/>
  <c r="F67" i="16"/>
  <c r="F68" i="16"/>
  <c r="F69" i="16"/>
  <c r="F70" i="16"/>
  <c r="F71" i="16"/>
  <c r="F72" i="16"/>
  <c r="F73" i="16"/>
  <c r="F74" i="16"/>
  <c r="F75" i="16"/>
  <c r="F76" i="16"/>
  <c r="F77" i="16"/>
  <c r="F78" i="16"/>
  <c r="F79" i="16"/>
  <c r="F80" i="16"/>
  <c r="F81" i="16"/>
  <c r="F82" i="16"/>
  <c r="F83" i="16"/>
  <c r="F84" i="16"/>
  <c r="F85" i="16"/>
  <c r="F86" i="16"/>
  <c r="F87" i="16"/>
  <c r="F88" i="16"/>
  <c r="F89" i="16"/>
  <c r="F90" i="16"/>
  <c r="F91" i="16"/>
  <c r="F92" i="16"/>
  <c r="F93" i="16"/>
  <c r="F94" i="16"/>
  <c r="F95" i="16"/>
  <c r="F96" i="16"/>
  <c r="F97" i="16"/>
  <c r="F98" i="16"/>
  <c r="F99" i="16"/>
  <c r="F100" i="16"/>
  <c r="F101" i="16"/>
  <c r="F102" i="16"/>
  <c r="F103" i="16"/>
  <c r="F104" i="16"/>
  <c r="F105" i="16"/>
  <c r="F106" i="16"/>
  <c r="F107" i="16"/>
  <c r="F108" i="16"/>
  <c r="F109" i="16"/>
  <c r="F110" i="16"/>
  <c r="F111" i="16"/>
  <c r="F112" i="16"/>
  <c r="F113" i="16"/>
  <c r="F114" i="16"/>
  <c r="F115" i="16"/>
  <c r="F116" i="16"/>
  <c r="F117" i="16"/>
  <c r="F118" i="16"/>
  <c r="F119" i="16"/>
  <c r="F120" i="16"/>
  <c r="F121" i="16"/>
  <c r="F122" i="16"/>
  <c r="F123" i="16"/>
  <c r="F124" i="16"/>
  <c r="F125" i="16"/>
  <c r="F126" i="16"/>
  <c r="F127" i="16"/>
  <c r="F128" i="16"/>
  <c r="F129" i="16"/>
  <c r="F130" i="16"/>
  <c r="F131" i="16"/>
  <c r="F132" i="16"/>
  <c r="F133" i="16"/>
  <c r="F134" i="16"/>
  <c r="F135" i="16"/>
  <c r="F136" i="16"/>
  <c r="F137" i="16"/>
  <c r="F138" i="16"/>
  <c r="F139" i="16"/>
  <c r="F140" i="16"/>
  <c r="F141" i="16"/>
  <c r="F142" i="16"/>
  <c r="F143" i="16"/>
  <c r="F144" i="16"/>
  <c r="F145" i="16"/>
  <c r="F146" i="16"/>
  <c r="F147" i="16"/>
  <c r="F148" i="16"/>
  <c r="F149" i="16"/>
  <c r="F150" i="16"/>
  <c r="F151" i="16"/>
  <c r="F152" i="16"/>
  <c r="F153" i="16"/>
  <c r="F154" i="16"/>
  <c r="F155" i="16"/>
  <c r="F156" i="16"/>
  <c r="F157" i="16"/>
  <c r="F158" i="16"/>
  <c r="F159" i="16"/>
  <c r="F160" i="16"/>
  <c r="F161" i="16"/>
  <c r="F162" i="16"/>
  <c r="F163" i="16"/>
  <c r="F164" i="16"/>
  <c r="F165" i="16"/>
  <c r="F166" i="16"/>
  <c r="F167" i="16"/>
  <c r="F168" i="16"/>
  <c r="F169" i="16"/>
  <c r="F170" i="16"/>
  <c r="F171" i="16"/>
  <c r="F172" i="16"/>
  <c r="F173" i="16"/>
  <c r="F174" i="16"/>
  <c r="F175" i="16"/>
  <c r="F176" i="16"/>
  <c r="F177" i="16"/>
  <c r="F178" i="16"/>
  <c r="F179" i="16"/>
  <c r="F180" i="16"/>
  <c r="F181" i="16"/>
  <c r="F182" i="16"/>
  <c r="F183" i="16"/>
  <c r="F184" i="16"/>
  <c r="F185" i="16"/>
  <c r="F186" i="16"/>
  <c r="F187" i="16"/>
  <c r="F188" i="16"/>
  <c r="F189" i="16"/>
  <c r="F190" i="16"/>
  <c r="F191" i="16"/>
  <c r="F192" i="16"/>
  <c r="F193" i="16"/>
  <c r="F194" i="16"/>
  <c r="F195" i="16"/>
  <c r="F196" i="16"/>
  <c r="F197" i="16"/>
  <c r="F198" i="16"/>
  <c r="F199" i="16"/>
  <c r="F200" i="16"/>
  <c r="F201" i="16"/>
  <c r="F202" i="16"/>
  <c r="F203" i="16"/>
  <c r="F204" i="16"/>
  <c r="F205" i="16"/>
  <c r="F206" i="16"/>
  <c r="F207" i="16"/>
  <c r="F208" i="16"/>
  <c r="F209" i="16"/>
  <c r="F210" i="16"/>
  <c r="F211" i="16"/>
  <c r="F212" i="16"/>
  <c r="F213" i="16"/>
  <c r="F214" i="16"/>
  <c r="F215" i="16"/>
  <c r="F216" i="16"/>
  <c r="F217" i="16"/>
  <c r="F218" i="16"/>
  <c r="F219" i="16"/>
  <c r="F220" i="16"/>
  <c r="F221" i="16"/>
  <c r="F222" i="16"/>
  <c r="F223" i="16"/>
  <c r="F224" i="16"/>
  <c r="F225" i="16"/>
  <c r="F226" i="16"/>
  <c r="F227" i="16"/>
  <c r="F228" i="16"/>
  <c r="F229" i="16"/>
  <c r="F230" i="16"/>
  <c r="F231" i="16"/>
  <c r="F232" i="16"/>
  <c r="F233" i="16"/>
  <c r="F234" i="16"/>
  <c r="F235" i="16"/>
  <c r="F236" i="16"/>
  <c r="F237" i="16"/>
  <c r="F238" i="16"/>
  <c r="F239" i="16"/>
  <c r="F240" i="16"/>
  <c r="F241" i="16"/>
  <c r="F242" i="16"/>
  <c r="F243" i="16"/>
  <c r="F244" i="16"/>
  <c r="F245" i="16"/>
  <c r="F246" i="16"/>
  <c r="F247" i="16"/>
  <c r="F248" i="16"/>
  <c r="F249" i="16"/>
  <c r="F250" i="16"/>
  <c r="F251" i="16"/>
  <c r="F252" i="16"/>
  <c r="F253" i="16"/>
  <c r="F254" i="16"/>
  <c r="F255" i="16"/>
  <c r="F256" i="16"/>
  <c r="F257" i="16"/>
  <c r="F258" i="16"/>
  <c r="F259" i="16"/>
  <c r="F260" i="16"/>
  <c r="F261" i="16"/>
  <c r="F262" i="16"/>
  <c r="F263" i="16"/>
  <c r="F264" i="16"/>
  <c r="F265" i="16"/>
  <c r="F266" i="16"/>
  <c r="F267" i="16"/>
  <c r="F268" i="16"/>
  <c r="F269" i="16"/>
  <c r="F270" i="16"/>
  <c r="F271" i="16"/>
  <c r="F272" i="16"/>
  <c r="F273" i="16"/>
  <c r="F274" i="16"/>
  <c r="F275" i="16"/>
  <c r="F276" i="16"/>
  <c r="F277" i="16"/>
  <c r="F278" i="16"/>
  <c r="F279" i="16"/>
  <c r="F280" i="16"/>
  <c r="F281" i="16"/>
  <c r="F282" i="16"/>
  <c r="F283" i="16"/>
  <c r="F284" i="16"/>
  <c r="F285" i="16"/>
  <c r="F286" i="16"/>
  <c r="F287" i="16"/>
  <c r="F288" i="16"/>
  <c r="F289" i="16"/>
  <c r="F290" i="16"/>
  <c r="F291" i="16"/>
  <c r="F292" i="16"/>
  <c r="F293" i="16"/>
  <c r="F294" i="16"/>
  <c r="F295" i="16"/>
  <c r="F296" i="16"/>
  <c r="F297" i="16"/>
  <c r="F298" i="16"/>
  <c r="F299" i="16"/>
  <c r="F300" i="16"/>
  <c r="F301" i="16"/>
  <c r="F302" i="16"/>
  <c r="F303" i="16"/>
  <c r="F304" i="16"/>
  <c r="F305" i="16"/>
  <c r="F306" i="16"/>
  <c r="F307" i="16"/>
  <c r="F308" i="16"/>
  <c r="F309" i="16"/>
  <c r="F310" i="16"/>
  <c r="F311" i="16"/>
  <c r="F312" i="16"/>
  <c r="F313" i="16"/>
  <c r="F314" i="16"/>
  <c r="F315" i="16"/>
  <c r="F316" i="16"/>
  <c r="F317" i="16"/>
  <c r="F318" i="16"/>
  <c r="F319" i="16"/>
  <c r="F320" i="16"/>
  <c r="F321" i="16"/>
  <c r="F322" i="16"/>
  <c r="F323" i="16"/>
  <c r="F324" i="16"/>
  <c r="F325" i="16"/>
  <c r="F326" i="16"/>
  <c r="F327" i="16"/>
  <c r="F328" i="16"/>
  <c r="F329" i="16"/>
  <c r="F330" i="16"/>
  <c r="F331" i="16"/>
  <c r="F332" i="16"/>
  <c r="F333" i="16"/>
  <c r="F334" i="16"/>
  <c r="F335" i="16"/>
  <c r="F336" i="16"/>
  <c r="F337" i="16"/>
  <c r="F338" i="16"/>
  <c r="F339" i="16"/>
  <c r="F340" i="16"/>
  <c r="F341" i="16"/>
  <c r="F342" i="16"/>
  <c r="F343" i="16"/>
  <c r="F344" i="16"/>
  <c r="F345" i="16"/>
  <c r="F346" i="16"/>
  <c r="F347" i="16"/>
  <c r="F348" i="16"/>
  <c r="F349" i="16"/>
  <c r="F350" i="16"/>
  <c r="F351" i="16"/>
  <c r="F352" i="16"/>
  <c r="F353" i="16"/>
  <c r="F354" i="16"/>
  <c r="F355" i="16"/>
  <c r="F356" i="16"/>
  <c r="F357" i="16"/>
  <c r="F358" i="16"/>
  <c r="F359" i="16"/>
  <c r="F360" i="16"/>
  <c r="F361" i="16"/>
  <c r="F362" i="16"/>
  <c r="F363" i="16"/>
  <c r="F364" i="16"/>
  <c r="F365" i="16"/>
  <c r="F366" i="16"/>
  <c r="F367" i="16"/>
  <c r="F368" i="16"/>
  <c r="F369" i="16"/>
  <c r="F370" i="16"/>
  <c r="F371" i="16"/>
  <c r="F372" i="16"/>
  <c r="F373" i="16"/>
  <c r="F374" i="16"/>
  <c r="F375" i="16"/>
  <c r="F376" i="16"/>
  <c r="F377" i="16"/>
  <c r="F378" i="16"/>
  <c r="F379" i="16"/>
  <c r="F380" i="16"/>
  <c r="F381" i="16"/>
  <c r="F382" i="16"/>
  <c r="F383" i="16"/>
  <c r="F384" i="16"/>
  <c r="F385" i="16"/>
  <c r="F386" i="16"/>
  <c r="F387" i="16"/>
  <c r="F388" i="16"/>
  <c r="F389" i="16"/>
  <c r="F390" i="16"/>
  <c r="F391" i="16"/>
  <c r="F392" i="16"/>
  <c r="F393" i="16"/>
  <c r="F394" i="16"/>
  <c r="F395" i="16"/>
  <c r="F396" i="16"/>
  <c r="F397" i="16"/>
  <c r="F398" i="16"/>
  <c r="F399" i="16"/>
  <c r="F400" i="16"/>
  <c r="F401" i="16"/>
  <c r="F402" i="16"/>
  <c r="F403" i="16"/>
  <c r="F404" i="16"/>
  <c r="F405" i="16"/>
  <c r="F406" i="16"/>
  <c r="F407" i="16"/>
  <c r="F408" i="16"/>
  <c r="F409" i="16"/>
  <c r="F410" i="16"/>
  <c r="F411" i="16"/>
  <c r="F412" i="16"/>
  <c r="F413" i="16"/>
  <c r="F414" i="16"/>
  <c r="F415" i="16"/>
  <c r="F416" i="16"/>
  <c r="F417" i="16"/>
  <c r="F418" i="16"/>
  <c r="F419" i="16"/>
  <c r="F420" i="16"/>
  <c r="F421" i="16"/>
  <c r="F422" i="16"/>
  <c r="F423" i="16"/>
  <c r="F424" i="16"/>
  <c r="F425" i="16"/>
  <c r="F426" i="16"/>
  <c r="F427" i="16"/>
  <c r="F428" i="16"/>
  <c r="F429" i="16"/>
  <c r="F430" i="16"/>
  <c r="F431" i="16"/>
  <c r="F432" i="16"/>
  <c r="F433" i="16"/>
  <c r="F434" i="16"/>
  <c r="F435" i="16"/>
  <c r="F436" i="16"/>
  <c r="F437" i="16"/>
  <c r="F438" i="16"/>
  <c r="F439" i="16"/>
  <c r="F440" i="16"/>
  <c r="F441" i="16"/>
  <c r="F442" i="16"/>
  <c r="F443" i="16"/>
  <c r="F444" i="16"/>
  <c r="F445" i="16"/>
  <c r="F446" i="16"/>
  <c r="F447" i="16"/>
  <c r="F448" i="16"/>
  <c r="F449" i="16"/>
  <c r="F450" i="16"/>
  <c r="F451" i="16"/>
  <c r="F452" i="16"/>
  <c r="F453" i="16"/>
  <c r="F454" i="16"/>
  <c r="F455" i="16"/>
  <c r="F456" i="16"/>
  <c r="F457" i="16"/>
  <c r="F458" i="16"/>
  <c r="F459" i="16"/>
  <c r="F460" i="16"/>
  <c r="F461" i="16"/>
  <c r="F462" i="16"/>
  <c r="F463" i="16"/>
  <c r="F464" i="16"/>
  <c r="F465" i="16"/>
  <c r="F466" i="16"/>
  <c r="F467" i="16"/>
  <c r="F468" i="16"/>
  <c r="F469" i="16"/>
  <c r="F470" i="16"/>
  <c r="F471" i="16"/>
  <c r="F472" i="16"/>
  <c r="F473" i="16"/>
  <c r="F474" i="16"/>
  <c r="F475" i="16"/>
  <c r="F476" i="16"/>
  <c r="F477" i="16"/>
  <c r="F478" i="16"/>
  <c r="F479" i="16"/>
  <c r="F480" i="16"/>
  <c r="F481" i="16"/>
  <c r="F482" i="16"/>
  <c r="F483" i="16"/>
  <c r="F484" i="16"/>
  <c r="F485" i="16"/>
  <c r="F486" i="16"/>
  <c r="F487" i="16"/>
  <c r="F488" i="16"/>
  <c r="F489" i="16"/>
  <c r="F490" i="16"/>
  <c r="F491" i="16"/>
  <c r="F492" i="16"/>
  <c r="F493" i="16"/>
  <c r="F494" i="16"/>
  <c r="F495" i="16"/>
  <c r="F496" i="16"/>
  <c r="F497" i="16"/>
  <c r="F498" i="16"/>
  <c r="F499" i="16"/>
  <c r="F500" i="16"/>
  <c r="F501" i="16"/>
  <c r="F502" i="16"/>
  <c r="F503" i="16"/>
  <c r="F504" i="16"/>
  <c r="F505" i="16"/>
  <c r="F506" i="16"/>
  <c r="F507" i="16"/>
  <c r="F508" i="16"/>
  <c r="F509" i="16"/>
  <c r="F510" i="16"/>
  <c r="F511" i="16"/>
  <c r="F512" i="16"/>
  <c r="F513" i="16"/>
  <c r="F514" i="16"/>
  <c r="F515" i="16"/>
  <c r="F516" i="16"/>
  <c r="F517" i="16"/>
  <c r="F518" i="16"/>
  <c r="F519" i="16"/>
  <c r="F520" i="16"/>
  <c r="F521" i="16"/>
  <c r="F522" i="16"/>
  <c r="F523" i="16"/>
  <c r="F524" i="16"/>
  <c r="F525" i="16"/>
  <c r="F526" i="16"/>
  <c r="F527" i="16"/>
  <c r="F528" i="16"/>
  <c r="F529" i="16"/>
  <c r="F530" i="16"/>
  <c r="F531" i="16"/>
  <c r="F532" i="16"/>
  <c r="F533" i="16"/>
  <c r="F534" i="16"/>
  <c r="F535" i="16"/>
  <c r="F536" i="16"/>
  <c r="F537" i="16"/>
  <c r="F538" i="16"/>
  <c r="F539" i="16"/>
  <c r="F540" i="16"/>
  <c r="F541" i="16"/>
  <c r="F542" i="16"/>
  <c r="F543" i="16"/>
  <c r="F544" i="16"/>
  <c r="F545" i="16"/>
  <c r="F546" i="16"/>
  <c r="F547" i="16"/>
  <c r="F548" i="16"/>
  <c r="F549" i="16"/>
  <c r="F550" i="16"/>
  <c r="F551" i="16"/>
  <c r="F552" i="16"/>
  <c r="F553" i="16"/>
  <c r="F554" i="16"/>
  <c r="F555" i="16"/>
  <c r="F556" i="16"/>
  <c r="F557" i="16"/>
  <c r="F558" i="16"/>
  <c r="F559" i="16"/>
  <c r="F560" i="16"/>
  <c r="F561" i="16"/>
  <c r="F562" i="16"/>
  <c r="F563" i="16"/>
  <c r="F564" i="16"/>
  <c r="F565" i="16"/>
  <c r="F566" i="16"/>
  <c r="F567" i="16"/>
  <c r="F568" i="16"/>
  <c r="F569" i="16"/>
  <c r="F570" i="16"/>
  <c r="F571" i="16"/>
  <c r="F572" i="16"/>
  <c r="F573" i="16"/>
  <c r="F574" i="16"/>
  <c r="F575" i="16"/>
  <c r="F576" i="16"/>
  <c r="F577" i="16"/>
  <c r="F578" i="16"/>
  <c r="F579" i="16"/>
  <c r="F580" i="16"/>
  <c r="F581" i="16"/>
  <c r="F582" i="16"/>
  <c r="F583" i="16"/>
  <c r="F584" i="16"/>
  <c r="F585" i="16"/>
  <c r="F586" i="16"/>
  <c r="F587" i="16"/>
  <c r="F588" i="16"/>
  <c r="F589" i="16"/>
  <c r="F590" i="16"/>
  <c r="F591" i="16"/>
  <c r="F592" i="16"/>
  <c r="F593" i="16"/>
  <c r="F594" i="16"/>
  <c r="F595" i="16"/>
  <c r="F596" i="16"/>
  <c r="F597" i="16"/>
  <c r="F598" i="16"/>
  <c r="F599" i="16"/>
  <c r="F600" i="16"/>
  <c r="F601" i="16"/>
  <c r="F602" i="16"/>
  <c r="F603" i="16"/>
  <c r="F604" i="16"/>
  <c r="F605" i="16"/>
  <c r="F606" i="16"/>
  <c r="F607" i="16"/>
  <c r="F608" i="16"/>
  <c r="F609" i="16"/>
  <c r="F610" i="16"/>
  <c r="F611" i="16"/>
  <c r="F612" i="16"/>
  <c r="F613" i="16"/>
  <c r="F614" i="16"/>
  <c r="F615" i="16"/>
  <c r="F616" i="16"/>
  <c r="F617" i="16"/>
  <c r="F618" i="16"/>
  <c r="F619" i="16"/>
  <c r="F620" i="16"/>
  <c r="F621" i="16"/>
  <c r="F622" i="16"/>
  <c r="F623" i="16"/>
  <c r="F624" i="16"/>
  <c r="F625" i="16"/>
  <c r="F626" i="16"/>
  <c r="F627" i="16"/>
  <c r="F628" i="16"/>
  <c r="F629" i="16"/>
  <c r="F630" i="16"/>
  <c r="F631" i="16"/>
  <c r="F632" i="16"/>
  <c r="F633" i="16"/>
  <c r="F634" i="16"/>
  <c r="F635" i="16"/>
  <c r="F636" i="16"/>
  <c r="F637" i="16"/>
  <c r="F638" i="16"/>
  <c r="F639" i="16"/>
  <c r="F640" i="16"/>
  <c r="F641" i="16"/>
  <c r="F642" i="16"/>
  <c r="F643" i="16"/>
  <c r="F644" i="16"/>
  <c r="F645" i="16"/>
  <c r="F646" i="16"/>
  <c r="F647" i="16"/>
  <c r="F648" i="16"/>
  <c r="F649" i="16"/>
  <c r="F650" i="16"/>
  <c r="F651" i="16"/>
  <c r="F652" i="16"/>
  <c r="F653" i="16"/>
  <c r="F654" i="16"/>
  <c r="F655" i="16"/>
  <c r="F656" i="16"/>
  <c r="F657" i="16"/>
  <c r="F658" i="16"/>
  <c r="F659" i="16"/>
  <c r="F660" i="16"/>
  <c r="F661" i="16"/>
  <c r="F662" i="16"/>
  <c r="F663" i="16"/>
  <c r="F664" i="16"/>
  <c r="F665" i="16"/>
  <c r="F666" i="16"/>
  <c r="F667" i="16"/>
  <c r="F668" i="16"/>
  <c r="F669" i="16"/>
  <c r="F670" i="16"/>
  <c r="F671" i="16"/>
  <c r="F672" i="16"/>
  <c r="F673" i="16"/>
  <c r="F674" i="16"/>
  <c r="F675" i="16"/>
  <c r="F676" i="16"/>
  <c r="F677" i="16"/>
  <c r="F678" i="16"/>
  <c r="F679" i="16"/>
  <c r="F680" i="16"/>
  <c r="F681" i="16"/>
  <c r="F682" i="16"/>
  <c r="F683" i="16"/>
  <c r="F684" i="16"/>
  <c r="F685" i="16"/>
  <c r="F686" i="16"/>
  <c r="F687" i="16"/>
  <c r="F688" i="16"/>
  <c r="F689" i="16"/>
  <c r="F690" i="16"/>
  <c r="F691" i="16"/>
  <c r="F692" i="16"/>
  <c r="F693" i="16"/>
  <c r="F694" i="16"/>
  <c r="F695" i="16"/>
  <c r="F696" i="16"/>
  <c r="F697" i="16"/>
  <c r="F698" i="16"/>
  <c r="F699" i="16"/>
  <c r="F700" i="16"/>
  <c r="F701" i="16"/>
  <c r="F702" i="16"/>
  <c r="F703" i="16"/>
  <c r="F704" i="16"/>
  <c r="F705" i="16"/>
  <c r="F706" i="16"/>
  <c r="F707" i="16"/>
  <c r="F708" i="16"/>
  <c r="F709" i="16"/>
  <c r="F710" i="16"/>
  <c r="F711" i="16"/>
  <c r="F712" i="16"/>
  <c r="F713" i="16"/>
  <c r="F714" i="16"/>
  <c r="F715" i="16"/>
  <c r="F716" i="16"/>
  <c r="F717" i="16"/>
  <c r="F718" i="16"/>
  <c r="F719" i="16"/>
  <c r="F720" i="16"/>
  <c r="F721" i="16"/>
  <c r="F722" i="16"/>
  <c r="F723" i="16"/>
  <c r="F724" i="16"/>
  <c r="F725" i="16"/>
  <c r="F726" i="16"/>
  <c r="F727" i="16"/>
  <c r="F728" i="16"/>
  <c r="F729" i="16"/>
  <c r="F730" i="16"/>
  <c r="F731" i="16"/>
  <c r="F732" i="16"/>
  <c r="F733" i="16"/>
  <c r="F734" i="16"/>
  <c r="F735" i="16"/>
  <c r="F736" i="16"/>
  <c r="F737" i="16"/>
  <c r="F738" i="16"/>
  <c r="F739" i="16"/>
  <c r="F740" i="16"/>
  <c r="F741" i="16"/>
  <c r="F742" i="16"/>
  <c r="F743" i="16"/>
  <c r="F744" i="16"/>
  <c r="F745" i="16"/>
  <c r="F746" i="16"/>
  <c r="F747" i="16"/>
  <c r="F748" i="16"/>
  <c r="F749" i="16"/>
  <c r="F750" i="16"/>
  <c r="F751" i="16"/>
  <c r="F752" i="16"/>
  <c r="F753" i="16"/>
  <c r="F754" i="16"/>
  <c r="F755" i="16"/>
  <c r="F756" i="16"/>
  <c r="F757" i="16"/>
  <c r="F758" i="16"/>
  <c r="F759" i="16"/>
  <c r="F760" i="16"/>
  <c r="F761" i="16"/>
  <c r="F762" i="16"/>
  <c r="F763" i="16"/>
  <c r="F764" i="16"/>
  <c r="F765" i="16"/>
  <c r="F766" i="16"/>
  <c r="F767" i="16"/>
  <c r="F768" i="16"/>
  <c r="F769" i="16"/>
  <c r="F770" i="16"/>
  <c r="F771" i="16"/>
  <c r="F772" i="16"/>
  <c r="F773" i="16"/>
  <c r="F774" i="16"/>
  <c r="F775" i="16"/>
  <c r="F776" i="16"/>
  <c r="F777" i="16"/>
  <c r="F778" i="16"/>
  <c r="F779" i="16"/>
  <c r="F780" i="16"/>
  <c r="F781" i="16"/>
  <c r="F782" i="16"/>
  <c r="F783" i="16"/>
  <c r="F784" i="16"/>
  <c r="F785" i="16"/>
  <c r="F786" i="16"/>
  <c r="F787" i="16"/>
  <c r="F788" i="16"/>
  <c r="F789" i="16"/>
  <c r="F790" i="16"/>
  <c r="F791" i="16"/>
  <c r="F792" i="16"/>
  <c r="F793" i="16"/>
  <c r="F794" i="16"/>
  <c r="F795" i="16"/>
  <c r="F796" i="16"/>
  <c r="F797" i="16"/>
  <c r="F798" i="16"/>
  <c r="F799" i="16"/>
  <c r="F800" i="16"/>
  <c r="F801" i="16"/>
  <c r="F802" i="16"/>
  <c r="F803" i="16"/>
  <c r="F804" i="16"/>
  <c r="F805" i="16"/>
  <c r="F806" i="16"/>
  <c r="F807" i="16"/>
  <c r="F808" i="16"/>
  <c r="F809" i="16"/>
  <c r="F810" i="16"/>
  <c r="F811" i="16"/>
  <c r="F812" i="16"/>
  <c r="F813" i="16"/>
  <c r="F814" i="16"/>
  <c r="F815" i="16"/>
  <c r="F816" i="16"/>
  <c r="F817" i="16"/>
  <c r="F818" i="16"/>
  <c r="F819" i="16"/>
  <c r="F820" i="16"/>
  <c r="F821" i="16"/>
  <c r="F822" i="16"/>
  <c r="F823" i="16"/>
  <c r="F824" i="16"/>
  <c r="F825" i="16"/>
  <c r="F826" i="16"/>
  <c r="F827" i="16"/>
  <c r="F828" i="16"/>
  <c r="F829" i="16"/>
  <c r="F830" i="16"/>
  <c r="F831" i="16"/>
  <c r="F832" i="16"/>
  <c r="F833" i="16"/>
  <c r="F834" i="16"/>
  <c r="F835" i="16"/>
  <c r="F836" i="16"/>
  <c r="E15" i="16"/>
  <c r="E17" i="16"/>
  <c r="E18" i="16"/>
  <c r="E19" i="16"/>
  <c r="E20" i="16"/>
  <c r="E21" i="16"/>
  <c r="E22" i="16"/>
  <c r="E23" i="16"/>
  <c r="E24" i="16"/>
  <c r="E25" i="16"/>
  <c r="E26" i="16"/>
  <c r="E27" i="16"/>
  <c r="E28" i="16"/>
  <c r="E29" i="16"/>
  <c r="E30" i="16"/>
  <c r="E31" i="16"/>
  <c r="E32" i="16"/>
  <c r="E33" i="16"/>
  <c r="E34" i="16"/>
  <c r="E35" i="16"/>
  <c r="E36" i="16"/>
  <c r="E37" i="16"/>
  <c r="E38" i="16"/>
  <c r="E39" i="16"/>
  <c r="E40" i="16"/>
  <c r="E41" i="16"/>
  <c r="E42" i="16"/>
  <c r="E43" i="16"/>
  <c r="E44" i="16"/>
  <c r="E45" i="16"/>
  <c r="E46" i="16"/>
  <c r="E47" i="16"/>
  <c r="E48" i="16"/>
  <c r="E49" i="16"/>
  <c r="E50" i="16"/>
  <c r="E51" i="16"/>
  <c r="E52" i="16"/>
  <c r="E53" i="16"/>
  <c r="E54" i="16"/>
  <c r="E55" i="16"/>
  <c r="E56" i="16"/>
  <c r="E57" i="16"/>
  <c r="E58" i="16"/>
  <c r="E59" i="16"/>
  <c r="E60" i="16"/>
  <c r="E61" i="16"/>
  <c r="E62" i="16"/>
  <c r="E63" i="16"/>
  <c r="E64" i="16"/>
  <c r="E65" i="16"/>
  <c r="E66" i="16"/>
  <c r="E67" i="16"/>
  <c r="E68" i="16"/>
  <c r="E69" i="16"/>
  <c r="E70" i="16"/>
  <c r="E71" i="16"/>
  <c r="E72" i="16"/>
  <c r="E73" i="16"/>
  <c r="E74" i="16"/>
  <c r="E75" i="16"/>
  <c r="E76" i="16"/>
  <c r="E77" i="16"/>
  <c r="E78" i="16"/>
  <c r="E79" i="16"/>
  <c r="E80" i="16"/>
  <c r="E81" i="16"/>
  <c r="E82" i="16"/>
  <c r="E83" i="16"/>
  <c r="E84" i="16"/>
  <c r="E85" i="16"/>
  <c r="E86" i="16"/>
  <c r="E87" i="16"/>
  <c r="E88" i="16"/>
  <c r="E89" i="16"/>
  <c r="E90" i="16"/>
  <c r="E91" i="16"/>
  <c r="E92" i="16"/>
  <c r="E93" i="16"/>
  <c r="E94" i="16"/>
  <c r="E95" i="16"/>
  <c r="E96" i="16"/>
  <c r="E97" i="16"/>
  <c r="E98" i="16"/>
  <c r="E99" i="16"/>
  <c r="E100" i="16"/>
  <c r="E101" i="16"/>
  <c r="E102" i="16"/>
  <c r="E103" i="16"/>
  <c r="E104" i="16"/>
  <c r="E105" i="16"/>
  <c r="E106" i="16"/>
  <c r="E107" i="16"/>
  <c r="E108" i="16"/>
  <c r="E109" i="16"/>
  <c r="E110" i="16"/>
  <c r="E111" i="16"/>
  <c r="E112" i="16"/>
  <c r="E113" i="16"/>
  <c r="E114" i="16"/>
  <c r="E115" i="16"/>
  <c r="E116" i="16"/>
  <c r="E117" i="16"/>
  <c r="E118" i="16"/>
  <c r="E119" i="16"/>
  <c r="E120" i="16"/>
  <c r="E121" i="16"/>
  <c r="E122" i="16"/>
  <c r="E123" i="16"/>
  <c r="E124" i="16"/>
  <c r="E125" i="16"/>
  <c r="E126" i="16"/>
  <c r="E127" i="16"/>
  <c r="E128" i="16"/>
  <c r="E129" i="16"/>
  <c r="E130" i="16"/>
  <c r="E131" i="16"/>
  <c r="E132" i="16"/>
  <c r="E133" i="16"/>
  <c r="E134" i="16"/>
  <c r="E135" i="16"/>
  <c r="E136" i="16"/>
  <c r="E137" i="16"/>
  <c r="E138" i="16"/>
  <c r="E139" i="16"/>
  <c r="E140" i="16"/>
  <c r="E141" i="16"/>
  <c r="E142" i="16"/>
  <c r="E143" i="16"/>
  <c r="E144" i="16"/>
  <c r="E145" i="16"/>
  <c r="E146" i="16"/>
  <c r="E147" i="16"/>
  <c r="E148" i="16"/>
  <c r="E149" i="16"/>
  <c r="E150" i="16"/>
  <c r="E151" i="16"/>
  <c r="E152" i="16"/>
  <c r="E153" i="16"/>
  <c r="E154" i="16"/>
  <c r="E155" i="16"/>
  <c r="E156" i="16"/>
  <c r="E157" i="16"/>
  <c r="E158" i="16"/>
  <c r="E159" i="16"/>
  <c r="E160" i="16"/>
  <c r="E161" i="16"/>
  <c r="E162" i="16"/>
  <c r="E163" i="16"/>
  <c r="E164" i="16"/>
  <c r="E165" i="16"/>
  <c r="E166" i="16"/>
  <c r="E167" i="16"/>
  <c r="E168" i="16"/>
  <c r="E169" i="16"/>
  <c r="E170" i="16"/>
  <c r="E171" i="16"/>
  <c r="E172" i="16"/>
  <c r="E173" i="16"/>
  <c r="E174" i="16"/>
  <c r="E175" i="16"/>
  <c r="E176" i="16"/>
  <c r="E177" i="16"/>
  <c r="E178" i="16"/>
  <c r="E179" i="16"/>
  <c r="E180" i="16"/>
  <c r="E181" i="16"/>
  <c r="E182" i="16"/>
  <c r="E183" i="16"/>
  <c r="E184" i="16"/>
  <c r="E185" i="16"/>
  <c r="E186" i="16"/>
  <c r="E187" i="16"/>
  <c r="E188" i="16"/>
  <c r="E189" i="16"/>
  <c r="E190" i="16"/>
  <c r="E191" i="16"/>
  <c r="E192" i="16"/>
  <c r="E193" i="16"/>
  <c r="E194" i="16"/>
  <c r="E195" i="16"/>
  <c r="E196" i="16"/>
  <c r="E197" i="16"/>
  <c r="E198" i="16"/>
  <c r="E199" i="16"/>
  <c r="E200" i="16"/>
  <c r="E201" i="16"/>
  <c r="E202" i="16"/>
  <c r="E203" i="16"/>
  <c r="E204" i="16"/>
  <c r="E205" i="16"/>
  <c r="E206" i="16"/>
  <c r="E207" i="16"/>
  <c r="E208" i="16"/>
  <c r="E209" i="16"/>
  <c r="E210" i="16"/>
  <c r="E211" i="16"/>
  <c r="E212" i="16"/>
  <c r="E213" i="16"/>
  <c r="E214" i="16"/>
  <c r="E215" i="16"/>
  <c r="E216" i="16"/>
  <c r="E217" i="16"/>
  <c r="E218" i="16"/>
  <c r="E219" i="16"/>
  <c r="E220" i="16"/>
  <c r="E221" i="16"/>
  <c r="E222" i="16"/>
  <c r="E223" i="16"/>
  <c r="E224" i="16"/>
  <c r="E225" i="16"/>
  <c r="E226" i="16"/>
  <c r="E227" i="16"/>
  <c r="E228" i="16"/>
  <c r="E229" i="16"/>
  <c r="E230" i="16"/>
  <c r="E231" i="16"/>
  <c r="E232" i="16"/>
  <c r="E233" i="16"/>
  <c r="E234" i="16"/>
  <c r="E235" i="16"/>
  <c r="E236" i="16"/>
  <c r="E237" i="16"/>
  <c r="E238" i="16"/>
  <c r="E239" i="16"/>
  <c r="E240" i="16"/>
  <c r="E241" i="16"/>
  <c r="E242" i="16"/>
  <c r="E243" i="16"/>
  <c r="E244" i="16"/>
  <c r="E245" i="16"/>
  <c r="E246" i="16"/>
  <c r="E247" i="16"/>
  <c r="E248" i="16"/>
  <c r="E249" i="16"/>
  <c r="E250" i="16"/>
  <c r="E251" i="16"/>
  <c r="E252" i="16"/>
  <c r="E253" i="16"/>
  <c r="E254" i="16"/>
  <c r="E255" i="16"/>
  <c r="E256" i="16"/>
  <c r="E257" i="16"/>
  <c r="E258" i="16"/>
  <c r="E259" i="16"/>
  <c r="E260" i="16"/>
  <c r="E261" i="16"/>
  <c r="E262" i="16"/>
  <c r="E263" i="16"/>
  <c r="E264" i="16"/>
  <c r="E265" i="16"/>
  <c r="E266" i="16"/>
  <c r="E267" i="16"/>
  <c r="E268" i="16"/>
  <c r="E269" i="16"/>
  <c r="E270" i="16"/>
  <c r="E271" i="16"/>
  <c r="E272" i="16"/>
  <c r="E273" i="16"/>
  <c r="E274" i="16"/>
  <c r="E275" i="16"/>
  <c r="E276" i="16"/>
  <c r="E277" i="16"/>
  <c r="E278" i="16"/>
  <c r="E279" i="16"/>
  <c r="E280" i="16"/>
  <c r="E281" i="16"/>
  <c r="E282" i="16"/>
  <c r="E283" i="16"/>
  <c r="E284" i="16"/>
  <c r="E285" i="16"/>
  <c r="E286" i="16"/>
  <c r="E287" i="16"/>
  <c r="E288" i="16"/>
  <c r="E289" i="16"/>
  <c r="E290" i="16"/>
  <c r="E291" i="16"/>
  <c r="E292" i="16"/>
  <c r="E293" i="16"/>
  <c r="E294" i="16"/>
  <c r="E295" i="16"/>
  <c r="E296" i="16"/>
  <c r="E297" i="16"/>
  <c r="E298" i="16"/>
  <c r="E299" i="16"/>
  <c r="E300" i="16"/>
  <c r="E301" i="16"/>
  <c r="E302" i="16"/>
  <c r="E303" i="16"/>
  <c r="E304" i="16"/>
  <c r="E305" i="16"/>
  <c r="E306" i="16"/>
  <c r="E307" i="16"/>
  <c r="E308" i="16"/>
  <c r="E309" i="16"/>
  <c r="E310" i="16"/>
  <c r="E311" i="16"/>
  <c r="E312" i="16"/>
  <c r="E313" i="16"/>
  <c r="E314" i="16"/>
  <c r="E315" i="16"/>
  <c r="E316" i="16"/>
  <c r="E317" i="16"/>
  <c r="E318" i="16"/>
  <c r="E319" i="16"/>
  <c r="E320" i="16"/>
  <c r="E321" i="16"/>
  <c r="E322" i="16"/>
  <c r="E323" i="16"/>
  <c r="E324" i="16"/>
  <c r="E325" i="16"/>
  <c r="E326" i="16"/>
  <c r="E327" i="16"/>
  <c r="E328" i="16"/>
  <c r="E329" i="16"/>
  <c r="E330" i="16"/>
  <c r="E331" i="16"/>
  <c r="E332" i="16"/>
  <c r="E333" i="16"/>
  <c r="E334" i="16"/>
  <c r="E335" i="16"/>
  <c r="E336" i="16"/>
  <c r="E337" i="16"/>
  <c r="E338" i="16"/>
  <c r="E339" i="16"/>
  <c r="E340" i="16"/>
  <c r="E341" i="16"/>
  <c r="E342" i="16"/>
  <c r="E343" i="16"/>
  <c r="E344" i="16"/>
  <c r="E345" i="16"/>
  <c r="E346" i="16"/>
  <c r="E347" i="16"/>
  <c r="E348" i="16"/>
  <c r="E349" i="16"/>
  <c r="E350" i="16"/>
  <c r="E351" i="16"/>
  <c r="E352" i="16"/>
  <c r="E353" i="16"/>
  <c r="E354" i="16"/>
  <c r="E355" i="16"/>
  <c r="E356" i="16"/>
  <c r="E357" i="16"/>
  <c r="E358" i="16"/>
  <c r="E359" i="16"/>
  <c r="E360" i="16"/>
  <c r="E361" i="16"/>
  <c r="E362" i="16"/>
  <c r="E363" i="16"/>
  <c r="E364" i="16"/>
  <c r="E365" i="16"/>
  <c r="E366" i="16"/>
  <c r="E367" i="16"/>
  <c r="E368" i="16"/>
  <c r="E369" i="16"/>
  <c r="E370" i="16"/>
  <c r="E371" i="16"/>
  <c r="E372" i="16"/>
  <c r="E373" i="16"/>
  <c r="E374" i="16"/>
  <c r="E375" i="16"/>
  <c r="E376" i="16"/>
  <c r="E377" i="16"/>
  <c r="E378" i="16"/>
  <c r="E379" i="16"/>
  <c r="E380" i="16"/>
  <c r="E381" i="16"/>
  <c r="E382" i="16"/>
  <c r="E383" i="16"/>
  <c r="E384" i="16"/>
  <c r="E385" i="16"/>
  <c r="E386" i="16"/>
  <c r="E387" i="16"/>
  <c r="E388" i="16"/>
  <c r="E389" i="16"/>
  <c r="E390" i="16"/>
  <c r="E391" i="16"/>
  <c r="E392" i="16"/>
  <c r="E393" i="16"/>
  <c r="E394" i="16"/>
  <c r="E395" i="16"/>
  <c r="E396" i="16"/>
  <c r="E397" i="16"/>
  <c r="E398" i="16"/>
  <c r="E399" i="16"/>
  <c r="E400" i="16"/>
  <c r="E401" i="16"/>
  <c r="E402" i="16"/>
  <c r="E403" i="16"/>
  <c r="E404" i="16"/>
  <c r="E405" i="16"/>
  <c r="E406" i="16"/>
  <c r="E407" i="16"/>
  <c r="E408" i="16"/>
  <c r="E409" i="16"/>
  <c r="E410" i="16"/>
  <c r="E411" i="16"/>
  <c r="E412" i="16"/>
  <c r="E413" i="16"/>
  <c r="E414" i="16"/>
  <c r="E415" i="16"/>
  <c r="E416" i="16"/>
  <c r="E417" i="16"/>
  <c r="E418" i="16"/>
  <c r="E419" i="16"/>
  <c r="E420" i="16"/>
  <c r="E421" i="16"/>
  <c r="E422" i="16"/>
  <c r="E423" i="16"/>
  <c r="E424" i="16"/>
  <c r="E425" i="16"/>
  <c r="E426" i="16"/>
  <c r="E427" i="16"/>
  <c r="E428" i="16"/>
  <c r="E429" i="16"/>
  <c r="E430" i="16"/>
  <c r="E431" i="16"/>
  <c r="E432" i="16"/>
  <c r="E433" i="16"/>
  <c r="E434" i="16"/>
  <c r="E435" i="16"/>
  <c r="E436" i="16"/>
  <c r="E437" i="16"/>
  <c r="E438" i="16"/>
  <c r="E439" i="16"/>
  <c r="E440" i="16"/>
  <c r="E441" i="16"/>
  <c r="E442" i="16"/>
  <c r="E443" i="16"/>
  <c r="E444" i="16"/>
  <c r="E445" i="16"/>
  <c r="E446" i="16"/>
  <c r="E447" i="16"/>
  <c r="E448" i="16"/>
  <c r="E449" i="16"/>
  <c r="E450" i="16"/>
  <c r="E451" i="16"/>
  <c r="E452" i="16"/>
  <c r="E453" i="16"/>
  <c r="E454" i="16"/>
  <c r="E455" i="16"/>
  <c r="E456" i="16"/>
  <c r="E457" i="16"/>
  <c r="E458" i="16"/>
  <c r="E459" i="16"/>
  <c r="E460" i="16"/>
  <c r="E461" i="16"/>
  <c r="E462" i="16"/>
  <c r="E463" i="16"/>
  <c r="E464" i="16"/>
  <c r="E465" i="16"/>
  <c r="E466" i="16"/>
  <c r="E467" i="16"/>
  <c r="E468" i="16"/>
  <c r="E469" i="16"/>
  <c r="E470" i="16"/>
  <c r="E471" i="16"/>
  <c r="E472" i="16"/>
  <c r="E473" i="16"/>
  <c r="E474" i="16"/>
  <c r="E475" i="16"/>
  <c r="E476" i="16"/>
  <c r="E477" i="16"/>
  <c r="E478" i="16"/>
  <c r="E479" i="16"/>
  <c r="E480" i="16"/>
  <c r="E481" i="16"/>
  <c r="E482" i="16"/>
  <c r="E483" i="16"/>
  <c r="E484" i="16"/>
  <c r="E485" i="16"/>
  <c r="E486" i="16"/>
  <c r="E487" i="16"/>
  <c r="E488" i="16"/>
  <c r="E489" i="16"/>
  <c r="E490" i="16"/>
  <c r="E491" i="16"/>
  <c r="E492" i="16"/>
  <c r="E493" i="16"/>
  <c r="E494" i="16"/>
  <c r="E495" i="16"/>
  <c r="E496" i="16"/>
  <c r="E497" i="16"/>
  <c r="E498" i="16"/>
  <c r="E499" i="16"/>
  <c r="E500" i="16"/>
  <c r="E501" i="16"/>
  <c r="E502" i="16"/>
  <c r="E503" i="16"/>
  <c r="E504" i="16"/>
  <c r="E505" i="16"/>
  <c r="E506" i="16"/>
  <c r="E507" i="16"/>
  <c r="E508" i="16"/>
  <c r="E509" i="16"/>
  <c r="E510" i="16"/>
  <c r="E511" i="16"/>
  <c r="E512" i="16"/>
  <c r="E513" i="16"/>
  <c r="E514" i="16"/>
  <c r="E515" i="16"/>
  <c r="E516" i="16"/>
  <c r="E517" i="16"/>
  <c r="E518" i="16"/>
  <c r="E519" i="16"/>
  <c r="E520" i="16"/>
  <c r="E521" i="16"/>
  <c r="E522" i="16"/>
  <c r="E523" i="16"/>
  <c r="E524" i="16"/>
  <c r="E525" i="16"/>
  <c r="E526" i="16"/>
  <c r="E527" i="16"/>
  <c r="E528" i="16"/>
  <c r="E529" i="16"/>
  <c r="E530" i="16"/>
  <c r="E531" i="16"/>
  <c r="E532" i="16"/>
  <c r="E533" i="16"/>
  <c r="E534" i="16"/>
  <c r="E535" i="16"/>
  <c r="E536" i="16"/>
  <c r="E537" i="16"/>
  <c r="E538" i="16"/>
  <c r="E539" i="16"/>
  <c r="E540" i="16"/>
  <c r="E541" i="16"/>
  <c r="E542" i="16"/>
  <c r="E543" i="16"/>
  <c r="E544" i="16"/>
  <c r="E545" i="16"/>
  <c r="E546" i="16"/>
  <c r="E547" i="16"/>
  <c r="E548" i="16"/>
  <c r="E549" i="16"/>
  <c r="E550" i="16"/>
  <c r="E551" i="16"/>
  <c r="E552" i="16"/>
  <c r="E553" i="16"/>
  <c r="E554" i="16"/>
  <c r="E555" i="16"/>
  <c r="E556" i="16"/>
  <c r="E557" i="16"/>
  <c r="E558" i="16"/>
  <c r="E559" i="16"/>
  <c r="E560" i="16"/>
  <c r="E561" i="16"/>
  <c r="E562" i="16"/>
  <c r="E563" i="16"/>
  <c r="E564" i="16"/>
  <c r="E565" i="16"/>
  <c r="E566" i="16"/>
  <c r="E567" i="16"/>
  <c r="E568" i="16"/>
  <c r="E569" i="16"/>
  <c r="E570" i="16"/>
  <c r="E571" i="16"/>
  <c r="E572" i="16"/>
  <c r="E573" i="16"/>
  <c r="E574" i="16"/>
  <c r="E575" i="16"/>
  <c r="E576" i="16"/>
  <c r="E577" i="16"/>
  <c r="E578" i="16"/>
  <c r="E579" i="16"/>
  <c r="E580" i="16"/>
  <c r="E581" i="16"/>
  <c r="E582" i="16"/>
  <c r="E583" i="16"/>
  <c r="E584" i="16"/>
  <c r="E585" i="16"/>
  <c r="E586" i="16"/>
  <c r="E587" i="16"/>
  <c r="E588" i="16"/>
  <c r="E589" i="16"/>
  <c r="E590" i="16"/>
  <c r="E591" i="16"/>
  <c r="E592" i="16"/>
  <c r="E593" i="16"/>
  <c r="E594" i="16"/>
  <c r="E595" i="16"/>
  <c r="E596" i="16"/>
  <c r="E597" i="16"/>
  <c r="E598" i="16"/>
  <c r="E599" i="16"/>
  <c r="E600" i="16"/>
  <c r="E601" i="16"/>
  <c r="E602" i="16"/>
  <c r="E603" i="16"/>
  <c r="E604" i="16"/>
  <c r="E605" i="16"/>
  <c r="E606" i="16"/>
  <c r="E607" i="16"/>
  <c r="E608" i="16"/>
  <c r="E609" i="16"/>
  <c r="E610" i="16"/>
  <c r="E611" i="16"/>
  <c r="E612" i="16"/>
  <c r="E613" i="16"/>
  <c r="E614" i="16"/>
  <c r="E615" i="16"/>
  <c r="E616" i="16"/>
  <c r="E617" i="16"/>
  <c r="E618" i="16"/>
  <c r="E619" i="16"/>
  <c r="E620" i="16"/>
  <c r="E621" i="16"/>
  <c r="E622" i="16"/>
  <c r="E623" i="16"/>
  <c r="E624" i="16"/>
  <c r="E625" i="16"/>
  <c r="E626" i="16"/>
  <c r="E627" i="16"/>
  <c r="E628" i="16"/>
  <c r="E629" i="16"/>
  <c r="E630" i="16"/>
  <c r="E631" i="16"/>
  <c r="E632" i="16"/>
  <c r="E633" i="16"/>
  <c r="E634" i="16"/>
  <c r="E635" i="16"/>
  <c r="E636" i="16"/>
  <c r="E637" i="16"/>
  <c r="E638" i="16"/>
  <c r="E639" i="16"/>
  <c r="E640" i="16"/>
  <c r="E641" i="16"/>
  <c r="E642" i="16"/>
  <c r="E643" i="16"/>
  <c r="E644" i="16"/>
  <c r="E645" i="16"/>
  <c r="E646" i="16"/>
  <c r="E647" i="16"/>
  <c r="E648" i="16"/>
  <c r="E649" i="16"/>
  <c r="E650" i="16"/>
  <c r="E651" i="16"/>
  <c r="E652" i="16"/>
  <c r="E653" i="16"/>
  <c r="E654" i="16"/>
  <c r="E655" i="16"/>
  <c r="E656" i="16"/>
  <c r="E657" i="16"/>
  <c r="E658" i="16"/>
  <c r="E659" i="16"/>
  <c r="E660" i="16"/>
  <c r="E661" i="16"/>
  <c r="E662" i="16"/>
  <c r="E663" i="16"/>
  <c r="E664" i="16"/>
  <c r="E665" i="16"/>
  <c r="E666" i="16"/>
  <c r="E667" i="16"/>
  <c r="E668" i="16"/>
  <c r="E669" i="16"/>
  <c r="E670" i="16"/>
  <c r="E671" i="16"/>
  <c r="E672" i="16"/>
  <c r="E673" i="16"/>
  <c r="E674" i="16"/>
  <c r="E675" i="16"/>
  <c r="E676" i="16"/>
  <c r="E677" i="16"/>
  <c r="E678" i="16"/>
  <c r="E679" i="16"/>
  <c r="E680" i="16"/>
  <c r="E681" i="16"/>
  <c r="E682" i="16"/>
  <c r="E683" i="16"/>
  <c r="E684" i="16"/>
  <c r="E685" i="16"/>
  <c r="E686" i="16"/>
  <c r="E687" i="16"/>
  <c r="E688" i="16"/>
  <c r="E689" i="16"/>
  <c r="E690" i="16"/>
  <c r="E691" i="16"/>
  <c r="E692" i="16"/>
  <c r="E693" i="16"/>
  <c r="E694" i="16"/>
  <c r="E695" i="16"/>
  <c r="E696" i="16"/>
  <c r="E697" i="16"/>
  <c r="E698" i="16"/>
  <c r="E699" i="16"/>
  <c r="E700" i="16"/>
  <c r="E701" i="16"/>
  <c r="E702" i="16"/>
  <c r="E703" i="16"/>
  <c r="E704" i="16"/>
  <c r="E705" i="16"/>
  <c r="E706" i="16"/>
  <c r="E707" i="16"/>
  <c r="E708" i="16"/>
  <c r="E709" i="16"/>
  <c r="E710" i="16"/>
  <c r="E711" i="16"/>
  <c r="E712" i="16"/>
  <c r="E713" i="16"/>
  <c r="E714" i="16"/>
  <c r="E715" i="16"/>
  <c r="E716" i="16"/>
  <c r="E717" i="16"/>
  <c r="E718" i="16"/>
  <c r="E719" i="16"/>
  <c r="E720" i="16"/>
  <c r="E721" i="16"/>
  <c r="E722" i="16"/>
  <c r="E723" i="16"/>
  <c r="E724" i="16"/>
  <c r="E725" i="16"/>
  <c r="E726" i="16"/>
  <c r="E727" i="16"/>
  <c r="E728" i="16"/>
  <c r="E729" i="16"/>
  <c r="E730" i="16"/>
  <c r="E731" i="16"/>
  <c r="E732" i="16"/>
  <c r="E733" i="16"/>
  <c r="E734" i="16"/>
  <c r="E735" i="16"/>
  <c r="E736" i="16"/>
  <c r="E737" i="16"/>
  <c r="E738" i="16"/>
  <c r="E739" i="16"/>
  <c r="E740" i="16"/>
  <c r="E741" i="16"/>
  <c r="E742" i="16"/>
  <c r="E743" i="16"/>
  <c r="E744" i="16"/>
  <c r="E745" i="16"/>
  <c r="E746" i="16"/>
  <c r="E747" i="16"/>
  <c r="E748" i="16"/>
  <c r="E749" i="16"/>
  <c r="E750" i="16"/>
  <c r="E751" i="16"/>
  <c r="E752" i="16"/>
  <c r="E753" i="16"/>
  <c r="E754" i="16"/>
  <c r="E755" i="16"/>
  <c r="E756" i="16"/>
  <c r="E757" i="16"/>
  <c r="E758" i="16"/>
  <c r="E759" i="16"/>
  <c r="E760" i="16"/>
  <c r="E761" i="16"/>
  <c r="E762" i="16"/>
  <c r="E763" i="16"/>
  <c r="E764" i="16"/>
  <c r="E765" i="16"/>
  <c r="E766" i="16"/>
  <c r="E767" i="16"/>
  <c r="E768" i="16"/>
  <c r="E769" i="16"/>
  <c r="E770" i="16"/>
  <c r="E771" i="16"/>
  <c r="E772" i="16"/>
  <c r="E773" i="16"/>
  <c r="E774" i="16"/>
  <c r="E775" i="16"/>
  <c r="E776" i="16"/>
  <c r="E777" i="16"/>
  <c r="E778" i="16"/>
  <c r="E779" i="16"/>
  <c r="E780" i="16"/>
  <c r="E781" i="16"/>
  <c r="E782" i="16"/>
  <c r="E783" i="16"/>
  <c r="E784" i="16"/>
  <c r="E785" i="16"/>
  <c r="E786" i="16"/>
  <c r="E787" i="16"/>
  <c r="E788" i="16"/>
  <c r="E789" i="16"/>
  <c r="E790" i="16"/>
  <c r="E791" i="16"/>
  <c r="E792" i="16"/>
  <c r="E793" i="16"/>
  <c r="E794" i="16"/>
  <c r="E795" i="16"/>
  <c r="E796" i="16"/>
  <c r="E797" i="16"/>
  <c r="E798" i="16"/>
  <c r="E799" i="16"/>
  <c r="E800" i="16"/>
  <c r="E801" i="16"/>
  <c r="E802" i="16"/>
  <c r="E803" i="16"/>
  <c r="E804" i="16"/>
  <c r="E805" i="16"/>
  <c r="E806" i="16"/>
  <c r="E807" i="16"/>
  <c r="E808" i="16"/>
  <c r="E809" i="16"/>
  <c r="E810" i="16"/>
  <c r="E811" i="16"/>
  <c r="E812" i="16"/>
  <c r="E813" i="16"/>
  <c r="E814" i="16"/>
  <c r="E815" i="16"/>
  <c r="E816" i="16"/>
  <c r="E817" i="16"/>
  <c r="E818" i="16"/>
  <c r="E819" i="16"/>
  <c r="E820" i="16"/>
  <c r="E821" i="16"/>
  <c r="E822" i="16"/>
  <c r="E823" i="16"/>
  <c r="E824" i="16"/>
  <c r="E825" i="16"/>
  <c r="E826" i="16"/>
  <c r="E827" i="16"/>
  <c r="E828" i="16"/>
  <c r="E829" i="16"/>
  <c r="E830" i="16"/>
  <c r="E831" i="16"/>
  <c r="E832" i="16"/>
  <c r="E833" i="16"/>
  <c r="E834" i="16"/>
  <c r="E835" i="16"/>
  <c r="E836" i="16"/>
  <c r="R8" i="16"/>
  <c r="R16" i="16"/>
  <c r="R18" i="16"/>
  <c r="R20" i="16"/>
  <c r="R22" i="16"/>
  <c r="R24" i="16"/>
  <c r="R26" i="16"/>
  <c r="R28" i="16"/>
  <c r="R30" i="16"/>
  <c r="R32" i="16"/>
  <c r="R34" i="16"/>
  <c r="R36" i="16"/>
  <c r="R38" i="16"/>
  <c r="R40" i="16"/>
  <c r="R42" i="16"/>
  <c r="R44" i="16"/>
  <c r="R46" i="16"/>
  <c r="R48" i="16"/>
  <c r="R50" i="16"/>
  <c r="R52" i="16"/>
  <c r="R54" i="16"/>
  <c r="R56" i="16"/>
  <c r="R58" i="16"/>
  <c r="R60" i="16"/>
  <c r="R62" i="16"/>
  <c r="R64" i="16"/>
  <c r="R66" i="16"/>
  <c r="R68" i="16"/>
  <c r="R70" i="16"/>
  <c r="R72" i="16"/>
  <c r="R74" i="16"/>
  <c r="R76" i="16"/>
  <c r="R78" i="16"/>
  <c r="R80" i="16"/>
  <c r="R82" i="16"/>
  <c r="R84" i="16"/>
  <c r="R86" i="16"/>
  <c r="R88" i="16"/>
  <c r="R90" i="16"/>
  <c r="R92" i="16"/>
  <c r="R94" i="16"/>
  <c r="R96" i="16"/>
  <c r="R98" i="16"/>
  <c r="R100" i="16"/>
  <c r="R102" i="16"/>
  <c r="R104" i="16"/>
  <c r="R106" i="16"/>
  <c r="R108" i="16"/>
  <c r="R110" i="16"/>
  <c r="R112" i="16"/>
  <c r="R114" i="16"/>
  <c r="R116" i="16"/>
  <c r="R118" i="16"/>
  <c r="R120" i="16"/>
  <c r="R122" i="16"/>
  <c r="R124" i="16"/>
  <c r="R126" i="16"/>
  <c r="R128" i="16"/>
  <c r="R130" i="16"/>
  <c r="R132" i="16"/>
  <c r="R134" i="16"/>
  <c r="R136" i="16"/>
  <c r="R138" i="16"/>
  <c r="R140" i="16"/>
  <c r="R142" i="16"/>
  <c r="R144" i="16"/>
  <c r="R146" i="16"/>
  <c r="R148" i="16"/>
  <c r="R150" i="16"/>
  <c r="R152" i="16"/>
  <c r="R154" i="16"/>
  <c r="R156" i="16"/>
  <c r="R158" i="16"/>
  <c r="R160" i="16"/>
  <c r="R162" i="16"/>
  <c r="R164" i="16"/>
  <c r="R166" i="16"/>
  <c r="R168" i="16"/>
  <c r="R170" i="16"/>
  <c r="R172" i="16"/>
  <c r="R174" i="16"/>
  <c r="R176" i="16"/>
  <c r="R178" i="16"/>
  <c r="R180" i="16"/>
  <c r="R182" i="16"/>
  <c r="R184" i="16"/>
  <c r="R186" i="16"/>
  <c r="R188" i="16"/>
  <c r="R190" i="16"/>
  <c r="R192" i="16"/>
  <c r="R194" i="16"/>
  <c r="R196" i="16"/>
  <c r="R198" i="16"/>
  <c r="R200" i="16"/>
  <c r="R202" i="16"/>
  <c r="R204" i="16"/>
  <c r="R206" i="16"/>
  <c r="R208" i="16"/>
  <c r="R210" i="16"/>
  <c r="R212" i="16"/>
  <c r="R214" i="16"/>
  <c r="R216" i="16"/>
  <c r="R218" i="16"/>
  <c r="R220" i="16"/>
  <c r="R222" i="16"/>
  <c r="R224" i="16"/>
  <c r="R226" i="16"/>
  <c r="R228" i="16"/>
  <c r="R230" i="16"/>
  <c r="R232" i="16"/>
  <c r="R234" i="16"/>
  <c r="R236" i="16"/>
  <c r="R238" i="16"/>
  <c r="R240" i="16"/>
  <c r="R242" i="16"/>
  <c r="R244" i="16"/>
  <c r="R246" i="16"/>
  <c r="R248" i="16"/>
  <c r="R250" i="16"/>
  <c r="R252" i="16"/>
  <c r="R254" i="16"/>
  <c r="R256" i="16"/>
  <c r="R258" i="16"/>
  <c r="R260" i="16"/>
  <c r="R262" i="16"/>
  <c r="R264" i="16"/>
  <c r="R266" i="16"/>
  <c r="R268" i="16"/>
  <c r="R270" i="16"/>
  <c r="R272" i="16"/>
  <c r="R274" i="16"/>
  <c r="R276" i="16"/>
  <c r="R278" i="16"/>
  <c r="R280" i="16"/>
  <c r="R282" i="16"/>
  <c r="R284" i="16"/>
  <c r="R286" i="16"/>
  <c r="R288" i="16"/>
  <c r="R290" i="16"/>
  <c r="R292" i="16"/>
  <c r="R294" i="16"/>
  <c r="R296" i="16"/>
  <c r="R298" i="16"/>
  <c r="R300" i="16"/>
  <c r="R302" i="16"/>
  <c r="R304" i="16"/>
  <c r="R306" i="16"/>
  <c r="R308" i="16"/>
  <c r="R310" i="16"/>
  <c r="R312" i="16"/>
  <c r="R314" i="16"/>
  <c r="R316" i="16"/>
  <c r="R318" i="16"/>
  <c r="R320" i="16"/>
  <c r="R322" i="16"/>
  <c r="R324" i="16"/>
  <c r="R326" i="16"/>
  <c r="R328" i="16"/>
  <c r="R330" i="16"/>
  <c r="R332" i="16"/>
  <c r="R334" i="16"/>
  <c r="R336" i="16"/>
  <c r="R338" i="16"/>
  <c r="R340" i="16"/>
  <c r="R342" i="16"/>
  <c r="R344" i="16"/>
  <c r="R346" i="16"/>
  <c r="R348" i="16"/>
  <c r="R350" i="16"/>
  <c r="R352" i="16"/>
  <c r="R354" i="16"/>
  <c r="R356" i="16"/>
  <c r="R358" i="16"/>
  <c r="R360" i="16"/>
  <c r="R362" i="16"/>
  <c r="R364" i="16"/>
  <c r="R366" i="16"/>
  <c r="R368" i="16"/>
  <c r="R370" i="16"/>
  <c r="R372" i="16"/>
  <c r="R374" i="16"/>
  <c r="R376" i="16"/>
  <c r="R378" i="16"/>
  <c r="R380" i="16"/>
  <c r="R382" i="16"/>
  <c r="R384" i="16"/>
  <c r="R386" i="16"/>
  <c r="R388" i="16"/>
  <c r="R390" i="16"/>
  <c r="R392" i="16"/>
  <c r="R394" i="16"/>
  <c r="R396" i="16"/>
  <c r="R398" i="16"/>
  <c r="R400" i="16"/>
  <c r="R402" i="16"/>
  <c r="R404" i="16"/>
  <c r="R406" i="16"/>
  <c r="R408" i="16"/>
  <c r="R410" i="16"/>
  <c r="R412" i="16"/>
  <c r="R414" i="16"/>
  <c r="R416" i="16"/>
  <c r="R418" i="16"/>
  <c r="R420" i="16"/>
  <c r="R422" i="16"/>
  <c r="R424" i="16"/>
  <c r="R426" i="16"/>
  <c r="R428" i="16"/>
  <c r="R430" i="16"/>
  <c r="R432" i="16"/>
  <c r="R434" i="16"/>
  <c r="R436" i="16"/>
  <c r="R440" i="16"/>
  <c r="R444" i="16"/>
  <c r="R448" i="16"/>
  <c r="R452" i="16"/>
  <c r="R456" i="16"/>
  <c r="R460" i="16"/>
  <c r="R464" i="16"/>
  <c r="R468" i="16"/>
  <c r="R472" i="16"/>
  <c r="R476" i="16"/>
  <c r="R480" i="16"/>
  <c r="R484" i="16"/>
  <c r="R488" i="16"/>
  <c r="R492" i="16"/>
  <c r="R496" i="16"/>
  <c r="R500" i="16"/>
  <c r="R504" i="16"/>
  <c r="R508" i="16"/>
  <c r="R512" i="16"/>
  <c r="R516" i="16"/>
  <c r="R520" i="16"/>
  <c r="R524" i="16"/>
  <c r="R528" i="16"/>
  <c r="R532" i="16"/>
  <c r="R536" i="16"/>
  <c r="R540" i="16"/>
  <c r="R544" i="16"/>
  <c r="R548" i="16"/>
  <c r="R552" i="16"/>
  <c r="R556" i="16"/>
  <c r="R560" i="16"/>
  <c r="R564" i="16"/>
  <c r="R568" i="16"/>
  <c r="R572" i="16"/>
  <c r="R576" i="16"/>
  <c r="R580" i="16"/>
  <c r="R584" i="16"/>
  <c r="R588" i="16"/>
  <c r="R592" i="16"/>
  <c r="R596" i="16"/>
  <c r="R600" i="16"/>
  <c r="R604" i="16"/>
  <c r="R608" i="16"/>
  <c r="R612" i="16"/>
  <c r="R616" i="16"/>
  <c r="R620" i="16"/>
  <c r="R624" i="16"/>
  <c r="R628" i="16"/>
  <c r="R632" i="16"/>
  <c r="R636" i="16"/>
  <c r="R640" i="16"/>
  <c r="R644" i="16"/>
  <c r="R648" i="16"/>
  <c r="R652" i="16"/>
  <c r="R656" i="16"/>
  <c r="R660" i="16"/>
  <c r="R664" i="16"/>
  <c r="R668" i="16"/>
  <c r="R672" i="16"/>
  <c r="R676" i="16"/>
  <c r="R678" i="16"/>
  <c r="R680" i="16"/>
  <c r="R682" i="16"/>
  <c r="R684" i="16"/>
  <c r="R686" i="16"/>
  <c r="R688" i="16"/>
  <c r="R690" i="16"/>
  <c r="R692" i="16"/>
  <c r="R694" i="16"/>
  <c r="R696" i="16"/>
  <c r="R698" i="16"/>
  <c r="R700" i="16"/>
  <c r="R702" i="16"/>
  <c r="R704" i="16"/>
  <c r="R706" i="16"/>
  <c r="R708" i="16"/>
  <c r="R710" i="16"/>
  <c r="R712" i="16"/>
  <c r="R714" i="16"/>
  <c r="R716" i="16"/>
  <c r="R718" i="16"/>
  <c r="R720" i="16"/>
  <c r="R722" i="16"/>
  <c r="R724" i="16"/>
  <c r="R726" i="16"/>
  <c r="R728" i="16"/>
  <c r="R730" i="16"/>
  <c r="R732" i="16"/>
  <c r="R734" i="16"/>
  <c r="R736" i="16"/>
  <c r="R738" i="16"/>
  <c r="R740" i="16"/>
  <c r="R742" i="16"/>
  <c r="R744" i="16"/>
  <c r="R746" i="16"/>
  <c r="R748" i="16"/>
  <c r="R750" i="16"/>
  <c r="R752" i="16"/>
  <c r="R754" i="16"/>
  <c r="R756" i="16"/>
  <c r="R758" i="16"/>
  <c r="R760" i="16"/>
  <c r="R762" i="16"/>
  <c r="R764" i="16"/>
  <c r="R766" i="16"/>
  <c r="R768" i="16"/>
  <c r="R770" i="16"/>
  <c r="R772" i="16"/>
  <c r="R774" i="16"/>
  <c r="R776" i="16"/>
  <c r="R778" i="16"/>
  <c r="R780" i="16"/>
  <c r="R782" i="16"/>
  <c r="R784" i="16"/>
  <c r="R786" i="16"/>
  <c r="R788" i="16"/>
  <c r="R790" i="16"/>
  <c r="R792" i="16"/>
  <c r="R794" i="16"/>
  <c r="R796" i="16"/>
  <c r="R798" i="16"/>
  <c r="R800" i="16"/>
  <c r="R802" i="16"/>
  <c r="R804" i="16"/>
  <c r="R806" i="16"/>
  <c r="R808" i="16"/>
  <c r="R809" i="16"/>
  <c r="R810" i="16"/>
  <c r="R812" i="16"/>
  <c r="R814" i="16"/>
  <c r="R816" i="16"/>
  <c r="R818" i="16"/>
  <c r="R820" i="16"/>
  <c r="R822" i="16"/>
  <c r="R824" i="16"/>
  <c r="R826" i="16"/>
  <c r="R828" i="16"/>
  <c r="R830" i="16"/>
  <c r="R832" i="16"/>
  <c r="R834" i="16"/>
  <c r="R833" i="16" l="1"/>
  <c r="R829" i="16"/>
  <c r="R825" i="16"/>
  <c r="R821" i="16"/>
  <c r="R817" i="16"/>
  <c r="R813" i="16"/>
  <c r="R805" i="16"/>
  <c r="R801" i="16"/>
  <c r="R797" i="16"/>
  <c r="R793" i="16"/>
  <c r="R789" i="16"/>
  <c r="R785" i="16"/>
  <c r="R781" i="16"/>
  <c r="R777" i="16"/>
  <c r="R773" i="16"/>
  <c r="R769" i="16"/>
  <c r="R765" i="16"/>
  <c r="R761" i="16"/>
  <c r="R757" i="16"/>
  <c r="R753" i="16"/>
  <c r="R749" i="16"/>
  <c r="R745" i="16"/>
  <c r="R741" i="16"/>
  <c r="R737" i="16"/>
  <c r="R733" i="16"/>
  <c r="R729" i="16"/>
  <c r="R725" i="16"/>
  <c r="R721" i="16"/>
  <c r="R717" i="16"/>
  <c r="R713" i="16"/>
  <c r="R709" i="16"/>
  <c r="R705" i="16"/>
  <c r="R701" i="16"/>
  <c r="R697" i="16"/>
  <c r="R693" i="16"/>
  <c r="R689" i="16"/>
  <c r="R685" i="16"/>
  <c r="R681" i="16"/>
  <c r="R677" i="16"/>
  <c r="R673" i="16"/>
  <c r="R669" i="16"/>
  <c r="R665" i="16"/>
  <c r="R661" i="16"/>
  <c r="R657" i="16"/>
  <c r="R617" i="16"/>
  <c r="R674" i="16"/>
  <c r="R670" i="16"/>
  <c r="R666" i="16"/>
  <c r="R662" i="16"/>
  <c r="R658" i="16"/>
  <c r="R654" i="16"/>
  <c r="R650" i="16"/>
  <c r="R646" i="16"/>
  <c r="R642" i="16"/>
  <c r="R638" i="16"/>
  <c r="R634" i="16"/>
  <c r="R630" i="16"/>
  <c r="R626" i="16"/>
  <c r="R622" i="16"/>
  <c r="R618" i="16"/>
  <c r="R614" i="16"/>
  <c r="R610" i="16"/>
  <c r="R606" i="16"/>
  <c r="R602" i="16"/>
  <c r="R598" i="16"/>
  <c r="R594" i="16"/>
  <c r="R590" i="16"/>
  <c r="R586" i="16"/>
  <c r="R582" i="16"/>
  <c r="R578" i="16"/>
  <c r="R574" i="16"/>
  <c r="R570" i="16"/>
  <c r="R566" i="16"/>
  <c r="R562" i="16"/>
  <c r="R558" i="16"/>
  <c r="R554" i="16"/>
  <c r="R550" i="16"/>
  <c r="R546" i="16"/>
  <c r="R542" i="16"/>
  <c r="R538" i="16"/>
  <c r="R534" i="16"/>
  <c r="R530" i="16"/>
  <c r="R526" i="16"/>
  <c r="R522" i="16"/>
  <c r="R518" i="16"/>
  <c r="R514" i="16"/>
  <c r="R510" i="16"/>
  <c r="R506" i="16"/>
  <c r="R502" i="16"/>
  <c r="R498" i="16"/>
  <c r="R494" i="16"/>
  <c r="R490" i="16"/>
  <c r="R486" i="16"/>
  <c r="R482" i="16"/>
  <c r="R478" i="16"/>
  <c r="R474" i="16"/>
  <c r="R470" i="16"/>
  <c r="R466" i="16"/>
  <c r="R462" i="16"/>
  <c r="R458" i="16"/>
  <c r="R454" i="16"/>
  <c r="R450" i="16"/>
  <c r="R446" i="16"/>
  <c r="R442" i="16"/>
  <c r="R438" i="16"/>
  <c r="R653" i="16"/>
  <c r="R649" i="16"/>
  <c r="R645" i="16"/>
  <c r="R641" i="16"/>
  <c r="R637" i="16"/>
  <c r="R633" i="16"/>
  <c r="R629" i="16"/>
  <c r="R625" i="16"/>
  <c r="R621" i="16"/>
  <c r="R613" i="16"/>
  <c r="R609" i="16"/>
  <c r="R605" i="16"/>
  <c r="R601" i="16"/>
  <c r="R597" i="16"/>
  <c r="R593" i="16"/>
  <c r="R589" i="16"/>
  <c r="R585" i="16"/>
  <c r="R581" i="16"/>
  <c r="R577" i="16"/>
  <c r="R573" i="16"/>
  <c r="R569" i="16"/>
  <c r="R565" i="16"/>
  <c r="R561" i="16"/>
  <c r="R557" i="16"/>
  <c r="R553" i="16"/>
  <c r="R549" i="16"/>
  <c r="R545" i="16"/>
  <c r="R541" i="16"/>
  <c r="R537" i="16"/>
  <c r="R533" i="16"/>
  <c r="R529" i="16"/>
  <c r="R525" i="16"/>
  <c r="R521" i="16"/>
  <c r="R517" i="16"/>
  <c r="R513" i="16"/>
  <c r="R509" i="16"/>
  <c r="R505" i="16"/>
  <c r="R501" i="16"/>
  <c r="R497" i="16"/>
  <c r="R493" i="16"/>
  <c r="R489" i="16"/>
  <c r="R485" i="16"/>
  <c r="R481" i="16"/>
  <c r="R477" i="16"/>
  <c r="R473" i="16"/>
  <c r="R469" i="16"/>
  <c r="R465" i="16"/>
  <c r="R461" i="16"/>
  <c r="R457" i="16"/>
  <c r="R453" i="16"/>
  <c r="R449" i="16"/>
  <c r="R445" i="16"/>
  <c r="R441" i="16"/>
  <c r="R437" i="16"/>
  <c r="R433" i="16"/>
  <c r="R429" i="16"/>
  <c r="R425" i="16"/>
  <c r="R421" i="16"/>
  <c r="R417" i="16"/>
  <c r="R413" i="16"/>
  <c r="R409" i="16"/>
  <c r="R405" i="16"/>
  <c r="R401" i="16"/>
  <c r="R397" i="16"/>
  <c r="R393" i="16"/>
  <c r="R389" i="16"/>
  <c r="R385" i="16"/>
  <c r="R381" i="16"/>
  <c r="R377" i="16"/>
  <c r="R373" i="16"/>
  <c r="R369" i="16"/>
  <c r="R365" i="16"/>
  <c r="R361" i="16"/>
  <c r="R357" i="16"/>
  <c r="R353" i="16"/>
  <c r="R349" i="16"/>
  <c r="R345" i="16"/>
  <c r="R341" i="16"/>
  <c r="R337" i="16"/>
  <c r="R333" i="16"/>
  <c r="R329" i="16"/>
  <c r="R325" i="16"/>
  <c r="R321" i="16"/>
  <c r="R317" i="16"/>
  <c r="R313" i="16"/>
  <c r="R309" i="16"/>
  <c r="R305" i="16"/>
  <c r="R301" i="16"/>
  <c r="R297" i="16"/>
  <c r="R293" i="16"/>
  <c r="R289" i="16"/>
  <c r="R285" i="16"/>
  <c r="R281" i="16"/>
  <c r="R277" i="16"/>
  <c r="R273" i="16"/>
  <c r="R269" i="16"/>
  <c r="R265" i="16"/>
  <c r="R261" i="16"/>
  <c r="R257" i="16"/>
  <c r="R253" i="16"/>
  <c r="R249" i="16"/>
  <c r="R245" i="16"/>
  <c r="R241" i="16"/>
  <c r="R237" i="16"/>
  <c r="R233" i="16"/>
  <c r="R229" i="16"/>
  <c r="R225" i="16"/>
  <c r="R221" i="16"/>
  <c r="R217" i="16"/>
  <c r="R213" i="16"/>
  <c r="R209" i="16"/>
  <c r="R205" i="16"/>
  <c r="R201" i="16"/>
  <c r="R197" i="16"/>
  <c r="R193" i="16"/>
  <c r="R189" i="16"/>
  <c r="R185" i="16"/>
  <c r="R181" i="16"/>
  <c r="R177" i="16"/>
  <c r="R173" i="16"/>
  <c r="R169" i="16"/>
  <c r="R165" i="16"/>
  <c r="R161" i="16"/>
  <c r="R157" i="16"/>
  <c r="R153" i="16"/>
  <c r="R149" i="16"/>
  <c r="R145" i="16"/>
  <c r="R141" i="16"/>
  <c r="R137" i="16"/>
  <c r="R133" i="16"/>
  <c r="R129" i="16"/>
  <c r="R125" i="16"/>
  <c r="R121" i="16"/>
  <c r="R117" i="16"/>
  <c r="R113" i="16"/>
  <c r="R109" i="16"/>
  <c r="R105" i="16"/>
  <c r="R101" i="16"/>
  <c r="R97" i="16"/>
  <c r="R93" i="16"/>
  <c r="R89" i="16"/>
  <c r="R85" i="16"/>
  <c r="R81" i="16"/>
  <c r="R77" i="16"/>
  <c r="R73" i="16"/>
  <c r="R69" i="16"/>
  <c r="R65" i="16"/>
  <c r="R61" i="16"/>
  <c r="R57" i="16"/>
  <c r="R53" i="16"/>
  <c r="R49" i="16"/>
  <c r="R45" i="16"/>
  <c r="R41" i="16"/>
  <c r="R37" i="16"/>
  <c r="R33" i="16"/>
  <c r="R29" i="16"/>
  <c r="R25" i="16"/>
  <c r="R21" i="16"/>
  <c r="R17" i="16"/>
  <c r="R13" i="16"/>
  <c r="R835" i="16"/>
  <c r="R831" i="16"/>
  <c r="R827" i="16"/>
  <c r="R823" i="16"/>
  <c r="R819" i="16"/>
  <c r="R815" i="16"/>
  <c r="R811" i="16"/>
  <c r="R807" i="16"/>
  <c r="R803" i="16"/>
  <c r="R799" i="16"/>
  <c r="R795" i="16"/>
  <c r="R791" i="16"/>
  <c r="R787" i="16"/>
  <c r="R783" i="16"/>
  <c r="R779" i="16"/>
  <c r="R775" i="16"/>
  <c r="R771" i="16"/>
  <c r="R767" i="16"/>
  <c r="R763" i="16"/>
  <c r="R759" i="16"/>
  <c r="R755" i="16"/>
  <c r="R751" i="16"/>
  <c r="R747" i="16"/>
  <c r="R743" i="16"/>
  <c r="R739" i="16"/>
  <c r="R735" i="16"/>
  <c r="R731" i="16"/>
  <c r="R727" i="16"/>
  <c r="R723" i="16"/>
  <c r="R719" i="16"/>
  <c r="R715" i="16"/>
  <c r="R711" i="16"/>
  <c r="R707" i="16"/>
  <c r="R703" i="16"/>
  <c r="R699" i="16"/>
  <c r="R695" i="16"/>
  <c r="R691" i="16"/>
  <c r="R687" i="16"/>
  <c r="R683" i="16"/>
  <c r="R679" i="16"/>
  <c r="R675" i="16"/>
  <c r="R671" i="16"/>
  <c r="R667" i="16"/>
  <c r="R663" i="16"/>
  <c r="R659" i="16"/>
  <c r="R655" i="16"/>
  <c r="R651" i="16"/>
  <c r="R647" i="16"/>
  <c r="R643" i="16"/>
  <c r="R639" i="16"/>
  <c r="R635" i="16"/>
  <c r="R631" i="16"/>
  <c r="R627" i="16"/>
  <c r="R623" i="16"/>
  <c r="R619" i="16"/>
  <c r="R615" i="16"/>
  <c r="R611" i="16"/>
  <c r="R607" i="16"/>
  <c r="R603" i="16"/>
  <c r="R599" i="16"/>
  <c r="R595" i="16"/>
  <c r="R591" i="16"/>
  <c r="R587" i="16"/>
  <c r="R583" i="16"/>
  <c r="R579" i="16"/>
  <c r="R575" i="16"/>
  <c r="R571" i="16"/>
  <c r="R567" i="16"/>
  <c r="R563" i="16"/>
  <c r="R559" i="16"/>
  <c r="R555" i="16"/>
  <c r="R551" i="16"/>
  <c r="R547" i="16"/>
  <c r="R543" i="16"/>
  <c r="R539" i="16"/>
  <c r="R535" i="16"/>
  <c r="R531" i="16"/>
  <c r="R527" i="16"/>
  <c r="R523" i="16"/>
  <c r="R519" i="16"/>
  <c r="R515" i="16"/>
  <c r="R511" i="16"/>
  <c r="R507" i="16"/>
  <c r="R503" i="16"/>
  <c r="R499" i="16"/>
  <c r="R495" i="16"/>
  <c r="R491" i="16"/>
  <c r="R487" i="16"/>
  <c r="R483" i="16"/>
  <c r="R479" i="16"/>
  <c r="R475" i="16"/>
  <c r="R471" i="16"/>
  <c r="R467" i="16"/>
  <c r="R463" i="16"/>
  <c r="R459" i="16"/>
  <c r="R455" i="16"/>
  <c r="R451" i="16"/>
  <c r="R447" i="16"/>
  <c r="R443" i="16"/>
  <c r="R439" i="16"/>
  <c r="R435" i="16"/>
  <c r="R431" i="16"/>
  <c r="R427" i="16"/>
  <c r="R423" i="16"/>
  <c r="R419" i="16"/>
  <c r="R415" i="16"/>
  <c r="R411" i="16"/>
  <c r="R407" i="16"/>
  <c r="R403" i="16"/>
  <c r="R399" i="16"/>
  <c r="R395" i="16"/>
  <c r="R391" i="16"/>
  <c r="R387" i="16"/>
  <c r="R383" i="16"/>
  <c r="R379" i="16"/>
  <c r="R375" i="16"/>
  <c r="R371" i="16"/>
  <c r="R367" i="16"/>
  <c r="R363" i="16"/>
  <c r="R359" i="16"/>
  <c r="R355" i="16"/>
  <c r="R351" i="16"/>
  <c r="R347" i="16"/>
  <c r="R343" i="16"/>
  <c r="R339" i="16"/>
  <c r="R335" i="16"/>
  <c r="R331" i="16"/>
  <c r="R327" i="16"/>
  <c r="R323" i="16"/>
  <c r="R319" i="16"/>
  <c r="R315" i="16"/>
  <c r="R311" i="16"/>
  <c r="R307" i="16"/>
  <c r="R303" i="16"/>
  <c r="R299" i="16"/>
  <c r="R295" i="16"/>
  <c r="R291" i="16"/>
  <c r="R287" i="16"/>
  <c r="R283" i="16"/>
  <c r="R279" i="16"/>
  <c r="R275" i="16"/>
  <c r="R271" i="16"/>
  <c r="R267" i="16"/>
  <c r="R263" i="16"/>
  <c r="R259" i="16"/>
  <c r="R255" i="16"/>
  <c r="R251" i="16"/>
  <c r="R247" i="16"/>
  <c r="R243" i="16"/>
  <c r="R239" i="16"/>
  <c r="R235" i="16"/>
  <c r="R231" i="16"/>
  <c r="R227" i="16"/>
  <c r="R223" i="16"/>
  <c r="R219" i="16"/>
  <c r="R215" i="16"/>
  <c r="R211" i="16"/>
  <c r="R207" i="16"/>
  <c r="R203" i="16"/>
  <c r="R199" i="16"/>
  <c r="R195" i="16"/>
  <c r="R191" i="16"/>
  <c r="R187" i="16"/>
  <c r="R183" i="16"/>
  <c r="R179" i="16"/>
  <c r="R175" i="16"/>
  <c r="R171" i="16"/>
  <c r="R167" i="16"/>
  <c r="R163" i="16"/>
  <c r="R159" i="16"/>
  <c r="R155" i="16"/>
  <c r="R151" i="16"/>
  <c r="R147" i="16"/>
  <c r="R143" i="16"/>
  <c r="R139" i="16"/>
  <c r="R135" i="16"/>
  <c r="R131" i="16"/>
  <c r="R127" i="16"/>
  <c r="R123" i="16"/>
  <c r="R119" i="16"/>
  <c r="R115" i="16"/>
  <c r="R111" i="16"/>
  <c r="R107" i="16"/>
  <c r="R103" i="16"/>
  <c r="R99" i="16"/>
  <c r="R95" i="16"/>
  <c r="R91" i="16"/>
  <c r="R87" i="16"/>
  <c r="R83" i="16"/>
  <c r="R79" i="16"/>
  <c r="R75" i="16"/>
  <c r="R71" i="16"/>
  <c r="R67" i="16"/>
  <c r="R63" i="16"/>
  <c r="R59" i="16"/>
  <c r="R55" i="16"/>
  <c r="R51" i="16"/>
  <c r="R47" i="16"/>
  <c r="R43" i="16"/>
  <c r="R39" i="16"/>
  <c r="R35" i="16"/>
  <c r="R31" i="16"/>
  <c r="R27" i="16"/>
  <c r="R23" i="16"/>
  <c r="R19" i="16"/>
  <c r="R15" i="16"/>
  <c r="R11" i="16"/>
  <c r="R7" i="16"/>
  <c r="R12" i="16"/>
  <c r="R10" i="16"/>
  <c r="R9" i="16"/>
  <c r="R14" i="16"/>
  <c r="E9" i="16"/>
  <c r="F9" i="16"/>
  <c r="E10" i="16"/>
  <c r="F10" i="16"/>
  <c r="E16" i="16" l="1"/>
  <c r="E6" i="16"/>
  <c r="F13" i="16"/>
  <c r="F14" i="16"/>
  <c r="E13" i="16"/>
  <c r="E14" i="16"/>
  <c r="E11" i="16"/>
  <c r="F11" i="16"/>
  <c r="F12" i="16"/>
  <c r="E12" i="16"/>
  <c r="F6" i="16"/>
  <c r="F16" i="16"/>
  <c r="F8" i="16"/>
  <c r="F7" i="16"/>
  <c r="E8" i="16"/>
  <c r="E7" i="16"/>
</calcChain>
</file>

<file path=xl/sharedStrings.xml><?xml version="1.0" encoding="utf-8"?>
<sst xmlns="http://schemas.openxmlformats.org/spreadsheetml/2006/main" count="162" uniqueCount="81">
  <si>
    <t>Aquarium La Rochelle</t>
  </si>
  <si>
    <t>Zoo de Doué La Fontaine</t>
  </si>
  <si>
    <t>Zoo de la Palmyre</t>
  </si>
  <si>
    <t>Planète Sauvage</t>
  </si>
  <si>
    <t>ASTERIX</t>
  </si>
  <si>
    <t>Futuroscope</t>
  </si>
  <si>
    <t>Eurodisney   1jour/1 parc</t>
  </si>
  <si>
    <t>Vallée des singes</t>
  </si>
  <si>
    <t>Parc Oriental de jour</t>
  </si>
  <si>
    <t>Prix public</t>
  </si>
  <si>
    <t>Prix Credes</t>
  </si>
  <si>
    <t>Prix Enfant CE ACS</t>
  </si>
  <si>
    <t>De 3 à 17 ans</t>
  </si>
  <si>
    <t>De 3 à 10 ans</t>
  </si>
  <si>
    <t>De 3 à 12 ans</t>
  </si>
  <si>
    <t>De 4 à 14 ans</t>
  </si>
  <si>
    <t>De 5 à 16 ans</t>
  </si>
  <si>
    <t>De 3 à 11 ans</t>
  </si>
  <si>
    <t>De 5 à 12 ans</t>
  </si>
  <si>
    <t>Puy du Fou             Le grand parc</t>
  </si>
  <si>
    <t>La Cinéscénie</t>
  </si>
  <si>
    <t>Zoo de la Flèche</t>
  </si>
  <si>
    <t>Zoo Parc de Beauval</t>
  </si>
  <si>
    <t>Défi Planet</t>
  </si>
  <si>
    <t>MASSAIS</t>
  </si>
  <si>
    <t>Center Parc la journée</t>
  </si>
  <si>
    <t>Terra Botanica</t>
  </si>
  <si>
    <t>De 5 à 13 ans</t>
  </si>
  <si>
    <t>de 3 à 10 ans</t>
  </si>
  <si>
    <t>de 5 à 12 ans</t>
  </si>
  <si>
    <t>De 4 à 7 ans</t>
  </si>
  <si>
    <t>De 4 à 17 ans</t>
  </si>
  <si>
    <t>Prix Adulte   CE ACS</t>
  </si>
  <si>
    <t>Nb Adulte</t>
  </si>
  <si>
    <t>Nb Enfant</t>
  </si>
  <si>
    <t>Total</t>
  </si>
  <si>
    <t>TOTAL</t>
  </si>
  <si>
    <t>SUIVI REGLEMENTS</t>
  </si>
  <si>
    <t>Stock Initial</t>
  </si>
  <si>
    <t>DATE</t>
  </si>
  <si>
    <t>NOM - PRENOM</t>
  </si>
  <si>
    <t>ACTIVITE</t>
  </si>
  <si>
    <t>ADULTE</t>
  </si>
  <si>
    <t>ENFANT</t>
  </si>
  <si>
    <t>BON 10€</t>
  </si>
  <si>
    <t>ESPECES</t>
  </si>
  <si>
    <t>CHEQUE</t>
  </si>
  <si>
    <t>RESTE DU</t>
  </si>
  <si>
    <t>TARIF COMMANDE</t>
  </si>
  <si>
    <t>A                 C              S</t>
  </si>
  <si>
    <t>T    O    T     A    L</t>
  </si>
  <si>
    <t>C    R     E    D    E   S</t>
  </si>
  <si>
    <t>Vente</t>
  </si>
  <si>
    <t>STOCK ADULTE</t>
  </si>
  <si>
    <t>STOCK ENFANT</t>
  </si>
  <si>
    <t xml:space="preserve">STOCK </t>
  </si>
  <si>
    <t>C   S   E</t>
  </si>
  <si>
    <t>CE Adulte</t>
  </si>
  <si>
    <t>CE Enfant</t>
  </si>
  <si>
    <t>BON DE 10 €</t>
  </si>
  <si>
    <t>DONT PRISE</t>
  </si>
  <si>
    <t>EN CHARGE PAR LE CSE</t>
  </si>
  <si>
    <t>Cinéscénie Seule</t>
  </si>
  <si>
    <t>Cinéscénie + 1j grand parc</t>
  </si>
  <si>
    <t>Cinéscénie +  2j grand parc</t>
  </si>
  <si>
    <t>Puy du Fou Le grand parc</t>
  </si>
  <si>
    <t>Activité</t>
  </si>
  <si>
    <t>Grand parc - Verte/bleu - 3 jours</t>
  </si>
  <si>
    <t>Grand parc - Verte/bleu - 2 jours</t>
  </si>
  <si>
    <t>Grand parc - Verte/bleu - 1 jour</t>
  </si>
  <si>
    <t>Grand parc - Jaune -2 jours</t>
  </si>
  <si>
    <t>Grand parc - Jaune - 3 jours</t>
  </si>
  <si>
    <t>Grand parc - Jaune - 1 jour</t>
  </si>
  <si>
    <t>Catégorie</t>
  </si>
  <si>
    <t xml:space="preserve"> part cse adulte</t>
  </si>
  <si>
    <t>part cse enfant</t>
  </si>
  <si>
    <t>FRAIS DE PORT</t>
  </si>
  <si>
    <t>Achat</t>
  </si>
  <si>
    <t>Stock final</t>
  </si>
  <si>
    <t>TARIF 2</t>
  </si>
  <si>
    <t>TARIF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</si>
</sst>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</numFmts>
  <fonts count="14" x14ac:knownFonts="1">
    <font>
      <sz val="11"/>
      <color theme="1"/>
      <name val="Calibri"/>
      <family val="2"/>
      <scheme val="minor"/>
    </font>
    <font>
      <sz val="10"/>
      <name val="Comic Sans MS"/>
      <family val="4"/>
    </font>
    <font>
      <sz val="12"/>
      <name val="Comic Sans MS"/>
      <family val="4"/>
    </font>
    <font>
      <sz val="14"/>
      <name val="Comic Sans MS"/>
      <family val="4"/>
    </font>
    <font>
      <sz val="9"/>
      <name val="Comic Sans MS"/>
      <family val="4"/>
    </font>
    <font>
      <b/>
      <sz val="14"/>
      <color theme="1"/>
      <name val="Comic Sans MS"/>
      <family val="4"/>
    </font>
    <font>
      <sz val="12"/>
      <color rgb="FFD7FA04"/>
      <name val="Comic Sans MS"/>
      <family val="4"/>
    </font>
    <font>
      <sz val="11"/>
      <color theme="1"/>
      <name val="Calibri"/>
      <family val="2"/>
      <scheme val="minor"/>
    </font>
    <font>
      <sz val="11"/>
      <color rgb="FFD7FA04"/>
      <name val="Comic Sans MS"/>
      <family val="4"/>
    </font>
    <font>
      <sz val="11"/>
      <color theme="1"/>
      <name val="Comic Sans MS"/>
      <family val="4"/>
    </font>
    <font>
      <b/>
      <sz val="11"/>
      <color rgb="FFD7FA04"/>
      <name val="Comic Sans MS"/>
      <family val="4"/>
    </font>
    <font>
      <sz val="10"/>
      <color theme="1"/>
      <name val="Comic Sans MS"/>
      <family val="4"/>
    </font>
    <font>
      <sz val="12"/>
      <color theme="1"/>
      <name val="Comic Sans MS"/>
      <family val="4"/>
    </font>
    <font>
      <sz val="14"/>
      <color theme="1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rgb="FFD7FA04"/>
        <bgColor indexed="64"/>
      </patternFill>
    </fill>
    <fill>
      <patternFill patternType="solid">
        <fgColor theme="0" tint="-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6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14" fontId="0" fillId="0" borderId="1" xfId="0" applyNumberFormat="1" applyBorder="1" applyAlignment="1">
      <alignment vertical="center"/>
    </xf>
    <xf numFmtId="44" fontId="0" fillId="0" borderId="1" xfId="2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NumberForma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8" fillId="3" borderId="7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4" fontId="9" fillId="0" borderId="1" xfId="2" applyFont="1" applyBorder="1" applyAlignment="1">
      <alignment horizontal="center" vertical="center"/>
    </xf>
    <xf numFmtId="44" fontId="5" fillId="2" borderId="1" xfId="2" applyFont="1" applyFill="1" applyBorder="1" applyAlignment="1">
      <alignment horizontal="center" vertical="center" wrapText="1"/>
    </xf>
    <xf numFmtId="44" fontId="2" fillId="0" borderId="1" xfId="2" applyFont="1" applyBorder="1" applyAlignment="1">
      <alignment horizontal="center" vertical="center"/>
    </xf>
    <xf numFmtId="44" fontId="5" fillId="2" borderId="1" xfId="2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4" fontId="12" fillId="0" borderId="1" xfId="2" applyFont="1" applyBorder="1" applyAlignment="1">
      <alignment horizontal="center" vertical="center"/>
    </xf>
    <xf numFmtId="44" fontId="12" fillId="0" borderId="0" xfId="2" applyFont="1" applyAlignment="1">
      <alignment vertical="center"/>
    </xf>
    <xf numFmtId="44" fontId="13" fillId="0" borderId="0" xfId="2" applyFont="1" applyAlignment="1">
      <alignment vertical="center"/>
    </xf>
    <xf numFmtId="43" fontId="12" fillId="0" borderId="0" xfId="1" applyFont="1" applyAlignment="1">
      <alignment vertical="center"/>
    </xf>
    <xf numFmtId="43" fontId="13" fillId="0" borderId="0" xfId="1" applyFont="1" applyAlignment="1">
      <alignment vertical="center"/>
    </xf>
    <xf numFmtId="0" fontId="6" fillId="3" borderId="1" xfId="0" applyFont="1" applyFill="1" applyBorder="1" applyAlignment="1">
      <alignment horizontal="left" vertical="center" wrapText="1" inden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 indent="1"/>
    </xf>
    <xf numFmtId="43" fontId="9" fillId="0" borderId="0" xfId="1" applyFont="1" applyAlignment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164" fontId="12" fillId="0" borderId="1" xfId="1" applyNumberFormat="1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colors>
    <mruColors>
      <color rgb="FF19E5E0"/>
      <color rgb="FFD7FA04"/>
      <color rgb="FFFD938B"/>
      <color rgb="FF9BEC8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BilletS</a:t>
            </a:r>
            <a:r>
              <a:rPr lang="fr-FR" baseline="0"/>
              <a:t> / ACTIVITES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6325289385913283E-3"/>
          <c:y val="0.16574423480083858"/>
          <c:w val="0.9782198792513408"/>
          <c:h val="0.7247937404050909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Récap!$B$9</c:f>
              <c:strCache>
                <c:ptCount val="1"/>
                <c:pt idx="0">
                  <c:v>Nb Adulte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Récap!$C$8:$AE$8</c15:sqref>
                  </c15:fullRef>
                </c:ext>
              </c:extLst>
              <c:f>(Récap!$C$8:$S$8,Récap!$U$8:$AE$8)</c:f>
              <c:strCache>
                <c:ptCount val="28"/>
                <c:pt idx="0">
                  <c:v>Aquarium La Rochelle</c:v>
                </c:pt>
                <c:pt idx="1">
                  <c:v>Zoo de Doué La Fontaine</c:v>
                </c:pt>
                <c:pt idx="2">
                  <c:v>Zoo de la Palmyre</c:v>
                </c:pt>
                <c:pt idx="3">
                  <c:v>Planète Sauvage</c:v>
                </c:pt>
                <c:pt idx="4">
                  <c:v>ASTERIX</c:v>
                </c:pt>
                <c:pt idx="5">
                  <c:v>Futuroscope</c:v>
                </c:pt>
                <c:pt idx="6">
                  <c:v>Eurodisney   1jour/1 parc</c:v>
                </c:pt>
                <c:pt idx="7">
                  <c:v>Vallée des singes</c:v>
                </c:pt>
                <c:pt idx="8">
                  <c:v>Parc Oriental de jour</c:v>
                </c:pt>
                <c:pt idx="9">
                  <c:v>Puy du Fou             Le grand parc</c:v>
                </c:pt>
                <c:pt idx="10">
                  <c:v>La Cinéscénie</c:v>
                </c:pt>
                <c:pt idx="11">
                  <c:v>Zoo de la Flèche</c:v>
                </c:pt>
                <c:pt idx="12">
                  <c:v>Zoo Parc de Beauval</c:v>
                </c:pt>
                <c:pt idx="13">
                  <c:v>Défi Planet</c:v>
                </c:pt>
                <c:pt idx="14">
                  <c:v>MASSAIS</c:v>
                </c:pt>
                <c:pt idx="15">
                  <c:v>Center Parc la journée</c:v>
                </c:pt>
                <c:pt idx="16">
                  <c:v>Terra Botanica</c:v>
                </c:pt>
                <c:pt idx="27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Récap!$C$9:$AD$9</c15:sqref>
                  </c15:fullRef>
                </c:ext>
              </c:extLst>
              <c:f>(Récap!$C$9:$S$9,Récap!$U$9:$AD$9)</c:f>
              <c:numCache>
                <c:formatCode>General</c:formatCode>
                <c:ptCount val="27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BA-4938-BB38-4B72C68D5E71}"/>
            </c:ext>
          </c:extLst>
        </c:ser>
        <c:ser>
          <c:idx val="1"/>
          <c:order val="1"/>
          <c:tx>
            <c:strRef>
              <c:f>Récap!$B$10</c:f>
              <c:strCache>
                <c:ptCount val="1"/>
                <c:pt idx="0">
                  <c:v>Nb Enfant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Récap!$C$8:$AE$8</c15:sqref>
                  </c15:fullRef>
                </c:ext>
              </c:extLst>
              <c:f>(Récap!$C$8:$S$8,Récap!$U$8:$AE$8)</c:f>
              <c:strCache>
                <c:ptCount val="28"/>
                <c:pt idx="0">
                  <c:v>Aquarium La Rochelle</c:v>
                </c:pt>
                <c:pt idx="1">
                  <c:v>Zoo de Doué La Fontaine</c:v>
                </c:pt>
                <c:pt idx="2">
                  <c:v>Zoo de la Palmyre</c:v>
                </c:pt>
                <c:pt idx="3">
                  <c:v>Planète Sauvage</c:v>
                </c:pt>
                <c:pt idx="4">
                  <c:v>ASTERIX</c:v>
                </c:pt>
                <c:pt idx="5">
                  <c:v>Futuroscope</c:v>
                </c:pt>
                <c:pt idx="6">
                  <c:v>Eurodisney   1jour/1 parc</c:v>
                </c:pt>
                <c:pt idx="7">
                  <c:v>Vallée des singes</c:v>
                </c:pt>
                <c:pt idx="8">
                  <c:v>Parc Oriental de jour</c:v>
                </c:pt>
                <c:pt idx="9">
                  <c:v>Puy du Fou             Le grand parc</c:v>
                </c:pt>
                <c:pt idx="10">
                  <c:v>La Cinéscénie</c:v>
                </c:pt>
                <c:pt idx="11">
                  <c:v>Zoo de la Flèche</c:v>
                </c:pt>
                <c:pt idx="12">
                  <c:v>Zoo Parc de Beauval</c:v>
                </c:pt>
                <c:pt idx="13">
                  <c:v>Défi Planet</c:v>
                </c:pt>
                <c:pt idx="14">
                  <c:v>MASSAIS</c:v>
                </c:pt>
                <c:pt idx="15">
                  <c:v>Center Parc la journée</c:v>
                </c:pt>
                <c:pt idx="16">
                  <c:v>Terra Botanica</c:v>
                </c:pt>
                <c:pt idx="27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Récap!$C$10:$AD$10</c15:sqref>
                  </c15:fullRef>
                </c:ext>
              </c:extLst>
              <c:f>(Récap!$C$10:$S$10,Récap!$U$10:$AD$10)</c:f>
              <c:numCache>
                <c:formatCode>General</c:formatCode>
                <c:ptCount val="27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2BA-4938-BB38-4B72C68D5E71}"/>
            </c:ext>
          </c:extLst>
        </c:ser>
        <c:ser>
          <c:idx val="2"/>
          <c:order val="2"/>
          <c:tx>
            <c:strRef>
              <c:f>Récap!$B$12</c:f>
              <c:strCache>
                <c:ptCount val="1"/>
                <c:pt idx="0">
                  <c:v>Nb Adulte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Récap!$C$8:$AE$8</c15:sqref>
                  </c15:fullRef>
                </c:ext>
              </c:extLst>
              <c:f>(Récap!$C$8:$S$8,Récap!$U$8:$AE$8)</c:f>
              <c:strCache>
                <c:ptCount val="28"/>
                <c:pt idx="0">
                  <c:v>Aquarium La Rochelle</c:v>
                </c:pt>
                <c:pt idx="1">
                  <c:v>Zoo de Doué La Fontaine</c:v>
                </c:pt>
                <c:pt idx="2">
                  <c:v>Zoo de la Palmyre</c:v>
                </c:pt>
                <c:pt idx="3">
                  <c:v>Planète Sauvage</c:v>
                </c:pt>
                <c:pt idx="4">
                  <c:v>ASTERIX</c:v>
                </c:pt>
                <c:pt idx="5">
                  <c:v>Futuroscope</c:v>
                </c:pt>
                <c:pt idx="6">
                  <c:v>Eurodisney   1jour/1 parc</c:v>
                </c:pt>
                <c:pt idx="7">
                  <c:v>Vallée des singes</c:v>
                </c:pt>
                <c:pt idx="8">
                  <c:v>Parc Oriental de jour</c:v>
                </c:pt>
                <c:pt idx="9">
                  <c:v>Puy du Fou             Le grand parc</c:v>
                </c:pt>
                <c:pt idx="10">
                  <c:v>La Cinéscénie</c:v>
                </c:pt>
                <c:pt idx="11">
                  <c:v>Zoo de la Flèche</c:v>
                </c:pt>
                <c:pt idx="12">
                  <c:v>Zoo Parc de Beauval</c:v>
                </c:pt>
                <c:pt idx="13">
                  <c:v>Défi Planet</c:v>
                </c:pt>
                <c:pt idx="14">
                  <c:v>MASSAIS</c:v>
                </c:pt>
                <c:pt idx="15">
                  <c:v>Center Parc la journée</c:v>
                </c:pt>
                <c:pt idx="16">
                  <c:v>Terra Botanica</c:v>
                </c:pt>
                <c:pt idx="27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Récap!$C$12:$AD$12</c15:sqref>
                  </c15:fullRef>
                </c:ext>
              </c:extLst>
              <c:f>(Récap!$C$12:$S$12,Récap!$U$12:$AD$12)</c:f>
              <c:numCache>
                <c:formatCode>General</c:formatCode>
                <c:ptCount val="27"/>
                <c:pt idx="0">
                  <c:v>16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2BA-4938-BB38-4B72C68D5E71}"/>
            </c:ext>
          </c:extLst>
        </c:ser>
        <c:ser>
          <c:idx val="3"/>
          <c:order val="3"/>
          <c:tx>
            <c:strRef>
              <c:f>Récap!$B$13</c:f>
              <c:strCache>
                <c:ptCount val="1"/>
                <c:pt idx="0">
                  <c:v>Nb Enfant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Récap!$C$8:$AE$8</c15:sqref>
                  </c15:fullRef>
                </c:ext>
              </c:extLst>
              <c:f>(Récap!$C$8:$S$8,Récap!$U$8:$AE$8)</c:f>
              <c:strCache>
                <c:ptCount val="28"/>
                <c:pt idx="0">
                  <c:v>Aquarium La Rochelle</c:v>
                </c:pt>
                <c:pt idx="1">
                  <c:v>Zoo de Doué La Fontaine</c:v>
                </c:pt>
                <c:pt idx="2">
                  <c:v>Zoo de la Palmyre</c:v>
                </c:pt>
                <c:pt idx="3">
                  <c:v>Planète Sauvage</c:v>
                </c:pt>
                <c:pt idx="4">
                  <c:v>ASTERIX</c:v>
                </c:pt>
                <c:pt idx="5">
                  <c:v>Futuroscope</c:v>
                </c:pt>
                <c:pt idx="6">
                  <c:v>Eurodisney   1jour/1 parc</c:v>
                </c:pt>
                <c:pt idx="7">
                  <c:v>Vallée des singes</c:v>
                </c:pt>
                <c:pt idx="8">
                  <c:v>Parc Oriental de jour</c:v>
                </c:pt>
                <c:pt idx="9">
                  <c:v>Puy du Fou             Le grand parc</c:v>
                </c:pt>
                <c:pt idx="10">
                  <c:v>La Cinéscénie</c:v>
                </c:pt>
                <c:pt idx="11">
                  <c:v>Zoo de la Flèche</c:v>
                </c:pt>
                <c:pt idx="12">
                  <c:v>Zoo Parc de Beauval</c:v>
                </c:pt>
                <c:pt idx="13">
                  <c:v>Défi Planet</c:v>
                </c:pt>
                <c:pt idx="14">
                  <c:v>MASSAIS</c:v>
                </c:pt>
                <c:pt idx="15">
                  <c:v>Center Parc la journée</c:v>
                </c:pt>
                <c:pt idx="16">
                  <c:v>Terra Botanica</c:v>
                </c:pt>
                <c:pt idx="27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Récap!$C$13:$AD$13</c15:sqref>
                  </c15:fullRef>
                </c:ext>
              </c:extLst>
              <c:f>(Récap!$C$13:$S$13,Récap!$U$13:$AD$13)</c:f>
              <c:numCache>
                <c:formatCode>General</c:formatCode>
                <c:ptCount val="27"/>
                <c:pt idx="0">
                  <c:v>24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2BA-4938-BB38-4B72C68D5E7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1147959904"/>
        <c:axId val="1147953664"/>
      </c:barChart>
      <c:catAx>
        <c:axId val="11479599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47953664"/>
        <c:crosses val="autoZero"/>
        <c:auto val="1"/>
        <c:lblAlgn val="ctr"/>
        <c:lblOffset val="100"/>
        <c:noMultiLvlLbl val="0"/>
      </c:catAx>
      <c:valAx>
        <c:axId val="1147953664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1479599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fr-FR"/>
              <a:t>Répartition des billets par parcs</a:t>
            </a:r>
          </a:p>
        </c:rich>
      </c:tx>
      <c:layout>
        <c:manualLayout>
          <c:xMode val="edge"/>
          <c:yMode val="edge"/>
          <c:x val="0.42511428166335807"/>
          <c:y val="2.77778013624987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  <c:perspective val="5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gradFill>
                <a:gsLst>
                  <a:gs pos="100000">
                    <a:schemeClr val="accent1">
                      <a:lumMod val="60000"/>
                      <a:lumOff val="40000"/>
                    </a:schemeClr>
                  </a:gs>
                  <a:gs pos="0">
                    <a:schemeClr val="accent1"/>
                  </a:gs>
                </a:gsLst>
                <a:lin ang="5400000" scaled="0"/>
              </a:gradFill>
              <a:ln w="50800">
                <a:solidFill>
                  <a:schemeClr val="lt1"/>
                </a:solidFill>
              </a:ln>
              <a:effectLst/>
              <a:sp3d contourW="508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8F2A-4C1E-9827-E645D218DBAA}"/>
              </c:ext>
            </c:extLst>
          </c:dPt>
          <c:dPt>
            <c:idx val="1"/>
            <c:bubble3D val="0"/>
            <c:spPr>
              <a:gradFill>
                <a:gsLst>
                  <a:gs pos="100000">
                    <a:schemeClr val="accent2">
                      <a:lumMod val="60000"/>
                      <a:lumOff val="40000"/>
                    </a:schemeClr>
                  </a:gs>
                  <a:gs pos="0">
                    <a:schemeClr val="accent2"/>
                  </a:gs>
                </a:gsLst>
                <a:lin ang="5400000" scaled="0"/>
              </a:gradFill>
              <a:ln w="50800">
                <a:solidFill>
                  <a:schemeClr val="lt1"/>
                </a:solidFill>
              </a:ln>
              <a:effectLst/>
              <a:sp3d contourW="508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8F2A-4C1E-9827-E645D218DBAA}"/>
              </c:ext>
            </c:extLst>
          </c:dPt>
          <c:dPt>
            <c:idx val="2"/>
            <c:bubble3D val="0"/>
            <c:spPr>
              <a:gradFill>
                <a:gsLst>
                  <a:gs pos="100000">
                    <a:schemeClr val="accent3">
                      <a:lumMod val="60000"/>
                      <a:lumOff val="40000"/>
                    </a:schemeClr>
                  </a:gs>
                  <a:gs pos="0">
                    <a:schemeClr val="accent3"/>
                  </a:gs>
                </a:gsLst>
                <a:lin ang="5400000" scaled="0"/>
              </a:gradFill>
              <a:ln w="50800">
                <a:solidFill>
                  <a:schemeClr val="lt1"/>
                </a:solidFill>
              </a:ln>
              <a:effectLst/>
              <a:sp3d contourW="508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8F2A-4C1E-9827-E645D218DBAA}"/>
              </c:ext>
            </c:extLst>
          </c:dPt>
          <c:dPt>
            <c:idx val="3"/>
            <c:bubble3D val="0"/>
            <c:spPr>
              <a:gradFill>
                <a:gsLst>
                  <a:gs pos="100000">
                    <a:schemeClr val="accent4">
                      <a:lumMod val="60000"/>
                      <a:lumOff val="40000"/>
                    </a:schemeClr>
                  </a:gs>
                  <a:gs pos="0">
                    <a:schemeClr val="accent4"/>
                  </a:gs>
                </a:gsLst>
                <a:lin ang="5400000" scaled="0"/>
              </a:gradFill>
              <a:ln w="50800">
                <a:solidFill>
                  <a:schemeClr val="lt1"/>
                </a:solidFill>
              </a:ln>
              <a:effectLst/>
              <a:sp3d contourW="508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8F2A-4C1E-9827-E645D218DBAA}"/>
              </c:ext>
            </c:extLst>
          </c:dPt>
          <c:dPt>
            <c:idx val="4"/>
            <c:bubble3D val="0"/>
            <c:spPr>
              <a:gradFill>
                <a:gsLst>
                  <a:gs pos="100000">
                    <a:schemeClr val="accent5">
                      <a:lumMod val="60000"/>
                      <a:lumOff val="40000"/>
                    </a:schemeClr>
                  </a:gs>
                  <a:gs pos="0">
                    <a:schemeClr val="accent5"/>
                  </a:gs>
                </a:gsLst>
                <a:lin ang="5400000" scaled="0"/>
              </a:gradFill>
              <a:ln w="50800">
                <a:solidFill>
                  <a:schemeClr val="lt1"/>
                </a:solidFill>
              </a:ln>
              <a:effectLst/>
              <a:sp3d contourW="508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8F2A-4C1E-9827-E645D218DBAA}"/>
              </c:ext>
            </c:extLst>
          </c:dPt>
          <c:dPt>
            <c:idx val="5"/>
            <c:bubble3D val="0"/>
            <c:spPr>
              <a:gradFill>
                <a:gsLst>
                  <a:gs pos="100000">
                    <a:schemeClr val="accent6">
                      <a:lumMod val="60000"/>
                      <a:lumOff val="40000"/>
                    </a:schemeClr>
                  </a:gs>
                  <a:gs pos="0">
                    <a:schemeClr val="accent6"/>
                  </a:gs>
                </a:gsLst>
                <a:lin ang="5400000" scaled="0"/>
              </a:gradFill>
              <a:ln w="50800">
                <a:solidFill>
                  <a:schemeClr val="lt1"/>
                </a:solidFill>
              </a:ln>
              <a:effectLst/>
              <a:sp3d contourW="508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8F2A-4C1E-9827-E645D218DBAA}"/>
              </c:ext>
            </c:extLst>
          </c:dPt>
          <c:dPt>
            <c:idx val="6"/>
            <c:bubble3D val="0"/>
            <c:spPr>
              <a:gradFill>
                <a:gsLst>
                  <a:gs pos="100000">
                    <a:schemeClr val="accent1">
                      <a:lumMod val="60000"/>
                      <a:lumMod val="60000"/>
                      <a:lumOff val="40000"/>
                    </a:schemeClr>
                  </a:gs>
                  <a:gs pos="0">
                    <a:schemeClr val="accent1">
                      <a:lumMod val="60000"/>
                    </a:schemeClr>
                  </a:gs>
                </a:gsLst>
                <a:lin ang="5400000" scaled="0"/>
              </a:gradFill>
              <a:ln w="50800">
                <a:solidFill>
                  <a:schemeClr val="lt1"/>
                </a:solidFill>
              </a:ln>
              <a:effectLst/>
              <a:sp3d contourW="508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8F2A-4C1E-9827-E645D218DBAA}"/>
              </c:ext>
            </c:extLst>
          </c:dPt>
          <c:dPt>
            <c:idx val="7"/>
            <c:bubble3D val="0"/>
            <c:spPr>
              <a:gradFill>
                <a:gsLst>
                  <a:gs pos="100000">
                    <a:schemeClr val="accent2">
                      <a:lumMod val="60000"/>
                      <a:lumMod val="60000"/>
                      <a:lumOff val="40000"/>
                    </a:schemeClr>
                  </a:gs>
                  <a:gs pos="0">
                    <a:schemeClr val="accent2">
                      <a:lumMod val="60000"/>
                    </a:schemeClr>
                  </a:gs>
                </a:gsLst>
                <a:lin ang="5400000" scaled="0"/>
              </a:gradFill>
              <a:ln w="50800">
                <a:solidFill>
                  <a:schemeClr val="lt1"/>
                </a:solidFill>
              </a:ln>
              <a:effectLst/>
              <a:sp3d contourW="508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8F2A-4C1E-9827-E645D218DBAA}"/>
              </c:ext>
            </c:extLst>
          </c:dPt>
          <c:dPt>
            <c:idx val="8"/>
            <c:bubble3D val="0"/>
            <c:spPr>
              <a:gradFill>
                <a:gsLst>
                  <a:gs pos="100000">
                    <a:schemeClr val="accent3">
                      <a:lumMod val="60000"/>
                      <a:lumMod val="60000"/>
                      <a:lumOff val="40000"/>
                    </a:schemeClr>
                  </a:gs>
                  <a:gs pos="0">
                    <a:schemeClr val="accent3">
                      <a:lumMod val="60000"/>
                    </a:schemeClr>
                  </a:gs>
                </a:gsLst>
                <a:lin ang="5400000" scaled="0"/>
              </a:gradFill>
              <a:ln w="50800">
                <a:solidFill>
                  <a:schemeClr val="lt1"/>
                </a:solidFill>
              </a:ln>
              <a:effectLst/>
              <a:sp3d contourW="508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8F2A-4C1E-9827-E645D218DBAA}"/>
              </c:ext>
            </c:extLst>
          </c:dPt>
          <c:dPt>
            <c:idx val="9"/>
            <c:bubble3D val="0"/>
            <c:spPr>
              <a:gradFill>
                <a:gsLst>
                  <a:gs pos="100000">
                    <a:schemeClr val="accent4">
                      <a:lumMod val="60000"/>
                      <a:lumMod val="60000"/>
                      <a:lumOff val="40000"/>
                    </a:schemeClr>
                  </a:gs>
                  <a:gs pos="0">
                    <a:schemeClr val="accent4">
                      <a:lumMod val="60000"/>
                    </a:schemeClr>
                  </a:gs>
                </a:gsLst>
                <a:lin ang="5400000" scaled="0"/>
              </a:gradFill>
              <a:ln w="50800">
                <a:solidFill>
                  <a:schemeClr val="lt1"/>
                </a:solidFill>
              </a:ln>
              <a:effectLst/>
              <a:sp3d contourW="508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8F2A-4C1E-9827-E645D218DBAA}"/>
              </c:ext>
            </c:extLst>
          </c:dPt>
          <c:dPt>
            <c:idx val="10"/>
            <c:bubble3D val="0"/>
            <c:spPr>
              <a:gradFill>
                <a:gsLst>
                  <a:gs pos="100000">
                    <a:schemeClr val="accent5">
                      <a:lumMod val="60000"/>
                      <a:lumMod val="60000"/>
                      <a:lumOff val="40000"/>
                    </a:schemeClr>
                  </a:gs>
                  <a:gs pos="0">
                    <a:schemeClr val="accent5">
                      <a:lumMod val="60000"/>
                    </a:schemeClr>
                  </a:gs>
                </a:gsLst>
                <a:lin ang="5400000" scaled="0"/>
              </a:gradFill>
              <a:ln w="50800">
                <a:solidFill>
                  <a:schemeClr val="lt1"/>
                </a:solidFill>
              </a:ln>
              <a:effectLst/>
              <a:sp3d contourW="508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5-8F2A-4C1E-9827-E645D218DBAA}"/>
              </c:ext>
            </c:extLst>
          </c:dPt>
          <c:dPt>
            <c:idx val="11"/>
            <c:bubble3D val="0"/>
            <c:spPr>
              <a:gradFill>
                <a:gsLst>
                  <a:gs pos="100000">
                    <a:schemeClr val="accent6">
                      <a:lumMod val="60000"/>
                      <a:lumMod val="60000"/>
                      <a:lumOff val="40000"/>
                    </a:schemeClr>
                  </a:gs>
                  <a:gs pos="0">
                    <a:schemeClr val="accent6">
                      <a:lumMod val="60000"/>
                    </a:schemeClr>
                  </a:gs>
                </a:gsLst>
                <a:lin ang="5400000" scaled="0"/>
              </a:gradFill>
              <a:ln w="50800">
                <a:solidFill>
                  <a:schemeClr val="lt1"/>
                </a:solidFill>
              </a:ln>
              <a:effectLst/>
              <a:sp3d contourW="508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7-8F2A-4C1E-9827-E645D218DBAA}"/>
              </c:ext>
            </c:extLst>
          </c:dPt>
          <c:dPt>
            <c:idx val="12"/>
            <c:bubble3D val="0"/>
            <c:spPr>
              <a:gradFill>
                <a:gsLst>
                  <a:gs pos="100000">
                    <a:schemeClr val="accent1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1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50800">
                <a:solidFill>
                  <a:schemeClr val="lt1"/>
                </a:solidFill>
              </a:ln>
              <a:effectLst/>
              <a:sp3d contourW="508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9-8F2A-4C1E-9827-E645D218DBAA}"/>
              </c:ext>
            </c:extLst>
          </c:dPt>
          <c:dPt>
            <c:idx val="13"/>
            <c:bubble3D val="0"/>
            <c:spPr>
              <a:gradFill>
                <a:gsLst>
                  <a:gs pos="100000">
                    <a:schemeClr val="accent2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2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50800">
                <a:solidFill>
                  <a:schemeClr val="lt1"/>
                </a:solidFill>
              </a:ln>
              <a:effectLst/>
              <a:sp3d contourW="508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B-8F2A-4C1E-9827-E645D218DBAA}"/>
              </c:ext>
            </c:extLst>
          </c:dPt>
          <c:dPt>
            <c:idx val="14"/>
            <c:bubble3D val="0"/>
            <c:spPr>
              <a:gradFill>
                <a:gsLst>
                  <a:gs pos="100000">
                    <a:schemeClr val="accent3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3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50800">
                <a:solidFill>
                  <a:schemeClr val="lt1"/>
                </a:solidFill>
              </a:ln>
              <a:effectLst/>
              <a:sp3d contourW="508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D-8F2A-4C1E-9827-E645D218DBAA}"/>
              </c:ext>
            </c:extLst>
          </c:dPt>
          <c:dPt>
            <c:idx val="15"/>
            <c:bubble3D val="0"/>
            <c:spPr>
              <a:gradFill>
                <a:gsLst>
                  <a:gs pos="100000">
                    <a:schemeClr val="accent4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4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50800">
                <a:solidFill>
                  <a:schemeClr val="lt1"/>
                </a:solidFill>
              </a:ln>
              <a:effectLst/>
              <a:sp3d contourW="508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F-8F2A-4C1E-9827-E645D218DBAA}"/>
              </c:ext>
            </c:extLst>
          </c:dPt>
          <c:dPt>
            <c:idx val="16"/>
            <c:bubble3D val="0"/>
            <c:spPr>
              <a:gradFill>
                <a:gsLst>
                  <a:gs pos="100000">
                    <a:schemeClr val="accent5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5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50800">
                <a:solidFill>
                  <a:schemeClr val="lt1"/>
                </a:solidFill>
              </a:ln>
              <a:effectLst/>
              <a:sp3d contourW="508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1-8F2A-4C1E-9827-E645D218DBAA}"/>
              </c:ext>
            </c:extLst>
          </c:dPt>
          <c:dPt>
            <c:idx val="17"/>
            <c:bubble3D val="0"/>
            <c:spPr>
              <a:gradFill>
                <a:gsLst>
                  <a:gs pos="100000">
                    <a:schemeClr val="accent6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6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50800">
                <a:solidFill>
                  <a:schemeClr val="lt1"/>
                </a:solidFill>
              </a:ln>
              <a:effectLst/>
              <a:sp3d contourW="508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3-322C-4FC0-92F9-1C9E54125B36}"/>
              </c:ext>
            </c:extLst>
          </c:dPt>
          <c:dPt>
            <c:idx val="18"/>
            <c:bubble3D val="0"/>
            <c:spPr>
              <a:gradFill>
                <a:gsLst>
                  <a:gs pos="100000">
                    <a:schemeClr val="accent1">
                      <a:lumMod val="80000"/>
                      <a:lumMod val="60000"/>
                      <a:lumOff val="40000"/>
                    </a:schemeClr>
                  </a:gs>
                  <a:gs pos="0">
                    <a:schemeClr val="accent1">
                      <a:lumMod val="80000"/>
                    </a:schemeClr>
                  </a:gs>
                </a:gsLst>
                <a:lin ang="5400000" scaled="0"/>
              </a:gradFill>
              <a:ln w="50800">
                <a:solidFill>
                  <a:schemeClr val="lt1"/>
                </a:solidFill>
              </a:ln>
              <a:effectLst/>
              <a:sp3d contourW="508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5-322C-4FC0-92F9-1C9E54125B36}"/>
              </c:ext>
            </c:extLst>
          </c:dPt>
          <c:dPt>
            <c:idx val="19"/>
            <c:bubble3D val="0"/>
            <c:spPr>
              <a:gradFill>
                <a:gsLst>
                  <a:gs pos="100000">
                    <a:schemeClr val="accent2">
                      <a:lumMod val="80000"/>
                      <a:lumMod val="60000"/>
                      <a:lumOff val="40000"/>
                    </a:schemeClr>
                  </a:gs>
                  <a:gs pos="0">
                    <a:schemeClr val="accent2">
                      <a:lumMod val="80000"/>
                    </a:schemeClr>
                  </a:gs>
                </a:gsLst>
                <a:lin ang="5400000" scaled="0"/>
              </a:gradFill>
              <a:ln w="50800">
                <a:solidFill>
                  <a:schemeClr val="lt1"/>
                </a:solidFill>
              </a:ln>
              <a:effectLst/>
              <a:sp3d contourW="508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7-322C-4FC0-92F9-1C9E54125B36}"/>
              </c:ext>
            </c:extLst>
          </c:dPt>
          <c:dPt>
            <c:idx val="20"/>
            <c:bubble3D val="0"/>
            <c:spPr>
              <a:gradFill>
                <a:gsLst>
                  <a:gs pos="100000">
                    <a:schemeClr val="accent3">
                      <a:lumMod val="80000"/>
                      <a:lumMod val="60000"/>
                      <a:lumOff val="40000"/>
                    </a:schemeClr>
                  </a:gs>
                  <a:gs pos="0">
                    <a:schemeClr val="accent3">
                      <a:lumMod val="80000"/>
                    </a:schemeClr>
                  </a:gs>
                </a:gsLst>
                <a:lin ang="5400000" scaled="0"/>
              </a:gradFill>
              <a:ln w="50800">
                <a:solidFill>
                  <a:schemeClr val="lt1"/>
                </a:solidFill>
              </a:ln>
              <a:effectLst/>
              <a:sp3d contourW="508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9-322C-4FC0-92F9-1C9E54125B36}"/>
              </c:ext>
            </c:extLst>
          </c:dPt>
          <c:dPt>
            <c:idx val="21"/>
            <c:bubble3D val="0"/>
            <c:spPr>
              <a:gradFill>
                <a:gsLst>
                  <a:gs pos="100000">
                    <a:schemeClr val="accent4">
                      <a:lumMod val="80000"/>
                      <a:lumMod val="60000"/>
                      <a:lumOff val="40000"/>
                    </a:schemeClr>
                  </a:gs>
                  <a:gs pos="0">
                    <a:schemeClr val="accent4">
                      <a:lumMod val="80000"/>
                    </a:schemeClr>
                  </a:gs>
                </a:gsLst>
                <a:lin ang="5400000" scaled="0"/>
              </a:gradFill>
              <a:ln w="50800">
                <a:solidFill>
                  <a:schemeClr val="lt1"/>
                </a:solidFill>
              </a:ln>
              <a:effectLst/>
              <a:sp3d contourW="508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B-322C-4FC0-92F9-1C9E54125B36}"/>
              </c:ext>
            </c:extLst>
          </c:dPt>
          <c:dPt>
            <c:idx val="22"/>
            <c:bubble3D val="0"/>
            <c:spPr>
              <a:gradFill>
                <a:gsLst>
                  <a:gs pos="100000">
                    <a:schemeClr val="accent5">
                      <a:lumMod val="80000"/>
                      <a:lumMod val="60000"/>
                      <a:lumOff val="40000"/>
                    </a:schemeClr>
                  </a:gs>
                  <a:gs pos="0">
                    <a:schemeClr val="accent5">
                      <a:lumMod val="80000"/>
                    </a:schemeClr>
                  </a:gs>
                </a:gsLst>
                <a:lin ang="5400000" scaled="0"/>
              </a:gradFill>
              <a:ln w="50800">
                <a:solidFill>
                  <a:schemeClr val="lt1"/>
                </a:solidFill>
              </a:ln>
              <a:effectLst/>
              <a:sp3d contourW="508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D-322C-4FC0-92F9-1C9E54125B36}"/>
              </c:ext>
            </c:extLst>
          </c:dPt>
          <c:dPt>
            <c:idx val="23"/>
            <c:bubble3D val="0"/>
            <c:spPr>
              <a:gradFill>
                <a:gsLst>
                  <a:gs pos="100000">
                    <a:schemeClr val="accent6">
                      <a:lumMod val="80000"/>
                      <a:lumMod val="60000"/>
                      <a:lumOff val="40000"/>
                    </a:schemeClr>
                  </a:gs>
                  <a:gs pos="0">
                    <a:schemeClr val="accent6">
                      <a:lumMod val="80000"/>
                    </a:schemeClr>
                  </a:gs>
                </a:gsLst>
                <a:lin ang="5400000" scaled="0"/>
              </a:gradFill>
              <a:ln w="50800">
                <a:solidFill>
                  <a:schemeClr val="lt1"/>
                </a:solidFill>
              </a:ln>
              <a:effectLst/>
              <a:sp3d contourW="508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F-322C-4FC0-92F9-1C9E54125B36}"/>
              </c:ext>
            </c:extLst>
          </c:dPt>
          <c:dPt>
            <c:idx val="24"/>
            <c:bubble3D val="0"/>
            <c:spPr>
              <a:gradFill>
                <a:gsLst>
                  <a:gs pos="100000">
                    <a:schemeClr val="accent1">
                      <a:lumMod val="60000"/>
                      <a:lumOff val="40000"/>
                      <a:lumMod val="60000"/>
                      <a:lumOff val="40000"/>
                    </a:schemeClr>
                  </a:gs>
                  <a:gs pos="0">
                    <a:schemeClr val="accent1">
                      <a:lumMod val="60000"/>
                      <a:lumOff val="40000"/>
                    </a:schemeClr>
                  </a:gs>
                </a:gsLst>
                <a:lin ang="5400000" scaled="0"/>
              </a:gradFill>
              <a:ln w="50800">
                <a:solidFill>
                  <a:schemeClr val="lt1"/>
                </a:solidFill>
              </a:ln>
              <a:effectLst/>
              <a:sp3d contourW="508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31-322C-4FC0-92F9-1C9E54125B36}"/>
              </c:ext>
            </c:extLst>
          </c:dPt>
          <c:dPt>
            <c:idx val="25"/>
            <c:bubble3D val="0"/>
            <c:spPr>
              <a:gradFill>
                <a:gsLst>
                  <a:gs pos="100000">
                    <a:schemeClr val="accent2">
                      <a:lumMod val="60000"/>
                      <a:lumOff val="40000"/>
                      <a:lumMod val="60000"/>
                      <a:lumOff val="40000"/>
                    </a:schemeClr>
                  </a:gs>
                  <a:gs pos="0">
                    <a:schemeClr val="accent2">
                      <a:lumMod val="60000"/>
                      <a:lumOff val="40000"/>
                    </a:schemeClr>
                  </a:gs>
                </a:gsLst>
                <a:lin ang="5400000" scaled="0"/>
              </a:gradFill>
              <a:ln w="50800">
                <a:solidFill>
                  <a:schemeClr val="lt1"/>
                </a:solidFill>
              </a:ln>
              <a:effectLst/>
              <a:sp3d contourW="508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33-322C-4FC0-92F9-1C9E54125B36}"/>
              </c:ext>
            </c:extLst>
          </c:dPt>
          <c:dPt>
            <c:idx val="26"/>
            <c:bubble3D val="0"/>
            <c:spPr>
              <a:gradFill>
                <a:gsLst>
                  <a:gs pos="100000">
                    <a:schemeClr val="accent3">
                      <a:lumMod val="60000"/>
                      <a:lumOff val="40000"/>
                      <a:lumMod val="60000"/>
                      <a:lumOff val="40000"/>
                    </a:schemeClr>
                  </a:gs>
                  <a:gs pos="0">
                    <a:schemeClr val="accent3">
                      <a:lumMod val="60000"/>
                      <a:lumOff val="40000"/>
                    </a:schemeClr>
                  </a:gs>
                </a:gsLst>
                <a:lin ang="5400000" scaled="0"/>
              </a:gradFill>
              <a:ln w="50800">
                <a:solidFill>
                  <a:schemeClr val="lt1"/>
                </a:solidFill>
              </a:ln>
              <a:effectLst/>
              <a:sp3d contourW="508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35-322C-4FC0-92F9-1C9E54125B36}"/>
              </c:ext>
            </c:extLst>
          </c:dPt>
          <c:dPt>
            <c:idx val="27"/>
            <c:bubble3D val="0"/>
            <c:spPr>
              <a:gradFill>
                <a:gsLst>
                  <a:gs pos="100000">
                    <a:schemeClr val="accent4">
                      <a:lumMod val="60000"/>
                      <a:lumOff val="40000"/>
                      <a:lumMod val="60000"/>
                      <a:lumOff val="40000"/>
                    </a:schemeClr>
                  </a:gs>
                  <a:gs pos="0">
                    <a:schemeClr val="accent4">
                      <a:lumMod val="60000"/>
                      <a:lumOff val="40000"/>
                    </a:schemeClr>
                  </a:gs>
                </a:gsLst>
                <a:lin ang="5400000" scaled="0"/>
              </a:gradFill>
              <a:ln w="50800">
                <a:solidFill>
                  <a:schemeClr val="lt1"/>
                </a:solidFill>
              </a:ln>
              <a:effectLst/>
              <a:sp3d contourW="508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37-322C-4FC0-92F9-1C9E54125B36}"/>
              </c:ext>
            </c:extLst>
          </c:dPt>
          <c:dLbls>
            <c:spPr>
              <a:solidFill>
                <a:sysClr val="window" lastClr="FFFFFF">
                  <a:alpha val="75000"/>
                </a:sysClr>
              </a:solidFill>
              <a:ln w="9525"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layout/>
              </c:ext>
            </c:extLst>
          </c:dLbls>
          <c:cat>
            <c:strRef>
              <c:f>Récap!$C$8:$S$8</c:f>
              <c:strCache>
                <c:ptCount val="17"/>
                <c:pt idx="0">
                  <c:v>Aquarium La Rochelle</c:v>
                </c:pt>
                <c:pt idx="1">
                  <c:v>Zoo de Doué La Fontaine</c:v>
                </c:pt>
                <c:pt idx="2">
                  <c:v>Zoo de la Palmyre</c:v>
                </c:pt>
                <c:pt idx="3">
                  <c:v>Planète Sauvage</c:v>
                </c:pt>
                <c:pt idx="4">
                  <c:v>ASTERIX</c:v>
                </c:pt>
                <c:pt idx="5">
                  <c:v>Futuroscope</c:v>
                </c:pt>
                <c:pt idx="6">
                  <c:v>Eurodisney   1jour/1 parc</c:v>
                </c:pt>
                <c:pt idx="7">
                  <c:v>Vallée des singes</c:v>
                </c:pt>
                <c:pt idx="8">
                  <c:v>Parc Oriental de jour</c:v>
                </c:pt>
                <c:pt idx="9">
                  <c:v>Puy du Fou             Le grand parc</c:v>
                </c:pt>
                <c:pt idx="10">
                  <c:v>La Cinéscénie</c:v>
                </c:pt>
                <c:pt idx="11">
                  <c:v>Zoo de la Flèche</c:v>
                </c:pt>
                <c:pt idx="12">
                  <c:v>Zoo Parc de Beauval</c:v>
                </c:pt>
                <c:pt idx="13">
                  <c:v>Défi Planet</c:v>
                </c:pt>
                <c:pt idx="14">
                  <c:v>MASSAIS</c:v>
                </c:pt>
                <c:pt idx="15">
                  <c:v>Center Parc la journée</c:v>
                </c:pt>
                <c:pt idx="16">
                  <c:v>Terra Botanica</c:v>
                </c:pt>
              </c:strCache>
            </c:strRef>
          </c:cat>
          <c:val>
            <c:numRef>
              <c:f>Récap!$C$17:$AD$17</c:f>
              <c:numCache>
                <c:formatCode>General</c:formatCode>
                <c:ptCount val="28"/>
                <c:pt idx="0">
                  <c:v>48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40C-447A-BCD8-3A3EA0AC28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pattFill prst="dkDnDiag">
      <a:fgClr>
        <a:schemeClr val="lt1"/>
      </a:fgClr>
      <a:bgClr>
        <a:schemeClr val="dk1">
          <a:lumMod val="10000"/>
          <a:lumOff val="90000"/>
        </a:schemeClr>
      </a:bgClr>
    </a:patt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67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/>
        </a:fgClr>
        <a:bgClr>
          <a:schemeClr val="dk1">
            <a:lumMod val="10000"/>
            <a:lumOff val="90000"/>
          </a:schemeClr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508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50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Stock!A1"/><Relationship Id="rId2" Type="http://schemas.openxmlformats.org/officeDocument/2006/relationships/hyperlink" Target="#CdeBillet!A1"/><Relationship Id="rId1" Type="http://schemas.openxmlformats.org/officeDocument/2006/relationships/hyperlink" Target="#Billeterie!A1"/><Relationship Id="rId5" Type="http://schemas.openxmlformats.org/officeDocument/2006/relationships/hyperlink" Target="#Graphiques!A1"/><Relationship Id="rId4" Type="http://schemas.openxmlformats.org/officeDocument/2006/relationships/hyperlink" Target="#R&#233;cap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jpeg"/><Relationship Id="rId18" Type="http://schemas.openxmlformats.org/officeDocument/2006/relationships/hyperlink" Target="#Sommaire!A1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pn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hyperlink" Target="#Somma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7</xdr:row>
      <xdr:rowOff>0</xdr:rowOff>
    </xdr:from>
    <xdr:to>
      <xdr:col>4</xdr:col>
      <xdr:colOff>304800</xdr:colOff>
      <xdr:row>8</xdr:row>
      <xdr:rowOff>114300</xdr:rowOff>
    </xdr:to>
    <xdr:sp macro="" textlink="">
      <xdr:nvSpPr>
        <xdr:cNvPr id="1025" name="AutoShape 1" descr="RÃ©sultat de recherche d'images pour &quot;acs bressuire&quot;"/>
        <xdr:cNvSpPr>
          <a:spLocks noChangeAspect="1" noChangeArrowheads="1"/>
        </xdr:cNvSpPr>
      </xdr:nvSpPr>
      <xdr:spPr bwMode="auto">
        <a:xfrm>
          <a:off x="3048000" y="13335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304800</xdr:colOff>
      <xdr:row>6</xdr:row>
      <xdr:rowOff>114300</xdr:rowOff>
    </xdr:to>
    <xdr:sp macro="" textlink="">
      <xdr:nvSpPr>
        <xdr:cNvPr id="1026" name="AutoShape 2" descr="RÃ©sultat de recherche d'images pour &quot;acs bressuire&quot;"/>
        <xdr:cNvSpPr>
          <a:spLocks noChangeAspect="1" noChangeArrowheads="1"/>
        </xdr:cNvSpPr>
      </xdr:nvSpPr>
      <xdr:spPr bwMode="auto">
        <a:xfrm>
          <a:off x="3048000" y="9525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9</xdr:row>
      <xdr:rowOff>114300</xdr:rowOff>
    </xdr:to>
    <xdr:sp macro="" textlink="">
      <xdr:nvSpPr>
        <xdr:cNvPr id="1027" name="AutoShape 3" descr="data:image/jpeg;base64,/9j/4AAQSkZJRgABAQAAAQABAAD/2wCEAAkGBxMTEhUTERIVFRUWGBYZGBcYFRscFxoVFxoXFxgYFxsZHyggGBslIBcYIjEhJTUrLi4uGh8zODMtNygtLisBCgoKDQ0OGhAQGCslHSYrKystLS04LSszLy0tNy03MCstNzA3Kys3Ly0uKy0rKy0rLS0vMC8tNS0rLi0rLS0vLf/AABEIAHwBlgMBEQACEQEDEQH/xAAbAAEAAgMBAQAAAAAAAAAAAAAABAUCAwYBB//EAE4QAAEDAgEFDAcEBwYFBQEAAAEAAgMEESEFEhMxUgYUFUFRVGGBkZKh0SIyU3GTlNIWQnKxIzM0c7KzwQckYmOCwiVEdKLhNUNkg6MX/8QAGgEBAQEBAQEBAAAAAAAAAAAAAAEEAwUCBv/EADwRAAIBAwAGBwcCBAYDAAAAAAABAgMEERIVITGR0QVBUVJTcZITImGBobHBMjQUcoLhBkKywvDxIzVi/9oADAMBAAIRAxEAPwD7igCAIClqcoPfI9kTsxsZDXOsCS+wcWtvgAARc9KAwvLzh/dj+lUC8vOH92P6UAvLzh/dj+lALy84f3Y/pQC8vOH92P6UAvLzh/dj+lALy84f3Y/pQC8vOH92P6UAvLzh/dj+lALy84f3Y/pQAPmGqoPXGw/kAgMxlKdvrMZIP8BzXdjrg9oUBMoMrRSktaSHjXG4Zrx1HWOkXCAnIAgCAhV+VIobB7vSPqsaC559zRj16kBCOVZXepEGDlkdj3WX/NAYmonP/usHui83Kg80s/tx8IeaAaWf24+EPNANLP7cfCHmgGln9uPhDzQDSz+3Hwh5oBpZ/bj4Q80A0s/tx8IeaAaWf24+EPNAeSZRliGe9wkYMXjNzXBvG5tjY2126FAXrXAi4xBQHqAIAgCAIAgCAIDXUTtY0ue4NaNZJsB1lAVRy4X/AKiIuG2/0GHpAtnOHUEBgZ5zrla3oZH/AFcSqDy8vOH9yP6UAvLzh/dj+lALy84f3Y/pQC8vOH92P6UAvLzh/cj+lAScl17nPdDJYvDQ4OAtnMJte3EQdfvCgLRAEAQBAcplKCanmkeyJ80MpDzo7GSOSwa67SQXNOaDcYg3wQEfhd3NKz5dyoHC7uaVny7kIOF3c0rPl3IBwu7mlZ8u5AOF3c0rPl3IBwu7mlZ8u5AOF3c0rPl3IBwu7mlZ8u5AOF3c0rPl3IBwu7mlZ8u5Aa5N0EbMZY54RtS08jW9bs3NHWUKWEFW17Q5jmuadTmkEH3EIQ01tOyUDOuHNxa9ps9h5WuGr8kKTNz+WnmTe1SRpgC6N4FmzRjWQPuvbhnN6bjDVAdCgOey/lt4k3tTEaYgOkeRdsLDqJH3nnHNb0XOGsCHRUzI72uXO9Z7jd7jyucdfu1KgkmZCFYd0lPchkmkI1iJj5LHp0bSAhT3h+P2dR8rP9CAcPx+zqPlZ/oQDh+P2dR8rP8AQgHD8fs6j5Wf6EA4fj9nUfKz/QgHD8fs6j5Wf6EA4fj9nUfKz/QgHD8fs6j5Wf6EBhPVyVLTDTwzXkBa6SSF8ccbXYOcTIBnGxNmi+KA7aGMNa1o1NAA9wFlAZoAgCAIAgCAICHlbKUdPE6WUnNbxAXc5xwa1o43EkADpQHLxtkmcJqq2drZDe7Ihxfjk5XHqsqCw0qEINVlyGN2jL86T2bGufJ3WAkdaFMRlh3FS1nyzx+eKAcLu5pWfLuQg4XdzSs+XcgHC7uaVny7kB7wu7mlZ8u5Clludo5TI+pnZortEccZILgy+c5z80kBzjbAagOVQHQoAgCAIAgCAxzxyjtQDSDlHagGkHKO1ANIOUdqAaQco7UA0g5R2oBpByjtQDSDlHagGkHKO1AM8co7UBzOVtzjWl09Fmxy63xg2im5QW6mycjxx67jUBCgqg5ocNRF+n3HpVBFyqwuaHswkicJIzyPbxe5wu0jjBQHaiubodN93M0n+nNzvyUBxWSWlrS9+MkrjJIf8TuL3NFmgcQCoJjp7C5OAQGzJu5/fVpau5i1x0+ppHE+YffJ1hhwA13OqA6yGJrGhrGhrRgAAAAOgDUgM0AQBAEAQBAEAQBAEAQBAEAQBAEAQHH7pHaWrY0+pTtzwOIzPuA4/hZe340BjpVQa200lS/QxvMbQAZZG+s1p1MZyPdjjxDHXZAdVkrJUNOzRwRtY3jtrJ5XOOLndJuVATEAQBAEAQBAEAQBAQcpZVjhHpG7jqaNf/gdJQHN1eXpn6nCNvI3F3W4/wBAFSFbLZ3rlz/xOLvzKAw0Eew3sCAaCPYb2BANBHsN7AgGgj2G9gQDQR7DewIBoI9hvYEA0Eew3sCAaCPYb2BANBHsN7AgGgj2G9gQDQR7DewIDaxwAsBYIDLSoDoYx/w63+UR1YhQpzwlVIBZ5aw6nOa0+4uAKA+gAKFCAIAgCAIAgCAIAgCAIAgCAIAgCAIAgOJys61RN0uHg1oVIRdKgOn3KxgQl3G97ieo5o8AFClygCAIAgCAIAgCAIDnt2G6HerGtjsZpSQwHU0D1pHdDbjDjJA5UBxYrhrc8uccS46yeUqkPJcpMaC5zrAayUBNoqGsmF4qbNadT536O/uYA59veAhScNzFdxuph/qkP+0KA9+zFbt03bJ5KgfZit26btk8kA+zFbt03bJ5IB9mK3bpu2TyQD7MVu3TdsnkgH2Yrdum7ZPJAPsxW7dN2yeSAfZit26btk8kA+zFbt03bJ5IB9mK3bpu2TyQFDDXG72yWDo5JIzm3sTG4suL42NkIbRXN5UB0Eda7gQy/e0D3deKhTnt/N5VSHnCFnxZpxM0A6nSMB/NAfVVChAEAQBAEAQBAEAQBAEAQBAEAQBAEAQHzPK1f/e6prj6sgA92jjP9SqQj7+byoDstwVQX0gcfaTDqEjwPyUKdEgCAIAgCAIAgCAID5XuklMtbO86mERN6GsF3dr3O8FQQNGgOk3CZCbI41UozgxxbC06s5uDpek39EclieRQHfoAgCAIAgCAIAgCAIAgCA+PVMX6ap/6mo/muVBiI0B1kTP+BEf/AB3/ANVAcno1QexxfpIf38H81iA+xKAIAgCAIAgCAIAgCAIAgCAIAgCAIAgCA+U5fj/vtV+8b/KjVBC0aA77+zxtqJv7yf8AmvUB0qAIAgCAIAgCAIAgPl1fBaoqAfbSHvHOHgVSGrRoDudxFt5RAcRkB/Fnuv59ahS9QBAEAQBAEAQBAEAQBAEB8rqI/wBNP+/n/mOVIYiJAdPDHfIxH+Q/wzioU5cRqkPCA0sedTJI3H3Ne0nwCA+sKFCAIAgCAIAgCAIAgCAIAgCAIAgCAIAgPmGUiH1E7xqdKQDy5gay/a0qkNGiQHbbhW2o29L5T/8Ao9Qp0CAIAgCAIAgCAIAgOH3WUejqRJb0ZwBf/NYLW62gW/CUBW6NUhLyPlJ9K8kNL4nm72j1mu1Z7Bx4AXHQEB2tBlCKZudDI146DiOgjW09BUKSkAQBAEAQBAEAQBAEAQHzR7Lyz/v5/wCY5Uh6I0B1u5iEPoImO9V0bmn3HOBUKcdDA5udG/14zmO6tTvcRYj3qkM3QgixGBQF7ue3QiMNgqXWAwjlPqlvE15+64cpwPv1wp1rXAi4xBQHqAIAgCAIAgCAIAgCAIAgCAIAgCA5fL+6MEGGldnPODpBi2Mcdj95/IBq49VkBzcdOGgADAYKkMagED0RdxIa0cZe7BoHWgPoWSKLQwxxa8xoBPK77x6zcqFJiAIAgCAIAgCAIAgImVMnsnjdHJqOojW1wxDmniIKA4eeF8DxFUYE4Mk1MkHRsv5WnquFSG3RoDTJQMJzrWdtNJa7vNsUBloH84qfmJPNANBJzip+Yk80A0EnOKn5iTzQDQSc4qfmJPNANBJzip+Yk80A0EnOKn5iTzQDQSc4qfmJPNANBJzip+Yk80BkyaeL04p5XFuObI8vY4DHNOdiL8osgO5oKoSxMlbqe1rhy2cAf6qFN6A+eRMu+f8A6io/mOVIbhGgOk3HfsUH4f6lQpo3S5DdIRNBbStFi0mwkYPuk8ThxO6jhqA5unka+4Fw5uDmOFntPI4HUqQ2uhBwIuEBpjoQ39W6SP8AdyPYOxpsgM9BJzip+Yk80A0EnOKn5iTzQDQSc4qfmJPNANBJzip+Yk80A0EnOKn5iTzQDQSc4qfmJPNANBJzip+Yk80A0EnOKn5iTzQGTayenBlZNI8NxcyR5eHNGLgC65abaiPFAdtU1zWQun1tbGZOktDc5QpxL5Z5fTlnlaTjmxvLGNB+6M3E25TdUhjoJOcVPzEnmgGgk5xU/MSeaAaCTnFT8xJ5oBoJOcVPzEnmgMZKLOFpHyyDkfK9w7CbIDayAAWAAA4gLBAa6iRrAM44k2aALuceINAxJQF7ucyG4OFRUCzxfRx69GDrc7leR2BQp0yAIAgCAIAgCAIAgCAIDVVUzJGlkjGvadbXC4PagOdqNyZb+zTlg9nINIz3A3D2jrKAgvyVWt1wxSdLJreD2j81SGretZzJ/wAaH60A3rWcyf8AGh+tAN61nMn/ABofrQDetZzJ/wAaH60A3rWcyf8AGh+tAN61nMn/ABofrQDetZzJ/wAaH60A3rWcyf8AGh+tAetyTVy+gYdADg6R8jHENOvNawm7uS9ggO0padsbGxsFmsa1rR0NFh+ShTagODOTqtj5rUjnh00z2uEsQBa97nNNi+4wPGqQyFLWcyf8aH60B025ilfFSxRyNzXtbZwuDY3PGCQoUtEBW5VyJDUWL2kPHqyMObIPc4ax0G46EBRzbm6ln6qaOUckrSx3eZcHuhARX0FYP+VzvwTM/wB+aqQx3rWcyf8AGh+tAN61nMn/ABofrQDetZzJ/wAaH60A3rWcyf8AGh+tAN61nMn/ABofrQDetZzJ/wAaH60A3rWcyf8AGh+tAN61nMn/ABofrQGTMi1U/wCjki0EZwe50jXOLOMMDCRc6rnV0oDsZ6Vj43REeg5pYR/hIzbdihTjXZJq4vQEOnAwbIyRjSWjVnNeRZ3La4VIeb1rOZP+ND9aAb1rOZP+ND9aAb1rOZP+ND9aAb1rOZP+ND9aAybRVh/5Qj8U0dv+0uQEmHc7VP8A1kkUI/wAyO7XZrR2FQpd5KyBDAc5oL5DgZHnOfbkB1NHQ2wQFogCAIAgCAIAgCAIAgPCba18ylGKzJ4QNe+Wbbe8Fl1hZ+ND1LmXA3yzbb3gmsLPxoepcxgb5Ztt7wTWFn40PUuYwN8s2294JrCz8aHqXMYG+Wbbe8E1hZ+ND1LmMDfLNtveCaws/Gh6lzGBvlm23vBNYWfjQ9S5jA3yzbb3gmsLPxoepcxgb5Ztt7wTWFn40PUuYwN8s2294JrCz8aHqXMYG+Wbbe8E1hZ+ND1LmMDfLNtveCaws/Gh6lzGBvlm23vBNYWfjQ9S5jA3yzbb3gmsLPxoepcxgb5Ztt7wTWFn40PUuYwN8s2294JrCz8aHqXMYG+Wbbe8E1hZ+ND1LmMDfLNtveCaws/Gh6lzGBvlm23vBNYWfjQ9S5jA3yzbb3gmsLPxoepcxgb5Ztt7wTWFn40PUuYwN8s2294JrCz8aHqXMYG+Wbbe8E1hZ+ND1LmMDfLNtveCaws/Gh6lzGBvlm23vBNYWfjQ9S5jA3yzbb3gmsLPxoepcxgb5Ztt7wTWFn40PUuYwN8s2294JrCz8aHqXMYG+Wbbe8E1hZ+ND1LmMDfLNtveCaws/Gh6lzGBvlm23vBNYWfjQ9S5jA3yzbb3gmsLPxoepcxgb5Ztt7wTWFn40PUuYwN8s2294JrCz8aHqXMYG+Wbbe8E1hZ+ND1LmMDfLNtveCaws/Gh6lzGBvlm23vBNYWfjQ9S5jA3yzbb3gmsLPxoepcxgb5Ztt7wTWFn40PUuYwN8s2294JrCz8aHqXMYG+Wbbe8E1hZ+ND1LmMDfLNtveCaws/Gh6lzGBvlm23vBNYWfjQ9S5jA3yzbb3gmsLPxoepcxgb5Ztt7wTWFn40PUuYwN8s2294JrCz8aHqXMYG+Wbbe8E1hZ+ND1LmMDfLNtveCaws/Gh6lzGAKhm23tC+o31rJ4jVi35ohtWoFPlSUl+bxC3aRe/ivxfTtzKpculn3Y42fFrOfrj/s+kQ14oKbdDuqpKIsFVLozJnFozHOuG2v6gNtY1rZa2FxdZdGOcb9qX3GS4a4EXGIOo9CxtYB6gNElWwSNiJ9N4cWixxDdeOoLrGhUlTlVS91YT+YN65AIAgCAIAgCAIAgCAIDRT1bHl7WG5jdmuwIs7XbHX1LrUoVKcYyktklleQN65Ao8ubrqOkeIp5bSOFxG1jnvtykMBt12uttt0dc3EXOnH3e1tJfUZIUf8AaFk8uDXSvjLjYGSGRjb/AInNsPecF2fQ95htRTx2NMZOpBXmAIAgCAIDGSQNBc4gAAkk6gBrJVjGUpKMVlsEHJ+WoJ3FkTy4gE+q4CwIBxIA1kLXcdH3NvBTqxws43p/Z/AFgsYCAIAoAqAgIGW8tQUkelqZBGy4ANiSXHiaGgknAnDiBK729tVuJ6FKOWCiP9otDa5dMBy73ltbl9VbdTXecYjn+aPMZL/I+V4KqMS00rZGE2uL4HA2cDi04jA8oWG4t6tvPQqxwwTVxAQBAEAQBAEAQBAEAQBAFAWuSZSQWnitb3Hi8F+v/wAP3M6lOVKTzo4x5POz5YIyHlD9Y7q/ILwumP31T5f6YlRGXnA4bJlE3KFXlCaTGEMNDFr9UC87h/qIsQvarVZWdvQpx/Vn2j/2rhvRCy/s6rnvoxDL+upXup5PfEbNOOsZubjx2Kz9LUoxuNOH6ZpTXz3/AFyVFhPlWQyvip4RIY7Z7nPzWguFwBgSUp2VGNGNW4qaOlnCSy8LrBBZVPfXQCWIxvayW4zg4EEYOa4axgfdZa5UadPo+q6c9KLlHbufk0TrLfJdfpdIHNzXRyOY4Xvq1OGAwIXm3dsqOg4vMZRUk93mvkU8iyjnTSxhvoxNaXOvjnOuc0C2OAvrSVpo0KdRvbNtJfBdefMEWnyjVSND2UzGtOoPlIfbpGbh7lpqWtlSloTrNtb8RyvuCRkzKmlje4sLHRuex7Cb2cwXIBGsLhdWfsasYKWYySae7Y/gCDRZaqJ2B8NMC22JdKAC7jDcLkDVfDG611+j7W3m4Vq23sUc7PjyBPyVlQSse57DG6NzmyNJvmluJsRrCyXdm6M4xjLSUknF7s5BDpsrVMrdJDTN0Zvml8oDnDVewGC01LG0oS9nWrPSW/EcpfMEvJeVRK2TPYY3xEiRpN7YXuCNYtfsWa6snRlDQlpRnti92f7giU2VqmVukhpW6M+qXygOI5bAYLTUsrShL2dWs9Jb8RykCXkvKolbJnsMb4iRI0m9rC9wRrFvyWa6snRlBQlpRmsxe7P9wRKfK9TK3SRUoMZ9XOlDXuHLa1h1rTUsbSjL2dWvia34i2kDHcvNnvqnWIvLqOsG2IPSDgvrpan7OFCOc4hvW5/FBF8vHBxu4eMOrMqTEAyb50edx5jG2a0HiHkORev0k2re3prdoZx8WRHR7ocmCqppad1v0jHNBIuGuI9F9uVpsepefa13b1o1V1PPmutfMpDbKaOmp4cZ5A2OFtvRz3NaBck3zRh061qp0Ve16lTOhDbJvfhfkHlRlWpiaZJaVuYPWLJQXActiMV1p2VnWl7OlWek92Y4TBKyvlcQxMlDc9r3MGBxzXAm4wxNhqWezsXcVZUm8NJv5rZj+4Is+WKiNuklpQ2IEZ1pQXtaTa5bbHWMAtFOxtasvZ0q2Z9XutJvsz+QJcsVGYZW0t4gM4XlAeWa87NthhjbWkbG101RlX9/dsWUn2Z89mQat0lY59EXxNuyRgLiXWLWnNIw+8eKy6dGUI075QqSxKLwljOXt4dpGTKGslay80LY4mR52c2TONmgYZoAthfsWa4oUJ1MUajlOUsYaxv+PmU0QZUqpGiSOlbmOF250wDi3iNrYXXWpZ2VKTp1K70lseI7EwSqHKwkhkkzC10WeHsJ1PYLkX4x0rPXsXSrwp6WVLDTXWn1/wBgQYsuVD4tNHSgszbm8oBNvWzRbECxx47alrn0da06vsalf3s42Rzv3Z29f07Rkj5cyjI9tI+JvoPkicDn2Jec79E4Di5TiOhdrG0pU5XFOrL3lGSezOFs95fHsW8hb0tTUl4ElOxjcbuEwcRgbYZovjYLzatG0jBunVbl1LRx9clLFYgcR/aHI2KpybUTfs0U0mlNiWtc9rdE5wA4i04r2uik6lG4pU/1yisfFLOURl7FuxoHaq6n65mj+IhYX0bdrfRlwZcmGR8lspxVT07hKKh5mDQRmZ9jg0tvrPGvqrXlXlSpVvd0cRb68drz2AtMl1gmiZK3DPANr3sdRF+OxBC4XVB29aVJ9T/6fzQK/h8aCSfR3aJCyMB2MmIaHavRBN+XUturH/EQoKW1xzL/AOdmcfH6DJ6+trAC7esZsL5om9L3era6kbewk9FVpeejs+4PMr1j3UbpI4yC5hzg45rmNzXXOrEggYYXVs7enC+VOpJPDWMbVJ5WF5MGnJ1ZV6GO1MxwzGWcZ7FwzRYn0cCda6XNCx9tPNZp6T2aO7bu39RCflbKZiLGMjMkkhIYy4Hqi7iSdQF1ks7RV1Kc5aMIrLe/fuSXxKQqnLFRCM+emaIwRnOZKHFoJtfNtjrWqnY2td6FCs9PqTWM/MEvLWVtAIzmF4e8NsDjiCRmjjJ1Ww1rNY2X8S5rS0dFZ2/kEWoyzPEA+opgyK4Di2UOcy+AJAGPUtFOwtq7cKFbM8bE1hPHZ/cHk+WKhrDKaS0QFzeUaQM2i22BtjZWnYWk5+xVf3936XjPZn8gmZRysI4mSNaXmUsbG29s5zxdtydWCy21lKrWlTk9HRTcnvwo7wR5q+rY0uNKxwGJDZrutx2Gbiehd4W1jUkoRrNN9bjs+4LaCXOa1wBGcAbEWIuL2I4ivNqQ0JuOdza2fDsBaZH+/wD6f9y/R/4b/VV/p/3EZHyh+sd1fkF5fTH76p8v9MSo57dhlfelHNOPWawhnHeR3osw4/SIPuBXGwt/4i4hT6m9vkt/0DOX3O5JyzS07IIhk3Nbc/pDUGQlxLnF5FgXXPEvTu7joy4qupP2uX2aONnYTaeZCNVS5UIrRAOEGG2gMmj00AFv1mLSWE35SQlz/D3Fj/4NL/xP/NjOJeXxB02QT/eKwcekabdBbgVm6Q/bWz6tF/cqPKyQHKEDQcRHJcclxhfsKtGLXRtWXU5Rx8h1nlTKKesL3YRzxnOP+ZCL37itKErqy9nH9UJLHlP+4MckudHRy1BH6SQSzm/KQSwe6wHardqFW9hbr9EdGHP55yBkuglliZK6rnzntDvRLA0E42tm8WpLq6o0a0qUbeGE8bc545Br3OA6Oru7OOmmu61rnNFzYar6106Sx7S3wsLQhs7Nu75EJ25X9kh/D/uKx9Lfvann+EVEKiF+EANt/wDAtdd4do32R+5CfuYN6SG2wB1i4Kx9KLF5Uz2lRjLVskbVMjaQ5jXNc6ws5xY61iDc21Yr6hQqUpW85y2SaaW3Ysr7/AFfkHJ8r6eJzauRoLRZoawgWwIFxfBbOkLqjTuZxlQi3ne29vxIbKWmY1tZmzOmkLSJLttZwY8AYAAnHi5F8Va05zttKmoRTTjh52Nr58QT9zRvSw2x9ADrGBWPpRYvKme0qIu5uQOkqy03BmNiNRwWnpOMo0reMt+gEXi8gHHbhnhtXlSIn099GTN48x7btd7v/C9fpJN0Lea3aGPmiI6DdJlLe1LPP6N443ubneqXgHMabEE3dYWHKsFpR9vXhT7Wk8dnX9ClNv10rcmTygNdJmucBcNDpI2kAXJI18a9ShSjTjd04bUlheSbIXW6M2pZr+zcOsiwWDo1Zu6WO8isqcpttS0QPtKUHur0bR5vLlru1PuQsd1X7JN+H+oWHon95T8/wyslT/s7v3R/gXCn+5X8/wCQUU3/AKT/APU3+IL1of8Auf6n9idRa5XH9zk/cu/hXn2bxfQ/n/JTdkM3poLeyj8GgLjfbLqrnvS+7BUZMN2V5GrSTY+5q9S6WJ2ie/Rh9yFludH90hB1aMLB0k2ryo13ioh7pI2tFIGgNaKqHAAAAelxDUtPRspTdw5PLdKe/a+oFrVVzY3xsdfOlJDbDkFzfoXn0redWE5xxiKTfzBJXAFHljLmiq6SldG0sqtMC8nUY2hwba1nZxIHWttva+0oVaye2Gjs83+ASqjc3Rv9ejp3HlMDCe3NXKN7cw/TVkvmxg5zcBE2KqynDCA2COeMxtB9Fr3MOlA5LENw4l6PSknUoW9Sf63F58k9gRKkqzTNq4G67h0I6J8AG/hddaY0VeTt673YxP8Ao7fNELGuoYY6RsMzixgDG5zQbh9wQ4WB1ux61ht7i4q3rrUo5k8vD7Ozq6imUmTakAlta64H3ooyMOU2v1r5jd2cmlK3XylJA0CudPk58rgA50Ut7avRzm38Lrs7eNt0nGlHcpRx88P8jqJdNWtho45X3zWxRXtrxa0YdZWarbzr306UN7nLf5tggZeYX1VHmvMecJrPAFwc0G2OFzq61ssJKnaXGlFSxo5Xbt/G/wCRD3K+TSIXmorZdFhnXY3jIt6rb67alLO8Uq0VQto6fVtf5eNwNuXWgGjGsCePwBXxYNuNy33JAy3afscnvj/javnoT97D+r7MrJ2X/wBmn/dSfwlZOj/3NL+aP3BVyRxOpKRsr3Rkin0bmg3EuYM3iIHHrwW+M60L2vKlFSS09JPu52/8QNtZR1Mcb3trHHMa51nRR2OaCbEgXGrWudGvZ1akYSt1taWVKXWCyyVVGWGORwsXNBIGq5126Fiu6Ko1501uTaBd5H+//p/3L3f8N/qq/wBP+4jNOU2ESE8tiOwD+iwdN0pQvJSe6WGvkkvx9Sop8qZJiqBGJmlwjkbK0ZxAz2eqSB6wF9RwXn0bipR0nB4ymn5ME1cQQsp5KinMRlaSYZGyxkOILXt1G41jHUcCu1G4qUtJQf6lh+QMK7IsMr89zSH2tnMc5pI6bHFd6HSFxRh7OLTj2NJ/cYFJkSGNzXsYQ5udjnEk52BLiT6Rw49SVukLitFwnLY8bMLq3Y7Bg25SybHO0NlbcA3FiQb2I1j3rla3da2k50nhtY7QSRGM3NsM21rcVrWt7rLjpy0tLO3Oc/EFQNzFONQeGn7oleG9l16WuLt72m+3CyME6jybFE1zY25rXkkgE2uQBhyYALHWu61aUZ1Hlrc/qDbR0rYmNjYLNaLAXvhr1lc61adao6k973g8pqNjC9zRYyOznYk3dq49StWvOrGMZPZFYXkCvdubp7ktD2XNyGSOa2/uBsOpbV0tdYSk08dbSbGCfQUMcLcyJuaL34ySeUk4krHcXNW4np1XlggO3N09yWh7Lm5DJHNbf3A2C2Lpa6wlJp/FpNjBPoKGOFuZE0Nbe/GSTyknElY7i5q3E9Oo8sEB25qnubNc0HEtbI8MN+gHDqWxdL3aSy02utpN8RgnUVBHFnaNubnEEgasBYWHELBZK91Vr49o84BJXAFFlvcjSVUglljIlAsJGPcx9uQlpF+tbbfpG4t4OEJe72NJr6jBCb/Z7Q5zTIyWXNNwJZ5HNv0gusfccF31xd4ai1HPYkhg6KtoY5WaORgc3Cw1WI1EEaupYaFzVoT06csP/m8EAbmqe4zg94GOa+Rzm9hOK2vpe6x7rS+KSTGCwrKNkoaHi4a5rxYkek3UcPyWKjcVKLbg96afk94PaymbKx0bxdrhYi9sNesL5o1p0aiqQ3rcDN0QLSw6iM3qtZfKnJT01vzn5gjuybGYdBY6Owba5vYY69a7q7qqv/EZ9/OQSgwWtbC1rdGpZ3J50uveCo+zVP8AdEjQfutleG49F16Wt7r/ADaLfa0mxgn0+T42R6Jjc1hBFhfjwNzrJ6VjqXVWpV9rOWZbPp9AbKWnbGxrGCzWiwF74DpK+KtWVWbqT3vawY11EyZhZI3OaeLViNRBGIK+qFxUoTVSm8MESiyHDG8SNDi8AgOe9ziAddrnBaK/SNxWh7OTSi96SSz5jBZLCCvy5kSCrj0VTGHtBuMSC1w42uaQQV3trqtbT06UsMFJ/wDz+k1Z9Tbk3zJb81t1vcdkfShgvMh5FgpItFTRiNlybXJJcdZcXEknAa+IALFc3VW4np1ZZYKp4ZVVkb2NJbAHZ7y0gF4PoMF9ZDruXqp1LKxnCbw6mMLKezreztWwhf1dKyVhZI0Oa7WD28WpePRrVKM1Om8NFK37NwWteXN1Zumfm25LX1Lfra4znEc9uisjBZRUzGsEbWgMAzc3itydKwTqznP2kn72c5+IKxu5imFvRcWg3DDI4sv+Elb30xdtfqWe3CzxGCflDJ8czc2VucAbjEgg8oIxCx291Vt5aVJ4e7z8wQo9zkAILg9+abgPkc4A+4mx61ql0tdOLimlnsSTGCfVUbJCwvFzG4PbiRZw48Nax0q86SkoP9Sw/ICvo2TMMcgu02uLkaiCMR0hW3uKlCoqlN7V+QZ1MIe1zHYtcC08WBFivilUlTmpx3p5XyBomyZE+IQvZeNoaACTcZosLHXe3Gu0LutTrOtGWJNtv57/AIAhnc3ARZxlc3ZMzyOy60rpa5W1aKfaorIwWsbA0BrQAAAABqAGAAXnSk5Nyk8tgtskMNnHiNh2X81+p/w5SkoVKj3PCXyzzx8iMmyxBws4XXvV7elXjo1Ipoho4Pj2fE+a8/Udh3HxlzLkcHx7PifNNR2PcfGXMZHB8ez4nzTUdj3HxlzGRwfHs+J801HY9x8ZcxkcHx7PifNNR2PcfGXMZHB8ez4nzTUdj3HxlzGRwfHs+J801HY9x8ZcxkcHx7PifNNR2PcfGXMZHB8ez4nzTUdj3HxlzGRwfHs+J801HY9x8ZcxkcHx7PifNNR2PcfGXMZHB8ez4nzTUdj3HxlzGRwfHs+J801HY9x8ZcxkcHx7PifNNR2PcfGXMZHB8ez4nzTUdj3HxlzGRwfHs+J801HY9x8ZcxkcHx7PifNNR2PcfGXMZHB8ez4nzTUdj3HxlzGRwfHs+J801HY9x8ZcxkcHx7PifNNR2PcfGXMZHB8ez4nzTUdj3HxlzGRwfHs+J801HY9x8ZcxkcHx7PifNNR2PcfGXMZHB8ez4nzTUdj3HxlzGRwfHs+J801HY9x8ZcxkcHx7PifNNR2PcfGXMZHB8ez4nzTUdj3HxlzGRwfHs+J801HY9x8ZcxkcHx7PifNNR2PcfGXMZHB8ez4nzTUdj3HxlzGRwfHs+J801HY9x8ZcxkcHx7PifNNR2PcfGXMZHB8ez4nzTUdj3HxlzGRwfHs+J801HY9x8ZcxkcHx7PifNNR2PcfGXMZHB8ez4nzTUdj3HxlzGRwfHs/9x801HYdx8ZcxkcHx7PifNNR2PcfGXMZHB8ez4nzTUdj3HxlzGRwfHs+J801HY9x8ZcxkcHx7PifNNR2PcfGXMZHB8ez4nzTUdj3HxlzGRwfHs+J801HY9x8ZcxkcHx7PifNNR2PcfGXMZHB8ez4nzTUdj3HxlzGRwfHs+J801HY9x8ZcxkcHx7PifNNR2PcfGXMZHB8ez4nzTUdj3HxlzGT0UEez4nzVj0JYp50PrLmMkhotgF6cYxilGKwkQ//Z"/>
        <xdr:cNvSpPr>
          <a:spLocks noChangeAspect="1" noChangeArrowheads="1"/>
        </xdr:cNvSpPr>
      </xdr:nvSpPr>
      <xdr:spPr bwMode="auto">
        <a:xfrm>
          <a:off x="1524000" y="15240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304800</xdr:colOff>
      <xdr:row>7</xdr:row>
      <xdr:rowOff>114300</xdr:rowOff>
    </xdr:to>
    <xdr:sp macro="" textlink="">
      <xdr:nvSpPr>
        <xdr:cNvPr id="1028" name="AutoShape 4" descr="data:image/jpeg;base64,/9j/4AAQSkZJRgABAQAAAQABAAD/2wCEAAkGBxMTEhUTERIVFRUWGBYZGBcYFRscFxoVFxoXFxgYFxsZHyggGBslIBcYIjEhJTUrLi4uGh8zODMtNygtLisBCgoKDQ0OGhAQGCslHSYrKystLS04LSszLy0tNy03MCstNzA3Kys3Ly0uKy0rKy0rLS0vMC8tNS0rLi0rLS0vLf/AABEIAHwBlgMBEQACEQEDEQH/xAAbAAEAAgMBAQAAAAAAAAAAAAAABAUCAwYBB//EAE4QAAEDAgEFDAcEBwYFBQEAAAEAAgMEESEFEhMxUgYUFUFRVGGBkZKh0SIyU3GTlNIWQnKxIzM0c7KzwQckYmOCwiVEdKLhNUNkg6MX/8QAGgEBAQEBAQEBAAAAAAAAAAAAAAEEAwUCBv/EADwRAAIBAwAGBwcCBAYDAAAAAAABAgMEERIVITGR0QVBUVJTcZITImGBobHBMjQUcoLhBkKywvDxIzVi/9oADAMBAAIRAxEAPwD7igCAIClqcoPfI9kTsxsZDXOsCS+wcWtvgAARc9KAwvLzh/dj+lUC8vOH92P6UAvLzh/dj+lALy84f3Y/pQC8vOH92P6UAvLzh/dj+lALy84f3Y/pQC8vOH92P6UAvLzh/dj+lALy84f3Y/pQAPmGqoPXGw/kAgMxlKdvrMZIP8BzXdjrg9oUBMoMrRSktaSHjXG4Zrx1HWOkXCAnIAgCAhV+VIobB7vSPqsaC559zRj16kBCOVZXepEGDlkdj3WX/NAYmonP/usHui83Kg80s/tx8IeaAaWf24+EPNANLP7cfCHmgGln9uPhDzQDSz+3Hwh5oBpZ/bj4Q80A0s/tx8IeaAaWf24+EPNAeSZRliGe9wkYMXjNzXBvG5tjY2126FAXrXAi4xBQHqAIAgCAIAgCAIDXUTtY0ue4NaNZJsB1lAVRy4X/AKiIuG2/0GHpAtnOHUEBgZ5zrla3oZH/AFcSqDy8vOH9yP6UAvLzh/dj+lALy84f3Y/pQC8vOH92P6UAvLzh/cj+lAScl17nPdDJYvDQ4OAtnMJte3EQdfvCgLRAEAQBAcplKCanmkeyJ80MpDzo7GSOSwa67SQXNOaDcYg3wQEfhd3NKz5dyoHC7uaVny7kIOF3c0rPl3IBwu7mlZ8u5AOF3c0rPl3IBwu7mlZ8u5AOF3c0rPl3IBwu7mlZ8u5AOF3c0rPl3IBwu7mlZ8u5Aa5N0EbMZY54RtS08jW9bs3NHWUKWEFW17Q5jmuadTmkEH3EIQ01tOyUDOuHNxa9ps9h5WuGr8kKTNz+WnmTe1SRpgC6N4FmzRjWQPuvbhnN6bjDVAdCgOey/lt4k3tTEaYgOkeRdsLDqJH3nnHNb0XOGsCHRUzI72uXO9Z7jd7jyucdfu1KgkmZCFYd0lPchkmkI1iJj5LHp0bSAhT3h+P2dR8rP9CAcPx+zqPlZ/oQDh+P2dR8rP8AQgHD8fs6j5Wf6EA4fj9nUfKz/QgHD8fs6j5Wf6EA4fj9nUfKz/QgHD8fs6j5Wf6EBhPVyVLTDTwzXkBa6SSF8ccbXYOcTIBnGxNmi+KA7aGMNa1o1NAA9wFlAZoAgCAIAgCAICHlbKUdPE6WUnNbxAXc5xwa1o43EkADpQHLxtkmcJqq2drZDe7Ihxfjk5XHqsqCw0qEINVlyGN2jL86T2bGufJ3WAkdaFMRlh3FS1nyzx+eKAcLu5pWfLuQg4XdzSs+XcgHC7uaVny7kB7wu7mlZ8u5Clludo5TI+pnZortEccZILgy+c5z80kBzjbAagOVQHQoAgCAIAgCAxzxyjtQDSDlHagGkHKO1ANIOUdqAaQco7UA0g5R2oBpByjtQDSDlHagGkHKO1AM8co7UBzOVtzjWl09Fmxy63xg2im5QW6mycjxx67jUBCgqg5ocNRF+n3HpVBFyqwuaHswkicJIzyPbxe5wu0jjBQHaiubodN93M0n+nNzvyUBxWSWlrS9+MkrjJIf8TuL3NFmgcQCoJjp7C5OAQGzJu5/fVpau5i1x0+ppHE+YffJ1hhwA13OqA6yGJrGhrGhrRgAAAAOgDUgM0AQBAEAQBAEAQBAEAQBAEAQBAEAQHH7pHaWrY0+pTtzwOIzPuA4/hZe340BjpVQa200lS/QxvMbQAZZG+s1p1MZyPdjjxDHXZAdVkrJUNOzRwRtY3jtrJ5XOOLndJuVATEAQBAEAQBAEAQBAQcpZVjhHpG7jqaNf/gdJQHN1eXpn6nCNvI3F3W4/wBAFSFbLZ3rlz/xOLvzKAw0Eew3sCAaCPYb2BANBHsN7AgGgj2G9gQDQR7DewIBoI9hvYEA0Eew3sCAaCPYb2BANBHsN7AgGgj2G9gQDQR7DewIDaxwAsBYIDLSoDoYx/w63+UR1YhQpzwlVIBZ5aw6nOa0+4uAKA+gAKFCAIAgCAIAgCAIAgCAIAgCAIAgCAIAgOJys61RN0uHg1oVIRdKgOn3KxgQl3G97ieo5o8AFClygCAIAgCAIAgCAIDnt2G6HerGtjsZpSQwHU0D1pHdDbjDjJA5UBxYrhrc8uccS46yeUqkPJcpMaC5zrAayUBNoqGsmF4qbNadT536O/uYA59veAhScNzFdxuph/qkP+0KA9+zFbt03bJ5KgfZit26btk8kA+zFbt03bJ5IB9mK3bpu2TyQD7MVu3TdsnkgH2Yrdum7ZPJAPsxW7dN2yeSAfZit26btk8kA+zFbt03bJ5IB9mK3bpu2TyQFDDXG72yWDo5JIzm3sTG4suL42NkIbRXN5UB0Eda7gQy/e0D3deKhTnt/N5VSHnCFnxZpxM0A6nSMB/NAfVVChAEAQBAEAQBAEAQBAEAQBAEAQBAEAQHzPK1f/e6prj6sgA92jjP9SqQj7+byoDstwVQX0gcfaTDqEjwPyUKdEgCAIAgCAIAgCAID5XuklMtbO86mERN6GsF3dr3O8FQQNGgOk3CZCbI41UozgxxbC06s5uDpek39EclieRQHfoAgCAIAgCAIAgCAIAgCA+PVMX6ap/6mo/muVBiI0B1kTP+BEf/AB3/ANVAcno1QexxfpIf38H81iA+xKAIAgCAIAgCAIAgCAIAgCAIAgCAIAgCA+U5fj/vtV+8b/KjVBC0aA77+zxtqJv7yf8AmvUB0qAIAgCAIAgCAIAgPl1fBaoqAfbSHvHOHgVSGrRoDudxFt5RAcRkB/Fnuv59ahS9QBAEAQBAEAQBAEAQBAEB8rqI/wBNP+/n/mOVIYiJAdPDHfIxH+Q/wzioU5cRqkPCA0sedTJI3H3Ne0nwCA+sKFCAIAgCAIAgCAIAgCAIAgCAIAgCAIAgPmGUiH1E7xqdKQDy5gay/a0qkNGiQHbbhW2o29L5T/8Ao9Qp0CAIAgCAIAgCAIAgOH3WUejqRJb0ZwBf/NYLW62gW/CUBW6NUhLyPlJ9K8kNL4nm72j1mu1Z7Bx4AXHQEB2tBlCKZudDI146DiOgjW09BUKSkAQBAEAQBAEAQBAEAQHzR7Lyz/v5/wCY5Uh6I0B1u5iEPoImO9V0bmn3HOBUKcdDA5udG/14zmO6tTvcRYj3qkM3QgixGBQF7ue3QiMNgqXWAwjlPqlvE15+64cpwPv1wp1rXAi4xBQHqAIAgCAIAgCAIAgCAIAgCAIAgCA5fL+6MEGGldnPODpBi2Mcdj95/IBq49VkBzcdOGgADAYKkMagED0RdxIa0cZe7BoHWgPoWSKLQwxxa8xoBPK77x6zcqFJiAIAgCAIAgCAIAgImVMnsnjdHJqOojW1wxDmniIKA4eeF8DxFUYE4Mk1MkHRsv5WnquFSG3RoDTJQMJzrWdtNJa7vNsUBloH84qfmJPNANBJzip+Yk80A0EnOKn5iTzQDQSc4qfmJPNANBJzip+Yk80A0EnOKn5iTzQDQSc4qfmJPNANBJzip+Yk80BkyaeL04p5XFuObI8vY4DHNOdiL8osgO5oKoSxMlbqe1rhy2cAf6qFN6A+eRMu+f8A6io/mOVIbhGgOk3HfsUH4f6lQpo3S5DdIRNBbStFi0mwkYPuk8ThxO6jhqA5unka+4Fw5uDmOFntPI4HUqQ2uhBwIuEBpjoQ39W6SP8AdyPYOxpsgM9BJzip+Yk80A0EnOKn5iTzQDQSc4qfmJPNANBJzip+Yk80A0EnOKn5iTzQDQSc4qfmJPNANBJzip+Yk80A0EnOKn5iTzQGTayenBlZNI8NxcyR5eHNGLgC65abaiPFAdtU1zWQun1tbGZOktDc5QpxL5Z5fTlnlaTjmxvLGNB+6M3E25TdUhjoJOcVPzEnmgGgk5xU/MSeaAaCTnFT8xJ5oBoJOcVPzEnmgMZKLOFpHyyDkfK9w7CbIDayAAWAAA4gLBAa6iRrAM44k2aALuceINAxJQF7ucyG4OFRUCzxfRx69GDrc7leR2BQp0yAIAgCAIAgCAIAgCAIDVVUzJGlkjGvadbXC4PagOdqNyZb+zTlg9nINIz3A3D2jrKAgvyVWt1wxSdLJreD2j81SGretZzJ/wAaH60A3rWcyf8AGh+tAN61nMn/ABofrQDetZzJ/wAaH60A3rWcyf8AGh+tAN61nMn/ABofrQDetZzJ/wAaH60A3rWcyf8AGh+tAetyTVy+gYdADg6R8jHENOvNawm7uS9ggO0padsbGxsFmsa1rR0NFh+ShTagODOTqtj5rUjnh00z2uEsQBa97nNNi+4wPGqQyFLWcyf8aH60B025ilfFSxRyNzXtbZwuDY3PGCQoUtEBW5VyJDUWL2kPHqyMObIPc4ax0G46EBRzbm6ln6qaOUckrSx3eZcHuhARX0FYP+VzvwTM/wB+aqQx3rWcyf8AGh+tAN61nMn/ABofrQDetZzJ/wAaH60A3rWcyf8AGh+tAN61nMn/ABofrQDetZzJ/wAaH60A3rWcyf8AGh+tAN61nMn/ABofrQGTMi1U/wCjki0EZwe50jXOLOMMDCRc6rnV0oDsZ6Vj43REeg5pYR/hIzbdihTjXZJq4vQEOnAwbIyRjSWjVnNeRZ3La4VIeb1rOZP+ND9aAb1rOZP+ND9aAb1rOZP+ND9aAb1rOZP+ND9aAybRVh/5Qj8U0dv+0uQEmHc7VP8A1kkUI/wAyO7XZrR2FQpd5KyBDAc5oL5DgZHnOfbkB1NHQ2wQFogCAIAgCAIAgCAIAgPCba18ylGKzJ4QNe+Wbbe8Fl1hZ+ND1LmXA3yzbb3gmsLPxoepcxgb5Ztt7wTWFn40PUuYwN8s2294JrCz8aHqXMYG+Wbbe8E1hZ+ND1LmMDfLNtveCaws/Gh6lzGBvlm23vBNYWfjQ9S5jA3yzbb3gmsLPxoepcxgb5Ztt7wTWFn40PUuYwN8s2294JrCz8aHqXMYG+Wbbe8E1hZ+ND1LmMDfLNtveCaws/Gh6lzGBvlm23vBNYWfjQ9S5jA3yzbb3gmsLPxoepcxgb5Ztt7wTWFn40PUuYwN8s2294JrCz8aHqXMYG+Wbbe8E1hZ+ND1LmMDfLNtveCaws/Gh6lzGBvlm23vBNYWfjQ9S5jA3yzbb3gmsLPxoepcxgb5Ztt7wTWFn40PUuYwN8s2294JrCz8aHqXMYG+Wbbe8E1hZ+ND1LmMDfLNtveCaws/Gh6lzGBvlm23vBNYWfjQ9S5jA3yzbb3gmsLPxoepcxgb5Ztt7wTWFn40PUuYwN8s2294JrCz8aHqXMYG+Wbbe8E1hZ+ND1LmMDfLNtveCaws/Gh6lzGBvlm23vBNYWfjQ9S5jA3yzbb3gmsLPxoepcxgb5Ztt7wTWFn40PUuYwN8s2294JrCz8aHqXMYG+Wbbe8E1hZ+ND1LmMDfLNtveCaws/Gh6lzGBvlm23vBNYWfjQ9S5jA3yzbb3gmsLPxoepcxgb5Ztt7wTWFn40PUuYwN8s2294JrCz8aHqXMYG+Wbbe8E1hZ+ND1LmMDfLNtveCaws/Gh6lzGBvlm23vBNYWfjQ9S5jA3yzbb3gmsLPxoepcxgb5Ztt7wTWFn40PUuYwN8s2294JrCz8aHqXMYG+Wbbe8E1hZ+ND1LmMDfLNtveCaws/Gh6lzGAKhm23tC+o31rJ4jVi35ohtWoFPlSUl+bxC3aRe/ivxfTtzKpculn3Y42fFrOfrj/s+kQ14oKbdDuqpKIsFVLozJnFozHOuG2v6gNtY1rZa2FxdZdGOcb9qX3GS4a4EXGIOo9CxtYB6gNElWwSNiJ9N4cWixxDdeOoLrGhUlTlVS91YT+YN65AIAgCAIAgCAIAgCAIDRT1bHl7WG5jdmuwIs7XbHX1LrUoVKcYyktklleQN65Ao8ubrqOkeIp5bSOFxG1jnvtykMBt12uttt0dc3EXOnH3e1tJfUZIUf8AaFk8uDXSvjLjYGSGRjb/AInNsPecF2fQ95htRTx2NMZOpBXmAIAgCAIDGSQNBc4gAAkk6gBrJVjGUpKMVlsEHJ+WoJ3FkTy4gE+q4CwIBxIA1kLXcdH3NvBTqxws43p/Z/AFgsYCAIAoAqAgIGW8tQUkelqZBGy4ANiSXHiaGgknAnDiBK729tVuJ6FKOWCiP9otDa5dMBy73ltbl9VbdTXecYjn+aPMZL/I+V4KqMS00rZGE2uL4HA2cDi04jA8oWG4t6tvPQqxwwTVxAQBAEAQBAEAQBAEAQBAFAWuSZSQWnitb3Hi8F+v/wAP3M6lOVKTzo4x5POz5YIyHlD9Y7q/ILwumP31T5f6YlRGXnA4bJlE3KFXlCaTGEMNDFr9UC87h/qIsQvarVZWdvQpx/Vn2j/2rhvRCy/s6rnvoxDL+upXup5PfEbNOOsZubjx2Kz9LUoxuNOH6ZpTXz3/AFyVFhPlWQyvip4RIY7Z7nPzWguFwBgSUp2VGNGNW4qaOlnCSy8LrBBZVPfXQCWIxvayW4zg4EEYOa4axgfdZa5UadPo+q6c9KLlHbufk0TrLfJdfpdIHNzXRyOY4Xvq1OGAwIXm3dsqOg4vMZRUk93mvkU8iyjnTSxhvoxNaXOvjnOuc0C2OAvrSVpo0KdRvbNtJfBdefMEWnyjVSND2UzGtOoPlIfbpGbh7lpqWtlSloTrNtb8RyvuCRkzKmlje4sLHRuex7Cb2cwXIBGsLhdWfsasYKWYySae7Y/gCDRZaqJ2B8NMC22JdKAC7jDcLkDVfDG611+j7W3m4Vq23sUc7PjyBPyVlQSse57DG6NzmyNJvmluJsRrCyXdm6M4xjLSUknF7s5BDpsrVMrdJDTN0Zvml8oDnDVewGC01LG0oS9nWrPSW/EcpfMEvJeVRK2TPYY3xEiRpN7YXuCNYtfsWa6snRlDQlpRnti92f7giU2VqmVukhpW6M+qXygOI5bAYLTUsrShL2dWs9Jb8RykCXkvKolbJnsMb4iRI0m9rC9wRrFvyWa6snRlBQlpRmsxe7P9wRKfK9TK3SRUoMZ9XOlDXuHLa1h1rTUsbSjL2dWvia34i2kDHcvNnvqnWIvLqOsG2IPSDgvrpan7OFCOc4hvW5/FBF8vHBxu4eMOrMqTEAyb50edx5jG2a0HiHkORev0k2re3prdoZx8WRHR7ocmCqppad1v0jHNBIuGuI9F9uVpsepefa13b1o1V1PPmutfMpDbKaOmp4cZ5A2OFtvRz3NaBck3zRh061qp0Ve16lTOhDbJvfhfkHlRlWpiaZJaVuYPWLJQXActiMV1p2VnWl7OlWek92Y4TBKyvlcQxMlDc9r3MGBxzXAm4wxNhqWezsXcVZUm8NJv5rZj+4Is+WKiNuklpQ2IEZ1pQXtaTa5bbHWMAtFOxtasvZ0q2Z9XutJvsz+QJcsVGYZW0t4gM4XlAeWa87NthhjbWkbG101RlX9/dsWUn2Z89mQat0lY59EXxNuyRgLiXWLWnNIw+8eKy6dGUI075QqSxKLwljOXt4dpGTKGslay80LY4mR52c2TONmgYZoAthfsWa4oUJ1MUajlOUsYaxv+PmU0QZUqpGiSOlbmOF250wDi3iNrYXXWpZ2VKTp1K70lseI7EwSqHKwkhkkzC10WeHsJ1PYLkX4x0rPXsXSrwp6WVLDTXWn1/wBgQYsuVD4tNHSgszbm8oBNvWzRbECxx47alrn0da06vsalf3s42Rzv3Z29f07Rkj5cyjI9tI+JvoPkicDn2Jec79E4Di5TiOhdrG0pU5XFOrL3lGSezOFs95fHsW8hb0tTUl4ElOxjcbuEwcRgbYZovjYLzatG0jBunVbl1LRx9clLFYgcR/aHI2KpybUTfs0U0mlNiWtc9rdE5wA4i04r2uik6lG4pU/1yisfFLOURl7FuxoHaq6n65mj+IhYX0bdrfRlwZcmGR8lspxVT07hKKh5mDQRmZ9jg0tvrPGvqrXlXlSpVvd0cRb68drz2AtMl1gmiZK3DPANr3sdRF+OxBC4XVB29aVJ9T/6fzQK/h8aCSfR3aJCyMB2MmIaHavRBN+XUturH/EQoKW1xzL/AOdmcfH6DJ6+trAC7esZsL5om9L3era6kbewk9FVpeejs+4PMr1j3UbpI4yC5hzg45rmNzXXOrEggYYXVs7enC+VOpJPDWMbVJ5WF5MGnJ1ZV6GO1MxwzGWcZ7FwzRYn0cCda6XNCx9tPNZp6T2aO7bu39RCflbKZiLGMjMkkhIYy4Hqi7iSdQF1ks7RV1Kc5aMIrLe/fuSXxKQqnLFRCM+emaIwRnOZKHFoJtfNtjrWqnY2td6FCs9PqTWM/MEvLWVtAIzmF4e8NsDjiCRmjjJ1Ww1rNY2X8S5rS0dFZ2/kEWoyzPEA+opgyK4Di2UOcy+AJAGPUtFOwtq7cKFbM8bE1hPHZ/cHk+WKhrDKaS0QFzeUaQM2i22BtjZWnYWk5+xVf3936XjPZn8gmZRysI4mSNaXmUsbG29s5zxdtydWCy21lKrWlTk9HRTcnvwo7wR5q+rY0uNKxwGJDZrutx2Gbiehd4W1jUkoRrNN9bjs+4LaCXOa1wBGcAbEWIuL2I4ivNqQ0JuOdza2fDsBaZH+/wD6f9y/R/4b/VV/p/3EZHyh+sd1fkF5fTH76p8v9MSo57dhlfelHNOPWawhnHeR3osw4/SIPuBXGwt/4i4hT6m9vkt/0DOX3O5JyzS07IIhk3Nbc/pDUGQlxLnF5FgXXPEvTu7joy4qupP2uX2aONnYTaeZCNVS5UIrRAOEGG2gMmj00AFv1mLSWE35SQlz/D3Fj/4NL/xP/NjOJeXxB02QT/eKwcekabdBbgVm6Q/bWz6tF/cqPKyQHKEDQcRHJcclxhfsKtGLXRtWXU5Rx8h1nlTKKesL3YRzxnOP+ZCL37itKErqy9nH9UJLHlP+4MckudHRy1BH6SQSzm/KQSwe6wHardqFW9hbr9EdGHP55yBkuglliZK6rnzntDvRLA0E42tm8WpLq6o0a0qUbeGE8bc545Br3OA6Oru7OOmmu61rnNFzYar6106Sx7S3wsLQhs7Nu75EJ25X9kh/D/uKx9Lfvann+EVEKiF+EANt/wDAtdd4do32R+5CfuYN6SG2wB1i4Kx9KLF5Uz2lRjLVskbVMjaQ5jXNc6ws5xY61iDc21Yr6hQqUpW85y2SaaW3Ysr7/AFfkHJ8r6eJzauRoLRZoawgWwIFxfBbOkLqjTuZxlQi3ne29vxIbKWmY1tZmzOmkLSJLttZwY8AYAAnHi5F8Va05zttKmoRTTjh52Nr58QT9zRvSw2x9ADrGBWPpRYvKme0qIu5uQOkqy03BmNiNRwWnpOMo0reMt+gEXi8gHHbhnhtXlSIn099GTN48x7btd7v/C9fpJN0Lea3aGPmiI6DdJlLe1LPP6N443ubneqXgHMabEE3dYWHKsFpR9vXhT7Wk8dnX9ClNv10rcmTygNdJmucBcNDpI2kAXJI18a9ShSjTjd04bUlheSbIXW6M2pZr+zcOsiwWDo1Zu6WO8isqcpttS0QPtKUHur0bR5vLlru1PuQsd1X7JN+H+oWHon95T8/wyslT/s7v3R/gXCn+5X8/wCQUU3/AKT/APU3+IL1of8Auf6n9idRa5XH9zk/cu/hXn2bxfQ/n/JTdkM3poLeyj8GgLjfbLqrnvS+7BUZMN2V5GrSTY+5q9S6WJ2ie/Rh9yFludH90hB1aMLB0k2ryo13ioh7pI2tFIGgNaKqHAAAAelxDUtPRspTdw5PLdKe/a+oFrVVzY3xsdfOlJDbDkFzfoXn0redWE5xxiKTfzBJXAFHljLmiq6SldG0sqtMC8nUY2hwba1nZxIHWttva+0oVaye2Gjs83+ASqjc3Rv9ejp3HlMDCe3NXKN7cw/TVkvmxg5zcBE2KqynDCA2COeMxtB9Fr3MOlA5LENw4l6PSknUoW9Sf63F58k9gRKkqzTNq4G67h0I6J8AG/hddaY0VeTt673YxP8Ao7fNELGuoYY6RsMzixgDG5zQbh9wQ4WB1ux61ht7i4q3rrUo5k8vD7Ozq6imUmTakAlta64H3ooyMOU2v1r5jd2cmlK3XylJA0CudPk58rgA50Ut7avRzm38Lrs7eNt0nGlHcpRx88P8jqJdNWtho45X3zWxRXtrxa0YdZWarbzr306UN7nLf5tggZeYX1VHmvMecJrPAFwc0G2OFzq61ssJKnaXGlFSxo5Xbt/G/wCRD3K+TSIXmorZdFhnXY3jIt6rb67alLO8Uq0VQto6fVtf5eNwNuXWgGjGsCePwBXxYNuNy33JAy3afscnvj/javnoT97D+r7MrJ2X/wBmn/dSfwlZOj/3NL+aP3BVyRxOpKRsr3Rkin0bmg3EuYM3iIHHrwW+M60L2vKlFSS09JPu52/8QNtZR1Mcb3trHHMa51nRR2OaCbEgXGrWudGvZ1akYSt1taWVKXWCyyVVGWGORwsXNBIGq5126Fiu6Ko1501uTaBd5H+//p/3L3f8N/qq/wBP+4jNOU2ESE8tiOwD+iwdN0pQvJSe6WGvkkvx9Sop8qZJiqBGJmlwjkbK0ZxAz2eqSB6wF9RwXn0bipR0nB4ymn5ME1cQQsp5KinMRlaSYZGyxkOILXt1G41jHUcCu1G4qUtJQf6lh+QMK7IsMr89zSH2tnMc5pI6bHFd6HSFxRh7OLTj2NJ/cYFJkSGNzXsYQ5udjnEk52BLiT6Rw49SVukLitFwnLY8bMLq3Y7Bg25SybHO0NlbcA3FiQb2I1j3rla3da2k50nhtY7QSRGM3NsM21rcVrWt7rLjpy0tLO3Oc/EFQNzFONQeGn7oleG9l16WuLt72m+3CyME6jybFE1zY25rXkkgE2uQBhyYALHWu61aUZ1Hlrc/qDbR0rYmNjYLNaLAXvhr1lc61adao6k973g8pqNjC9zRYyOznYk3dq49StWvOrGMZPZFYXkCvdubp7ktD2XNyGSOa2/uBsOpbV0tdYSk08dbSbGCfQUMcLcyJuaL34ySeUk4krHcXNW4np1XlggO3N09yWh7Lm5DJHNbf3A2C2Lpa6wlJp/FpNjBPoKGOFuZE0Nbe/GSTyknElY7i5q3E9Oo8sEB25qnubNc0HEtbI8MN+gHDqWxdL3aSy02utpN8RgnUVBHFnaNubnEEgasBYWHELBZK91Vr49o84BJXAFFlvcjSVUglljIlAsJGPcx9uQlpF+tbbfpG4t4OEJe72NJr6jBCb/Z7Q5zTIyWXNNwJZ5HNv0gusfccF31xd4ai1HPYkhg6KtoY5WaORgc3Cw1WI1EEaupYaFzVoT06csP/m8EAbmqe4zg94GOa+Rzm9hOK2vpe6x7rS+KSTGCwrKNkoaHi4a5rxYkek3UcPyWKjcVKLbg96afk94PaymbKx0bxdrhYi9sNesL5o1p0aiqQ3rcDN0QLSw6iM3qtZfKnJT01vzn5gjuybGYdBY6Owba5vYY69a7q7qqv/EZ9/OQSgwWtbC1rdGpZ3J50uveCo+zVP8AdEjQfutleG49F16Wt7r/ADaLfa0mxgn0+T42R6Jjc1hBFhfjwNzrJ6VjqXVWpV9rOWZbPp9AbKWnbGxrGCzWiwF74DpK+KtWVWbqT3vawY11EyZhZI3OaeLViNRBGIK+qFxUoTVSm8MESiyHDG8SNDi8AgOe9ziAddrnBaK/SNxWh7OTSi96SSz5jBZLCCvy5kSCrj0VTGHtBuMSC1w42uaQQV3trqtbT06UsMFJ/wDz+k1Z9Tbk3zJb81t1vcdkfShgvMh5FgpItFTRiNlybXJJcdZcXEknAa+IALFc3VW4np1ZZYKp4ZVVkb2NJbAHZ7y0gF4PoMF9ZDruXqp1LKxnCbw6mMLKezreztWwhf1dKyVhZI0Oa7WD28WpePRrVKM1Om8NFK37NwWteXN1Zumfm25LX1Lfra4znEc9uisjBZRUzGsEbWgMAzc3itydKwTqznP2kn72c5+IKxu5imFvRcWg3DDI4sv+Elb30xdtfqWe3CzxGCflDJ8czc2VucAbjEgg8oIxCx291Vt5aVJ4e7z8wQo9zkAILg9+abgPkc4A+4mx61ql0tdOLimlnsSTGCfVUbJCwvFzG4PbiRZw48Nax0q86SkoP9Sw/ICvo2TMMcgu02uLkaiCMR0hW3uKlCoqlN7V+QZ1MIe1zHYtcC08WBFivilUlTmpx3p5XyBomyZE+IQvZeNoaACTcZosLHXe3Gu0LutTrOtGWJNtv57/AIAhnc3ARZxlc3ZMzyOy60rpa5W1aKfaorIwWsbA0BrQAAAABqAGAAXnSk5Nyk8tgtskMNnHiNh2X81+p/w5SkoVKj3PCXyzzx8iMmyxBws4XXvV7elXjo1Ipoho4Pj2fE+a8/Udh3HxlzLkcHx7PifNNR2PcfGXMZHB8ez4nzTUdj3HxlzGRwfHs+J801HY9x8ZcxkcHx7PifNNR2PcfGXMZHB8ez4nzTUdj3HxlzGRwfHs+J801HY9x8ZcxkcHx7PifNNR2PcfGXMZHB8ez4nzTUdj3HxlzGRwfHs+J801HY9x8ZcxkcHx7PifNNR2PcfGXMZHB8ez4nzTUdj3HxlzGRwfHs+J801HY9x8ZcxkcHx7PifNNR2PcfGXMZHB8ez4nzTUdj3HxlzGRwfHs+J801HY9x8ZcxkcHx7PifNNR2PcfGXMZHB8ez4nzTUdj3HxlzGRwfHs+J801HY9x8ZcxkcHx7PifNNR2PcfGXMZHB8ez4nzTUdj3HxlzGRwfHs+J801HY9x8ZcxkcHx7PifNNR2PcfGXMZHB8ez4nzTUdj3HxlzGRwfHs+J801HY9x8ZcxkcHx7PifNNR2PcfGXMZHB8ez4nzTUdj3HxlzGRwfHs+J801HY9x8ZcxkcHx7PifNNR2PcfGXMZHB8ez4nzTUdj3HxlzGRwfHs+J801HY9x8ZcxkcHx7PifNNR2PcfGXMZHB8ez4nzTUdj3HxlzGRwfHs+J801HY9x8ZcxkcHx7PifNNR2PcfGXMZHB8ez4nzTUdj3HxlzGRwfHs/9x801HYdx8ZcxkcHx7PifNNR2PcfGXMZHB8ez4nzTUdj3HxlzGRwfHs+J801HY9x8ZcxkcHx7PifNNR2PcfGXMZHB8ez4nzTUdj3HxlzGRwfHs+J801HY9x8ZcxkcHx7PifNNR2PcfGXMZHB8ez4nzTUdj3HxlzGRwfHs+J801HY9x8ZcxkcHx7PifNNR2PcfGXMZHB8ez4nzTUdj3HxlzGT0UEez4nzVj0JYp50PrLmMkhotgF6cYxilGKwkQ//Z"/>
        <xdr:cNvSpPr>
          <a:spLocks noChangeAspect="1" noChangeArrowheads="1"/>
        </xdr:cNvSpPr>
      </xdr:nvSpPr>
      <xdr:spPr bwMode="auto">
        <a:xfrm>
          <a:off x="2286000" y="11430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552450</xdr:colOff>
      <xdr:row>12</xdr:row>
      <xdr:rowOff>85725</xdr:rowOff>
    </xdr:from>
    <xdr:to>
      <xdr:col>5</xdr:col>
      <xdr:colOff>419100</xdr:colOff>
      <xdr:row>18</xdr:row>
      <xdr:rowOff>28575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552450" y="2371725"/>
          <a:ext cx="3676650" cy="1085850"/>
        </a:xfrm>
        <a:prstGeom prst="roundRect">
          <a:avLst/>
        </a:prstGeom>
        <a:solidFill>
          <a:schemeClr val="tx1">
            <a:lumMod val="95000"/>
            <a:lumOff val="5000"/>
            <a:alpha val="50000"/>
          </a:schemeClr>
        </a:solidFill>
        <a:ln w="28575">
          <a:solidFill>
            <a:srgbClr val="D7FA04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500">
              <a:latin typeface="Comic Sans MS" panose="030F0702030302020204" pitchFamily="66" charset="0"/>
            </a:rPr>
            <a:t>BILLETTERIE</a:t>
          </a:r>
        </a:p>
      </xdr:txBody>
    </xdr:sp>
    <xdr:clientData/>
  </xdr:twoCellAnchor>
  <xdr:twoCellAnchor>
    <xdr:from>
      <xdr:col>6</xdr:col>
      <xdr:colOff>0</xdr:colOff>
      <xdr:row>12</xdr:row>
      <xdr:rowOff>76200</xdr:rowOff>
    </xdr:from>
    <xdr:to>
      <xdr:col>10</xdr:col>
      <xdr:colOff>628650</xdr:colOff>
      <xdr:row>18</xdr:row>
      <xdr:rowOff>19050</xdr:rowOff>
    </xdr:to>
    <xdr:sp macro="" textlink="">
      <xdr:nvSpPr>
        <xdr:cNvPr id="8" name="Rectangle à coins arrondis 7">
          <a:hlinkClick xmlns:r="http://schemas.openxmlformats.org/officeDocument/2006/relationships" r:id="rId2"/>
        </xdr:cNvPr>
        <xdr:cNvSpPr/>
      </xdr:nvSpPr>
      <xdr:spPr>
        <a:xfrm>
          <a:off x="4572000" y="2362200"/>
          <a:ext cx="3676650" cy="1085850"/>
        </a:xfrm>
        <a:prstGeom prst="roundRect">
          <a:avLst/>
        </a:prstGeom>
        <a:solidFill>
          <a:schemeClr val="tx1">
            <a:lumMod val="95000"/>
            <a:lumOff val="5000"/>
            <a:alpha val="50000"/>
          </a:schemeClr>
        </a:solidFill>
        <a:ln w="28575">
          <a:solidFill>
            <a:srgbClr val="D7FA04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500">
              <a:latin typeface="Comic Sans MS" panose="030F0702030302020204" pitchFamily="66" charset="0"/>
            </a:rPr>
            <a:t>COMMANDES</a:t>
          </a:r>
        </a:p>
      </xdr:txBody>
    </xdr:sp>
    <xdr:clientData/>
  </xdr:twoCellAnchor>
  <xdr:twoCellAnchor>
    <xdr:from>
      <xdr:col>11</xdr:col>
      <xdr:colOff>209550</xdr:colOff>
      <xdr:row>12</xdr:row>
      <xdr:rowOff>76200</xdr:rowOff>
    </xdr:from>
    <xdr:to>
      <xdr:col>16</xdr:col>
      <xdr:colOff>76200</xdr:colOff>
      <xdr:row>18</xdr:row>
      <xdr:rowOff>19050</xdr:rowOff>
    </xdr:to>
    <xdr:sp macro="" textlink="">
      <xdr:nvSpPr>
        <xdr:cNvPr id="9" name="Rectangle à coins arrondis 8">
          <a:hlinkClick xmlns:r="http://schemas.openxmlformats.org/officeDocument/2006/relationships" r:id="rId3"/>
        </xdr:cNvPr>
        <xdr:cNvSpPr/>
      </xdr:nvSpPr>
      <xdr:spPr>
        <a:xfrm>
          <a:off x="8591550" y="2362200"/>
          <a:ext cx="3676650" cy="1085850"/>
        </a:xfrm>
        <a:prstGeom prst="roundRect">
          <a:avLst/>
        </a:prstGeom>
        <a:solidFill>
          <a:schemeClr val="tx1">
            <a:lumMod val="95000"/>
            <a:lumOff val="5000"/>
            <a:alpha val="50000"/>
          </a:schemeClr>
        </a:solidFill>
        <a:ln w="28575">
          <a:solidFill>
            <a:srgbClr val="D7FA04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500">
              <a:latin typeface="Comic Sans MS" panose="030F0702030302020204" pitchFamily="66" charset="0"/>
            </a:rPr>
            <a:t>STOCK</a:t>
          </a:r>
        </a:p>
      </xdr:txBody>
    </xdr:sp>
    <xdr:clientData/>
  </xdr:twoCellAnchor>
  <xdr:twoCellAnchor>
    <xdr:from>
      <xdr:col>0</xdr:col>
      <xdr:colOff>561975</xdr:colOff>
      <xdr:row>19</xdr:row>
      <xdr:rowOff>66675</xdr:rowOff>
    </xdr:from>
    <xdr:to>
      <xdr:col>5</xdr:col>
      <xdr:colOff>428625</xdr:colOff>
      <xdr:row>25</xdr:row>
      <xdr:rowOff>9525</xdr:rowOff>
    </xdr:to>
    <xdr:sp macro="" textlink="">
      <xdr:nvSpPr>
        <xdr:cNvPr id="11" name="Rectangle à coins arrondis 10"/>
        <xdr:cNvSpPr/>
      </xdr:nvSpPr>
      <xdr:spPr>
        <a:xfrm>
          <a:off x="561975" y="3686175"/>
          <a:ext cx="3676650" cy="1085850"/>
        </a:xfrm>
        <a:prstGeom prst="roundRect">
          <a:avLst/>
        </a:prstGeom>
        <a:solidFill>
          <a:schemeClr val="tx1">
            <a:lumMod val="95000"/>
            <a:lumOff val="5000"/>
            <a:alpha val="50000"/>
          </a:schemeClr>
        </a:solidFill>
        <a:ln w="28575">
          <a:solidFill>
            <a:srgbClr val="D7FA04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500">
              <a:latin typeface="Comic Sans MS" panose="030F0702030302020204" pitchFamily="66" charset="0"/>
            </a:rPr>
            <a:t>PISCINE - BOWLING - CINEMA</a:t>
          </a:r>
        </a:p>
      </xdr:txBody>
    </xdr:sp>
    <xdr:clientData/>
  </xdr:twoCellAnchor>
  <xdr:twoCellAnchor>
    <xdr:from>
      <xdr:col>6</xdr:col>
      <xdr:colOff>9525</xdr:colOff>
      <xdr:row>19</xdr:row>
      <xdr:rowOff>57150</xdr:rowOff>
    </xdr:from>
    <xdr:to>
      <xdr:col>10</xdr:col>
      <xdr:colOff>638175</xdr:colOff>
      <xdr:row>25</xdr:row>
      <xdr:rowOff>0</xdr:rowOff>
    </xdr:to>
    <xdr:sp macro="" textlink="">
      <xdr:nvSpPr>
        <xdr:cNvPr id="12" name="Rectangle à coins arrondis 11">
          <a:hlinkClick xmlns:r="http://schemas.openxmlformats.org/officeDocument/2006/relationships" r:id="rId4"/>
        </xdr:cNvPr>
        <xdr:cNvSpPr/>
      </xdr:nvSpPr>
      <xdr:spPr>
        <a:xfrm>
          <a:off x="4581525" y="3676650"/>
          <a:ext cx="3676650" cy="1085850"/>
        </a:xfrm>
        <a:prstGeom prst="roundRect">
          <a:avLst/>
        </a:prstGeom>
        <a:solidFill>
          <a:schemeClr val="tx1">
            <a:lumMod val="95000"/>
            <a:lumOff val="5000"/>
            <a:alpha val="50000"/>
          </a:schemeClr>
        </a:solidFill>
        <a:ln w="28575">
          <a:solidFill>
            <a:srgbClr val="D7FA04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500">
              <a:latin typeface="Comic Sans MS" panose="030F0702030302020204" pitchFamily="66" charset="0"/>
            </a:rPr>
            <a:t>RECAPITULATIF</a:t>
          </a:r>
        </a:p>
      </xdr:txBody>
    </xdr:sp>
    <xdr:clientData/>
  </xdr:twoCellAnchor>
  <xdr:twoCellAnchor>
    <xdr:from>
      <xdr:col>11</xdr:col>
      <xdr:colOff>219075</xdr:colOff>
      <xdr:row>19</xdr:row>
      <xdr:rowOff>57150</xdr:rowOff>
    </xdr:from>
    <xdr:to>
      <xdr:col>16</xdr:col>
      <xdr:colOff>85725</xdr:colOff>
      <xdr:row>25</xdr:row>
      <xdr:rowOff>0</xdr:rowOff>
    </xdr:to>
    <xdr:sp macro="" textlink="">
      <xdr:nvSpPr>
        <xdr:cNvPr id="13" name="Rectangle à coins arrondis 12">
          <a:hlinkClick xmlns:r="http://schemas.openxmlformats.org/officeDocument/2006/relationships" r:id="rId5"/>
        </xdr:cNvPr>
        <xdr:cNvSpPr/>
      </xdr:nvSpPr>
      <xdr:spPr>
        <a:xfrm>
          <a:off x="8601075" y="3676650"/>
          <a:ext cx="3676650" cy="1085850"/>
        </a:xfrm>
        <a:prstGeom prst="roundRect">
          <a:avLst/>
        </a:prstGeom>
        <a:solidFill>
          <a:schemeClr val="tx1">
            <a:lumMod val="95000"/>
            <a:lumOff val="5000"/>
            <a:alpha val="50000"/>
          </a:schemeClr>
        </a:solidFill>
        <a:ln w="28575">
          <a:solidFill>
            <a:srgbClr val="D7FA04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500">
              <a:latin typeface="Comic Sans MS" panose="030F0702030302020204" pitchFamily="66" charset="0"/>
            </a:rPr>
            <a:t>GRAPHIQUES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899432</xdr:rowOff>
    </xdr:from>
    <xdr:to>
      <xdr:col>10</xdr:col>
      <xdr:colOff>19050</xdr:colOff>
      <xdr:row>0</xdr:row>
      <xdr:rowOff>1363436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161925" y="899432"/>
          <a:ext cx="12211050" cy="464004"/>
        </a:xfrm>
        <a:prstGeom prst="roundRect">
          <a:avLst/>
        </a:prstGeom>
        <a:solidFill>
          <a:schemeClr val="tx1">
            <a:lumMod val="95000"/>
            <a:lumOff val="5000"/>
            <a:alpha val="50000"/>
          </a:schemeClr>
        </a:solidFill>
        <a:ln w="28575">
          <a:solidFill>
            <a:srgbClr val="D7FA04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500" b="1">
              <a:latin typeface="Comic Sans MS" panose="030F0702030302020204" pitchFamily="66" charset="0"/>
            </a:rPr>
            <a:t>BILLETERIE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899432</xdr:rowOff>
    </xdr:from>
    <xdr:to>
      <xdr:col>11</xdr:col>
      <xdr:colOff>19050</xdr:colOff>
      <xdr:row>0</xdr:row>
      <xdr:rowOff>1363436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161925" y="899432"/>
          <a:ext cx="12211050" cy="464004"/>
        </a:xfrm>
        <a:prstGeom prst="roundRect">
          <a:avLst/>
        </a:prstGeom>
        <a:solidFill>
          <a:schemeClr val="tx1">
            <a:lumMod val="95000"/>
            <a:lumOff val="5000"/>
            <a:alpha val="50000"/>
          </a:schemeClr>
        </a:solidFill>
        <a:ln w="28575">
          <a:solidFill>
            <a:srgbClr val="D7FA04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500" b="1">
              <a:latin typeface="Comic Sans MS" panose="030F0702030302020204" pitchFamily="66" charset="0"/>
            </a:rPr>
            <a:t>STOCK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837</xdr:row>
      <xdr:rowOff>47625</xdr:rowOff>
    </xdr:from>
    <xdr:to>
      <xdr:col>18</xdr:col>
      <xdr:colOff>66675</xdr:colOff>
      <xdr:row>839</xdr:row>
      <xdr:rowOff>85725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733425" y="160048575"/>
          <a:ext cx="13439775" cy="419100"/>
        </a:xfrm>
        <a:prstGeom prst="roundRect">
          <a:avLst/>
        </a:prstGeom>
        <a:solidFill>
          <a:schemeClr val="tx1">
            <a:lumMod val="95000"/>
            <a:lumOff val="5000"/>
            <a:alpha val="50000"/>
          </a:schemeClr>
        </a:solidFill>
        <a:ln w="28575">
          <a:solidFill>
            <a:srgbClr val="D7FA04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500" b="1">
              <a:latin typeface="Comic Sans MS" panose="030F0702030302020204" pitchFamily="66" charset="0"/>
            </a:rPr>
            <a:t>RETOUR AU SOMMAIRE</a:t>
          </a:r>
        </a:p>
      </xdr:txBody>
    </xdr:sp>
    <xdr:clientData/>
  </xdr:twoCellAnchor>
  <xdr:twoCellAnchor>
    <xdr:from>
      <xdr:col>0</xdr:col>
      <xdr:colOff>76199</xdr:colOff>
      <xdr:row>0</xdr:row>
      <xdr:rowOff>1143000</xdr:rowOff>
    </xdr:from>
    <xdr:to>
      <xdr:col>17</xdr:col>
      <xdr:colOff>790574</xdr:colOff>
      <xdr:row>2</xdr:row>
      <xdr:rowOff>95250</xdr:rowOff>
    </xdr:to>
    <xdr:sp macro="" textlink="">
      <xdr:nvSpPr>
        <xdr:cNvPr id="7" name="Rectangle à coins arrondis 6">
          <a:hlinkClick xmlns:r="http://schemas.openxmlformats.org/officeDocument/2006/relationships" r:id="rId1"/>
        </xdr:cNvPr>
        <xdr:cNvSpPr/>
      </xdr:nvSpPr>
      <xdr:spPr>
        <a:xfrm>
          <a:off x="76199" y="1143000"/>
          <a:ext cx="17325975" cy="419100"/>
        </a:xfrm>
        <a:prstGeom prst="roundRect">
          <a:avLst/>
        </a:prstGeom>
        <a:solidFill>
          <a:schemeClr val="tx1">
            <a:lumMod val="95000"/>
            <a:lumOff val="5000"/>
            <a:alpha val="50000"/>
          </a:schemeClr>
        </a:solidFill>
        <a:ln w="28575">
          <a:solidFill>
            <a:srgbClr val="D7FA04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500" b="1">
              <a:latin typeface="Comic Sans MS" panose="030F0702030302020204" pitchFamily="66" charset="0"/>
            </a:rPr>
            <a:t>COMMANDES</a:t>
          </a:r>
          <a:r>
            <a:rPr lang="fr-FR" sz="2500" b="1" baseline="0">
              <a:latin typeface="Comic Sans MS" panose="030F0702030302020204" pitchFamily="66" charset="0"/>
            </a:rPr>
            <a:t> </a:t>
          </a:r>
          <a:endParaRPr lang="fr-FR" sz="2500" b="1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152400</xdr:colOff>
      <xdr:row>6</xdr:row>
      <xdr:rowOff>57150</xdr:rowOff>
    </xdr:from>
    <xdr:to>
      <xdr:col>11</xdr:col>
      <xdr:colOff>733425</xdr:colOff>
      <xdr:row>6</xdr:row>
      <xdr:rowOff>800100</xdr:rowOff>
    </xdr:to>
    <xdr:pic>
      <xdr:nvPicPr>
        <xdr:cNvPr id="4098" name="Picture 8" descr="lescouleursdemireille_puy-du-fou-affich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8350" y="1390650"/>
          <a:ext cx="5810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6</xdr:row>
      <xdr:rowOff>114300</xdr:rowOff>
    </xdr:from>
    <xdr:to>
      <xdr:col>12</xdr:col>
      <xdr:colOff>781050</xdr:colOff>
      <xdr:row>6</xdr:row>
      <xdr:rowOff>800100</xdr:rowOff>
    </xdr:to>
    <xdr:pic>
      <xdr:nvPicPr>
        <xdr:cNvPr id="4099" name="Picture 9" descr="cinescenie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15600" y="1447800"/>
          <a:ext cx="6858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6</xdr:row>
      <xdr:rowOff>104775</xdr:rowOff>
    </xdr:from>
    <xdr:to>
      <xdr:col>13</xdr:col>
      <xdr:colOff>742950</xdr:colOff>
      <xdr:row>6</xdr:row>
      <xdr:rowOff>781050</xdr:rowOff>
    </xdr:to>
    <xdr:pic>
      <xdr:nvPicPr>
        <xdr:cNvPr id="4100" name="Picture 10" descr="zoo de la flèche 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1425" y="1438275"/>
          <a:ext cx="6762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</xdr:row>
      <xdr:rowOff>104775</xdr:rowOff>
    </xdr:from>
    <xdr:to>
      <xdr:col>14</xdr:col>
      <xdr:colOff>723900</xdr:colOff>
      <xdr:row>6</xdr:row>
      <xdr:rowOff>771525</xdr:rowOff>
    </xdr:to>
    <xdr:pic>
      <xdr:nvPicPr>
        <xdr:cNvPr id="4101" name="Picture 14" descr="zoo de beauval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53925" y="1438275"/>
          <a:ext cx="61912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180975</xdr:colOff>
      <xdr:row>6</xdr:row>
      <xdr:rowOff>104775</xdr:rowOff>
    </xdr:from>
    <xdr:to>
      <xdr:col>16</xdr:col>
      <xdr:colOff>752475</xdr:colOff>
      <xdr:row>6</xdr:row>
      <xdr:rowOff>771525</xdr:rowOff>
    </xdr:to>
    <xdr:pic>
      <xdr:nvPicPr>
        <xdr:cNvPr id="4102" name="Picture 18" descr="massais 2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58925" y="1438275"/>
          <a:ext cx="5715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28575</xdr:colOff>
      <xdr:row>6</xdr:row>
      <xdr:rowOff>57150</xdr:rowOff>
    </xdr:from>
    <xdr:to>
      <xdr:col>18</xdr:col>
      <xdr:colOff>885825</xdr:colOff>
      <xdr:row>6</xdr:row>
      <xdr:rowOff>742950</xdr:rowOff>
    </xdr:to>
    <xdr:pic>
      <xdr:nvPicPr>
        <xdr:cNvPr id="4103" name="il_fi" descr="02010-top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35325" y="1390650"/>
          <a:ext cx="857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104775</xdr:colOff>
      <xdr:row>6</xdr:row>
      <xdr:rowOff>123825</xdr:rowOff>
    </xdr:from>
    <xdr:to>
      <xdr:col>15</xdr:col>
      <xdr:colOff>781050</xdr:colOff>
      <xdr:row>6</xdr:row>
      <xdr:rowOff>800100</xdr:rowOff>
    </xdr:to>
    <xdr:pic>
      <xdr:nvPicPr>
        <xdr:cNvPr id="4104" name="Picture 529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68325" y="1457325"/>
          <a:ext cx="676275" cy="676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17</xdr:col>
      <xdr:colOff>114300</xdr:colOff>
      <xdr:row>6</xdr:row>
      <xdr:rowOff>85725</xdr:rowOff>
    </xdr:from>
    <xdr:to>
      <xdr:col>17</xdr:col>
      <xdr:colOff>790575</xdr:colOff>
      <xdr:row>6</xdr:row>
      <xdr:rowOff>762000</xdr:rowOff>
    </xdr:to>
    <xdr:pic>
      <xdr:nvPicPr>
        <xdr:cNvPr id="4105" name="Picture 121" descr="RÃ©sultat de recherche d'images pour &quot;center parc logo&quot;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06650" y="1419225"/>
          <a:ext cx="6762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161925</xdr:colOff>
      <xdr:row>6</xdr:row>
      <xdr:rowOff>66675</xdr:rowOff>
    </xdr:from>
    <xdr:to>
      <xdr:col>2</xdr:col>
      <xdr:colOff>819150</xdr:colOff>
      <xdr:row>6</xdr:row>
      <xdr:rowOff>790575</xdr:rowOff>
    </xdr:to>
    <xdr:pic>
      <xdr:nvPicPr>
        <xdr:cNvPr id="4106" name="Picture 1" descr="aquarium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1400175"/>
          <a:ext cx="657225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123825</xdr:colOff>
      <xdr:row>6</xdr:row>
      <xdr:rowOff>0</xdr:rowOff>
    </xdr:from>
    <xdr:to>
      <xdr:col>3</xdr:col>
      <xdr:colOff>800100</xdr:colOff>
      <xdr:row>6</xdr:row>
      <xdr:rowOff>790575</xdr:rowOff>
    </xdr:to>
    <xdr:pic>
      <xdr:nvPicPr>
        <xdr:cNvPr id="4107" name="Picture 2" descr="zoo de doué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1304925"/>
          <a:ext cx="67627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6</xdr:row>
      <xdr:rowOff>66675</xdr:rowOff>
    </xdr:from>
    <xdr:to>
      <xdr:col>4</xdr:col>
      <xdr:colOff>828675</xdr:colOff>
      <xdr:row>6</xdr:row>
      <xdr:rowOff>771525</xdr:rowOff>
    </xdr:to>
    <xdr:pic>
      <xdr:nvPicPr>
        <xdr:cNvPr id="4108" name="Picture 3" descr="zoo de la palmyre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400175"/>
          <a:ext cx="7334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104775</xdr:colOff>
      <xdr:row>6</xdr:row>
      <xdr:rowOff>66675</xdr:rowOff>
    </xdr:from>
    <xdr:to>
      <xdr:col>6</xdr:col>
      <xdr:colOff>847725</xdr:colOff>
      <xdr:row>6</xdr:row>
      <xdr:rowOff>771525</xdr:rowOff>
    </xdr:to>
    <xdr:pic>
      <xdr:nvPicPr>
        <xdr:cNvPr id="4109" name="Picture 4" descr="Asterix_206206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8725" y="1400175"/>
          <a:ext cx="74295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6</xdr:row>
      <xdr:rowOff>66675</xdr:rowOff>
    </xdr:from>
    <xdr:to>
      <xdr:col>7</xdr:col>
      <xdr:colOff>904875</xdr:colOff>
      <xdr:row>6</xdr:row>
      <xdr:rowOff>800100</xdr:rowOff>
    </xdr:to>
    <xdr:pic>
      <xdr:nvPicPr>
        <xdr:cNvPr id="4110" name="Picture 5" descr="futuroscope 2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34075" y="1400175"/>
          <a:ext cx="8191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142875</xdr:colOff>
      <xdr:row>6</xdr:row>
      <xdr:rowOff>47625</xdr:rowOff>
    </xdr:from>
    <xdr:to>
      <xdr:col>8</xdr:col>
      <xdr:colOff>762000</xdr:colOff>
      <xdr:row>6</xdr:row>
      <xdr:rowOff>771525</xdr:rowOff>
    </xdr:to>
    <xdr:pic>
      <xdr:nvPicPr>
        <xdr:cNvPr id="4111" name="Picture 6" descr="disney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1381125"/>
          <a:ext cx="619125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104775</xdr:colOff>
      <xdr:row>6</xdr:row>
      <xdr:rowOff>57150</xdr:rowOff>
    </xdr:from>
    <xdr:to>
      <xdr:col>9</xdr:col>
      <xdr:colOff>866775</xdr:colOff>
      <xdr:row>6</xdr:row>
      <xdr:rowOff>762000</xdr:rowOff>
    </xdr:to>
    <xdr:pic>
      <xdr:nvPicPr>
        <xdr:cNvPr id="4112" name="Picture 7" descr="la vallée des singes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1390650"/>
          <a:ext cx="7620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76200</xdr:colOff>
      <xdr:row>6</xdr:row>
      <xdr:rowOff>152400</xdr:rowOff>
    </xdr:from>
    <xdr:to>
      <xdr:col>5</xdr:col>
      <xdr:colOff>866775</xdr:colOff>
      <xdr:row>6</xdr:row>
      <xdr:rowOff>723900</xdr:rowOff>
    </xdr:to>
    <xdr:pic>
      <xdr:nvPicPr>
        <xdr:cNvPr id="4113" name="Picture 12" descr="Planète sauvage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1485900"/>
          <a:ext cx="7905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171451</xdr:colOff>
      <xdr:row>5</xdr:row>
      <xdr:rowOff>200025</xdr:rowOff>
    </xdr:from>
    <xdr:to>
      <xdr:col>10</xdr:col>
      <xdr:colOff>800101</xdr:colOff>
      <xdr:row>6</xdr:row>
      <xdr:rowOff>787355</xdr:rowOff>
    </xdr:to>
    <xdr:pic>
      <xdr:nvPicPr>
        <xdr:cNvPr id="4114" name="Picture 19" descr="parc oriental de maulévrier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1" y="1247775"/>
          <a:ext cx="628650" cy="796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190500</xdr:colOff>
      <xdr:row>26</xdr:row>
      <xdr:rowOff>142875</xdr:rowOff>
    </xdr:from>
    <xdr:to>
      <xdr:col>30</xdr:col>
      <xdr:colOff>1071561</xdr:colOff>
      <xdr:row>28</xdr:row>
      <xdr:rowOff>180974</xdr:rowOff>
    </xdr:to>
    <xdr:sp macro="" textlink="">
      <xdr:nvSpPr>
        <xdr:cNvPr id="20" name="Rectangle à coins arrondis 19">
          <a:hlinkClick xmlns:r="http://schemas.openxmlformats.org/officeDocument/2006/relationships" r:id="rId18"/>
        </xdr:cNvPr>
        <xdr:cNvSpPr/>
      </xdr:nvSpPr>
      <xdr:spPr>
        <a:xfrm>
          <a:off x="1476375" y="12858750"/>
          <a:ext cx="32218311" cy="1038224"/>
        </a:xfrm>
        <a:prstGeom prst="roundRect">
          <a:avLst/>
        </a:prstGeom>
        <a:solidFill>
          <a:schemeClr val="tx1">
            <a:lumMod val="95000"/>
            <a:lumOff val="5000"/>
            <a:alpha val="50000"/>
          </a:schemeClr>
        </a:solidFill>
        <a:ln w="28575">
          <a:solidFill>
            <a:srgbClr val="D7FA04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500" b="1">
              <a:latin typeface="Comic Sans MS" panose="030F0702030302020204" pitchFamily="66" charset="0"/>
            </a:rPr>
            <a:t>RETOUR AU SOMMAIRE</a:t>
          </a:r>
        </a:p>
      </xdr:txBody>
    </xdr:sp>
    <xdr:clientData/>
  </xdr:twoCellAnchor>
  <xdr:twoCellAnchor>
    <xdr:from>
      <xdr:col>2</xdr:col>
      <xdr:colOff>13607</xdr:colOff>
      <xdr:row>4</xdr:row>
      <xdr:rowOff>257175</xdr:rowOff>
    </xdr:from>
    <xdr:to>
      <xdr:col>31</xdr:col>
      <xdr:colOff>24847</xdr:colOff>
      <xdr:row>5</xdr:row>
      <xdr:rowOff>123825</xdr:rowOff>
    </xdr:to>
    <xdr:sp macro="" textlink="">
      <xdr:nvSpPr>
        <xdr:cNvPr id="21" name="Rectangle à coins arrondis 20">
          <a:hlinkClick xmlns:r="http://schemas.openxmlformats.org/officeDocument/2006/relationships" r:id="rId18"/>
        </xdr:cNvPr>
        <xdr:cNvSpPr/>
      </xdr:nvSpPr>
      <xdr:spPr>
        <a:xfrm>
          <a:off x="1299482" y="1114425"/>
          <a:ext cx="32467678" cy="461963"/>
        </a:xfrm>
        <a:prstGeom prst="roundRect">
          <a:avLst/>
        </a:prstGeom>
        <a:solidFill>
          <a:schemeClr val="tx1">
            <a:lumMod val="95000"/>
            <a:lumOff val="5000"/>
            <a:alpha val="50000"/>
          </a:schemeClr>
        </a:solidFill>
        <a:ln w="28575">
          <a:solidFill>
            <a:srgbClr val="D7FA04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500" b="1">
              <a:latin typeface="Comic Sans MS" panose="030F0702030302020204" pitchFamily="66" charset="0"/>
            </a:rPr>
            <a:t>RECAPITULATIF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7</xdr:row>
      <xdr:rowOff>0</xdr:rowOff>
    </xdr:from>
    <xdr:to>
      <xdr:col>4</xdr:col>
      <xdr:colOff>304800</xdr:colOff>
      <xdr:row>8</xdr:row>
      <xdr:rowOff>114300</xdr:rowOff>
    </xdr:to>
    <xdr:sp macro="" textlink="">
      <xdr:nvSpPr>
        <xdr:cNvPr id="2" name="AutoShape 1" descr="RÃ©sultat de recherche d'images pour &quot;acs bressuire&quot;"/>
        <xdr:cNvSpPr>
          <a:spLocks noChangeAspect="1" noChangeArrowheads="1"/>
        </xdr:cNvSpPr>
      </xdr:nvSpPr>
      <xdr:spPr bwMode="auto">
        <a:xfrm>
          <a:off x="3048000" y="13335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304800</xdr:colOff>
      <xdr:row>6</xdr:row>
      <xdr:rowOff>114300</xdr:rowOff>
    </xdr:to>
    <xdr:sp macro="" textlink="">
      <xdr:nvSpPr>
        <xdr:cNvPr id="3" name="AutoShape 2" descr="RÃ©sultat de recherche d'images pour &quot;acs bressuire&quot;"/>
        <xdr:cNvSpPr>
          <a:spLocks noChangeAspect="1" noChangeArrowheads="1"/>
        </xdr:cNvSpPr>
      </xdr:nvSpPr>
      <xdr:spPr bwMode="auto">
        <a:xfrm>
          <a:off x="3048000" y="9525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9</xdr:row>
      <xdr:rowOff>114300</xdr:rowOff>
    </xdr:to>
    <xdr:sp macro="" textlink="">
      <xdr:nvSpPr>
        <xdr:cNvPr id="4" name="AutoShape 3" descr="data:image/jpeg;base64,/9j/4AAQSkZJRgABAQAAAQABAAD/2wCEAAkGBxMTEhUTERIVFRUWGBYZGBcYFRscFxoVFxoXFxgYFxsZHyggGBslIBcYIjEhJTUrLi4uGh8zODMtNygtLisBCgoKDQ0OGhAQGCslHSYrKystLS04LSszLy0tNy03MCstNzA3Kys3Ly0uKy0rKy0rLS0vMC8tNS0rLi0rLS0vLf/AABEIAHwBlgMBEQACEQEDEQH/xAAbAAEAAgMBAQAAAAAAAAAAAAAABAUCAwYBB//EAE4QAAEDAgEFDAcEBwYFBQEAAAEAAgMEESEFEhMxUgYUFUFRVGGBkZKh0SIyU3GTlNIWQnKxIzM0c7KzwQckYmOCwiVEdKLhNUNkg6MX/8QAGgEBAQEBAQEBAAAAAAAAAAAAAAEEAwUCBv/EADwRAAIBAwAGBwcCBAYDAAAAAAABAgMEERIVITGR0QVBUVJTcZITImGBobHBMjQUcoLhBkKywvDxIzVi/9oADAMBAAIRAxEAPwD7igCAIClqcoPfI9kTsxsZDXOsCS+wcWtvgAARc9KAwvLzh/dj+lUC8vOH92P6UAvLzh/dj+lALy84f3Y/pQC8vOH92P6UAvLzh/dj+lALy84f3Y/pQC8vOH92P6UAvLzh/dj+lALy84f3Y/pQAPmGqoPXGw/kAgMxlKdvrMZIP8BzXdjrg9oUBMoMrRSktaSHjXG4Zrx1HWOkXCAnIAgCAhV+VIobB7vSPqsaC559zRj16kBCOVZXepEGDlkdj3WX/NAYmonP/usHui83Kg80s/tx8IeaAaWf24+EPNANLP7cfCHmgGln9uPhDzQDSz+3Hwh5oBpZ/bj4Q80A0s/tx8IeaAaWf24+EPNAeSZRliGe9wkYMXjNzXBvG5tjY2126FAXrXAi4xBQHqAIAgCAIAgCAIDXUTtY0ue4NaNZJsB1lAVRy4X/AKiIuG2/0GHpAtnOHUEBgZ5zrla3oZH/AFcSqDy8vOH9yP6UAvLzh/dj+lALy84f3Y/pQC8vOH92P6UAvLzh/cj+lAScl17nPdDJYvDQ4OAtnMJte3EQdfvCgLRAEAQBAcplKCanmkeyJ80MpDzo7GSOSwa67SQXNOaDcYg3wQEfhd3NKz5dyoHC7uaVny7kIOF3c0rPl3IBwu7mlZ8u5AOF3c0rPl3IBwu7mlZ8u5AOF3c0rPl3IBwu7mlZ8u5AOF3c0rPl3IBwu7mlZ8u5Aa5N0EbMZY54RtS08jW9bs3NHWUKWEFW17Q5jmuadTmkEH3EIQ01tOyUDOuHNxa9ps9h5WuGr8kKTNz+WnmTe1SRpgC6N4FmzRjWQPuvbhnN6bjDVAdCgOey/lt4k3tTEaYgOkeRdsLDqJH3nnHNb0XOGsCHRUzI72uXO9Z7jd7jyucdfu1KgkmZCFYd0lPchkmkI1iJj5LHp0bSAhT3h+P2dR8rP9CAcPx+zqPlZ/oQDh+P2dR8rP8AQgHD8fs6j5Wf6EA4fj9nUfKz/QgHD8fs6j5Wf6EA4fj9nUfKz/QgHD8fs6j5Wf6EBhPVyVLTDTwzXkBa6SSF8ccbXYOcTIBnGxNmi+KA7aGMNa1o1NAA9wFlAZoAgCAIAgCAICHlbKUdPE6WUnNbxAXc5xwa1o43EkADpQHLxtkmcJqq2drZDe7Ihxfjk5XHqsqCw0qEINVlyGN2jL86T2bGufJ3WAkdaFMRlh3FS1nyzx+eKAcLu5pWfLuQg4XdzSs+XcgHC7uaVny7kB7wu7mlZ8u5Clludo5TI+pnZortEccZILgy+c5z80kBzjbAagOVQHQoAgCAIAgCAxzxyjtQDSDlHagGkHKO1ANIOUdqAaQco7UA0g5R2oBpByjtQDSDlHagGkHKO1AM8co7UBzOVtzjWl09Fmxy63xg2im5QW6mycjxx67jUBCgqg5ocNRF+n3HpVBFyqwuaHswkicJIzyPbxe5wu0jjBQHaiubodN93M0n+nNzvyUBxWSWlrS9+MkrjJIf8TuL3NFmgcQCoJjp7C5OAQGzJu5/fVpau5i1x0+ppHE+YffJ1hhwA13OqA6yGJrGhrGhrRgAAAAOgDUgM0AQBAEAQBAEAQBAEAQBAEAQBAEAQHH7pHaWrY0+pTtzwOIzPuA4/hZe340BjpVQa200lS/QxvMbQAZZG+s1p1MZyPdjjxDHXZAdVkrJUNOzRwRtY3jtrJ5XOOLndJuVATEAQBAEAQBAEAQBAQcpZVjhHpG7jqaNf/gdJQHN1eXpn6nCNvI3F3W4/wBAFSFbLZ3rlz/xOLvzKAw0Eew3sCAaCPYb2BANBHsN7AgGgj2G9gQDQR7DewIBoI9hvYEA0Eew3sCAaCPYb2BANBHsN7AgGgj2G9gQDQR7DewIDaxwAsBYIDLSoDoYx/w63+UR1YhQpzwlVIBZ5aw6nOa0+4uAKA+gAKFCAIAgCAIAgCAIAgCAIAgCAIAgCAIAgOJys61RN0uHg1oVIRdKgOn3KxgQl3G97ieo5o8AFClygCAIAgCAIAgCAIDnt2G6HerGtjsZpSQwHU0D1pHdDbjDjJA5UBxYrhrc8uccS46yeUqkPJcpMaC5zrAayUBNoqGsmF4qbNadT536O/uYA59veAhScNzFdxuph/qkP+0KA9+zFbt03bJ5KgfZit26btk8kA+zFbt03bJ5IB9mK3bpu2TyQD7MVu3TdsnkgH2Yrdum7ZPJAPsxW7dN2yeSAfZit26btk8kA+zFbt03bJ5IB9mK3bpu2TyQFDDXG72yWDo5JIzm3sTG4suL42NkIbRXN5UB0Eda7gQy/e0D3deKhTnt/N5VSHnCFnxZpxM0A6nSMB/NAfVVChAEAQBAEAQBAEAQBAEAQBAEAQBAEAQHzPK1f/e6prj6sgA92jjP9SqQj7+byoDstwVQX0gcfaTDqEjwPyUKdEgCAIAgCAIAgCAID5XuklMtbO86mERN6GsF3dr3O8FQQNGgOk3CZCbI41UozgxxbC06s5uDpek39EclieRQHfoAgCAIAgCAIAgCAIAgCA+PVMX6ap/6mo/muVBiI0B1kTP+BEf/AB3/ANVAcno1QexxfpIf38H81iA+xKAIAgCAIAgCAIAgCAIAgCAIAgCAIAgCA+U5fj/vtV+8b/KjVBC0aA77+zxtqJv7yf8AmvUB0qAIAgCAIAgCAIAgPl1fBaoqAfbSHvHOHgVSGrRoDudxFt5RAcRkB/Fnuv59ahS9QBAEAQBAEAQBAEAQBAEB8rqI/wBNP+/n/mOVIYiJAdPDHfIxH+Q/wzioU5cRqkPCA0sedTJI3H3Ne0nwCA+sKFCAIAgCAIAgCAIAgCAIAgCAIAgCAIAgPmGUiH1E7xqdKQDy5gay/a0qkNGiQHbbhW2o29L5T/8Ao9Qp0CAIAgCAIAgCAIAgOH3WUejqRJb0ZwBf/NYLW62gW/CUBW6NUhLyPlJ9K8kNL4nm72j1mu1Z7Bx4AXHQEB2tBlCKZudDI146DiOgjW09BUKSkAQBAEAQBAEAQBAEAQHzR7Lyz/v5/wCY5Uh6I0B1u5iEPoImO9V0bmn3HOBUKcdDA5udG/14zmO6tTvcRYj3qkM3QgixGBQF7ue3QiMNgqXWAwjlPqlvE15+64cpwPv1wp1rXAi4xBQHqAIAgCAIAgCAIAgCAIAgCAIAgCA5fL+6MEGGldnPODpBi2Mcdj95/IBq49VkBzcdOGgADAYKkMagED0RdxIa0cZe7BoHWgPoWSKLQwxxa8xoBPK77x6zcqFJiAIAgCAIAgCAIAgImVMnsnjdHJqOojW1wxDmniIKA4eeF8DxFUYE4Mk1MkHRsv5WnquFSG3RoDTJQMJzrWdtNJa7vNsUBloH84qfmJPNANBJzip+Yk80A0EnOKn5iTzQDQSc4qfmJPNANBJzip+Yk80A0EnOKn5iTzQDQSc4qfmJPNANBJzip+Yk80BkyaeL04p5XFuObI8vY4DHNOdiL8osgO5oKoSxMlbqe1rhy2cAf6qFN6A+eRMu+f8A6io/mOVIbhGgOk3HfsUH4f6lQpo3S5DdIRNBbStFi0mwkYPuk8ThxO6jhqA5unka+4Fw5uDmOFntPI4HUqQ2uhBwIuEBpjoQ39W6SP8AdyPYOxpsgM9BJzip+Yk80A0EnOKn5iTzQDQSc4qfmJPNANBJzip+Yk80A0EnOKn5iTzQDQSc4qfmJPNANBJzip+Yk80A0EnOKn5iTzQGTayenBlZNI8NxcyR5eHNGLgC65abaiPFAdtU1zWQun1tbGZOktDc5QpxL5Z5fTlnlaTjmxvLGNB+6M3E25TdUhjoJOcVPzEnmgGgk5xU/MSeaAaCTnFT8xJ5oBoJOcVPzEnmgMZKLOFpHyyDkfK9w7CbIDayAAWAAA4gLBAa6iRrAM44k2aALuceINAxJQF7ucyG4OFRUCzxfRx69GDrc7leR2BQp0yAIAgCAIAgCAIAgCAIDVVUzJGlkjGvadbXC4PagOdqNyZb+zTlg9nINIz3A3D2jrKAgvyVWt1wxSdLJreD2j81SGretZzJ/wAaH60A3rWcyf8AGh+tAN61nMn/ABofrQDetZzJ/wAaH60A3rWcyf8AGh+tAN61nMn/ABofrQDetZzJ/wAaH60A3rWcyf8AGh+tAetyTVy+gYdADg6R8jHENOvNawm7uS9ggO0padsbGxsFmsa1rR0NFh+ShTagODOTqtj5rUjnh00z2uEsQBa97nNNi+4wPGqQyFLWcyf8aH60B025ilfFSxRyNzXtbZwuDY3PGCQoUtEBW5VyJDUWL2kPHqyMObIPc4ax0G46EBRzbm6ln6qaOUckrSx3eZcHuhARX0FYP+VzvwTM/wB+aqQx3rWcyf8AGh+tAN61nMn/ABofrQDetZzJ/wAaH60A3rWcyf8AGh+tAN61nMn/ABofrQDetZzJ/wAaH60A3rWcyf8AGh+tAN61nMn/ABofrQGTMi1U/wCjki0EZwe50jXOLOMMDCRc6rnV0oDsZ6Vj43REeg5pYR/hIzbdihTjXZJq4vQEOnAwbIyRjSWjVnNeRZ3La4VIeb1rOZP+ND9aAb1rOZP+ND9aAb1rOZP+ND9aAb1rOZP+ND9aAybRVh/5Qj8U0dv+0uQEmHc7VP8A1kkUI/wAyO7XZrR2FQpd5KyBDAc5oL5DgZHnOfbkB1NHQ2wQFogCAIAgCAIAgCAIAgPCba18ylGKzJ4QNe+Wbbe8Fl1hZ+ND1LmXA3yzbb3gmsLPxoepcxgb5Ztt7wTWFn40PUuYwN8s2294JrCz8aHqXMYG+Wbbe8E1hZ+ND1LmMDfLNtveCaws/Gh6lzGBvlm23vBNYWfjQ9S5jA3yzbb3gmsLPxoepcxgb5Ztt7wTWFn40PUuYwN8s2294JrCz8aHqXMYG+Wbbe8E1hZ+ND1LmMDfLNtveCaws/Gh6lzGBvlm23vBNYWfjQ9S5jA3yzbb3gmsLPxoepcxgb5Ztt7wTWFn40PUuYwN8s2294JrCz8aHqXMYG+Wbbe8E1hZ+ND1LmMDfLNtveCaws/Gh6lzGBvlm23vBNYWfjQ9S5jA3yzbb3gmsLPxoepcxgb5Ztt7wTWFn40PUuYwN8s2294JrCz8aHqXMYG+Wbbe8E1hZ+ND1LmMDfLNtveCaws/Gh6lzGBvlm23vBNYWfjQ9S5jA3yzbb3gmsLPxoepcxgb5Ztt7wTWFn40PUuYwN8s2294JrCz8aHqXMYG+Wbbe8E1hZ+ND1LmMDfLNtveCaws/Gh6lzGBvlm23vBNYWfjQ9S5jA3yzbb3gmsLPxoepcxgb5Ztt7wTWFn40PUuYwN8s2294JrCz8aHqXMYG+Wbbe8E1hZ+ND1LmMDfLNtveCaws/Gh6lzGBvlm23vBNYWfjQ9S5jA3yzbb3gmsLPxoepcxgb5Ztt7wTWFn40PUuYwN8s2294JrCz8aHqXMYG+Wbbe8E1hZ+ND1LmMDfLNtveCaws/Gh6lzGBvlm23vBNYWfjQ9S5jA3yzbb3gmsLPxoepcxgb5Ztt7wTWFn40PUuYwN8s2294JrCz8aHqXMYG+Wbbe8E1hZ+ND1LmMDfLNtveCaws/Gh6lzGAKhm23tC+o31rJ4jVi35ohtWoFPlSUl+bxC3aRe/ivxfTtzKpculn3Y42fFrOfrj/s+kQ14oKbdDuqpKIsFVLozJnFozHOuG2v6gNtY1rZa2FxdZdGOcb9qX3GS4a4EXGIOo9CxtYB6gNElWwSNiJ9N4cWixxDdeOoLrGhUlTlVS91YT+YN65AIAgCAIAgCAIAgCAIDRT1bHl7WG5jdmuwIs7XbHX1LrUoVKcYyktklleQN65Ao8ubrqOkeIp5bSOFxG1jnvtykMBt12uttt0dc3EXOnH3e1tJfUZIUf8AaFk8uDXSvjLjYGSGRjb/AInNsPecF2fQ95htRTx2NMZOpBXmAIAgCAIDGSQNBc4gAAkk6gBrJVjGUpKMVlsEHJ+WoJ3FkTy4gE+q4CwIBxIA1kLXcdH3NvBTqxws43p/Z/AFgsYCAIAoAqAgIGW8tQUkelqZBGy4ANiSXHiaGgknAnDiBK729tVuJ6FKOWCiP9otDa5dMBy73ltbl9VbdTXecYjn+aPMZL/I+V4KqMS00rZGE2uL4HA2cDi04jA8oWG4t6tvPQqxwwTVxAQBAEAQBAEAQBAEAQBAFAWuSZSQWnitb3Hi8F+v/wAP3M6lOVKTzo4x5POz5YIyHlD9Y7q/ILwumP31T5f6YlRGXnA4bJlE3KFXlCaTGEMNDFr9UC87h/qIsQvarVZWdvQpx/Vn2j/2rhvRCy/s6rnvoxDL+upXup5PfEbNOOsZubjx2Kz9LUoxuNOH6ZpTXz3/AFyVFhPlWQyvip4RIY7Z7nPzWguFwBgSUp2VGNGNW4qaOlnCSy8LrBBZVPfXQCWIxvayW4zg4EEYOa4axgfdZa5UadPo+q6c9KLlHbufk0TrLfJdfpdIHNzXRyOY4Xvq1OGAwIXm3dsqOg4vMZRUk93mvkU8iyjnTSxhvoxNaXOvjnOuc0C2OAvrSVpo0KdRvbNtJfBdefMEWnyjVSND2UzGtOoPlIfbpGbh7lpqWtlSloTrNtb8RyvuCRkzKmlje4sLHRuex7Cb2cwXIBGsLhdWfsasYKWYySae7Y/gCDRZaqJ2B8NMC22JdKAC7jDcLkDVfDG611+j7W3m4Vq23sUc7PjyBPyVlQSse57DG6NzmyNJvmluJsRrCyXdm6M4xjLSUknF7s5BDpsrVMrdJDTN0Zvml8oDnDVewGC01LG0oS9nWrPSW/EcpfMEvJeVRK2TPYY3xEiRpN7YXuCNYtfsWa6snRlDQlpRnti92f7giU2VqmVukhpW6M+qXygOI5bAYLTUsrShL2dWs9Jb8RykCXkvKolbJnsMb4iRI0m9rC9wRrFvyWa6snRlBQlpRmsxe7P9wRKfK9TK3SRUoMZ9XOlDXuHLa1h1rTUsbSjL2dWvia34i2kDHcvNnvqnWIvLqOsG2IPSDgvrpan7OFCOc4hvW5/FBF8vHBxu4eMOrMqTEAyb50edx5jG2a0HiHkORev0k2re3prdoZx8WRHR7ocmCqppad1v0jHNBIuGuI9F9uVpsepefa13b1o1V1PPmutfMpDbKaOmp4cZ5A2OFtvRz3NaBck3zRh061qp0Ve16lTOhDbJvfhfkHlRlWpiaZJaVuYPWLJQXActiMV1p2VnWl7OlWek92Y4TBKyvlcQxMlDc9r3MGBxzXAm4wxNhqWezsXcVZUm8NJv5rZj+4Is+WKiNuklpQ2IEZ1pQXtaTa5bbHWMAtFOxtasvZ0q2Z9XutJvsz+QJcsVGYZW0t4gM4XlAeWa87NthhjbWkbG101RlX9/dsWUn2Z89mQat0lY59EXxNuyRgLiXWLWnNIw+8eKy6dGUI075QqSxKLwljOXt4dpGTKGslay80LY4mR52c2TONmgYZoAthfsWa4oUJ1MUajlOUsYaxv+PmU0QZUqpGiSOlbmOF250wDi3iNrYXXWpZ2VKTp1K70lseI7EwSqHKwkhkkzC10WeHsJ1PYLkX4x0rPXsXSrwp6WVLDTXWn1/wBgQYsuVD4tNHSgszbm8oBNvWzRbECxx47alrn0da06vsalf3s42Rzv3Z29f07Rkj5cyjI9tI+JvoPkicDn2Jec79E4Di5TiOhdrG0pU5XFOrL3lGSezOFs95fHsW8hb0tTUl4ElOxjcbuEwcRgbYZovjYLzatG0jBunVbl1LRx9clLFYgcR/aHI2KpybUTfs0U0mlNiWtc9rdE5wA4i04r2uik6lG4pU/1yisfFLOURl7FuxoHaq6n65mj+IhYX0bdrfRlwZcmGR8lspxVT07hKKh5mDQRmZ9jg0tvrPGvqrXlXlSpVvd0cRb68drz2AtMl1gmiZK3DPANr3sdRF+OxBC4XVB29aVJ9T/6fzQK/h8aCSfR3aJCyMB2MmIaHavRBN+XUturH/EQoKW1xzL/AOdmcfH6DJ6+trAC7esZsL5om9L3era6kbewk9FVpeejs+4PMr1j3UbpI4yC5hzg45rmNzXXOrEggYYXVs7enC+VOpJPDWMbVJ5WF5MGnJ1ZV6GO1MxwzGWcZ7FwzRYn0cCda6XNCx9tPNZp6T2aO7bu39RCflbKZiLGMjMkkhIYy4Hqi7iSdQF1ks7RV1Kc5aMIrLe/fuSXxKQqnLFRCM+emaIwRnOZKHFoJtfNtjrWqnY2td6FCs9PqTWM/MEvLWVtAIzmF4e8NsDjiCRmjjJ1Ww1rNY2X8S5rS0dFZ2/kEWoyzPEA+opgyK4Di2UOcy+AJAGPUtFOwtq7cKFbM8bE1hPHZ/cHk+WKhrDKaS0QFzeUaQM2i22BtjZWnYWk5+xVf3936XjPZn8gmZRysI4mSNaXmUsbG29s5zxdtydWCy21lKrWlTk9HRTcnvwo7wR5q+rY0uNKxwGJDZrutx2Gbiehd4W1jUkoRrNN9bjs+4LaCXOa1wBGcAbEWIuL2I4ivNqQ0JuOdza2fDsBaZH+/wD6f9y/R/4b/VV/p/3EZHyh+sd1fkF5fTH76p8v9MSo57dhlfelHNOPWawhnHeR3osw4/SIPuBXGwt/4i4hT6m9vkt/0DOX3O5JyzS07IIhk3Nbc/pDUGQlxLnF5FgXXPEvTu7joy4qupP2uX2aONnYTaeZCNVS5UIrRAOEGG2gMmj00AFv1mLSWE35SQlz/D3Fj/4NL/xP/NjOJeXxB02QT/eKwcekabdBbgVm6Q/bWz6tF/cqPKyQHKEDQcRHJcclxhfsKtGLXRtWXU5Rx8h1nlTKKesL3YRzxnOP+ZCL37itKErqy9nH9UJLHlP+4MckudHRy1BH6SQSzm/KQSwe6wHardqFW9hbr9EdGHP55yBkuglliZK6rnzntDvRLA0E42tm8WpLq6o0a0qUbeGE8bc545Br3OA6Oru7OOmmu61rnNFzYar6106Sx7S3wsLQhs7Nu75EJ25X9kh/D/uKx9Lfvann+EVEKiF+EANt/wDAtdd4do32R+5CfuYN6SG2wB1i4Kx9KLF5Uz2lRjLVskbVMjaQ5jXNc6ws5xY61iDc21Yr6hQqUpW85y2SaaW3Ysr7/AFfkHJ8r6eJzauRoLRZoawgWwIFxfBbOkLqjTuZxlQi3ne29vxIbKWmY1tZmzOmkLSJLttZwY8AYAAnHi5F8Va05zttKmoRTTjh52Nr58QT9zRvSw2x9ADrGBWPpRYvKme0qIu5uQOkqy03BmNiNRwWnpOMo0reMt+gEXi8gHHbhnhtXlSIn099GTN48x7btd7v/C9fpJN0Lea3aGPmiI6DdJlLe1LPP6N443ubneqXgHMabEE3dYWHKsFpR9vXhT7Wk8dnX9ClNv10rcmTygNdJmucBcNDpI2kAXJI18a9ShSjTjd04bUlheSbIXW6M2pZr+zcOsiwWDo1Zu6WO8isqcpttS0QPtKUHur0bR5vLlru1PuQsd1X7JN+H+oWHon95T8/wyslT/s7v3R/gXCn+5X8/wCQUU3/AKT/APU3+IL1of8Auf6n9idRa5XH9zk/cu/hXn2bxfQ/n/JTdkM3poLeyj8GgLjfbLqrnvS+7BUZMN2V5GrSTY+5q9S6WJ2ie/Rh9yFludH90hB1aMLB0k2ryo13ioh7pI2tFIGgNaKqHAAAAelxDUtPRspTdw5PLdKe/a+oFrVVzY3xsdfOlJDbDkFzfoXn0redWE5xxiKTfzBJXAFHljLmiq6SldG0sqtMC8nUY2hwba1nZxIHWttva+0oVaye2Gjs83+ASqjc3Rv9ejp3HlMDCe3NXKN7cw/TVkvmxg5zcBE2KqynDCA2COeMxtB9Fr3MOlA5LENw4l6PSknUoW9Sf63F58k9gRKkqzTNq4G67h0I6J8AG/hddaY0VeTt673YxP8Ao7fNELGuoYY6RsMzixgDG5zQbh9wQ4WB1ux61ht7i4q3rrUo5k8vD7Ozq6imUmTakAlta64H3ooyMOU2v1r5jd2cmlK3XylJA0CudPk58rgA50Ut7avRzm38Lrs7eNt0nGlHcpRx88P8jqJdNWtho45X3zWxRXtrxa0YdZWarbzr306UN7nLf5tggZeYX1VHmvMecJrPAFwc0G2OFzq61ssJKnaXGlFSxo5Xbt/G/wCRD3K+TSIXmorZdFhnXY3jIt6rb67alLO8Uq0VQto6fVtf5eNwNuXWgGjGsCePwBXxYNuNy33JAy3afscnvj/javnoT97D+r7MrJ2X/wBmn/dSfwlZOj/3NL+aP3BVyRxOpKRsr3Rkin0bmg3EuYM3iIHHrwW+M60L2vKlFSS09JPu52/8QNtZR1Mcb3trHHMa51nRR2OaCbEgXGrWudGvZ1akYSt1taWVKXWCyyVVGWGORwsXNBIGq5126Fiu6Ko1501uTaBd5H+//p/3L3f8N/qq/wBP+4jNOU2ESE8tiOwD+iwdN0pQvJSe6WGvkkvx9Sop8qZJiqBGJmlwjkbK0ZxAz2eqSB6wF9RwXn0bipR0nB4ymn5ME1cQQsp5KinMRlaSYZGyxkOILXt1G41jHUcCu1G4qUtJQf6lh+QMK7IsMr89zSH2tnMc5pI6bHFd6HSFxRh7OLTj2NJ/cYFJkSGNzXsYQ5udjnEk52BLiT6Rw49SVukLitFwnLY8bMLq3Y7Bg25SybHO0NlbcA3FiQb2I1j3rla3da2k50nhtY7QSRGM3NsM21rcVrWt7rLjpy0tLO3Oc/EFQNzFONQeGn7oleG9l16WuLt72m+3CyME6jybFE1zY25rXkkgE2uQBhyYALHWu61aUZ1Hlrc/qDbR0rYmNjYLNaLAXvhr1lc61adao6k973g8pqNjC9zRYyOznYk3dq49StWvOrGMZPZFYXkCvdubp7ktD2XNyGSOa2/uBsOpbV0tdYSk08dbSbGCfQUMcLcyJuaL34ySeUk4krHcXNW4np1XlggO3N09yWh7Lm5DJHNbf3A2C2Lpa6wlJp/FpNjBPoKGOFuZE0Nbe/GSTyknElY7i5q3E9Oo8sEB25qnubNc0HEtbI8MN+gHDqWxdL3aSy02utpN8RgnUVBHFnaNubnEEgasBYWHELBZK91Vr49o84BJXAFFlvcjSVUglljIlAsJGPcx9uQlpF+tbbfpG4t4OEJe72NJr6jBCb/Z7Q5zTIyWXNNwJZ5HNv0gusfccF31xd4ai1HPYkhg6KtoY5WaORgc3Cw1WI1EEaupYaFzVoT06csP/m8EAbmqe4zg94GOa+Rzm9hOK2vpe6x7rS+KSTGCwrKNkoaHi4a5rxYkek3UcPyWKjcVKLbg96afk94PaymbKx0bxdrhYi9sNesL5o1p0aiqQ3rcDN0QLSw6iM3qtZfKnJT01vzn5gjuybGYdBY6Owba5vYY69a7q7qqv/EZ9/OQSgwWtbC1rdGpZ3J50uveCo+zVP8AdEjQfutleG49F16Wt7r/ADaLfa0mxgn0+T42R6Jjc1hBFhfjwNzrJ6VjqXVWpV9rOWZbPp9AbKWnbGxrGCzWiwF74DpK+KtWVWbqT3vawY11EyZhZI3OaeLViNRBGIK+qFxUoTVSm8MESiyHDG8SNDi8AgOe9ziAddrnBaK/SNxWh7OTSi96SSz5jBZLCCvy5kSCrj0VTGHtBuMSC1w42uaQQV3trqtbT06UsMFJ/wDz+k1Z9Tbk3zJb81t1vcdkfShgvMh5FgpItFTRiNlybXJJcdZcXEknAa+IALFc3VW4np1ZZYKp4ZVVkb2NJbAHZ7y0gF4PoMF9ZDruXqp1LKxnCbw6mMLKezreztWwhf1dKyVhZI0Oa7WD28WpePRrVKM1Om8NFK37NwWteXN1Zumfm25LX1Lfra4znEc9uisjBZRUzGsEbWgMAzc3itydKwTqznP2kn72c5+IKxu5imFvRcWg3DDI4sv+Elb30xdtfqWe3CzxGCflDJ8czc2VucAbjEgg8oIxCx291Vt5aVJ4e7z8wQo9zkAILg9+abgPkc4A+4mx61ql0tdOLimlnsSTGCfVUbJCwvFzG4PbiRZw48Nax0q86SkoP9Sw/ICvo2TMMcgu02uLkaiCMR0hW3uKlCoqlN7V+QZ1MIe1zHYtcC08WBFivilUlTmpx3p5XyBomyZE+IQvZeNoaACTcZosLHXe3Gu0LutTrOtGWJNtv57/AIAhnc3ARZxlc3ZMzyOy60rpa5W1aKfaorIwWsbA0BrQAAAABqAGAAXnSk5Nyk8tgtskMNnHiNh2X81+p/w5SkoVKj3PCXyzzx8iMmyxBws4XXvV7elXjo1Ipoho4Pj2fE+a8/Udh3HxlzLkcHx7PifNNR2PcfGXMZHB8ez4nzTUdj3HxlzGRwfHs+J801HY9x8ZcxkcHx7PifNNR2PcfGXMZHB8ez4nzTUdj3HxlzGRwfHs+J801HY9x8ZcxkcHx7PifNNR2PcfGXMZHB8ez4nzTUdj3HxlzGRwfHs+J801HY9x8ZcxkcHx7PifNNR2PcfGXMZHB8ez4nzTUdj3HxlzGRwfHs+J801HY9x8ZcxkcHx7PifNNR2PcfGXMZHB8ez4nzTUdj3HxlzGRwfHs+J801HY9x8ZcxkcHx7PifNNR2PcfGXMZHB8ez4nzTUdj3HxlzGRwfHs+J801HY9x8ZcxkcHx7PifNNR2PcfGXMZHB8ez4nzTUdj3HxlzGRwfHs+J801HY9x8ZcxkcHx7PifNNR2PcfGXMZHB8ez4nzTUdj3HxlzGRwfHs+J801HY9x8ZcxkcHx7PifNNR2PcfGXMZHB8ez4nzTUdj3HxlzGRwfHs+J801HY9x8ZcxkcHx7PifNNR2PcfGXMZHB8ez4nzTUdj3HxlzGRwfHs+J801HY9x8ZcxkcHx7PifNNR2PcfGXMZHB8ez4nzTUdj3HxlzGRwfHs+J801HY9x8ZcxkcHx7PifNNR2PcfGXMZHB8ez4nzTUdj3HxlzGRwfHs/9x801HYdx8ZcxkcHx7PifNNR2PcfGXMZHB8ez4nzTUdj3HxlzGRwfHs+J801HY9x8ZcxkcHx7PifNNR2PcfGXMZHB8ez4nzTUdj3HxlzGRwfHs+J801HY9x8ZcxkcHx7PifNNR2PcfGXMZHB8ez4nzTUdj3HxlzGRwfHs+J801HY9x8ZcxkcHx7PifNNR2PcfGXMZHB8ez4nzTUdj3HxlzGT0UEez4nzVj0JYp50PrLmMkhotgF6cYxilGKwkQ//Z"/>
        <xdr:cNvSpPr>
          <a:spLocks noChangeAspect="1" noChangeArrowheads="1"/>
        </xdr:cNvSpPr>
      </xdr:nvSpPr>
      <xdr:spPr bwMode="auto">
        <a:xfrm>
          <a:off x="1524000" y="15240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304800</xdr:colOff>
      <xdr:row>7</xdr:row>
      <xdr:rowOff>114300</xdr:rowOff>
    </xdr:to>
    <xdr:sp macro="" textlink="">
      <xdr:nvSpPr>
        <xdr:cNvPr id="5" name="AutoShape 4" descr="data:image/jpeg;base64,/9j/4AAQSkZJRgABAQAAAQABAAD/2wCEAAkGBxMTEhUTERIVFRUWGBYZGBcYFRscFxoVFxoXFxgYFxsZHyggGBslIBcYIjEhJTUrLi4uGh8zODMtNygtLisBCgoKDQ0OGhAQGCslHSYrKystLS04LSszLy0tNy03MCstNzA3Kys3Ly0uKy0rKy0rLS0vMC8tNS0rLi0rLS0vLf/AABEIAHwBlgMBEQACEQEDEQH/xAAbAAEAAgMBAQAAAAAAAAAAAAAABAUCAwYBB//EAE4QAAEDAgEFDAcEBwYFBQEAAAEAAgMEESEFEhMxUgYUFUFRVGGBkZKh0SIyU3GTlNIWQnKxIzM0c7KzwQckYmOCwiVEdKLhNUNkg6MX/8QAGgEBAQEBAQEBAAAAAAAAAAAAAAEEAwUCBv/EADwRAAIBAwAGBwcCBAYDAAAAAAABAgMEERIVITGR0QVBUVJTcZITImGBobHBMjQUcoLhBkKywvDxIzVi/9oADAMBAAIRAxEAPwD7igCAIClqcoPfI9kTsxsZDXOsCS+wcWtvgAARc9KAwvLzh/dj+lUC8vOH92P6UAvLzh/dj+lALy84f3Y/pQC8vOH92P6UAvLzh/dj+lALy84f3Y/pQC8vOH92P6UAvLzh/dj+lALy84f3Y/pQAPmGqoPXGw/kAgMxlKdvrMZIP8BzXdjrg9oUBMoMrRSktaSHjXG4Zrx1HWOkXCAnIAgCAhV+VIobB7vSPqsaC559zRj16kBCOVZXepEGDlkdj3WX/NAYmonP/usHui83Kg80s/tx8IeaAaWf24+EPNANLP7cfCHmgGln9uPhDzQDSz+3Hwh5oBpZ/bj4Q80A0s/tx8IeaAaWf24+EPNAeSZRliGe9wkYMXjNzXBvG5tjY2126FAXrXAi4xBQHqAIAgCAIAgCAIDXUTtY0ue4NaNZJsB1lAVRy4X/AKiIuG2/0GHpAtnOHUEBgZ5zrla3oZH/AFcSqDy8vOH9yP6UAvLzh/dj+lALy84f3Y/pQC8vOH92P6UAvLzh/cj+lAScl17nPdDJYvDQ4OAtnMJte3EQdfvCgLRAEAQBAcplKCanmkeyJ80MpDzo7GSOSwa67SQXNOaDcYg3wQEfhd3NKz5dyoHC7uaVny7kIOF3c0rPl3IBwu7mlZ8u5AOF3c0rPl3IBwu7mlZ8u5AOF3c0rPl3IBwu7mlZ8u5AOF3c0rPl3IBwu7mlZ8u5Aa5N0EbMZY54RtS08jW9bs3NHWUKWEFW17Q5jmuadTmkEH3EIQ01tOyUDOuHNxa9ps9h5WuGr8kKTNz+WnmTe1SRpgC6N4FmzRjWQPuvbhnN6bjDVAdCgOey/lt4k3tTEaYgOkeRdsLDqJH3nnHNb0XOGsCHRUzI72uXO9Z7jd7jyucdfu1KgkmZCFYd0lPchkmkI1iJj5LHp0bSAhT3h+P2dR8rP9CAcPx+zqPlZ/oQDh+P2dR8rP8AQgHD8fs6j5Wf6EA4fj9nUfKz/QgHD8fs6j5Wf6EA4fj9nUfKz/QgHD8fs6j5Wf6EBhPVyVLTDTwzXkBa6SSF8ccbXYOcTIBnGxNmi+KA7aGMNa1o1NAA9wFlAZoAgCAIAgCAICHlbKUdPE6WUnNbxAXc5xwa1o43EkADpQHLxtkmcJqq2drZDe7Ihxfjk5XHqsqCw0qEINVlyGN2jL86T2bGufJ3WAkdaFMRlh3FS1nyzx+eKAcLu5pWfLuQg4XdzSs+XcgHC7uaVny7kB7wu7mlZ8u5Clludo5TI+pnZortEccZILgy+c5z80kBzjbAagOVQHQoAgCAIAgCAxzxyjtQDSDlHagGkHKO1ANIOUdqAaQco7UA0g5R2oBpByjtQDSDlHagGkHKO1AM8co7UBzOVtzjWl09Fmxy63xg2im5QW6mycjxx67jUBCgqg5ocNRF+n3HpVBFyqwuaHswkicJIzyPbxe5wu0jjBQHaiubodN93M0n+nNzvyUBxWSWlrS9+MkrjJIf8TuL3NFmgcQCoJjp7C5OAQGzJu5/fVpau5i1x0+ppHE+YffJ1hhwA13OqA6yGJrGhrGhrRgAAAAOgDUgM0AQBAEAQBAEAQBAEAQBAEAQBAEAQHH7pHaWrY0+pTtzwOIzPuA4/hZe340BjpVQa200lS/QxvMbQAZZG+s1p1MZyPdjjxDHXZAdVkrJUNOzRwRtY3jtrJ5XOOLndJuVATEAQBAEAQBAEAQBAQcpZVjhHpG7jqaNf/gdJQHN1eXpn6nCNvI3F3W4/wBAFSFbLZ3rlz/xOLvzKAw0Eew3sCAaCPYb2BANBHsN7AgGgj2G9gQDQR7DewIBoI9hvYEA0Eew3sCAaCPYb2BANBHsN7AgGgj2G9gQDQR7DewIDaxwAsBYIDLSoDoYx/w63+UR1YhQpzwlVIBZ5aw6nOa0+4uAKA+gAKFCAIAgCAIAgCAIAgCAIAgCAIAgCAIAgOJys61RN0uHg1oVIRdKgOn3KxgQl3G97ieo5o8AFClygCAIAgCAIAgCAIDnt2G6HerGtjsZpSQwHU0D1pHdDbjDjJA5UBxYrhrc8uccS46yeUqkPJcpMaC5zrAayUBNoqGsmF4qbNadT536O/uYA59veAhScNzFdxuph/qkP+0KA9+zFbt03bJ5KgfZit26btk8kA+zFbt03bJ5IB9mK3bpu2TyQD7MVu3TdsnkgH2Yrdum7ZPJAPsxW7dN2yeSAfZit26btk8kA+zFbt03bJ5IB9mK3bpu2TyQFDDXG72yWDo5JIzm3sTG4suL42NkIbRXN5UB0Eda7gQy/e0D3deKhTnt/N5VSHnCFnxZpxM0A6nSMB/NAfVVChAEAQBAEAQBAEAQBAEAQBAEAQBAEAQHzPK1f/e6prj6sgA92jjP9SqQj7+byoDstwVQX0gcfaTDqEjwPyUKdEgCAIAgCAIAgCAID5XuklMtbO86mERN6GsF3dr3O8FQQNGgOk3CZCbI41UozgxxbC06s5uDpek39EclieRQHfoAgCAIAgCAIAgCAIAgCA+PVMX6ap/6mo/muVBiI0B1kTP+BEf/AB3/ANVAcno1QexxfpIf38H81iA+xKAIAgCAIAgCAIAgCAIAgCAIAgCAIAgCA+U5fj/vtV+8b/KjVBC0aA77+zxtqJv7yf8AmvUB0qAIAgCAIAgCAIAgPl1fBaoqAfbSHvHOHgVSGrRoDudxFt5RAcRkB/Fnuv59ahS9QBAEAQBAEAQBAEAQBAEB8rqI/wBNP+/n/mOVIYiJAdPDHfIxH+Q/wzioU5cRqkPCA0sedTJI3H3Ne0nwCA+sKFCAIAgCAIAgCAIAgCAIAgCAIAgCAIAgPmGUiH1E7xqdKQDy5gay/a0qkNGiQHbbhW2o29L5T/8Ao9Qp0CAIAgCAIAgCAIAgOH3WUejqRJb0ZwBf/NYLW62gW/CUBW6NUhLyPlJ9K8kNL4nm72j1mu1Z7Bx4AXHQEB2tBlCKZudDI146DiOgjW09BUKSkAQBAEAQBAEAQBAEAQHzR7Lyz/v5/wCY5Uh6I0B1u5iEPoImO9V0bmn3HOBUKcdDA5udG/14zmO6tTvcRYj3qkM3QgixGBQF7ue3QiMNgqXWAwjlPqlvE15+64cpwPv1wp1rXAi4xBQHqAIAgCAIAgCAIAgCAIAgCAIAgCA5fL+6MEGGldnPODpBi2Mcdj95/IBq49VkBzcdOGgADAYKkMagED0RdxIa0cZe7BoHWgPoWSKLQwxxa8xoBPK77x6zcqFJiAIAgCAIAgCAIAgImVMnsnjdHJqOojW1wxDmniIKA4eeF8DxFUYE4Mk1MkHRsv5WnquFSG3RoDTJQMJzrWdtNJa7vNsUBloH84qfmJPNANBJzip+Yk80A0EnOKn5iTzQDQSc4qfmJPNANBJzip+Yk80A0EnOKn5iTzQDQSc4qfmJPNANBJzip+Yk80BkyaeL04p5XFuObI8vY4DHNOdiL8osgO5oKoSxMlbqe1rhy2cAf6qFN6A+eRMu+f8A6io/mOVIbhGgOk3HfsUH4f6lQpo3S5DdIRNBbStFi0mwkYPuk8ThxO6jhqA5unka+4Fw5uDmOFntPI4HUqQ2uhBwIuEBpjoQ39W6SP8AdyPYOxpsgM9BJzip+Yk80A0EnOKn5iTzQDQSc4qfmJPNANBJzip+Yk80A0EnOKn5iTzQDQSc4qfmJPNANBJzip+Yk80A0EnOKn5iTzQGTayenBlZNI8NxcyR5eHNGLgC65abaiPFAdtU1zWQun1tbGZOktDc5QpxL5Z5fTlnlaTjmxvLGNB+6M3E25TdUhjoJOcVPzEnmgGgk5xU/MSeaAaCTnFT8xJ5oBoJOcVPzEnmgMZKLOFpHyyDkfK9w7CbIDayAAWAAA4gLBAa6iRrAM44k2aALuceINAxJQF7ucyG4OFRUCzxfRx69GDrc7leR2BQp0yAIAgCAIAgCAIAgCAIDVVUzJGlkjGvadbXC4PagOdqNyZb+zTlg9nINIz3A3D2jrKAgvyVWt1wxSdLJreD2j81SGretZzJ/wAaH60A3rWcyf8AGh+tAN61nMn/ABofrQDetZzJ/wAaH60A3rWcyf8AGh+tAN61nMn/ABofrQDetZzJ/wAaH60A3rWcyf8AGh+tAetyTVy+gYdADg6R8jHENOvNawm7uS9ggO0padsbGxsFmsa1rR0NFh+ShTagODOTqtj5rUjnh00z2uEsQBa97nNNi+4wPGqQyFLWcyf8aH60B025ilfFSxRyNzXtbZwuDY3PGCQoUtEBW5VyJDUWL2kPHqyMObIPc4ax0G46EBRzbm6ln6qaOUckrSx3eZcHuhARX0FYP+VzvwTM/wB+aqQx3rWcyf8AGh+tAN61nMn/ABofrQDetZzJ/wAaH60A3rWcyf8AGh+tAN61nMn/ABofrQDetZzJ/wAaH60A3rWcyf8AGh+tAN61nMn/ABofrQGTMi1U/wCjki0EZwe50jXOLOMMDCRc6rnV0oDsZ6Vj43REeg5pYR/hIzbdihTjXZJq4vQEOnAwbIyRjSWjVnNeRZ3La4VIeb1rOZP+ND9aAb1rOZP+ND9aAb1rOZP+ND9aAb1rOZP+ND9aAybRVh/5Qj8U0dv+0uQEmHc7VP8A1kkUI/wAyO7XZrR2FQpd5KyBDAc5oL5DgZHnOfbkB1NHQ2wQFogCAIAgCAIAgCAIAgPCba18ylGKzJ4QNe+Wbbe8Fl1hZ+ND1LmXA3yzbb3gmsLPxoepcxgb5Ztt7wTWFn40PUuYwN8s2294JrCz8aHqXMYG+Wbbe8E1hZ+ND1LmMDfLNtveCaws/Gh6lzGBvlm23vBNYWfjQ9S5jA3yzbb3gmsLPxoepcxgb5Ztt7wTWFn40PUuYwN8s2294JrCz8aHqXMYG+Wbbe8E1hZ+ND1LmMDfLNtveCaws/Gh6lzGBvlm23vBNYWfjQ9S5jA3yzbb3gmsLPxoepcxgb5Ztt7wTWFn40PUuYwN8s2294JrCz8aHqXMYG+Wbbe8E1hZ+ND1LmMDfLNtveCaws/Gh6lzGBvlm23vBNYWfjQ9S5jA3yzbb3gmsLPxoepcxgb5Ztt7wTWFn40PUuYwN8s2294JrCz8aHqXMYG+Wbbe8E1hZ+ND1LmMDfLNtveCaws/Gh6lzGBvlm23vBNYWfjQ9S5jA3yzbb3gmsLPxoepcxgb5Ztt7wTWFn40PUuYwN8s2294JrCz8aHqXMYG+Wbbe8E1hZ+ND1LmMDfLNtveCaws/Gh6lzGBvlm23vBNYWfjQ9S5jA3yzbb3gmsLPxoepcxgb5Ztt7wTWFn40PUuYwN8s2294JrCz8aHqXMYG+Wbbe8E1hZ+ND1LmMDfLNtveCaws/Gh6lzGBvlm23vBNYWfjQ9S5jA3yzbb3gmsLPxoepcxgb5Ztt7wTWFn40PUuYwN8s2294JrCz8aHqXMYG+Wbbe8E1hZ+ND1LmMDfLNtveCaws/Gh6lzGBvlm23vBNYWfjQ9S5jA3yzbb3gmsLPxoepcxgb5Ztt7wTWFn40PUuYwN8s2294JrCz8aHqXMYG+Wbbe8E1hZ+ND1LmMDfLNtveCaws/Gh6lzGAKhm23tC+o31rJ4jVi35ohtWoFPlSUl+bxC3aRe/ivxfTtzKpculn3Y42fFrOfrj/s+kQ14oKbdDuqpKIsFVLozJnFozHOuG2v6gNtY1rZa2FxdZdGOcb9qX3GS4a4EXGIOo9CxtYB6gNElWwSNiJ9N4cWixxDdeOoLrGhUlTlVS91YT+YN65AIAgCAIAgCAIAgCAIDRT1bHl7WG5jdmuwIs7XbHX1LrUoVKcYyktklleQN65Ao8ubrqOkeIp5bSOFxG1jnvtykMBt12uttt0dc3EXOnH3e1tJfUZIUf8AaFk8uDXSvjLjYGSGRjb/AInNsPecF2fQ95htRTx2NMZOpBXmAIAgCAIDGSQNBc4gAAkk6gBrJVjGUpKMVlsEHJ+WoJ3FkTy4gE+q4CwIBxIA1kLXcdH3NvBTqxws43p/Z/AFgsYCAIAoAqAgIGW8tQUkelqZBGy4ANiSXHiaGgknAnDiBK729tVuJ6FKOWCiP9otDa5dMBy73ltbl9VbdTXecYjn+aPMZL/I+V4KqMS00rZGE2uL4HA2cDi04jA8oWG4t6tvPQqxwwTVxAQBAEAQBAEAQBAEAQBAFAWuSZSQWnitb3Hi8F+v/wAP3M6lOVKTzo4x5POz5YIyHlD9Y7q/ILwumP31T5f6YlRGXnA4bJlE3KFXlCaTGEMNDFr9UC87h/qIsQvarVZWdvQpx/Vn2j/2rhvRCy/s6rnvoxDL+upXup5PfEbNOOsZubjx2Kz9LUoxuNOH6ZpTXz3/AFyVFhPlWQyvip4RIY7Z7nPzWguFwBgSUp2VGNGNW4qaOlnCSy8LrBBZVPfXQCWIxvayW4zg4EEYOa4axgfdZa5UadPo+q6c9KLlHbufk0TrLfJdfpdIHNzXRyOY4Xvq1OGAwIXm3dsqOg4vMZRUk93mvkU8iyjnTSxhvoxNaXOvjnOuc0C2OAvrSVpo0KdRvbNtJfBdefMEWnyjVSND2UzGtOoPlIfbpGbh7lpqWtlSloTrNtb8RyvuCRkzKmlje4sLHRuex7Cb2cwXIBGsLhdWfsasYKWYySae7Y/gCDRZaqJ2B8NMC22JdKAC7jDcLkDVfDG611+j7W3m4Vq23sUc7PjyBPyVlQSse57DG6NzmyNJvmluJsRrCyXdm6M4xjLSUknF7s5BDpsrVMrdJDTN0Zvml8oDnDVewGC01LG0oS9nWrPSW/EcpfMEvJeVRK2TPYY3xEiRpN7YXuCNYtfsWa6snRlDQlpRnti92f7giU2VqmVukhpW6M+qXygOI5bAYLTUsrShL2dWs9Jb8RykCXkvKolbJnsMb4iRI0m9rC9wRrFvyWa6snRlBQlpRmsxe7P9wRKfK9TK3SRUoMZ9XOlDXuHLa1h1rTUsbSjL2dWvia34i2kDHcvNnvqnWIvLqOsG2IPSDgvrpan7OFCOc4hvW5/FBF8vHBxu4eMOrMqTEAyb50edx5jG2a0HiHkORev0k2re3prdoZx8WRHR7ocmCqppad1v0jHNBIuGuI9F9uVpsepefa13b1o1V1PPmutfMpDbKaOmp4cZ5A2OFtvRz3NaBck3zRh061qp0Ve16lTOhDbJvfhfkHlRlWpiaZJaVuYPWLJQXActiMV1p2VnWl7OlWek92Y4TBKyvlcQxMlDc9r3MGBxzXAm4wxNhqWezsXcVZUm8NJv5rZj+4Is+WKiNuklpQ2IEZ1pQXtaTa5bbHWMAtFOxtasvZ0q2Z9XutJvsz+QJcsVGYZW0t4gM4XlAeWa87NthhjbWkbG101RlX9/dsWUn2Z89mQat0lY59EXxNuyRgLiXWLWnNIw+8eKy6dGUI075QqSxKLwljOXt4dpGTKGslay80LY4mR52c2TONmgYZoAthfsWa4oUJ1MUajlOUsYaxv+PmU0QZUqpGiSOlbmOF250wDi3iNrYXXWpZ2VKTp1K70lseI7EwSqHKwkhkkzC10WeHsJ1PYLkX4x0rPXsXSrwp6WVLDTXWn1/wBgQYsuVD4tNHSgszbm8oBNvWzRbECxx47alrn0da06vsalf3s42Rzv3Z29f07Rkj5cyjI9tI+JvoPkicDn2Jec79E4Di5TiOhdrG0pU5XFOrL3lGSezOFs95fHsW8hb0tTUl4ElOxjcbuEwcRgbYZovjYLzatG0jBunVbl1LRx9clLFYgcR/aHI2KpybUTfs0U0mlNiWtc9rdE5wA4i04r2uik6lG4pU/1yisfFLOURl7FuxoHaq6n65mj+IhYX0bdrfRlwZcmGR8lspxVT07hKKh5mDQRmZ9jg0tvrPGvqrXlXlSpVvd0cRb68drz2AtMl1gmiZK3DPANr3sdRF+OxBC4XVB29aVJ9T/6fzQK/h8aCSfR3aJCyMB2MmIaHavRBN+XUturH/EQoKW1xzL/AOdmcfH6DJ6+trAC7esZsL5om9L3era6kbewk9FVpeejs+4PMr1j3UbpI4yC5hzg45rmNzXXOrEggYYXVs7enC+VOpJPDWMbVJ5WF5MGnJ1ZV6GO1MxwzGWcZ7FwzRYn0cCda6XNCx9tPNZp6T2aO7bu39RCflbKZiLGMjMkkhIYy4Hqi7iSdQF1ks7RV1Kc5aMIrLe/fuSXxKQqnLFRCM+emaIwRnOZKHFoJtfNtjrWqnY2td6FCs9PqTWM/MEvLWVtAIzmF4e8NsDjiCRmjjJ1Ww1rNY2X8S5rS0dFZ2/kEWoyzPEA+opgyK4Di2UOcy+AJAGPUtFOwtq7cKFbM8bE1hPHZ/cHk+WKhrDKaS0QFzeUaQM2i22BtjZWnYWk5+xVf3936XjPZn8gmZRysI4mSNaXmUsbG29s5zxdtydWCy21lKrWlTk9HRTcnvwo7wR5q+rY0uNKxwGJDZrutx2Gbiehd4W1jUkoRrNN9bjs+4LaCXOa1wBGcAbEWIuL2I4ivNqQ0JuOdza2fDsBaZH+/wD6f9y/R/4b/VV/p/3EZHyh+sd1fkF5fTH76p8v9MSo57dhlfelHNOPWawhnHeR3osw4/SIPuBXGwt/4i4hT6m9vkt/0DOX3O5JyzS07IIhk3Nbc/pDUGQlxLnF5FgXXPEvTu7joy4qupP2uX2aONnYTaeZCNVS5UIrRAOEGG2gMmj00AFv1mLSWE35SQlz/D3Fj/4NL/xP/NjOJeXxB02QT/eKwcekabdBbgVm6Q/bWz6tF/cqPKyQHKEDQcRHJcclxhfsKtGLXRtWXU5Rx8h1nlTKKesL3YRzxnOP+ZCL37itKErqy9nH9UJLHlP+4MckudHRy1BH6SQSzm/KQSwe6wHardqFW9hbr9EdGHP55yBkuglliZK6rnzntDvRLA0E42tm8WpLq6o0a0qUbeGE8bc545Br3OA6Oru7OOmmu61rnNFzYar6106Sx7S3wsLQhs7Nu75EJ25X9kh/D/uKx9Lfvann+EVEKiF+EANt/wDAtdd4do32R+5CfuYN6SG2wB1i4Kx9KLF5Uz2lRjLVskbVMjaQ5jXNc6ws5xY61iDc21Yr6hQqUpW85y2SaaW3Ysr7/AFfkHJ8r6eJzauRoLRZoawgWwIFxfBbOkLqjTuZxlQi3ne29vxIbKWmY1tZmzOmkLSJLttZwY8AYAAnHi5F8Va05zttKmoRTTjh52Nr58QT9zRvSw2x9ADrGBWPpRYvKme0qIu5uQOkqy03BmNiNRwWnpOMo0reMt+gEXi8gHHbhnhtXlSIn099GTN48x7btd7v/C9fpJN0Lea3aGPmiI6DdJlLe1LPP6N443ubneqXgHMabEE3dYWHKsFpR9vXhT7Wk8dnX9ClNv10rcmTygNdJmucBcNDpI2kAXJI18a9ShSjTjd04bUlheSbIXW6M2pZr+zcOsiwWDo1Zu6WO8isqcpttS0QPtKUHur0bR5vLlru1PuQsd1X7JN+H+oWHon95T8/wyslT/s7v3R/gXCn+5X8/wCQUU3/AKT/APU3+IL1of8Auf6n9idRa5XH9zk/cu/hXn2bxfQ/n/JTdkM3poLeyj8GgLjfbLqrnvS+7BUZMN2V5GrSTY+5q9S6WJ2ie/Rh9yFludH90hB1aMLB0k2ryo13ioh7pI2tFIGgNaKqHAAAAelxDUtPRspTdw5PLdKe/a+oFrVVzY3xsdfOlJDbDkFzfoXn0redWE5xxiKTfzBJXAFHljLmiq6SldG0sqtMC8nUY2hwba1nZxIHWttva+0oVaye2Gjs83+ASqjc3Rv9ejp3HlMDCe3NXKN7cw/TVkvmxg5zcBE2KqynDCA2COeMxtB9Fr3MOlA5LENw4l6PSknUoW9Sf63F58k9gRKkqzTNq4G67h0I6J8AG/hddaY0VeTt673YxP8Ao7fNELGuoYY6RsMzixgDG5zQbh9wQ4WB1ux61ht7i4q3rrUo5k8vD7Ozq6imUmTakAlta64H3ooyMOU2v1r5jd2cmlK3XylJA0CudPk58rgA50Ut7avRzm38Lrs7eNt0nGlHcpRx88P8jqJdNWtho45X3zWxRXtrxa0YdZWarbzr306UN7nLf5tggZeYX1VHmvMecJrPAFwc0G2OFzq61ssJKnaXGlFSxo5Xbt/G/wCRD3K+TSIXmorZdFhnXY3jIt6rb67alLO8Uq0VQto6fVtf5eNwNuXWgGjGsCePwBXxYNuNy33JAy3afscnvj/javnoT97D+r7MrJ2X/wBmn/dSfwlZOj/3NL+aP3BVyRxOpKRsr3Rkin0bmg3EuYM3iIHHrwW+M60L2vKlFSS09JPu52/8QNtZR1Mcb3trHHMa51nRR2OaCbEgXGrWudGvZ1akYSt1taWVKXWCyyVVGWGORwsXNBIGq5126Fiu6Ko1501uTaBd5H+//p/3L3f8N/qq/wBP+4jNOU2ESE8tiOwD+iwdN0pQvJSe6WGvkkvx9Sop8qZJiqBGJmlwjkbK0ZxAz2eqSB6wF9RwXn0bipR0nB4ymn5ME1cQQsp5KinMRlaSYZGyxkOILXt1G41jHUcCu1G4qUtJQf6lh+QMK7IsMr89zSH2tnMc5pI6bHFd6HSFxRh7OLTj2NJ/cYFJkSGNzXsYQ5udjnEk52BLiT6Rw49SVukLitFwnLY8bMLq3Y7Bg25SybHO0NlbcA3FiQb2I1j3rla3da2k50nhtY7QSRGM3NsM21rcVrWt7rLjpy0tLO3Oc/EFQNzFONQeGn7oleG9l16WuLt72m+3CyME6jybFE1zY25rXkkgE2uQBhyYALHWu61aUZ1Hlrc/qDbR0rYmNjYLNaLAXvhr1lc61adao6k973g8pqNjC9zRYyOznYk3dq49StWvOrGMZPZFYXkCvdubp7ktD2XNyGSOa2/uBsOpbV0tdYSk08dbSbGCfQUMcLcyJuaL34ySeUk4krHcXNW4np1XlggO3N09yWh7Lm5DJHNbf3A2C2Lpa6wlJp/FpNjBPoKGOFuZE0Nbe/GSTyknElY7i5q3E9Oo8sEB25qnubNc0HEtbI8MN+gHDqWxdL3aSy02utpN8RgnUVBHFnaNubnEEgasBYWHELBZK91Vr49o84BJXAFFlvcjSVUglljIlAsJGPcx9uQlpF+tbbfpG4t4OEJe72NJr6jBCb/Z7Q5zTIyWXNNwJZ5HNv0gusfccF31xd4ai1HPYkhg6KtoY5WaORgc3Cw1WI1EEaupYaFzVoT06csP/m8EAbmqe4zg94GOa+Rzm9hOK2vpe6x7rS+KSTGCwrKNkoaHi4a5rxYkek3UcPyWKjcVKLbg96afk94PaymbKx0bxdrhYi9sNesL5o1p0aiqQ3rcDN0QLSw6iM3qtZfKnJT01vzn5gjuybGYdBY6Owba5vYY69a7q7qqv/EZ9/OQSgwWtbC1rdGpZ3J50uveCo+zVP8AdEjQfutleG49F16Wt7r/ADaLfa0mxgn0+T42R6Jjc1hBFhfjwNzrJ6VjqXVWpV9rOWZbPp9AbKWnbGxrGCzWiwF74DpK+KtWVWbqT3vawY11EyZhZI3OaeLViNRBGIK+qFxUoTVSm8MESiyHDG8SNDi8AgOe9ziAddrnBaK/SNxWh7OTSi96SSz5jBZLCCvy5kSCrj0VTGHtBuMSC1w42uaQQV3trqtbT06UsMFJ/wDz+k1Z9Tbk3zJb81t1vcdkfShgvMh5FgpItFTRiNlybXJJcdZcXEknAa+IALFc3VW4np1ZZYKp4ZVVkb2NJbAHZ7y0gF4PoMF9ZDruXqp1LKxnCbw6mMLKezreztWwhf1dKyVhZI0Oa7WD28WpePRrVKM1Om8NFK37NwWteXN1Zumfm25LX1Lfra4znEc9uisjBZRUzGsEbWgMAzc3itydKwTqznP2kn72c5+IKxu5imFvRcWg3DDI4sv+Elb30xdtfqWe3CzxGCflDJ8czc2VucAbjEgg8oIxCx291Vt5aVJ4e7z8wQo9zkAILg9+abgPkc4A+4mx61ql0tdOLimlnsSTGCfVUbJCwvFzG4PbiRZw48Nax0q86SkoP9Sw/ICvo2TMMcgu02uLkaiCMR0hW3uKlCoqlN7V+QZ1MIe1zHYtcC08WBFivilUlTmpx3p5XyBomyZE+IQvZeNoaACTcZosLHXe3Gu0LutTrOtGWJNtv57/AIAhnc3ARZxlc3ZMzyOy60rpa5W1aKfaorIwWsbA0BrQAAAABqAGAAXnSk5Nyk8tgtskMNnHiNh2X81+p/w5SkoVKj3PCXyzzx8iMmyxBws4XXvV7elXjo1Ipoho4Pj2fE+a8/Udh3HxlzLkcHx7PifNNR2PcfGXMZHB8ez4nzTUdj3HxlzGRwfHs+J801HY9x8ZcxkcHx7PifNNR2PcfGXMZHB8ez4nzTUdj3HxlzGRwfHs+J801HY9x8ZcxkcHx7PifNNR2PcfGXMZHB8ez4nzTUdj3HxlzGRwfHs+J801HY9x8ZcxkcHx7PifNNR2PcfGXMZHB8ez4nzTUdj3HxlzGRwfHs+J801HY9x8ZcxkcHx7PifNNR2PcfGXMZHB8ez4nzTUdj3HxlzGRwfHs+J801HY9x8ZcxkcHx7PifNNR2PcfGXMZHB8ez4nzTUdj3HxlzGRwfHs+J801HY9x8ZcxkcHx7PifNNR2PcfGXMZHB8ez4nzTUdj3HxlzGRwfHs+J801HY9x8ZcxkcHx7PifNNR2PcfGXMZHB8ez4nzTUdj3HxlzGRwfHs+J801HY9x8ZcxkcHx7PifNNR2PcfGXMZHB8ez4nzTUdj3HxlzGRwfHs+J801HY9x8ZcxkcHx7PifNNR2PcfGXMZHB8ez4nzTUdj3HxlzGRwfHs+J801HY9x8ZcxkcHx7PifNNR2PcfGXMZHB8ez4nzTUdj3HxlzGRwfHs+J801HY9x8ZcxkcHx7PifNNR2PcfGXMZHB8ez4nzTUdj3HxlzGRwfHs/9x801HYdx8ZcxkcHx7PifNNR2PcfGXMZHB8ez4nzTUdj3HxlzGRwfHs+J801HY9x8ZcxkcHx7PifNNR2PcfGXMZHB8ez4nzTUdj3HxlzGRwfHs+J801HY9x8ZcxkcHx7PifNNR2PcfGXMZHB8ez4nzTUdj3HxlzGRwfHs+J801HY9x8ZcxkcHx7PifNNR2PcfGXMZHB8ez4nzTUdj3HxlzGT0UEez4nzVj0JYp50PrLmMkhotgF6cYxilGKwkQ//Z"/>
        <xdr:cNvSpPr>
          <a:spLocks noChangeAspect="1" noChangeArrowheads="1"/>
        </xdr:cNvSpPr>
      </xdr:nvSpPr>
      <xdr:spPr bwMode="auto">
        <a:xfrm>
          <a:off x="2286000" y="11430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323850</xdr:colOff>
      <xdr:row>1</xdr:row>
      <xdr:rowOff>95250</xdr:rowOff>
    </xdr:from>
    <xdr:to>
      <xdr:col>7</xdr:col>
      <xdr:colOff>676275</xdr:colOff>
      <xdr:row>3</xdr:row>
      <xdr:rowOff>171450</xdr:rowOff>
    </xdr:to>
    <xdr:sp macro="" textlink="">
      <xdr:nvSpPr>
        <xdr:cNvPr id="15" name="Rectangle à coins arrondis 14">
          <a:hlinkClick xmlns:r="http://schemas.openxmlformats.org/officeDocument/2006/relationships" r:id="rId1"/>
        </xdr:cNvPr>
        <xdr:cNvSpPr/>
      </xdr:nvSpPr>
      <xdr:spPr>
        <a:xfrm>
          <a:off x="1085850" y="285750"/>
          <a:ext cx="4924425" cy="457200"/>
        </a:xfrm>
        <a:prstGeom prst="roundRect">
          <a:avLst/>
        </a:prstGeom>
        <a:solidFill>
          <a:schemeClr val="tx1">
            <a:lumMod val="95000"/>
            <a:lumOff val="5000"/>
            <a:alpha val="50000"/>
          </a:schemeClr>
        </a:solidFill>
        <a:ln w="28575">
          <a:solidFill>
            <a:srgbClr val="D7FA04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500" b="1">
              <a:latin typeface="Comic Sans MS" panose="030F0702030302020204" pitchFamily="66" charset="0"/>
            </a:rPr>
            <a:t>RETOUR AU SOMMAIRE</a:t>
          </a:r>
        </a:p>
      </xdr:txBody>
    </xdr:sp>
    <xdr:clientData/>
  </xdr:twoCellAnchor>
  <xdr:twoCellAnchor>
    <xdr:from>
      <xdr:col>0</xdr:col>
      <xdr:colOff>132521</xdr:colOff>
      <xdr:row>6</xdr:row>
      <xdr:rowOff>38100</xdr:rowOff>
    </xdr:from>
    <xdr:to>
      <xdr:col>32</xdr:col>
      <xdr:colOff>571500</xdr:colOff>
      <xdr:row>22</xdr:row>
      <xdr:rowOff>19050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140805</xdr:colOff>
      <xdr:row>22</xdr:row>
      <xdr:rowOff>94421</xdr:rowOff>
    </xdr:from>
    <xdr:to>
      <xdr:col>21</xdr:col>
      <xdr:colOff>353786</xdr:colOff>
      <xdr:row>41</xdr:row>
      <xdr:rowOff>8282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7FA04"/>
  </sheetPr>
  <dimension ref="A1:J277"/>
  <sheetViews>
    <sheetView showGridLines="0" zoomScaleNormal="100" workbookViewId="0">
      <selection activeCell="B2" sqref="B2"/>
    </sheetView>
  </sheetViews>
  <sheetFormatPr baseColWidth="10" defaultRowHeight="16.5" x14ac:dyDescent="0.25"/>
  <cols>
    <col min="1" max="1" width="3" style="40" customWidth="1"/>
    <col min="2" max="2" width="57.42578125" style="40" customWidth="1"/>
    <col min="3" max="3" width="14.85546875" style="40" customWidth="1"/>
    <col min="4" max="10" width="15.7109375" style="40" customWidth="1"/>
    <col min="11" max="16384" width="11.42578125" style="40"/>
  </cols>
  <sheetData>
    <row r="1" spans="1:10" ht="125.25" customHeight="1" x14ac:dyDescent="0.25">
      <c r="A1" s="31"/>
      <c r="B1" s="31"/>
      <c r="C1" s="31"/>
      <c r="D1" s="31"/>
      <c r="E1" s="31"/>
      <c r="F1" s="31"/>
      <c r="G1" s="31"/>
      <c r="H1" s="31"/>
      <c r="I1" s="31"/>
      <c r="J1" s="31"/>
    </row>
    <row r="2" spans="1:10" ht="33.75" customHeight="1" x14ac:dyDescent="0.25">
      <c r="A2" s="31"/>
      <c r="B2" s="31"/>
      <c r="C2" s="31"/>
      <c r="D2" s="51" t="s">
        <v>42</v>
      </c>
      <c r="E2" s="51"/>
      <c r="F2" s="51"/>
      <c r="G2" s="51" t="s">
        <v>43</v>
      </c>
      <c r="H2" s="51"/>
      <c r="I2" s="51"/>
      <c r="J2" s="31"/>
    </row>
    <row r="3" spans="1:10" ht="69.95" customHeight="1" x14ac:dyDescent="0.25">
      <c r="A3" s="31"/>
      <c r="B3" s="30" t="s">
        <v>66</v>
      </c>
      <c r="C3" s="30" t="s">
        <v>73</v>
      </c>
      <c r="D3" s="1" t="s">
        <v>9</v>
      </c>
      <c r="E3" s="1" t="s">
        <v>10</v>
      </c>
      <c r="F3" s="2" t="s">
        <v>32</v>
      </c>
      <c r="G3" s="1" t="s">
        <v>9</v>
      </c>
      <c r="H3" s="1" t="s">
        <v>10</v>
      </c>
      <c r="I3" s="2" t="s">
        <v>11</v>
      </c>
      <c r="J3" s="32"/>
    </row>
    <row r="4" spans="1:10" ht="20.100000000000001" customHeight="1" x14ac:dyDescent="0.25">
      <c r="A4" s="31"/>
      <c r="B4" s="39" t="s">
        <v>0</v>
      </c>
      <c r="C4" s="39"/>
      <c r="D4" s="28">
        <v>16</v>
      </c>
      <c r="E4" s="28">
        <v>13.5</v>
      </c>
      <c r="F4" s="29">
        <v>10.5</v>
      </c>
      <c r="G4" s="28">
        <v>13</v>
      </c>
      <c r="H4" s="28">
        <v>9.5</v>
      </c>
      <c r="I4" s="29">
        <v>5</v>
      </c>
      <c r="J4" s="33" t="s">
        <v>12</v>
      </c>
    </row>
    <row r="5" spans="1:10" ht="20.100000000000001" customHeight="1" x14ac:dyDescent="0.25">
      <c r="A5" s="31"/>
      <c r="B5" s="39" t="s">
        <v>4</v>
      </c>
      <c r="C5" s="39"/>
      <c r="D5" s="28">
        <v>51</v>
      </c>
      <c r="E5" s="28">
        <v>41</v>
      </c>
      <c r="F5" s="29">
        <v>38</v>
      </c>
      <c r="G5" s="28">
        <v>51</v>
      </c>
      <c r="H5" s="28">
        <v>41</v>
      </c>
      <c r="I5" s="29">
        <v>32</v>
      </c>
      <c r="J5" s="33" t="s">
        <v>13</v>
      </c>
    </row>
    <row r="6" spans="1:10" ht="20.100000000000001" customHeight="1" x14ac:dyDescent="0.25">
      <c r="A6" s="31"/>
      <c r="B6" s="39" t="s">
        <v>25</v>
      </c>
      <c r="C6" s="39"/>
      <c r="D6" s="28">
        <v>36</v>
      </c>
      <c r="E6" s="28">
        <v>25.9</v>
      </c>
      <c r="F6" s="29">
        <v>20.9</v>
      </c>
      <c r="G6" s="28">
        <v>18</v>
      </c>
      <c r="H6" s="28">
        <v>12</v>
      </c>
      <c r="I6" s="29">
        <v>7</v>
      </c>
      <c r="J6" s="33" t="s">
        <v>30</v>
      </c>
    </row>
    <row r="7" spans="1:10" ht="20.100000000000001" customHeight="1" x14ac:dyDescent="0.25">
      <c r="A7" s="31"/>
      <c r="B7" s="39" t="s">
        <v>64</v>
      </c>
      <c r="C7" s="39"/>
      <c r="D7" s="28">
        <v>82</v>
      </c>
      <c r="E7" s="28">
        <v>68</v>
      </c>
      <c r="F7" s="29"/>
      <c r="G7" s="28">
        <v>63</v>
      </c>
      <c r="H7" s="28">
        <v>50</v>
      </c>
      <c r="I7" s="29"/>
      <c r="J7" s="33" t="s">
        <v>27</v>
      </c>
    </row>
    <row r="8" spans="1:10" ht="20.100000000000001" customHeight="1" x14ac:dyDescent="0.25">
      <c r="A8" s="31"/>
      <c r="B8" s="39" t="s">
        <v>63</v>
      </c>
      <c r="C8" s="39"/>
      <c r="D8" s="28">
        <v>59</v>
      </c>
      <c r="E8" s="28">
        <v>52</v>
      </c>
      <c r="F8" s="29"/>
      <c r="G8" s="28">
        <v>48</v>
      </c>
      <c r="H8" s="28">
        <v>39</v>
      </c>
      <c r="I8" s="29"/>
      <c r="J8" s="33" t="s">
        <v>27</v>
      </c>
    </row>
    <row r="9" spans="1:10" ht="20.100000000000001" customHeight="1" x14ac:dyDescent="0.25">
      <c r="A9" s="31"/>
      <c r="B9" s="39" t="s">
        <v>62</v>
      </c>
      <c r="C9" s="39"/>
      <c r="D9" s="28">
        <v>28</v>
      </c>
      <c r="E9" s="28">
        <v>24</v>
      </c>
      <c r="F9" s="29"/>
      <c r="G9" s="28">
        <v>28</v>
      </c>
      <c r="H9" s="28">
        <v>21</v>
      </c>
      <c r="I9" s="29"/>
      <c r="J9" s="33" t="s">
        <v>27</v>
      </c>
    </row>
    <row r="10" spans="1:10" ht="20.100000000000001" customHeight="1" x14ac:dyDescent="0.25">
      <c r="A10" s="31"/>
      <c r="B10" s="39" t="s">
        <v>23</v>
      </c>
      <c r="C10" s="39"/>
      <c r="D10" s="28">
        <v>14</v>
      </c>
      <c r="E10" s="28">
        <v>9.8000000000000007</v>
      </c>
      <c r="F10" s="29">
        <v>7</v>
      </c>
      <c r="G10" s="28">
        <v>8</v>
      </c>
      <c r="H10" s="28">
        <v>5.6</v>
      </c>
      <c r="I10" s="29">
        <v>2</v>
      </c>
      <c r="J10" s="33" t="s">
        <v>29</v>
      </c>
    </row>
    <row r="11" spans="1:10" ht="20.100000000000001" customHeight="1" x14ac:dyDescent="0.25">
      <c r="A11" s="31"/>
      <c r="B11" s="39" t="s">
        <v>6</v>
      </c>
      <c r="C11" s="39"/>
      <c r="D11" s="28">
        <v>84</v>
      </c>
      <c r="E11" s="28">
        <v>62</v>
      </c>
      <c r="F11" s="29">
        <v>58</v>
      </c>
      <c r="G11" s="28">
        <v>77</v>
      </c>
      <c r="H11" s="28">
        <v>56</v>
      </c>
      <c r="I11" s="29">
        <v>47</v>
      </c>
      <c r="J11" s="33" t="s">
        <v>17</v>
      </c>
    </row>
    <row r="12" spans="1:10" ht="20.100000000000001" customHeight="1" x14ac:dyDescent="0.25">
      <c r="A12" s="31"/>
      <c r="B12" s="39" t="s">
        <v>5</v>
      </c>
      <c r="C12" s="39"/>
      <c r="D12" s="28">
        <v>50</v>
      </c>
      <c r="E12" s="28">
        <v>39</v>
      </c>
      <c r="F12" s="29">
        <v>36</v>
      </c>
      <c r="G12" s="28">
        <v>42</v>
      </c>
      <c r="H12" s="28">
        <v>33</v>
      </c>
      <c r="I12" s="29">
        <v>28</v>
      </c>
      <c r="J12" s="33" t="s">
        <v>16</v>
      </c>
    </row>
    <row r="13" spans="1:10" ht="20.100000000000001" customHeight="1" x14ac:dyDescent="0.25">
      <c r="A13" s="31"/>
      <c r="B13" s="39" t="s">
        <v>72</v>
      </c>
      <c r="C13" s="39"/>
      <c r="D13" s="28">
        <v>41</v>
      </c>
      <c r="E13" s="28">
        <v>26.45</v>
      </c>
      <c r="F13" s="29"/>
      <c r="G13" s="28">
        <v>30</v>
      </c>
      <c r="H13" s="28">
        <v>21</v>
      </c>
      <c r="I13" s="29"/>
      <c r="J13" s="33" t="s">
        <v>27</v>
      </c>
    </row>
    <row r="14" spans="1:10" ht="20.100000000000001" customHeight="1" x14ac:dyDescent="0.25">
      <c r="A14" s="31"/>
      <c r="B14" s="39" t="s">
        <v>71</v>
      </c>
      <c r="C14" s="39"/>
      <c r="D14" s="34">
        <v>75</v>
      </c>
      <c r="E14" s="34">
        <v>47.8</v>
      </c>
      <c r="F14" s="29"/>
      <c r="G14" s="34">
        <v>55</v>
      </c>
      <c r="H14" s="34">
        <v>41</v>
      </c>
      <c r="I14" s="29"/>
      <c r="J14" s="33" t="s">
        <v>27</v>
      </c>
    </row>
    <row r="15" spans="1:10" ht="20.100000000000001" customHeight="1" x14ac:dyDescent="0.25">
      <c r="A15" s="31"/>
      <c r="B15" s="39" t="s">
        <v>70</v>
      </c>
      <c r="C15" s="39"/>
      <c r="D15" s="34">
        <v>69</v>
      </c>
      <c r="E15" s="34">
        <v>44.15</v>
      </c>
      <c r="F15" s="29"/>
      <c r="G15" s="34">
        <v>49</v>
      </c>
      <c r="H15" s="34">
        <v>36</v>
      </c>
      <c r="I15" s="29"/>
      <c r="J15" s="33" t="s">
        <v>27</v>
      </c>
    </row>
    <row r="16" spans="1:10" ht="20.100000000000001" customHeight="1" x14ac:dyDescent="0.25">
      <c r="A16" s="31"/>
      <c r="B16" s="39" t="s">
        <v>69</v>
      </c>
      <c r="C16" s="39"/>
      <c r="D16" s="34">
        <v>41</v>
      </c>
      <c r="E16" s="34">
        <v>30</v>
      </c>
      <c r="F16" s="29"/>
      <c r="G16" s="34">
        <v>30</v>
      </c>
      <c r="H16" s="34">
        <v>21</v>
      </c>
      <c r="I16" s="29"/>
      <c r="J16" s="33" t="s">
        <v>27</v>
      </c>
    </row>
    <row r="17" spans="1:10" ht="20.100000000000001" customHeight="1" x14ac:dyDescent="0.25">
      <c r="A17" s="31"/>
      <c r="B17" s="39" t="s">
        <v>68</v>
      </c>
      <c r="C17" s="39"/>
      <c r="D17" s="34">
        <v>69</v>
      </c>
      <c r="E17" s="34">
        <v>50</v>
      </c>
      <c r="F17" s="29"/>
      <c r="G17" s="34">
        <v>49</v>
      </c>
      <c r="H17" s="34">
        <v>36</v>
      </c>
      <c r="I17" s="29"/>
      <c r="J17" s="33" t="s">
        <v>27</v>
      </c>
    </row>
    <row r="18" spans="1:10" ht="20.100000000000001" customHeight="1" x14ac:dyDescent="0.25">
      <c r="A18" s="31"/>
      <c r="B18" s="39" t="s">
        <v>67</v>
      </c>
      <c r="C18" s="39"/>
      <c r="D18" s="34">
        <v>75</v>
      </c>
      <c r="E18" s="34">
        <v>55</v>
      </c>
      <c r="F18" s="29"/>
      <c r="G18" s="34">
        <v>55</v>
      </c>
      <c r="H18" s="34">
        <v>41</v>
      </c>
      <c r="I18" s="29"/>
      <c r="J18" s="33" t="s">
        <v>27</v>
      </c>
    </row>
    <row r="19" spans="1:10" ht="20.100000000000001" customHeight="1" x14ac:dyDescent="0.25">
      <c r="A19" s="31"/>
      <c r="B19" s="39" t="s">
        <v>20</v>
      </c>
      <c r="C19" s="39"/>
      <c r="D19" s="28">
        <v>28</v>
      </c>
      <c r="E19" s="28">
        <v>26.6</v>
      </c>
      <c r="F19" s="29">
        <v>24</v>
      </c>
      <c r="G19" s="28">
        <v>28</v>
      </c>
      <c r="H19" s="28">
        <v>26.6</v>
      </c>
      <c r="I19" s="29">
        <v>21</v>
      </c>
      <c r="J19" s="33" t="s">
        <v>27</v>
      </c>
    </row>
    <row r="20" spans="1:10" ht="20.100000000000001" customHeight="1" x14ac:dyDescent="0.25">
      <c r="A20" s="31"/>
      <c r="B20" s="39" t="s">
        <v>24</v>
      </c>
      <c r="C20" s="39"/>
      <c r="D20" s="28">
        <v>14</v>
      </c>
      <c r="E20" s="28">
        <v>11</v>
      </c>
      <c r="F20" s="29">
        <v>8</v>
      </c>
      <c r="G20" s="28">
        <v>12</v>
      </c>
      <c r="H20" s="28">
        <v>10</v>
      </c>
      <c r="I20" s="29">
        <v>5</v>
      </c>
      <c r="J20" s="33" t="s">
        <v>28</v>
      </c>
    </row>
    <row r="21" spans="1:10" ht="20.100000000000001" customHeight="1" x14ac:dyDescent="0.25">
      <c r="A21" s="31"/>
      <c r="B21" s="39" t="s">
        <v>8</v>
      </c>
      <c r="C21" s="39"/>
      <c r="D21" s="28">
        <v>7.5</v>
      </c>
      <c r="E21" s="28">
        <v>6.5</v>
      </c>
      <c r="F21" s="29">
        <v>3.5</v>
      </c>
      <c r="G21" s="28">
        <v>10</v>
      </c>
      <c r="H21" s="28">
        <v>8</v>
      </c>
      <c r="I21" s="29">
        <v>6</v>
      </c>
      <c r="J21" s="33"/>
    </row>
    <row r="22" spans="1:10" ht="20.100000000000001" customHeight="1" x14ac:dyDescent="0.25">
      <c r="A22" s="31"/>
      <c r="B22" s="39" t="s">
        <v>3</v>
      </c>
      <c r="C22" s="39"/>
      <c r="D22" s="28">
        <v>26.5</v>
      </c>
      <c r="E22" s="28">
        <v>24</v>
      </c>
      <c r="F22" s="29">
        <v>21</v>
      </c>
      <c r="G22" s="28">
        <v>21</v>
      </c>
      <c r="H22" s="28">
        <v>17.5</v>
      </c>
      <c r="I22" s="29">
        <v>10</v>
      </c>
      <c r="J22" s="33" t="s">
        <v>15</v>
      </c>
    </row>
    <row r="23" spans="1:10" ht="20.100000000000001" customHeight="1" x14ac:dyDescent="0.25">
      <c r="A23" s="31"/>
      <c r="B23" s="39" t="s">
        <v>65</v>
      </c>
      <c r="C23" s="39"/>
      <c r="D23" s="28">
        <v>41</v>
      </c>
      <c r="E23" s="28">
        <v>33.1</v>
      </c>
      <c r="F23" s="29">
        <v>30</v>
      </c>
      <c r="G23" s="28">
        <v>30</v>
      </c>
      <c r="H23" s="28">
        <v>23.9</v>
      </c>
      <c r="I23" s="29">
        <v>21</v>
      </c>
      <c r="J23" s="33" t="s">
        <v>27</v>
      </c>
    </row>
    <row r="24" spans="1:10" ht="20.100000000000001" customHeight="1" x14ac:dyDescent="0.25">
      <c r="A24" s="31"/>
      <c r="B24" s="39" t="s">
        <v>26</v>
      </c>
      <c r="C24" s="39"/>
      <c r="D24" s="28">
        <v>20</v>
      </c>
      <c r="E24" s="28">
        <v>15.6</v>
      </c>
      <c r="F24" s="29">
        <v>13</v>
      </c>
      <c r="G24" s="28">
        <v>15</v>
      </c>
      <c r="H24" s="28">
        <v>11.7</v>
      </c>
      <c r="I24" s="29">
        <v>7</v>
      </c>
      <c r="J24" s="33" t="s">
        <v>31</v>
      </c>
    </row>
    <row r="25" spans="1:10" ht="20.100000000000001" customHeight="1" x14ac:dyDescent="0.25">
      <c r="A25" s="31"/>
      <c r="B25" s="39" t="s">
        <v>7</v>
      </c>
      <c r="C25" s="39"/>
      <c r="D25" s="28">
        <v>20</v>
      </c>
      <c r="E25" s="28">
        <v>16.5</v>
      </c>
      <c r="F25" s="29">
        <v>13.5</v>
      </c>
      <c r="G25" s="28">
        <v>14</v>
      </c>
      <c r="H25" s="28">
        <v>10.5</v>
      </c>
      <c r="I25" s="29">
        <v>5.5</v>
      </c>
      <c r="J25" s="33" t="s">
        <v>18</v>
      </c>
    </row>
    <row r="26" spans="1:10" ht="20.100000000000001" customHeight="1" x14ac:dyDescent="0.25">
      <c r="A26" s="31"/>
      <c r="B26" s="39" t="s">
        <v>1</v>
      </c>
      <c r="C26" s="39"/>
      <c r="D26" s="28">
        <v>22.5</v>
      </c>
      <c r="E26" s="28">
        <v>19</v>
      </c>
      <c r="F26" s="29">
        <v>16</v>
      </c>
      <c r="G26" s="28">
        <v>17.5</v>
      </c>
      <c r="H26" s="28">
        <v>15</v>
      </c>
      <c r="I26" s="29">
        <v>10</v>
      </c>
      <c r="J26" s="33" t="s">
        <v>13</v>
      </c>
    </row>
    <row r="27" spans="1:10" ht="20.100000000000001" customHeight="1" x14ac:dyDescent="0.25">
      <c r="A27" s="31"/>
      <c r="B27" s="39" t="s">
        <v>21</v>
      </c>
      <c r="C27" s="39"/>
      <c r="D27" s="28">
        <v>24</v>
      </c>
      <c r="E27" s="28">
        <v>19.5</v>
      </c>
      <c r="F27" s="29">
        <v>17</v>
      </c>
      <c r="G27" s="28">
        <v>19</v>
      </c>
      <c r="H27" s="28">
        <v>16</v>
      </c>
      <c r="I27" s="29">
        <v>10</v>
      </c>
      <c r="J27" s="33" t="s">
        <v>17</v>
      </c>
    </row>
    <row r="28" spans="1:10" ht="20.100000000000001" customHeight="1" x14ac:dyDescent="0.25">
      <c r="A28" s="31"/>
      <c r="B28" s="39" t="s">
        <v>2</v>
      </c>
      <c r="C28" s="39"/>
      <c r="D28" s="28">
        <v>17</v>
      </c>
      <c r="E28" s="28">
        <v>15</v>
      </c>
      <c r="F28" s="29">
        <v>12</v>
      </c>
      <c r="G28" s="28">
        <v>13</v>
      </c>
      <c r="H28" s="28">
        <v>11</v>
      </c>
      <c r="I28" s="29">
        <v>6</v>
      </c>
      <c r="J28" s="33" t="s">
        <v>14</v>
      </c>
    </row>
    <row r="29" spans="1:10" ht="20.100000000000001" customHeight="1" x14ac:dyDescent="0.25">
      <c r="A29" s="31"/>
      <c r="B29" s="39" t="s">
        <v>22</v>
      </c>
      <c r="C29" s="39"/>
      <c r="D29" s="28">
        <v>32</v>
      </c>
      <c r="E29" s="28">
        <v>27</v>
      </c>
      <c r="F29" s="29">
        <v>23</v>
      </c>
      <c r="G29" s="28">
        <v>26</v>
      </c>
      <c r="H29" s="28">
        <v>21</v>
      </c>
      <c r="I29" s="29">
        <v>11</v>
      </c>
      <c r="J29" s="33" t="s">
        <v>28</v>
      </c>
    </row>
    <row r="30" spans="1:10" ht="20.100000000000001" customHeight="1" x14ac:dyDescent="0.25">
      <c r="A30" s="31"/>
      <c r="B30" s="39"/>
      <c r="C30" s="39"/>
      <c r="D30" s="34"/>
      <c r="E30" s="34"/>
      <c r="F30" s="29"/>
      <c r="G30" s="34"/>
      <c r="H30" s="34"/>
      <c r="I30" s="29"/>
      <c r="J30" s="25"/>
    </row>
    <row r="31" spans="1:10" ht="20.100000000000001" customHeight="1" x14ac:dyDescent="0.25">
      <c r="A31" s="31"/>
      <c r="B31" s="39"/>
      <c r="C31" s="39"/>
      <c r="D31" s="34"/>
      <c r="E31" s="34"/>
      <c r="F31" s="29"/>
      <c r="G31" s="34"/>
      <c r="H31" s="34"/>
      <c r="I31" s="29"/>
      <c r="J31" s="25"/>
    </row>
    <row r="32" spans="1:10" ht="20.100000000000001" customHeight="1" x14ac:dyDescent="0.25">
      <c r="A32" s="31"/>
      <c r="B32" s="39"/>
      <c r="C32" s="39"/>
      <c r="D32" s="34"/>
      <c r="E32" s="34"/>
      <c r="F32" s="29"/>
      <c r="G32" s="34"/>
      <c r="H32" s="34"/>
      <c r="I32" s="29"/>
      <c r="J32" s="25"/>
    </row>
    <row r="33" spans="2:10" ht="20.100000000000001" customHeight="1" x14ac:dyDescent="0.25">
      <c r="B33" s="39"/>
      <c r="C33" s="39"/>
      <c r="D33" s="34"/>
      <c r="E33" s="34"/>
      <c r="F33" s="29"/>
      <c r="G33" s="34"/>
      <c r="H33" s="34"/>
      <c r="I33" s="29"/>
      <c r="J33" s="25"/>
    </row>
    <row r="34" spans="2:10" ht="20.100000000000001" customHeight="1" x14ac:dyDescent="0.25">
      <c r="B34" s="39"/>
      <c r="C34" s="39"/>
      <c r="D34" s="34"/>
      <c r="E34" s="34"/>
      <c r="F34" s="29"/>
      <c r="G34" s="34"/>
      <c r="H34" s="34"/>
      <c r="I34" s="29"/>
      <c r="J34" s="25"/>
    </row>
    <row r="35" spans="2:10" ht="20.100000000000001" customHeight="1" x14ac:dyDescent="0.25">
      <c r="B35" s="39"/>
      <c r="C35" s="39"/>
      <c r="D35" s="34"/>
      <c r="E35" s="34"/>
      <c r="F35" s="29"/>
      <c r="G35" s="34"/>
      <c r="H35" s="34"/>
      <c r="I35" s="29"/>
      <c r="J35" s="25"/>
    </row>
    <row r="36" spans="2:10" ht="20.100000000000001" customHeight="1" x14ac:dyDescent="0.25">
      <c r="B36" s="39"/>
      <c r="C36" s="39"/>
      <c r="D36" s="34"/>
      <c r="E36" s="34"/>
      <c r="F36" s="29"/>
      <c r="G36" s="34"/>
      <c r="H36" s="34"/>
      <c r="I36" s="29"/>
      <c r="J36" s="25"/>
    </row>
    <row r="37" spans="2:10" ht="20.100000000000001" customHeight="1" x14ac:dyDescent="0.25">
      <c r="B37" s="39"/>
      <c r="C37" s="39"/>
      <c r="D37" s="34"/>
      <c r="E37" s="34"/>
      <c r="F37" s="29"/>
      <c r="G37" s="34"/>
      <c r="H37" s="34"/>
      <c r="I37" s="29"/>
      <c r="J37" s="25"/>
    </row>
    <row r="38" spans="2:10" ht="20.100000000000001" customHeight="1" x14ac:dyDescent="0.25">
      <c r="B38" s="39"/>
      <c r="C38" s="39"/>
      <c r="D38" s="34"/>
      <c r="E38" s="34"/>
      <c r="F38" s="29"/>
      <c r="G38" s="34"/>
      <c r="H38" s="34"/>
      <c r="I38" s="29"/>
      <c r="J38" s="25"/>
    </row>
    <row r="39" spans="2:10" ht="20.100000000000001" customHeight="1" x14ac:dyDescent="0.25">
      <c r="B39" s="39"/>
      <c r="C39" s="39"/>
      <c r="D39" s="34"/>
      <c r="E39" s="34"/>
      <c r="F39" s="29"/>
      <c r="G39" s="34"/>
      <c r="H39" s="34"/>
      <c r="I39" s="29"/>
      <c r="J39" s="25"/>
    </row>
    <row r="40" spans="2:10" ht="20.100000000000001" customHeight="1" x14ac:dyDescent="0.25">
      <c r="B40" s="39"/>
      <c r="C40" s="39"/>
      <c r="D40" s="34"/>
      <c r="E40" s="34"/>
      <c r="F40" s="29"/>
      <c r="G40" s="34"/>
      <c r="H40" s="34"/>
      <c r="I40" s="29"/>
      <c r="J40" s="25"/>
    </row>
    <row r="41" spans="2:10" ht="20.100000000000001" customHeight="1" x14ac:dyDescent="0.25">
      <c r="B41" s="39"/>
      <c r="C41" s="39"/>
      <c r="D41" s="34"/>
      <c r="E41" s="34"/>
      <c r="F41" s="29"/>
      <c r="G41" s="34"/>
      <c r="H41" s="34"/>
      <c r="I41" s="29"/>
      <c r="J41" s="25"/>
    </row>
    <row r="42" spans="2:10" ht="20.100000000000001" customHeight="1" x14ac:dyDescent="0.25">
      <c r="B42" s="39"/>
      <c r="C42" s="39"/>
      <c r="D42" s="34"/>
      <c r="E42" s="34"/>
      <c r="F42" s="29"/>
      <c r="G42" s="34"/>
      <c r="H42" s="34"/>
      <c r="I42" s="29"/>
      <c r="J42" s="25"/>
    </row>
    <row r="43" spans="2:10" ht="20.100000000000001" customHeight="1" x14ac:dyDescent="0.25">
      <c r="B43" s="39"/>
      <c r="C43" s="39"/>
      <c r="D43" s="34"/>
      <c r="E43" s="34"/>
      <c r="F43" s="29"/>
      <c r="G43" s="34"/>
      <c r="H43" s="34"/>
      <c r="I43" s="29"/>
      <c r="J43" s="25"/>
    </row>
    <row r="44" spans="2:10" ht="20.100000000000001" customHeight="1" x14ac:dyDescent="0.25">
      <c r="B44" s="39"/>
      <c r="C44" s="39"/>
      <c r="D44" s="34"/>
      <c r="E44" s="34"/>
      <c r="F44" s="29"/>
      <c r="G44" s="34"/>
      <c r="H44" s="34"/>
      <c r="I44" s="29"/>
      <c r="J44" s="25"/>
    </row>
    <row r="45" spans="2:10" ht="20.100000000000001" customHeight="1" x14ac:dyDescent="0.25">
      <c r="B45" s="39"/>
      <c r="C45" s="39"/>
      <c r="D45" s="34"/>
      <c r="E45" s="34"/>
      <c r="F45" s="29"/>
      <c r="G45" s="34"/>
      <c r="H45" s="34"/>
      <c r="I45" s="29"/>
      <c r="J45" s="25"/>
    </row>
    <row r="46" spans="2:10" ht="20.100000000000001" customHeight="1" x14ac:dyDescent="0.25">
      <c r="B46" s="39"/>
      <c r="C46" s="39"/>
      <c r="D46" s="34"/>
      <c r="E46" s="34"/>
      <c r="F46" s="29"/>
      <c r="G46" s="34"/>
      <c r="H46" s="34"/>
      <c r="I46" s="29"/>
      <c r="J46" s="25"/>
    </row>
    <row r="47" spans="2:10" ht="20.100000000000001" customHeight="1" x14ac:dyDescent="0.25">
      <c r="B47" s="39"/>
      <c r="C47" s="39"/>
      <c r="D47" s="34"/>
      <c r="E47" s="34"/>
      <c r="F47" s="29"/>
      <c r="G47" s="34"/>
      <c r="H47" s="34"/>
      <c r="I47" s="29"/>
      <c r="J47" s="25"/>
    </row>
    <row r="48" spans="2:10" ht="20.100000000000001" customHeight="1" x14ac:dyDescent="0.25">
      <c r="B48" s="39"/>
      <c r="C48" s="39"/>
      <c r="D48" s="34"/>
      <c r="E48" s="34"/>
      <c r="F48" s="29"/>
      <c r="G48" s="34"/>
      <c r="H48" s="34"/>
      <c r="I48" s="29"/>
      <c r="J48" s="25"/>
    </row>
    <row r="49" spans="2:10" ht="20.100000000000001" customHeight="1" x14ac:dyDescent="0.25">
      <c r="B49" s="39"/>
      <c r="C49" s="39"/>
      <c r="D49" s="34"/>
      <c r="E49" s="34"/>
      <c r="F49" s="29"/>
      <c r="G49" s="34"/>
      <c r="H49" s="34"/>
      <c r="I49" s="29"/>
      <c r="J49" s="25"/>
    </row>
    <row r="50" spans="2:10" ht="20.100000000000001" customHeight="1" x14ac:dyDescent="0.25">
      <c r="B50" s="39"/>
      <c r="C50" s="39"/>
      <c r="D50" s="34"/>
      <c r="E50" s="34"/>
      <c r="F50" s="29"/>
      <c r="G50" s="34"/>
      <c r="H50" s="34"/>
      <c r="I50" s="29"/>
      <c r="J50" s="25"/>
    </row>
    <row r="51" spans="2:10" ht="20.100000000000001" customHeight="1" x14ac:dyDescent="0.25">
      <c r="B51" s="39"/>
      <c r="C51" s="39"/>
      <c r="D51" s="34"/>
      <c r="E51" s="34"/>
      <c r="F51" s="29"/>
      <c r="G51" s="34"/>
      <c r="H51" s="34"/>
      <c r="I51" s="29"/>
      <c r="J51" s="25"/>
    </row>
    <row r="52" spans="2:10" ht="20.100000000000001" customHeight="1" x14ac:dyDescent="0.25">
      <c r="B52" s="39"/>
      <c r="C52" s="39"/>
      <c r="D52" s="34"/>
      <c r="E52" s="34"/>
      <c r="F52" s="29"/>
      <c r="G52" s="34"/>
      <c r="H52" s="34"/>
      <c r="I52" s="29"/>
      <c r="J52" s="25"/>
    </row>
    <row r="53" spans="2:10" ht="20.100000000000001" customHeight="1" x14ac:dyDescent="0.25">
      <c r="B53" s="39"/>
      <c r="C53" s="39"/>
      <c r="D53" s="34"/>
      <c r="E53" s="34"/>
      <c r="F53" s="29"/>
      <c r="G53" s="34"/>
      <c r="H53" s="34"/>
      <c r="I53" s="29"/>
      <c r="J53" s="25"/>
    </row>
    <row r="54" spans="2:10" ht="20.100000000000001" customHeight="1" x14ac:dyDescent="0.25">
      <c r="B54" s="39"/>
      <c r="C54" s="39"/>
      <c r="D54" s="34"/>
      <c r="E54" s="34"/>
      <c r="F54" s="29"/>
      <c r="G54" s="34"/>
      <c r="H54" s="34"/>
      <c r="I54" s="29"/>
      <c r="J54" s="25"/>
    </row>
    <row r="55" spans="2:10" ht="20.100000000000001" customHeight="1" x14ac:dyDescent="0.25">
      <c r="B55" s="39"/>
      <c r="C55" s="39"/>
      <c r="D55" s="34"/>
      <c r="E55" s="34"/>
      <c r="F55" s="29"/>
      <c r="G55" s="34"/>
      <c r="H55" s="34"/>
      <c r="I55" s="29"/>
      <c r="J55" s="25"/>
    </row>
    <row r="56" spans="2:10" ht="20.100000000000001" customHeight="1" x14ac:dyDescent="0.25">
      <c r="B56" s="39"/>
      <c r="C56" s="39"/>
      <c r="D56" s="34"/>
      <c r="E56" s="34"/>
      <c r="F56" s="29"/>
      <c r="G56" s="34"/>
      <c r="H56" s="34"/>
      <c r="I56" s="29"/>
      <c r="J56" s="25"/>
    </row>
    <row r="57" spans="2:10" ht="20.100000000000001" customHeight="1" x14ac:dyDescent="0.25">
      <c r="B57" s="39"/>
      <c r="C57" s="39"/>
      <c r="D57" s="34"/>
      <c r="E57" s="34"/>
      <c r="F57" s="29"/>
      <c r="G57" s="34"/>
      <c r="H57" s="34"/>
      <c r="I57" s="29"/>
      <c r="J57" s="25"/>
    </row>
    <row r="58" spans="2:10" ht="20.100000000000001" customHeight="1" x14ac:dyDescent="0.25">
      <c r="B58" s="39"/>
      <c r="C58" s="39"/>
      <c r="D58" s="34"/>
      <c r="E58" s="34"/>
      <c r="F58" s="29"/>
      <c r="G58" s="34"/>
      <c r="H58" s="34"/>
      <c r="I58" s="29"/>
      <c r="J58" s="25"/>
    </row>
    <row r="59" spans="2:10" ht="20.100000000000001" customHeight="1" x14ac:dyDescent="0.25">
      <c r="B59" s="39"/>
      <c r="C59" s="39"/>
      <c r="D59" s="34"/>
      <c r="E59" s="34"/>
      <c r="F59" s="29"/>
      <c r="G59" s="34"/>
      <c r="H59" s="34"/>
      <c r="I59" s="29"/>
      <c r="J59" s="25"/>
    </row>
    <row r="60" spans="2:10" ht="20.100000000000001" customHeight="1" x14ac:dyDescent="0.25">
      <c r="B60" s="39"/>
      <c r="C60" s="39"/>
      <c r="D60" s="34"/>
      <c r="E60" s="34"/>
      <c r="F60" s="29"/>
      <c r="G60" s="34"/>
      <c r="H60" s="34"/>
      <c r="I60" s="29"/>
      <c r="J60" s="25"/>
    </row>
    <row r="61" spans="2:10" ht="20.100000000000001" customHeight="1" x14ac:dyDescent="0.25">
      <c r="B61" s="39"/>
      <c r="C61" s="39"/>
      <c r="D61" s="34"/>
      <c r="E61" s="34"/>
      <c r="F61" s="29"/>
      <c r="G61" s="34"/>
      <c r="H61" s="34"/>
      <c r="I61" s="29"/>
      <c r="J61" s="25"/>
    </row>
    <row r="62" spans="2:10" ht="20.100000000000001" customHeight="1" x14ac:dyDescent="0.25">
      <c r="B62" s="39"/>
      <c r="C62" s="39"/>
      <c r="D62" s="34"/>
      <c r="E62" s="34"/>
      <c r="F62" s="29"/>
      <c r="G62" s="34"/>
      <c r="H62" s="34"/>
      <c r="I62" s="29"/>
      <c r="J62" s="25"/>
    </row>
    <row r="63" spans="2:10" ht="20.100000000000001" customHeight="1" x14ac:dyDescent="0.25">
      <c r="B63" s="39"/>
      <c r="C63" s="39"/>
      <c r="D63" s="34"/>
      <c r="E63" s="34"/>
      <c r="F63" s="29"/>
      <c r="G63" s="34"/>
      <c r="H63" s="34"/>
      <c r="I63" s="29"/>
      <c r="J63" s="25"/>
    </row>
    <row r="64" spans="2:10" ht="20.100000000000001" customHeight="1" x14ac:dyDescent="0.25">
      <c r="B64" s="39"/>
      <c r="C64" s="39"/>
      <c r="D64" s="34"/>
      <c r="E64" s="34"/>
      <c r="F64" s="29"/>
      <c r="G64" s="34"/>
      <c r="H64" s="34"/>
      <c r="I64" s="29"/>
      <c r="J64" s="25"/>
    </row>
    <row r="65" spans="2:10" ht="20.100000000000001" customHeight="1" x14ac:dyDescent="0.25">
      <c r="B65" s="39"/>
      <c r="C65" s="39"/>
      <c r="D65" s="34"/>
      <c r="E65" s="34"/>
      <c r="F65" s="29"/>
      <c r="G65" s="34"/>
      <c r="H65" s="34"/>
      <c r="I65" s="29"/>
      <c r="J65" s="25"/>
    </row>
    <row r="66" spans="2:10" ht="20.100000000000001" customHeight="1" x14ac:dyDescent="0.25">
      <c r="B66" s="39"/>
      <c r="C66" s="39"/>
      <c r="D66" s="34"/>
      <c r="E66" s="34"/>
      <c r="F66" s="29"/>
      <c r="G66" s="34"/>
      <c r="H66" s="34"/>
      <c r="I66" s="29"/>
      <c r="J66" s="25"/>
    </row>
    <row r="67" spans="2:10" ht="20.100000000000001" customHeight="1" x14ac:dyDescent="0.25">
      <c r="B67" s="39"/>
      <c r="C67" s="39"/>
      <c r="D67" s="34"/>
      <c r="E67" s="34"/>
      <c r="F67" s="29"/>
      <c r="G67" s="34"/>
      <c r="H67" s="34"/>
      <c r="I67" s="29"/>
      <c r="J67" s="25"/>
    </row>
    <row r="68" spans="2:10" ht="20.100000000000001" customHeight="1" x14ac:dyDescent="0.25">
      <c r="B68" s="39"/>
      <c r="C68" s="39"/>
      <c r="D68" s="34"/>
      <c r="E68" s="34"/>
      <c r="F68" s="29"/>
      <c r="G68" s="34"/>
      <c r="H68" s="34"/>
      <c r="I68" s="29"/>
      <c r="J68" s="25"/>
    </row>
    <row r="69" spans="2:10" ht="20.100000000000001" customHeight="1" x14ac:dyDescent="0.25">
      <c r="B69" s="39"/>
      <c r="C69" s="39"/>
      <c r="D69" s="34"/>
      <c r="E69" s="34"/>
      <c r="F69" s="29"/>
      <c r="G69" s="34"/>
      <c r="H69" s="34"/>
      <c r="I69" s="29"/>
      <c r="J69" s="25"/>
    </row>
    <row r="70" spans="2:10" ht="20.100000000000001" customHeight="1" x14ac:dyDescent="0.25">
      <c r="B70" s="39"/>
      <c r="C70" s="39"/>
      <c r="D70" s="34"/>
      <c r="E70" s="34"/>
      <c r="F70" s="29"/>
      <c r="G70" s="34"/>
      <c r="H70" s="34"/>
      <c r="I70" s="29"/>
      <c r="J70" s="25"/>
    </row>
    <row r="71" spans="2:10" ht="20.100000000000001" customHeight="1" x14ac:dyDescent="0.25">
      <c r="B71" s="39"/>
      <c r="C71" s="39"/>
      <c r="D71" s="34"/>
      <c r="E71" s="34"/>
      <c r="F71" s="29"/>
      <c r="G71" s="34"/>
      <c r="H71" s="34"/>
      <c r="I71" s="29"/>
      <c r="J71" s="25"/>
    </row>
    <row r="72" spans="2:10" ht="20.100000000000001" customHeight="1" x14ac:dyDescent="0.25">
      <c r="B72" s="39"/>
      <c r="C72" s="39"/>
      <c r="D72" s="34"/>
      <c r="E72" s="34"/>
      <c r="F72" s="29"/>
      <c r="G72" s="34"/>
      <c r="H72" s="34"/>
      <c r="I72" s="29"/>
      <c r="J72" s="25"/>
    </row>
    <row r="73" spans="2:10" ht="20.100000000000001" customHeight="1" x14ac:dyDescent="0.25">
      <c r="B73" s="39"/>
      <c r="C73" s="39"/>
      <c r="D73" s="34"/>
      <c r="E73" s="34"/>
      <c r="F73" s="29"/>
      <c r="G73" s="34"/>
      <c r="H73" s="34"/>
      <c r="I73" s="29"/>
      <c r="J73" s="25"/>
    </row>
    <row r="74" spans="2:10" ht="20.100000000000001" customHeight="1" x14ac:dyDescent="0.25">
      <c r="B74" s="39"/>
      <c r="C74" s="39"/>
      <c r="D74" s="34"/>
      <c r="E74" s="34"/>
      <c r="F74" s="29"/>
      <c r="G74" s="34"/>
      <c r="H74" s="34"/>
      <c r="I74" s="29"/>
      <c r="J74" s="25"/>
    </row>
    <row r="75" spans="2:10" ht="20.100000000000001" customHeight="1" x14ac:dyDescent="0.25">
      <c r="B75" s="39"/>
      <c r="C75" s="39"/>
      <c r="D75" s="34"/>
      <c r="E75" s="34"/>
      <c r="F75" s="29"/>
      <c r="G75" s="34"/>
      <c r="H75" s="34"/>
      <c r="I75" s="29"/>
      <c r="J75" s="25"/>
    </row>
    <row r="76" spans="2:10" ht="20.100000000000001" customHeight="1" x14ac:dyDescent="0.25">
      <c r="B76" s="39"/>
      <c r="C76" s="39"/>
      <c r="D76" s="34"/>
      <c r="E76" s="34"/>
      <c r="F76" s="29"/>
      <c r="G76" s="34"/>
      <c r="H76" s="34"/>
      <c r="I76" s="29"/>
      <c r="J76" s="25"/>
    </row>
    <row r="77" spans="2:10" ht="20.100000000000001" customHeight="1" x14ac:dyDescent="0.25">
      <c r="B77" s="39"/>
      <c r="C77" s="39"/>
      <c r="D77" s="34"/>
      <c r="E77" s="34"/>
      <c r="F77" s="29"/>
      <c r="G77" s="34"/>
      <c r="H77" s="34"/>
      <c r="I77" s="29"/>
      <c r="J77" s="25"/>
    </row>
    <row r="78" spans="2:10" ht="20.100000000000001" customHeight="1" x14ac:dyDescent="0.25">
      <c r="B78" s="39"/>
      <c r="C78" s="39"/>
      <c r="D78" s="34"/>
      <c r="E78" s="34"/>
      <c r="F78" s="29"/>
      <c r="G78" s="34"/>
      <c r="H78" s="34"/>
      <c r="I78" s="29"/>
      <c r="J78" s="25"/>
    </row>
    <row r="79" spans="2:10" ht="20.100000000000001" customHeight="1" x14ac:dyDescent="0.25">
      <c r="B79" s="39"/>
      <c r="C79" s="39"/>
      <c r="D79" s="34"/>
      <c r="E79" s="34"/>
      <c r="F79" s="29"/>
      <c r="G79" s="34"/>
      <c r="H79" s="34"/>
      <c r="I79" s="29"/>
      <c r="J79" s="25"/>
    </row>
    <row r="80" spans="2:10" ht="20.100000000000001" customHeight="1" x14ac:dyDescent="0.25">
      <c r="B80" s="39"/>
      <c r="C80" s="39"/>
      <c r="D80" s="34"/>
      <c r="E80" s="34"/>
      <c r="F80" s="29"/>
      <c r="G80" s="34"/>
      <c r="H80" s="34"/>
      <c r="I80" s="29"/>
      <c r="J80" s="25"/>
    </row>
    <row r="81" spans="2:10" ht="20.100000000000001" customHeight="1" x14ac:dyDescent="0.25">
      <c r="B81" s="39"/>
      <c r="C81" s="39"/>
      <c r="D81" s="34"/>
      <c r="E81" s="34"/>
      <c r="F81" s="29"/>
      <c r="G81" s="34"/>
      <c r="H81" s="34"/>
      <c r="I81" s="29"/>
      <c r="J81" s="25"/>
    </row>
    <row r="82" spans="2:10" ht="20.100000000000001" customHeight="1" x14ac:dyDescent="0.25">
      <c r="B82" s="39"/>
      <c r="C82" s="39"/>
      <c r="D82" s="34"/>
      <c r="E82" s="34"/>
      <c r="F82" s="29"/>
      <c r="G82" s="34"/>
      <c r="H82" s="34"/>
      <c r="I82" s="29"/>
      <c r="J82" s="25"/>
    </row>
    <row r="83" spans="2:10" ht="20.100000000000001" customHeight="1" x14ac:dyDescent="0.25">
      <c r="B83" s="39"/>
      <c r="C83" s="39"/>
      <c r="D83" s="34"/>
      <c r="E83" s="34"/>
      <c r="F83" s="29"/>
      <c r="G83" s="34"/>
      <c r="H83" s="34"/>
      <c r="I83" s="29"/>
      <c r="J83" s="25"/>
    </row>
    <row r="84" spans="2:10" ht="20.100000000000001" customHeight="1" x14ac:dyDescent="0.25">
      <c r="B84" s="39"/>
      <c r="C84" s="39"/>
      <c r="D84" s="34"/>
      <c r="E84" s="34"/>
      <c r="F84" s="29"/>
      <c r="G84" s="34"/>
      <c r="H84" s="34"/>
      <c r="I84" s="29"/>
      <c r="J84" s="25"/>
    </row>
    <row r="85" spans="2:10" ht="20.100000000000001" customHeight="1" x14ac:dyDescent="0.25">
      <c r="B85" s="39"/>
      <c r="C85" s="39"/>
      <c r="D85" s="34"/>
      <c r="E85" s="34"/>
      <c r="F85" s="29"/>
      <c r="G85" s="34"/>
      <c r="H85" s="34"/>
      <c r="I85" s="29"/>
      <c r="J85" s="25"/>
    </row>
    <row r="86" spans="2:10" ht="20.100000000000001" customHeight="1" x14ac:dyDescent="0.25">
      <c r="B86" s="39"/>
      <c r="C86" s="39"/>
      <c r="D86" s="34"/>
      <c r="E86" s="34"/>
      <c r="F86" s="29"/>
      <c r="G86" s="34"/>
      <c r="H86" s="34"/>
      <c r="I86" s="29"/>
      <c r="J86" s="25"/>
    </row>
    <row r="87" spans="2:10" ht="20.100000000000001" customHeight="1" x14ac:dyDescent="0.25">
      <c r="B87" s="39"/>
      <c r="C87" s="39"/>
      <c r="D87" s="34"/>
      <c r="E87" s="34"/>
      <c r="F87" s="29"/>
      <c r="G87" s="34"/>
      <c r="H87" s="34"/>
      <c r="I87" s="29"/>
      <c r="J87" s="25"/>
    </row>
    <row r="88" spans="2:10" ht="20.100000000000001" customHeight="1" x14ac:dyDescent="0.25">
      <c r="B88" s="39"/>
      <c r="C88" s="39"/>
      <c r="D88" s="34"/>
      <c r="E88" s="34"/>
      <c r="F88" s="29"/>
      <c r="G88" s="34"/>
      <c r="H88" s="34"/>
      <c r="I88" s="29"/>
      <c r="J88" s="25"/>
    </row>
    <row r="89" spans="2:10" ht="20.100000000000001" customHeight="1" x14ac:dyDescent="0.25">
      <c r="B89" s="39"/>
      <c r="C89" s="39"/>
      <c r="D89" s="34"/>
      <c r="E89" s="34"/>
      <c r="F89" s="29"/>
      <c r="G89" s="34"/>
      <c r="H89" s="34"/>
      <c r="I89" s="29"/>
      <c r="J89" s="25"/>
    </row>
    <row r="90" spans="2:10" ht="20.100000000000001" customHeight="1" x14ac:dyDescent="0.25">
      <c r="B90" s="39"/>
      <c r="C90" s="39"/>
      <c r="D90" s="34"/>
      <c r="E90" s="34"/>
      <c r="F90" s="29"/>
      <c r="G90" s="34"/>
      <c r="H90" s="34"/>
      <c r="I90" s="29"/>
      <c r="J90" s="25"/>
    </row>
    <row r="91" spans="2:10" ht="20.100000000000001" customHeight="1" x14ac:dyDescent="0.25">
      <c r="B91" s="39"/>
      <c r="C91" s="39"/>
      <c r="D91" s="34"/>
      <c r="E91" s="34"/>
      <c r="F91" s="29"/>
      <c r="G91" s="34"/>
      <c r="H91" s="34"/>
      <c r="I91" s="29"/>
      <c r="J91" s="25"/>
    </row>
    <row r="92" spans="2:10" ht="20.100000000000001" customHeight="1" x14ac:dyDescent="0.25">
      <c r="B92" s="39"/>
      <c r="C92" s="39"/>
      <c r="D92" s="34"/>
      <c r="E92" s="34"/>
      <c r="F92" s="29"/>
      <c r="G92" s="34"/>
      <c r="H92" s="34"/>
      <c r="I92" s="29"/>
      <c r="J92" s="25"/>
    </row>
    <row r="93" spans="2:10" ht="20.100000000000001" customHeight="1" x14ac:dyDescent="0.25">
      <c r="B93" s="39"/>
      <c r="C93" s="39"/>
      <c r="D93" s="34"/>
      <c r="E93" s="34"/>
      <c r="F93" s="29"/>
      <c r="G93" s="34"/>
      <c r="H93" s="34"/>
      <c r="I93" s="29"/>
      <c r="J93" s="25"/>
    </row>
    <row r="94" spans="2:10" ht="20.100000000000001" customHeight="1" x14ac:dyDescent="0.25">
      <c r="B94" s="39"/>
      <c r="C94" s="39"/>
      <c r="D94" s="34"/>
      <c r="E94" s="34"/>
      <c r="F94" s="29"/>
      <c r="G94" s="34"/>
      <c r="H94" s="34"/>
      <c r="I94" s="29"/>
      <c r="J94" s="25"/>
    </row>
    <row r="95" spans="2:10" ht="20.100000000000001" customHeight="1" x14ac:dyDescent="0.25">
      <c r="B95" s="39"/>
      <c r="C95" s="39"/>
      <c r="D95" s="34"/>
      <c r="E95" s="34"/>
      <c r="F95" s="29"/>
      <c r="G95" s="34"/>
      <c r="H95" s="34"/>
      <c r="I95" s="29"/>
      <c r="J95" s="25"/>
    </row>
    <row r="96" spans="2:10" ht="20.100000000000001" customHeight="1" x14ac:dyDescent="0.25">
      <c r="B96" s="39"/>
      <c r="C96" s="39"/>
      <c r="D96" s="34"/>
      <c r="E96" s="34"/>
      <c r="F96" s="29"/>
      <c r="G96" s="34"/>
      <c r="H96" s="34"/>
      <c r="I96" s="29"/>
      <c r="J96" s="25"/>
    </row>
    <row r="97" spans="2:10" ht="20.100000000000001" customHeight="1" x14ac:dyDescent="0.25">
      <c r="B97" s="39"/>
      <c r="C97" s="39"/>
      <c r="D97" s="34"/>
      <c r="E97" s="34"/>
      <c r="F97" s="29"/>
      <c r="G97" s="34"/>
      <c r="H97" s="34"/>
      <c r="I97" s="29"/>
      <c r="J97" s="25"/>
    </row>
    <row r="98" spans="2:10" ht="20.100000000000001" customHeight="1" x14ac:dyDescent="0.25">
      <c r="B98" s="39"/>
      <c r="C98" s="39"/>
      <c r="D98" s="34"/>
      <c r="E98" s="34"/>
      <c r="F98" s="29"/>
      <c r="G98" s="34"/>
      <c r="H98" s="34"/>
      <c r="I98" s="29"/>
      <c r="J98" s="25"/>
    </row>
    <row r="99" spans="2:10" ht="20.100000000000001" customHeight="1" x14ac:dyDescent="0.25">
      <c r="B99" s="39"/>
      <c r="C99" s="39"/>
      <c r="D99" s="34"/>
      <c r="E99" s="34"/>
      <c r="F99" s="29"/>
      <c r="G99" s="34"/>
      <c r="H99" s="34"/>
      <c r="I99" s="29"/>
      <c r="J99" s="25"/>
    </row>
    <row r="100" spans="2:10" ht="20.100000000000001" customHeight="1" x14ac:dyDescent="0.25">
      <c r="B100" s="39"/>
      <c r="C100" s="39"/>
      <c r="D100" s="34"/>
      <c r="E100" s="34"/>
      <c r="F100" s="29"/>
      <c r="G100" s="34"/>
      <c r="H100" s="34"/>
      <c r="I100" s="29"/>
      <c r="J100" s="25"/>
    </row>
    <row r="101" spans="2:10" ht="20.100000000000001" customHeight="1" x14ac:dyDescent="0.25">
      <c r="B101" s="39"/>
      <c r="C101" s="39"/>
      <c r="D101" s="34"/>
      <c r="E101" s="34"/>
      <c r="F101" s="29"/>
      <c r="G101" s="34"/>
      <c r="H101" s="34"/>
      <c r="I101" s="29"/>
      <c r="J101" s="25"/>
    </row>
    <row r="102" spans="2:10" ht="20.100000000000001" customHeight="1" x14ac:dyDescent="0.25">
      <c r="B102" s="39"/>
      <c r="C102" s="39"/>
      <c r="D102" s="34"/>
      <c r="E102" s="34"/>
      <c r="F102" s="29"/>
      <c r="G102" s="34"/>
      <c r="H102" s="34"/>
      <c r="I102" s="29"/>
      <c r="J102" s="25"/>
    </row>
    <row r="103" spans="2:10" ht="20.100000000000001" customHeight="1" x14ac:dyDescent="0.25">
      <c r="B103" s="39"/>
      <c r="C103" s="39"/>
      <c r="D103" s="34"/>
      <c r="E103" s="34"/>
      <c r="F103" s="29"/>
      <c r="G103" s="34"/>
      <c r="H103" s="34"/>
      <c r="I103" s="29"/>
      <c r="J103" s="25"/>
    </row>
    <row r="104" spans="2:10" ht="20.100000000000001" customHeight="1" x14ac:dyDescent="0.25">
      <c r="B104" s="39"/>
      <c r="C104" s="39"/>
      <c r="D104" s="34"/>
      <c r="E104" s="34"/>
      <c r="F104" s="29"/>
      <c r="G104" s="34"/>
      <c r="H104" s="34"/>
      <c r="I104" s="29"/>
      <c r="J104" s="25"/>
    </row>
    <row r="105" spans="2:10" ht="20.100000000000001" customHeight="1" x14ac:dyDescent="0.25">
      <c r="B105" s="39"/>
      <c r="C105" s="39"/>
      <c r="D105" s="34"/>
      <c r="E105" s="34"/>
      <c r="F105" s="29"/>
      <c r="G105" s="34"/>
      <c r="H105" s="34"/>
      <c r="I105" s="29"/>
      <c r="J105" s="25"/>
    </row>
    <row r="106" spans="2:10" ht="20.100000000000001" customHeight="1" x14ac:dyDescent="0.25">
      <c r="B106" s="39"/>
      <c r="C106" s="39"/>
      <c r="D106" s="34"/>
      <c r="E106" s="34"/>
      <c r="F106" s="29"/>
      <c r="G106" s="34"/>
      <c r="H106" s="34"/>
      <c r="I106" s="29"/>
      <c r="J106" s="25"/>
    </row>
    <row r="107" spans="2:10" ht="20.100000000000001" customHeight="1" x14ac:dyDescent="0.25">
      <c r="B107" s="39"/>
      <c r="C107" s="39"/>
      <c r="D107" s="34"/>
      <c r="E107" s="34"/>
      <c r="F107" s="29"/>
      <c r="G107" s="34"/>
      <c r="H107" s="34"/>
      <c r="I107" s="29"/>
      <c r="J107" s="25"/>
    </row>
    <row r="108" spans="2:10" ht="20.100000000000001" customHeight="1" x14ac:dyDescent="0.25">
      <c r="B108" s="39"/>
      <c r="C108" s="39"/>
      <c r="D108" s="34"/>
      <c r="E108" s="34"/>
      <c r="F108" s="29"/>
      <c r="G108" s="34"/>
      <c r="H108" s="34"/>
      <c r="I108" s="29"/>
      <c r="J108" s="25"/>
    </row>
    <row r="109" spans="2:10" ht="20.100000000000001" customHeight="1" x14ac:dyDescent="0.25">
      <c r="B109" s="39"/>
      <c r="C109" s="39"/>
      <c r="D109" s="34"/>
      <c r="E109" s="34"/>
      <c r="F109" s="29"/>
      <c r="G109" s="34"/>
      <c r="H109" s="34"/>
      <c r="I109" s="29"/>
      <c r="J109" s="25"/>
    </row>
    <row r="110" spans="2:10" ht="20.100000000000001" customHeight="1" x14ac:dyDescent="0.25">
      <c r="B110" s="39"/>
      <c r="C110" s="39"/>
      <c r="D110" s="34"/>
      <c r="E110" s="34"/>
      <c r="F110" s="29"/>
      <c r="G110" s="34"/>
      <c r="H110" s="34"/>
      <c r="I110" s="29"/>
      <c r="J110" s="25"/>
    </row>
    <row r="111" spans="2:10" ht="20.100000000000001" customHeight="1" x14ac:dyDescent="0.25">
      <c r="B111" s="39"/>
      <c r="C111" s="39"/>
      <c r="D111" s="34"/>
      <c r="E111" s="34"/>
      <c r="F111" s="29"/>
      <c r="G111" s="34"/>
      <c r="H111" s="34"/>
      <c r="I111" s="29"/>
      <c r="J111" s="25"/>
    </row>
    <row r="112" spans="2:10" ht="20.100000000000001" customHeight="1" x14ac:dyDescent="0.25">
      <c r="B112" s="39"/>
      <c r="C112" s="39"/>
      <c r="D112" s="34"/>
      <c r="E112" s="34"/>
      <c r="F112" s="29"/>
      <c r="G112" s="34"/>
      <c r="H112" s="34"/>
      <c r="I112" s="29"/>
      <c r="J112" s="25"/>
    </row>
    <row r="113" spans="2:10" ht="20.100000000000001" customHeight="1" x14ac:dyDescent="0.25">
      <c r="B113" s="39"/>
      <c r="C113" s="39"/>
      <c r="D113" s="34"/>
      <c r="E113" s="34"/>
      <c r="F113" s="29"/>
      <c r="G113" s="34"/>
      <c r="H113" s="34"/>
      <c r="I113" s="29"/>
      <c r="J113" s="25"/>
    </row>
    <row r="114" spans="2:10" ht="20.100000000000001" customHeight="1" x14ac:dyDescent="0.25">
      <c r="B114" s="39"/>
      <c r="C114" s="39"/>
      <c r="D114" s="34"/>
      <c r="E114" s="34"/>
      <c r="F114" s="29"/>
      <c r="G114" s="34"/>
      <c r="H114" s="34"/>
      <c r="I114" s="29"/>
      <c r="J114" s="25"/>
    </row>
    <row r="115" spans="2:10" ht="20.100000000000001" customHeight="1" x14ac:dyDescent="0.25">
      <c r="B115" s="39"/>
      <c r="C115" s="39"/>
      <c r="D115" s="34"/>
      <c r="E115" s="34"/>
      <c r="F115" s="29"/>
      <c r="G115" s="34"/>
      <c r="H115" s="34"/>
      <c r="I115" s="29"/>
      <c r="J115" s="25"/>
    </row>
    <row r="116" spans="2:10" ht="20.100000000000001" customHeight="1" x14ac:dyDescent="0.25">
      <c r="B116" s="39"/>
      <c r="C116" s="39"/>
      <c r="D116" s="34"/>
      <c r="E116" s="34"/>
      <c r="F116" s="29"/>
      <c r="G116" s="34"/>
      <c r="H116" s="34"/>
      <c r="I116" s="29"/>
      <c r="J116" s="25"/>
    </row>
    <row r="117" spans="2:10" ht="20.100000000000001" customHeight="1" x14ac:dyDescent="0.25">
      <c r="B117" s="39"/>
      <c r="C117" s="39"/>
      <c r="D117" s="34"/>
      <c r="E117" s="34"/>
      <c r="F117" s="29"/>
      <c r="G117" s="34"/>
      <c r="H117" s="34"/>
      <c r="I117" s="29"/>
      <c r="J117" s="25"/>
    </row>
    <row r="118" spans="2:10" ht="20.100000000000001" customHeight="1" x14ac:dyDescent="0.25">
      <c r="B118" s="39"/>
      <c r="C118" s="39"/>
      <c r="D118" s="34"/>
      <c r="E118" s="34"/>
      <c r="F118" s="29"/>
      <c r="G118" s="34"/>
      <c r="H118" s="34"/>
      <c r="I118" s="29"/>
      <c r="J118" s="25"/>
    </row>
    <row r="119" spans="2:10" ht="20.100000000000001" customHeight="1" x14ac:dyDescent="0.25">
      <c r="B119" s="39"/>
      <c r="C119" s="39"/>
      <c r="D119" s="34"/>
      <c r="E119" s="34"/>
      <c r="F119" s="29"/>
      <c r="G119" s="34"/>
      <c r="H119" s="34"/>
      <c r="I119" s="29"/>
      <c r="J119" s="25"/>
    </row>
    <row r="120" spans="2:10" ht="20.100000000000001" customHeight="1" x14ac:dyDescent="0.25">
      <c r="B120" s="39"/>
      <c r="C120" s="39"/>
      <c r="D120" s="34"/>
      <c r="E120" s="34"/>
      <c r="F120" s="29"/>
      <c r="G120" s="34"/>
      <c r="H120" s="34"/>
      <c r="I120" s="29"/>
      <c r="J120" s="25"/>
    </row>
    <row r="121" spans="2:10" ht="20.100000000000001" customHeight="1" x14ac:dyDescent="0.25">
      <c r="B121" s="39"/>
      <c r="C121" s="39"/>
      <c r="D121" s="34"/>
      <c r="E121" s="34"/>
      <c r="F121" s="29"/>
      <c r="G121" s="34"/>
      <c r="H121" s="34"/>
      <c r="I121" s="29"/>
      <c r="J121" s="25"/>
    </row>
    <row r="122" spans="2:10" ht="20.100000000000001" customHeight="1" x14ac:dyDescent="0.25">
      <c r="B122" s="39"/>
      <c r="C122" s="39"/>
      <c r="D122" s="34"/>
      <c r="E122" s="34"/>
      <c r="F122" s="29"/>
      <c r="G122" s="34"/>
      <c r="H122" s="34"/>
      <c r="I122" s="29"/>
      <c r="J122" s="25"/>
    </row>
    <row r="123" spans="2:10" ht="20.100000000000001" customHeight="1" x14ac:dyDescent="0.25">
      <c r="B123" s="39"/>
      <c r="C123" s="39"/>
      <c r="D123" s="34"/>
      <c r="E123" s="34"/>
      <c r="F123" s="29"/>
      <c r="G123" s="34"/>
      <c r="H123" s="34"/>
      <c r="I123" s="29"/>
      <c r="J123" s="25"/>
    </row>
    <row r="124" spans="2:10" ht="20.100000000000001" customHeight="1" x14ac:dyDescent="0.25">
      <c r="B124" s="39"/>
      <c r="C124" s="39"/>
      <c r="D124" s="34"/>
      <c r="E124" s="34"/>
      <c r="F124" s="29"/>
      <c r="G124" s="34"/>
      <c r="H124" s="34"/>
      <c r="I124" s="29"/>
      <c r="J124" s="25"/>
    </row>
    <row r="125" spans="2:10" ht="20.100000000000001" customHeight="1" x14ac:dyDescent="0.25">
      <c r="B125" s="39"/>
      <c r="C125" s="39"/>
      <c r="D125" s="34"/>
      <c r="E125" s="34"/>
      <c r="F125" s="29"/>
      <c r="G125" s="34"/>
      <c r="H125" s="34"/>
      <c r="I125" s="29"/>
      <c r="J125" s="25"/>
    </row>
    <row r="126" spans="2:10" ht="20.100000000000001" customHeight="1" x14ac:dyDescent="0.25">
      <c r="B126" s="39"/>
      <c r="C126" s="39"/>
      <c r="D126" s="34"/>
      <c r="E126" s="34"/>
      <c r="F126" s="29"/>
      <c r="G126" s="34"/>
      <c r="H126" s="34"/>
      <c r="I126" s="29"/>
      <c r="J126" s="25"/>
    </row>
    <row r="127" spans="2:10" ht="20.100000000000001" customHeight="1" x14ac:dyDescent="0.25">
      <c r="B127" s="39"/>
      <c r="C127" s="39"/>
      <c r="D127" s="34"/>
      <c r="E127" s="34"/>
      <c r="F127" s="29"/>
      <c r="G127" s="34"/>
      <c r="H127" s="34"/>
      <c r="I127" s="29"/>
      <c r="J127" s="25"/>
    </row>
    <row r="128" spans="2:10" ht="20.100000000000001" customHeight="1" x14ac:dyDescent="0.25">
      <c r="B128" s="39"/>
      <c r="C128" s="39"/>
      <c r="D128" s="34"/>
      <c r="E128" s="34"/>
      <c r="F128" s="29"/>
      <c r="G128" s="34"/>
      <c r="H128" s="34"/>
      <c r="I128" s="29"/>
      <c r="J128" s="25"/>
    </row>
    <row r="129" spans="2:10" ht="20.100000000000001" customHeight="1" x14ac:dyDescent="0.25">
      <c r="B129" s="39"/>
      <c r="C129" s="39"/>
      <c r="D129" s="34"/>
      <c r="E129" s="34"/>
      <c r="F129" s="29"/>
      <c r="G129" s="34"/>
      <c r="H129" s="34"/>
      <c r="I129" s="29"/>
      <c r="J129" s="25"/>
    </row>
    <row r="130" spans="2:10" ht="20.100000000000001" customHeight="1" x14ac:dyDescent="0.25">
      <c r="B130" s="39"/>
      <c r="C130" s="39"/>
      <c r="D130" s="34"/>
      <c r="E130" s="34"/>
      <c r="F130" s="29"/>
      <c r="G130" s="34"/>
      <c r="H130" s="34"/>
      <c r="I130" s="29"/>
      <c r="J130" s="25"/>
    </row>
    <row r="131" spans="2:10" ht="20.100000000000001" customHeight="1" x14ac:dyDescent="0.25">
      <c r="B131" s="39"/>
      <c r="C131" s="39"/>
      <c r="D131" s="34"/>
      <c r="E131" s="34"/>
      <c r="F131" s="29"/>
      <c r="G131" s="34"/>
      <c r="H131" s="34"/>
      <c r="I131" s="29"/>
      <c r="J131" s="25"/>
    </row>
    <row r="132" spans="2:10" ht="20.100000000000001" customHeight="1" x14ac:dyDescent="0.25">
      <c r="B132" s="39"/>
      <c r="C132" s="39"/>
      <c r="D132" s="34"/>
      <c r="E132" s="34"/>
      <c r="F132" s="29"/>
      <c r="G132" s="34"/>
      <c r="H132" s="34"/>
      <c r="I132" s="29"/>
      <c r="J132" s="25"/>
    </row>
    <row r="133" spans="2:10" ht="20.100000000000001" customHeight="1" x14ac:dyDescent="0.25">
      <c r="B133" s="39"/>
      <c r="C133" s="39"/>
      <c r="D133" s="34"/>
      <c r="E133" s="34"/>
      <c r="F133" s="29"/>
      <c r="G133" s="34"/>
      <c r="H133" s="34"/>
      <c r="I133" s="29"/>
      <c r="J133" s="25"/>
    </row>
    <row r="134" spans="2:10" ht="20.100000000000001" customHeight="1" x14ac:dyDescent="0.25">
      <c r="B134" s="39"/>
      <c r="C134" s="39"/>
      <c r="D134" s="34"/>
      <c r="E134" s="34"/>
      <c r="F134" s="29"/>
      <c r="G134" s="34"/>
      <c r="H134" s="34"/>
      <c r="I134" s="29"/>
      <c r="J134" s="25"/>
    </row>
    <row r="135" spans="2:10" ht="20.100000000000001" customHeight="1" x14ac:dyDescent="0.25">
      <c r="B135" s="39"/>
      <c r="C135" s="39"/>
      <c r="D135" s="34"/>
      <c r="E135" s="34"/>
      <c r="F135" s="29"/>
      <c r="G135" s="34"/>
      <c r="H135" s="34"/>
      <c r="I135" s="29"/>
      <c r="J135" s="25"/>
    </row>
    <row r="136" spans="2:10" ht="20.100000000000001" customHeight="1" x14ac:dyDescent="0.25">
      <c r="B136" s="39"/>
      <c r="C136" s="39"/>
      <c r="D136" s="34"/>
      <c r="E136" s="34"/>
      <c r="F136" s="29"/>
      <c r="G136" s="34"/>
      <c r="H136" s="34"/>
      <c r="I136" s="29"/>
      <c r="J136" s="25"/>
    </row>
    <row r="137" spans="2:10" ht="20.100000000000001" customHeight="1" x14ac:dyDescent="0.25">
      <c r="B137" s="39"/>
      <c r="C137" s="39"/>
      <c r="D137" s="34"/>
      <c r="E137" s="34"/>
      <c r="F137" s="29"/>
      <c r="G137" s="34"/>
      <c r="H137" s="34"/>
      <c r="I137" s="29"/>
      <c r="J137" s="25"/>
    </row>
    <row r="138" spans="2:10" ht="20.100000000000001" customHeight="1" x14ac:dyDescent="0.25">
      <c r="B138" s="39"/>
      <c r="C138" s="39"/>
      <c r="D138" s="34"/>
      <c r="E138" s="34"/>
      <c r="F138" s="29"/>
      <c r="G138" s="34"/>
      <c r="H138" s="34"/>
      <c r="I138" s="29"/>
      <c r="J138" s="25"/>
    </row>
    <row r="139" spans="2:10" ht="20.100000000000001" customHeight="1" x14ac:dyDescent="0.25">
      <c r="B139" s="39"/>
      <c r="C139" s="39"/>
      <c r="D139" s="34"/>
      <c r="E139" s="34"/>
      <c r="F139" s="29"/>
      <c r="G139" s="34"/>
      <c r="H139" s="34"/>
      <c r="I139" s="29"/>
      <c r="J139" s="25"/>
    </row>
    <row r="140" spans="2:10" ht="20.100000000000001" customHeight="1" x14ac:dyDescent="0.25">
      <c r="B140" s="39"/>
      <c r="C140" s="39"/>
      <c r="D140" s="34"/>
      <c r="E140" s="34"/>
      <c r="F140" s="29"/>
      <c r="G140" s="34"/>
      <c r="H140" s="34"/>
      <c r="I140" s="29"/>
      <c r="J140" s="25"/>
    </row>
    <row r="141" spans="2:10" ht="20.100000000000001" customHeight="1" x14ac:dyDescent="0.25">
      <c r="B141" s="39"/>
      <c r="C141" s="39"/>
      <c r="D141" s="34"/>
      <c r="E141" s="34"/>
      <c r="F141" s="29"/>
      <c r="G141" s="34"/>
      <c r="H141" s="34"/>
      <c r="I141" s="29"/>
      <c r="J141" s="25"/>
    </row>
    <row r="142" spans="2:10" ht="20.100000000000001" customHeight="1" x14ac:dyDescent="0.25">
      <c r="B142" s="39"/>
      <c r="C142" s="39"/>
      <c r="D142" s="34"/>
      <c r="E142" s="34"/>
      <c r="F142" s="29"/>
      <c r="G142" s="34"/>
      <c r="H142" s="34"/>
      <c r="I142" s="29"/>
      <c r="J142" s="25"/>
    </row>
    <row r="143" spans="2:10" ht="20.100000000000001" customHeight="1" x14ac:dyDescent="0.25">
      <c r="B143" s="39"/>
      <c r="C143" s="39"/>
      <c r="D143" s="34"/>
      <c r="E143" s="34"/>
      <c r="F143" s="29"/>
      <c r="G143" s="34"/>
      <c r="H143" s="34"/>
      <c r="I143" s="29"/>
      <c r="J143" s="25"/>
    </row>
    <row r="144" spans="2:10" ht="20.100000000000001" customHeight="1" x14ac:dyDescent="0.25">
      <c r="B144" s="39"/>
      <c r="C144" s="39"/>
      <c r="D144" s="34"/>
      <c r="E144" s="34"/>
      <c r="F144" s="29"/>
      <c r="G144" s="34"/>
      <c r="H144" s="34"/>
      <c r="I144" s="29"/>
      <c r="J144" s="25"/>
    </row>
    <row r="145" spans="2:10" ht="20.100000000000001" customHeight="1" x14ac:dyDescent="0.25">
      <c r="B145" s="39"/>
      <c r="C145" s="39"/>
      <c r="D145" s="34"/>
      <c r="E145" s="34"/>
      <c r="F145" s="29"/>
      <c r="G145" s="34"/>
      <c r="H145" s="34"/>
      <c r="I145" s="29"/>
      <c r="J145" s="25"/>
    </row>
    <row r="146" spans="2:10" ht="20.100000000000001" customHeight="1" x14ac:dyDescent="0.25">
      <c r="B146" s="39"/>
      <c r="C146" s="39"/>
      <c r="D146" s="34"/>
      <c r="E146" s="34"/>
      <c r="F146" s="29"/>
      <c r="G146" s="34"/>
      <c r="H146" s="34"/>
      <c r="I146" s="29"/>
      <c r="J146" s="25"/>
    </row>
    <row r="147" spans="2:10" ht="20.100000000000001" customHeight="1" x14ac:dyDescent="0.25">
      <c r="B147" s="39"/>
      <c r="C147" s="39"/>
      <c r="D147" s="34"/>
      <c r="E147" s="34"/>
      <c r="F147" s="29"/>
      <c r="G147" s="34"/>
      <c r="H147" s="34"/>
      <c r="I147" s="29"/>
      <c r="J147" s="25"/>
    </row>
    <row r="148" spans="2:10" ht="22.5" x14ac:dyDescent="0.25">
      <c r="B148" s="39"/>
      <c r="C148" s="39"/>
      <c r="D148" s="34"/>
      <c r="E148" s="34"/>
      <c r="F148" s="29"/>
      <c r="G148" s="34"/>
      <c r="H148" s="34"/>
      <c r="I148" s="29"/>
      <c r="J148" s="25"/>
    </row>
    <row r="149" spans="2:10" ht="22.5" x14ac:dyDescent="0.25">
      <c r="B149" s="39"/>
      <c r="C149" s="39"/>
      <c r="D149" s="34"/>
      <c r="E149" s="34"/>
      <c r="F149" s="29"/>
      <c r="G149" s="34"/>
      <c r="H149" s="34"/>
      <c r="I149" s="29"/>
      <c r="J149" s="25"/>
    </row>
    <row r="150" spans="2:10" ht="22.5" x14ac:dyDescent="0.25">
      <c r="B150" s="39"/>
      <c r="C150" s="39"/>
      <c r="D150" s="34"/>
      <c r="E150" s="34"/>
      <c r="F150" s="29"/>
      <c r="G150" s="34"/>
      <c r="H150" s="34"/>
      <c r="I150" s="29"/>
      <c r="J150" s="25"/>
    </row>
    <row r="151" spans="2:10" ht="22.5" x14ac:dyDescent="0.25">
      <c r="B151" s="39"/>
      <c r="C151" s="39"/>
      <c r="D151" s="34"/>
      <c r="E151" s="34"/>
      <c r="F151" s="29"/>
      <c r="G151" s="34"/>
      <c r="H151" s="34"/>
      <c r="I151" s="29"/>
      <c r="J151" s="25"/>
    </row>
    <row r="152" spans="2:10" ht="22.5" x14ac:dyDescent="0.25">
      <c r="B152" s="39"/>
      <c r="C152" s="39"/>
      <c r="D152" s="34"/>
      <c r="E152" s="34"/>
      <c r="F152" s="29"/>
      <c r="G152" s="34"/>
      <c r="H152" s="34"/>
      <c r="I152" s="29"/>
      <c r="J152" s="25"/>
    </row>
    <row r="153" spans="2:10" ht="22.5" x14ac:dyDescent="0.25">
      <c r="B153" s="39"/>
      <c r="C153" s="39"/>
      <c r="D153" s="34"/>
      <c r="E153" s="34"/>
      <c r="F153" s="29"/>
      <c r="G153" s="34"/>
      <c r="H153" s="34"/>
      <c r="I153" s="29"/>
      <c r="J153" s="25"/>
    </row>
    <row r="154" spans="2:10" ht="22.5" x14ac:dyDescent="0.25">
      <c r="B154" s="39"/>
      <c r="C154" s="39"/>
      <c r="D154" s="34"/>
      <c r="E154" s="34"/>
      <c r="F154" s="29"/>
      <c r="G154" s="34"/>
      <c r="H154" s="34"/>
      <c r="I154" s="29"/>
      <c r="J154" s="25"/>
    </row>
    <row r="155" spans="2:10" ht="22.5" x14ac:dyDescent="0.25">
      <c r="B155" s="39"/>
      <c r="C155" s="39"/>
      <c r="D155" s="34"/>
      <c r="E155" s="34"/>
      <c r="F155" s="29"/>
      <c r="G155" s="34"/>
      <c r="H155" s="34"/>
      <c r="I155" s="29"/>
      <c r="J155" s="25"/>
    </row>
    <row r="156" spans="2:10" ht="22.5" x14ac:dyDescent="0.25">
      <c r="B156" s="39"/>
      <c r="C156" s="39"/>
      <c r="D156" s="34"/>
      <c r="E156" s="34"/>
      <c r="F156" s="29"/>
      <c r="G156" s="34"/>
      <c r="H156" s="34"/>
      <c r="I156" s="29"/>
      <c r="J156" s="25"/>
    </row>
    <row r="157" spans="2:10" ht="22.5" x14ac:dyDescent="0.25">
      <c r="B157" s="39"/>
      <c r="C157" s="39"/>
      <c r="D157" s="34"/>
      <c r="E157" s="34"/>
      <c r="F157" s="29"/>
      <c r="G157" s="34"/>
      <c r="H157" s="34"/>
      <c r="I157" s="29"/>
      <c r="J157" s="25"/>
    </row>
    <row r="158" spans="2:10" ht="22.5" x14ac:dyDescent="0.25">
      <c r="B158" s="39"/>
      <c r="C158" s="39"/>
      <c r="D158" s="34"/>
      <c r="E158" s="34"/>
      <c r="F158" s="29"/>
      <c r="G158" s="34"/>
      <c r="H158" s="34"/>
      <c r="I158" s="29"/>
      <c r="J158" s="25"/>
    </row>
    <row r="159" spans="2:10" ht="22.5" x14ac:dyDescent="0.25">
      <c r="B159" s="39"/>
      <c r="C159" s="39"/>
      <c r="D159" s="34"/>
      <c r="E159" s="34"/>
      <c r="F159" s="29"/>
      <c r="G159" s="34"/>
      <c r="H159" s="34"/>
      <c r="I159" s="29"/>
      <c r="J159" s="25"/>
    </row>
    <row r="160" spans="2:10" ht="22.5" x14ac:dyDescent="0.25">
      <c r="B160" s="39"/>
      <c r="C160" s="39"/>
      <c r="D160" s="34"/>
      <c r="E160" s="34"/>
      <c r="F160" s="29"/>
      <c r="G160" s="34"/>
      <c r="H160" s="34"/>
      <c r="I160" s="29"/>
      <c r="J160" s="25"/>
    </row>
    <row r="161" spans="2:10" ht="22.5" x14ac:dyDescent="0.25">
      <c r="B161" s="39"/>
      <c r="C161" s="39"/>
      <c r="D161" s="34"/>
      <c r="E161" s="34"/>
      <c r="F161" s="29"/>
      <c r="G161" s="34"/>
      <c r="H161" s="34"/>
      <c r="I161" s="29"/>
      <c r="J161" s="25"/>
    </row>
    <row r="162" spans="2:10" ht="22.5" x14ac:dyDescent="0.25">
      <c r="B162" s="39"/>
      <c r="C162" s="39"/>
      <c r="D162" s="34"/>
      <c r="E162" s="34"/>
      <c r="F162" s="29"/>
      <c r="G162" s="34"/>
      <c r="H162" s="34"/>
      <c r="I162" s="29"/>
      <c r="J162" s="25"/>
    </row>
    <row r="163" spans="2:10" ht="22.5" x14ac:dyDescent="0.25">
      <c r="B163" s="39"/>
      <c r="C163" s="39"/>
      <c r="D163" s="34"/>
      <c r="E163" s="34"/>
      <c r="F163" s="29"/>
      <c r="G163" s="34"/>
      <c r="H163" s="34"/>
      <c r="I163" s="29"/>
      <c r="J163" s="25"/>
    </row>
    <row r="164" spans="2:10" ht="22.5" x14ac:dyDescent="0.25">
      <c r="B164" s="39"/>
      <c r="C164" s="39"/>
      <c r="D164" s="34"/>
      <c r="E164" s="34"/>
      <c r="F164" s="29"/>
      <c r="G164" s="34"/>
      <c r="H164" s="34"/>
      <c r="I164" s="29"/>
      <c r="J164" s="25"/>
    </row>
    <row r="165" spans="2:10" ht="22.5" x14ac:dyDescent="0.25">
      <c r="B165" s="39"/>
      <c r="C165" s="39"/>
      <c r="D165" s="34"/>
      <c r="E165" s="34"/>
      <c r="F165" s="29"/>
      <c r="G165" s="34"/>
      <c r="H165" s="34"/>
      <c r="I165" s="29"/>
      <c r="J165" s="25"/>
    </row>
    <row r="166" spans="2:10" ht="22.5" x14ac:dyDescent="0.25">
      <c r="B166" s="39"/>
      <c r="C166" s="39"/>
      <c r="D166" s="34"/>
      <c r="E166" s="34"/>
      <c r="F166" s="29"/>
      <c r="G166" s="34"/>
      <c r="H166" s="34"/>
      <c r="I166" s="29"/>
      <c r="J166" s="25"/>
    </row>
    <row r="167" spans="2:10" ht="22.5" x14ac:dyDescent="0.25">
      <c r="B167" s="39"/>
      <c r="C167" s="39"/>
      <c r="D167" s="34"/>
      <c r="E167" s="34"/>
      <c r="F167" s="29"/>
      <c r="G167" s="34"/>
      <c r="H167" s="34"/>
      <c r="I167" s="29"/>
      <c r="J167" s="25"/>
    </row>
    <row r="168" spans="2:10" ht="22.5" x14ac:dyDescent="0.25">
      <c r="B168" s="39"/>
      <c r="C168" s="39"/>
      <c r="D168" s="34"/>
      <c r="E168" s="34"/>
      <c r="F168" s="29"/>
      <c r="G168" s="34"/>
      <c r="H168" s="34"/>
      <c r="I168" s="29"/>
      <c r="J168" s="25"/>
    </row>
    <row r="169" spans="2:10" ht="22.5" x14ac:dyDescent="0.25">
      <c r="B169" s="39"/>
      <c r="C169" s="39"/>
      <c r="D169" s="34"/>
      <c r="E169" s="34"/>
      <c r="F169" s="29"/>
      <c r="G169" s="34"/>
      <c r="H169" s="34"/>
      <c r="I169" s="29"/>
      <c r="J169" s="25"/>
    </row>
    <row r="170" spans="2:10" ht="22.5" x14ac:dyDescent="0.25">
      <c r="B170" s="39"/>
      <c r="C170" s="39"/>
      <c r="D170" s="34"/>
      <c r="E170" s="34"/>
      <c r="F170" s="29"/>
      <c r="G170" s="34"/>
      <c r="H170" s="34"/>
      <c r="I170" s="29"/>
      <c r="J170" s="25"/>
    </row>
    <row r="171" spans="2:10" ht="22.5" x14ac:dyDescent="0.25">
      <c r="B171" s="39"/>
      <c r="C171" s="39"/>
      <c r="D171" s="34"/>
      <c r="E171" s="34"/>
      <c r="F171" s="29"/>
      <c r="G171" s="34"/>
      <c r="H171" s="34"/>
      <c r="I171" s="29"/>
      <c r="J171" s="25"/>
    </row>
    <row r="172" spans="2:10" ht="22.5" x14ac:dyDescent="0.25">
      <c r="B172" s="39"/>
      <c r="C172" s="39"/>
      <c r="D172" s="34"/>
      <c r="E172" s="34"/>
      <c r="F172" s="29"/>
      <c r="G172" s="34"/>
      <c r="H172" s="34"/>
      <c r="I172" s="29"/>
      <c r="J172" s="25"/>
    </row>
    <row r="173" spans="2:10" ht="22.5" x14ac:dyDescent="0.25">
      <c r="B173" s="39"/>
      <c r="C173" s="39"/>
      <c r="D173" s="34"/>
      <c r="E173" s="34"/>
      <c r="F173" s="29"/>
      <c r="G173" s="34"/>
      <c r="H173" s="34"/>
      <c r="I173" s="29"/>
      <c r="J173" s="25"/>
    </row>
    <row r="174" spans="2:10" ht="22.5" x14ac:dyDescent="0.25">
      <c r="B174" s="39"/>
      <c r="C174" s="39"/>
      <c r="D174" s="34"/>
      <c r="E174" s="34"/>
      <c r="F174" s="29"/>
      <c r="G174" s="34"/>
      <c r="H174" s="34"/>
      <c r="I174" s="29"/>
      <c r="J174" s="25"/>
    </row>
    <row r="175" spans="2:10" ht="22.5" x14ac:dyDescent="0.25">
      <c r="B175" s="39"/>
      <c r="C175" s="39"/>
      <c r="D175" s="34"/>
      <c r="E175" s="34"/>
      <c r="F175" s="29"/>
      <c r="G175" s="34"/>
      <c r="H175" s="34"/>
      <c r="I175" s="29"/>
      <c r="J175" s="25"/>
    </row>
    <row r="176" spans="2:10" ht="22.5" x14ac:dyDescent="0.25">
      <c r="B176" s="39"/>
      <c r="C176" s="39"/>
      <c r="D176" s="34"/>
      <c r="E176" s="34"/>
      <c r="F176" s="29"/>
      <c r="G176" s="34"/>
      <c r="H176" s="34"/>
      <c r="I176" s="29"/>
      <c r="J176" s="25"/>
    </row>
    <row r="177" spans="2:10" ht="22.5" x14ac:dyDescent="0.25">
      <c r="B177" s="39"/>
      <c r="C177" s="39"/>
      <c r="D177" s="34"/>
      <c r="E177" s="34"/>
      <c r="F177" s="29"/>
      <c r="G177" s="34"/>
      <c r="H177" s="34"/>
      <c r="I177" s="29"/>
      <c r="J177" s="25"/>
    </row>
    <row r="178" spans="2:10" ht="22.5" x14ac:dyDescent="0.25">
      <c r="B178" s="39"/>
      <c r="C178" s="39"/>
      <c r="D178" s="34"/>
      <c r="E178" s="34"/>
      <c r="F178" s="29"/>
      <c r="G178" s="34"/>
      <c r="H178" s="34"/>
      <c r="I178" s="29"/>
      <c r="J178" s="25"/>
    </row>
    <row r="179" spans="2:10" ht="22.5" x14ac:dyDescent="0.25">
      <c r="B179" s="39"/>
      <c r="C179" s="39"/>
      <c r="D179" s="34"/>
      <c r="E179" s="34"/>
      <c r="F179" s="29"/>
      <c r="G179" s="34"/>
      <c r="H179" s="34"/>
      <c r="I179" s="29"/>
      <c r="J179" s="25"/>
    </row>
    <row r="180" spans="2:10" ht="22.5" x14ac:dyDescent="0.25">
      <c r="B180" s="39"/>
      <c r="C180" s="39"/>
      <c r="D180" s="34"/>
      <c r="E180" s="34"/>
      <c r="F180" s="29"/>
      <c r="G180" s="34"/>
      <c r="H180" s="34"/>
      <c r="I180" s="29"/>
      <c r="J180" s="25"/>
    </row>
    <row r="181" spans="2:10" ht="22.5" x14ac:dyDescent="0.25">
      <c r="B181" s="39"/>
      <c r="C181" s="39"/>
      <c r="D181" s="34"/>
      <c r="E181" s="34"/>
      <c r="F181" s="29"/>
      <c r="G181" s="34"/>
      <c r="H181" s="34"/>
      <c r="I181" s="29"/>
      <c r="J181" s="25"/>
    </row>
    <row r="182" spans="2:10" ht="22.5" x14ac:dyDescent="0.25">
      <c r="B182" s="39"/>
      <c r="C182" s="39"/>
      <c r="D182" s="34"/>
      <c r="E182" s="34"/>
      <c r="F182" s="29"/>
      <c r="G182" s="34"/>
      <c r="H182" s="34"/>
      <c r="I182" s="29"/>
      <c r="J182" s="25"/>
    </row>
    <row r="183" spans="2:10" ht="22.5" x14ac:dyDescent="0.25">
      <c r="B183" s="39"/>
      <c r="C183" s="39"/>
      <c r="D183" s="34"/>
      <c r="E183" s="34"/>
      <c r="F183" s="29"/>
      <c r="G183" s="34"/>
      <c r="H183" s="34"/>
      <c r="I183" s="29"/>
      <c r="J183" s="25"/>
    </row>
    <row r="184" spans="2:10" ht="22.5" x14ac:dyDescent="0.25">
      <c r="B184" s="39"/>
      <c r="C184" s="39"/>
      <c r="D184" s="34"/>
      <c r="E184" s="34"/>
      <c r="F184" s="29"/>
      <c r="G184" s="34"/>
      <c r="H184" s="34"/>
      <c r="I184" s="29"/>
      <c r="J184" s="25"/>
    </row>
    <row r="185" spans="2:10" ht="21" x14ac:dyDescent="0.25">
      <c r="B185" s="41"/>
      <c r="C185" s="41"/>
      <c r="D185" s="35"/>
      <c r="E185" s="35"/>
      <c r="F185" s="36"/>
      <c r="G185" s="35"/>
      <c r="H185" s="35"/>
      <c r="I185" s="36"/>
    </row>
    <row r="186" spans="2:10" ht="21" x14ac:dyDescent="0.25">
      <c r="B186" s="41"/>
      <c r="C186" s="41"/>
      <c r="D186" s="35"/>
      <c r="E186" s="35"/>
      <c r="F186" s="36"/>
      <c r="G186" s="35"/>
      <c r="H186" s="35"/>
      <c r="I186" s="36"/>
    </row>
    <row r="187" spans="2:10" ht="21" x14ac:dyDescent="0.25">
      <c r="B187" s="41"/>
      <c r="C187" s="41"/>
      <c r="D187" s="35"/>
      <c r="E187" s="35"/>
      <c r="F187" s="36"/>
      <c r="G187" s="35"/>
      <c r="H187" s="35"/>
      <c r="I187" s="36"/>
    </row>
    <row r="188" spans="2:10" ht="21" x14ac:dyDescent="0.25">
      <c r="B188" s="41"/>
      <c r="C188" s="41"/>
      <c r="D188" s="35"/>
      <c r="E188" s="35"/>
      <c r="F188" s="36"/>
      <c r="G188" s="35"/>
      <c r="H188" s="35"/>
      <c r="I188" s="36"/>
    </row>
    <row r="189" spans="2:10" ht="21" x14ac:dyDescent="0.25">
      <c r="B189" s="41"/>
      <c r="C189" s="41"/>
      <c r="D189" s="37"/>
      <c r="E189" s="37"/>
      <c r="F189" s="38"/>
      <c r="G189" s="37"/>
      <c r="H189" s="37"/>
      <c r="I189" s="38"/>
    </row>
    <row r="190" spans="2:10" ht="21" x14ac:dyDescent="0.25">
      <c r="B190" s="41"/>
      <c r="C190" s="41"/>
      <c r="D190" s="37"/>
      <c r="E190" s="37"/>
      <c r="F190" s="38"/>
      <c r="G190" s="37"/>
      <c r="H190" s="37"/>
      <c r="I190" s="38"/>
    </row>
    <row r="191" spans="2:10" ht="21" x14ac:dyDescent="0.25">
      <c r="B191" s="41"/>
      <c r="C191" s="41"/>
      <c r="D191" s="37"/>
      <c r="E191" s="37"/>
      <c r="F191" s="38"/>
      <c r="G191" s="37"/>
      <c r="H191" s="37"/>
      <c r="I191" s="38"/>
    </row>
    <row r="192" spans="2:10" ht="21" x14ac:dyDescent="0.25">
      <c r="B192" s="41"/>
      <c r="C192" s="41"/>
      <c r="D192" s="37"/>
      <c r="E192" s="37"/>
      <c r="F192" s="38"/>
      <c r="G192" s="37"/>
      <c r="H192" s="37"/>
      <c r="I192" s="38"/>
    </row>
    <row r="193" spans="2:9" ht="21" x14ac:dyDescent="0.25">
      <c r="B193" s="41"/>
      <c r="C193" s="41"/>
      <c r="D193" s="37"/>
      <c r="E193" s="37"/>
      <c r="F193" s="38"/>
      <c r="G193" s="37"/>
      <c r="H193" s="37"/>
      <c r="I193" s="38"/>
    </row>
    <row r="194" spans="2:9" ht="21" x14ac:dyDescent="0.25">
      <c r="B194" s="41"/>
      <c r="C194" s="41"/>
      <c r="D194" s="37"/>
      <c r="E194" s="37"/>
      <c r="F194" s="38"/>
      <c r="G194" s="37"/>
      <c r="H194" s="37"/>
      <c r="I194" s="38"/>
    </row>
    <row r="195" spans="2:9" ht="21" x14ac:dyDescent="0.25">
      <c r="B195" s="41"/>
      <c r="C195" s="41"/>
      <c r="D195" s="37"/>
      <c r="E195" s="37"/>
      <c r="F195" s="38"/>
      <c r="G195" s="37"/>
      <c r="H195" s="37"/>
      <c r="I195" s="38"/>
    </row>
    <row r="196" spans="2:9" ht="21" x14ac:dyDescent="0.25">
      <c r="B196" s="41"/>
      <c r="C196" s="41"/>
      <c r="D196" s="37"/>
      <c r="E196" s="37"/>
      <c r="F196" s="38"/>
      <c r="G196" s="37"/>
      <c r="H196" s="37"/>
      <c r="I196" s="38"/>
    </row>
    <row r="197" spans="2:9" ht="21" x14ac:dyDescent="0.25">
      <c r="B197" s="41"/>
      <c r="C197" s="41"/>
      <c r="D197" s="37"/>
      <c r="E197" s="37"/>
      <c r="F197" s="38"/>
      <c r="G197" s="37"/>
      <c r="H197" s="37"/>
      <c r="I197" s="38"/>
    </row>
    <row r="198" spans="2:9" ht="21" x14ac:dyDescent="0.25">
      <c r="B198" s="41"/>
      <c r="C198" s="41"/>
      <c r="D198" s="37"/>
      <c r="E198" s="37"/>
      <c r="F198" s="38"/>
      <c r="G198" s="37"/>
      <c r="H198" s="37"/>
      <c r="I198" s="38"/>
    </row>
    <row r="199" spans="2:9" ht="21" x14ac:dyDescent="0.25">
      <c r="B199" s="41"/>
      <c r="C199" s="41"/>
      <c r="D199" s="37"/>
      <c r="E199" s="37"/>
      <c r="F199" s="38"/>
      <c r="G199" s="37"/>
      <c r="H199" s="37"/>
      <c r="I199" s="38"/>
    </row>
    <row r="200" spans="2:9" ht="21" x14ac:dyDescent="0.25">
      <c r="B200" s="41"/>
      <c r="C200" s="41"/>
      <c r="D200" s="37"/>
      <c r="E200" s="37"/>
      <c r="F200" s="38"/>
      <c r="G200" s="37"/>
      <c r="H200" s="37"/>
      <c r="I200" s="38"/>
    </row>
    <row r="201" spans="2:9" ht="21" x14ac:dyDescent="0.25">
      <c r="B201" s="41"/>
      <c r="C201" s="41"/>
      <c r="D201" s="37"/>
      <c r="E201" s="37"/>
      <c r="F201" s="38"/>
      <c r="G201" s="37"/>
      <c r="H201" s="37"/>
      <c r="I201" s="38"/>
    </row>
    <row r="202" spans="2:9" ht="21" x14ac:dyDescent="0.25">
      <c r="B202" s="41"/>
      <c r="C202" s="41"/>
      <c r="D202" s="42"/>
      <c r="E202" s="42"/>
      <c r="F202" s="38"/>
      <c r="G202" s="42"/>
      <c r="H202" s="42"/>
      <c r="I202" s="38"/>
    </row>
    <row r="203" spans="2:9" ht="21" x14ac:dyDescent="0.25">
      <c r="B203" s="41"/>
      <c r="C203" s="41"/>
      <c r="D203" s="42"/>
      <c r="E203" s="42"/>
      <c r="F203" s="38"/>
      <c r="G203" s="42"/>
      <c r="H203" s="42"/>
      <c r="I203" s="38"/>
    </row>
    <row r="204" spans="2:9" ht="21" x14ac:dyDescent="0.25">
      <c r="B204" s="41"/>
      <c r="C204" s="41"/>
      <c r="D204" s="42"/>
      <c r="E204" s="42"/>
      <c r="F204" s="38"/>
      <c r="G204" s="42"/>
      <c r="H204" s="42"/>
      <c r="I204" s="38"/>
    </row>
    <row r="205" spans="2:9" ht="21" x14ac:dyDescent="0.25">
      <c r="B205" s="41"/>
      <c r="C205" s="41"/>
      <c r="D205" s="42"/>
      <c r="E205" s="42"/>
      <c r="F205" s="38"/>
      <c r="G205" s="42"/>
      <c r="H205" s="42"/>
      <c r="I205" s="38"/>
    </row>
    <row r="206" spans="2:9" ht="21" x14ac:dyDescent="0.25">
      <c r="B206" s="41"/>
      <c r="C206" s="41"/>
      <c r="D206" s="42"/>
      <c r="E206" s="42"/>
      <c r="F206" s="38"/>
      <c r="G206" s="42"/>
      <c r="H206" s="42"/>
      <c r="I206" s="38"/>
    </row>
    <row r="207" spans="2:9" ht="21" x14ac:dyDescent="0.25">
      <c r="B207" s="41"/>
      <c r="C207" s="41"/>
      <c r="D207" s="42"/>
      <c r="E207" s="42"/>
      <c r="F207" s="38"/>
      <c r="G207" s="42"/>
      <c r="H207" s="42"/>
      <c r="I207" s="38"/>
    </row>
    <row r="208" spans="2:9" ht="21" x14ac:dyDescent="0.25">
      <c r="B208" s="41"/>
      <c r="C208" s="41"/>
      <c r="D208" s="42"/>
      <c r="E208" s="42"/>
      <c r="F208" s="38"/>
      <c r="G208" s="42"/>
      <c r="H208" s="42"/>
      <c r="I208" s="38"/>
    </row>
    <row r="209" spans="2:9" ht="21" x14ac:dyDescent="0.25">
      <c r="B209" s="41"/>
      <c r="C209" s="41"/>
      <c r="D209" s="42"/>
      <c r="E209" s="42"/>
      <c r="F209" s="38"/>
      <c r="G209" s="42"/>
      <c r="H209" s="42"/>
      <c r="I209" s="38"/>
    </row>
    <row r="210" spans="2:9" ht="21" x14ac:dyDescent="0.25">
      <c r="B210" s="41"/>
      <c r="C210" s="41"/>
      <c r="D210" s="42"/>
      <c r="E210" s="42"/>
      <c r="F210" s="38"/>
      <c r="G210" s="42"/>
      <c r="H210" s="42"/>
      <c r="I210" s="38"/>
    </row>
    <row r="211" spans="2:9" ht="21" x14ac:dyDescent="0.25">
      <c r="B211" s="41"/>
      <c r="C211" s="41"/>
      <c r="D211" s="42"/>
      <c r="E211" s="42"/>
      <c r="F211" s="38"/>
      <c r="G211" s="42"/>
      <c r="H211" s="42"/>
      <c r="I211" s="38"/>
    </row>
    <row r="212" spans="2:9" ht="21" x14ac:dyDescent="0.25">
      <c r="B212" s="41"/>
      <c r="C212" s="41"/>
      <c r="D212" s="42"/>
      <c r="E212" s="42"/>
      <c r="F212" s="38"/>
      <c r="G212" s="42"/>
      <c r="H212" s="42"/>
      <c r="I212" s="38"/>
    </row>
    <row r="213" spans="2:9" ht="21" x14ac:dyDescent="0.25">
      <c r="B213" s="41"/>
      <c r="C213" s="41"/>
      <c r="D213" s="42"/>
      <c r="E213" s="42"/>
      <c r="F213" s="38"/>
      <c r="G213" s="42"/>
      <c r="H213" s="42"/>
      <c r="I213" s="38"/>
    </row>
    <row r="214" spans="2:9" ht="21" x14ac:dyDescent="0.25">
      <c r="B214" s="41"/>
      <c r="C214" s="41"/>
      <c r="D214" s="42"/>
      <c r="E214" s="42"/>
      <c r="F214" s="38"/>
      <c r="G214" s="42"/>
      <c r="H214" s="42"/>
      <c r="I214" s="38"/>
    </row>
    <row r="215" spans="2:9" ht="21" x14ac:dyDescent="0.25">
      <c r="B215" s="41"/>
      <c r="C215" s="41"/>
      <c r="D215" s="42"/>
      <c r="E215" s="42"/>
      <c r="F215" s="38"/>
      <c r="G215" s="42"/>
      <c r="H215" s="42"/>
      <c r="I215" s="38"/>
    </row>
    <row r="216" spans="2:9" ht="21" x14ac:dyDescent="0.25">
      <c r="B216" s="41"/>
      <c r="C216" s="41"/>
      <c r="D216" s="42"/>
      <c r="E216" s="42"/>
      <c r="F216" s="38"/>
      <c r="G216" s="42"/>
      <c r="H216" s="42"/>
      <c r="I216" s="38"/>
    </row>
    <row r="217" spans="2:9" ht="21" x14ac:dyDescent="0.25">
      <c r="B217" s="41"/>
      <c r="C217" s="41"/>
      <c r="D217" s="42"/>
      <c r="E217" s="42"/>
      <c r="F217" s="38"/>
      <c r="G217" s="42"/>
      <c r="H217" s="42"/>
      <c r="I217" s="38"/>
    </row>
    <row r="218" spans="2:9" ht="21" x14ac:dyDescent="0.25">
      <c r="B218" s="41"/>
      <c r="C218" s="41"/>
      <c r="D218" s="42"/>
      <c r="E218" s="42"/>
      <c r="F218" s="38"/>
      <c r="G218" s="42"/>
      <c r="H218" s="42"/>
      <c r="I218" s="38"/>
    </row>
    <row r="219" spans="2:9" ht="21" x14ac:dyDescent="0.25">
      <c r="B219" s="41"/>
      <c r="C219" s="41"/>
      <c r="D219" s="42"/>
      <c r="E219" s="42"/>
      <c r="F219" s="38"/>
      <c r="G219" s="42"/>
      <c r="H219" s="42"/>
      <c r="I219" s="38"/>
    </row>
    <row r="220" spans="2:9" ht="21" x14ac:dyDescent="0.25">
      <c r="B220" s="41"/>
      <c r="C220" s="41"/>
      <c r="D220" s="42"/>
      <c r="E220" s="42"/>
      <c r="F220" s="38"/>
      <c r="G220" s="42"/>
      <c r="H220" s="42"/>
      <c r="I220" s="38"/>
    </row>
    <row r="221" spans="2:9" ht="21" x14ac:dyDescent="0.25">
      <c r="B221" s="41"/>
      <c r="C221" s="41"/>
      <c r="D221" s="42"/>
      <c r="E221" s="42"/>
      <c r="F221" s="38"/>
      <c r="G221" s="42"/>
      <c r="H221" s="42"/>
      <c r="I221" s="38"/>
    </row>
    <row r="222" spans="2:9" ht="21" x14ac:dyDescent="0.25">
      <c r="B222" s="41"/>
      <c r="C222" s="41"/>
      <c r="D222" s="42"/>
      <c r="E222" s="42"/>
      <c r="F222" s="38"/>
      <c r="G222" s="42"/>
      <c r="H222" s="42"/>
      <c r="I222" s="38"/>
    </row>
    <row r="223" spans="2:9" ht="21" x14ac:dyDescent="0.25">
      <c r="B223" s="41"/>
      <c r="C223" s="41"/>
      <c r="D223" s="42"/>
      <c r="E223" s="42"/>
      <c r="F223" s="38"/>
      <c r="G223" s="42"/>
      <c r="H223" s="42"/>
      <c r="I223" s="38"/>
    </row>
    <row r="224" spans="2:9" ht="21" x14ac:dyDescent="0.25">
      <c r="B224" s="41"/>
      <c r="C224" s="41"/>
      <c r="D224" s="42"/>
      <c r="E224" s="42"/>
      <c r="F224" s="38"/>
      <c r="G224" s="42"/>
      <c r="H224" s="42"/>
      <c r="I224" s="38"/>
    </row>
    <row r="225" spans="2:9" ht="21" x14ac:dyDescent="0.25">
      <c r="B225" s="41"/>
      <c r="C225" s="41"/>
      <c r="D225" s="42"/>
      <c r="E225" s="42"/>
      <c r="F225" s="38"/>
      <c r="G225" s="42"/>
      <c r="H225" s="42"/>
      <c r="I225" s="38"/>
    </row>
    <row r="226" spans="2:9" ht="21" x14ac:dyDescent="0.25">
      <c r="B226" s="41"/>
      <c r="C226" s="41"/>
      <c r="D226" s="42"/>
      <c r="E226" s="42"/>
      <c r="F226" s="38"/>
      <c r="G226" s="42"/>
      <c r="H226" s="42"/>
      <c r="I226" s="38"/>
    </row>
    <row r="227" spans="2:9" ht="21" x14ac:dyDescent="0.25">
      <c r="B227" s="41"/>
      <c r="C227" s="41"/>
      <c r="D227" s="42"/>
      <c r="E227" s="42"/>
      <c r="F227" s="38"/>
      <c r="G227" s="42"/>
      <c r="H227" s="42"/>
      <c r="I227" s="38"/>
    </row>
    <row r="228" spans="2:9" ht="21" x14ac:dyDescent="0.25">
      <c r="B228" s="41"/>
      <c r="C228" s="41"/>
      <c r="D228" s="42"/>
      <c r="E228" s="42"/>
      <c r="F228" s="38"/>
      <c r="G228" s="42"/>
      <c r="H228" s="42"/>
      <c r="I228" s="38"/>
    </row>
    <row r="229" spans="2:9" ht="21" x14ac:dyDescent="0.25">
      <c r="B229" s="41"/>
      <c r="C229" s="41"/>
      <c r="D229" s="42"/>
      <c r="E229" s="42"/>
      <c r="F229" s="38"/>
      <c r="G229" s="42"/>
      <c r="H229" s="42"/>
      <c r="I229" s="38"/>
    </row>
    <row r="230" spans="2:9" ht="21" x14ac:dyDescent="0.25">
      <c r="B230" s="41"/>
      <c r="C230" s="41"/>
      <c r="D230" s="42"/>
      <c r="E230" s="42"/>
      <c r="F230" s="38"/>
      <c r="G230" s="42"/>
      <c r="H230" s="42"/>
      <c r="I230" s="38"/>
    </row>
    <row r="231" spans="2:9" ht="21" x14ac:dyDescent="0.25">
      <c r="B231" s="41"/>
      <c r="C231" s="41"/>
      <c r="D231" s="42"/>
      <c r="E231" s="42"/>
      <c r="F231" s="38"/>
      <c r="G231" s="42"/>
      <c r="H231" s="42"/>
      <c r="I231" s="38"/>
    </row>
    <row r="232" spans="2:9" ht="21" x14ac:dyDescent="0.25">
      <c r="B232" s="41"/>
      <c r="C232" s="41"/>
      <c r="D232" s="42"/>
      <c r="E232" s="42"/>
      <c r="F232" s="38"/>
      <c r="G232" s="42"/>
      <c r="H232" s="42"/>
      <c r="I232" s="38"/>
    </row>
    <row r="233" spans="2:9" ht="21" x14ac:dyDescent="0.25">
      <c r="B233" s="41"/>
      <c r="C233" s="41"/>
      <c r="D233" s="42"/>
      <c r="E233" s="42"/>
      <c r="F233" s="38"/>
      <c r="G233" s="42"/>
      <c r="H233" s="42"/>
      <c r="I233" s="38"/>
    </row>
    <row r="234" spans="2:9" ht="21" x14ac:dyDescent="0.25">
      <c r="B234" s="41"/>
      <c r="C234" s="41"/>
      <c r="D234" s="42"/>
      <c r="E234" s="42"/>
      <c r="F234" s="38"/>
      <c r="G234" s="42"/>
      <c r="H234" s="42"/>
      <c r="I234" s="38"/>
    </row>
    <row r="235" spans="2:9" ht="21" x14ac:dyDescent="0.25">
      <c r="B235" s="41"/>
      <c r="C235" s="41"/>
      <c r="D235" s="42"/>
      <c r="E235" s="42"/>
      <c r="F235" s="38"/>
      <c r="G235" s="42"/>
      <c r="H235" s="42"/>
      <c r="I235" s="38"/>
    </row>
    <row r="236" spans="2:9" ht="21" x14ac:dyDescent="0.25">
      <c r="B236" s="41"/>
      <c r="C236" s="41"/>
      <c r="D236" s="42"/>
      <c r="E236" s="42"/>
      <c r="F236" s="38"/>
      <c r="G236" s="42"/>
      <c r="H236" s="42"/>
      <c r="I236" s="38"/>
    </row>
    <row r="237" spans="2:9" ht="21" x14ac:dyDescent="0.25">
      <c r="B237" s="41"/>
      <c r="C237" s="41"/>
      <c r="D237" s="42"/>
      <c r="E237" s="42"/>
      <c r="F237" s="38"/>
      <c r="G237" s="42"/>
      <c r="H237" s="42"/>
      <c r="I237" s="38"/>
    </row>
    <row r="238" spans="2:9" ht="21" x14ac:dyDescent="0.25">
      <c r="B238" s="41"/>
      <c r="C238" s="41"/>
      <c r="D238" s="42"/>
      <c r="E238" s="42"/>
      <c r="F238" s="38"/>
      <c r="G238" s="42"/>
      <c r="H238" s="42"/>
      <c r="I238" s="38"/>
    </row>
    <row r="239" spans="2:9" ht="21" x14ac:dyDescent="0.25">
      <c r="B239" s="41"/>
      <c r="C239" s="41"/>
      <c r="D239" s="42"/>
      <c r="E239" s="42"/>
      <c r="F239" s="38"/>
      <c r="G239" s="42"/>
      <c r="H239" s="42"/>
      <c r="I239" s="38"/>
    </row>
    <row r="240" spans="2:9" ht="21" x14ac:dyDescent="0.25">
      <c r="B240" s="41"/>
      <c r="C240" s="41"/>
      <c r="D240" s="42"/>
      <c r="E240" s="42"/>
      <c r="F240" s="38"/>
      <c r="G240" s="42"/>
      <c r="H240" s="42"/>
      <c r="I240" s="38"/>
    </row>
    <row r="241" spans="2:9" ht="21" x14ac:dyDescent="0.25">
      <c r="B241" s="41"/>
      <c r="C241" s="41"/>
      <c r="D241" s="42"/>
      <c r="E241" s="42"/>
      <c r="F241" s="38"/>
      <c r="G241" s="42"/>
      <c r="H241" s="42"/>
      <c r="I241" s="38"/>
    </row>
    <row r="242" spans="2:9" ht="21" x14ac:dyDescent="0.25">
      <c r="B242" s="41"/>
      <c r="C242" s="41"/>
      <c r="D242" s="42"/>
      <c r="E242" s="42"/>
      <c r="F242" s="38"/>
      <c r="G242" s="42"/>
      <c r="H242" s="42"/>
      <c r="I242" s="38"/>
    </row>
    <row r="243" spans="2:9" ht="21" x14ac:dyDescent="0.25">
      <c r="B243" s="41"/>
      <c r="C243" s="41"/>
      <c r="D243" s="42"/>
      <c r="E243" s="42"/>
      <c r="F243" s="38"/>
      <c r="G243" s="42"/>
      <c r="H243" s="42"/>
      <c r="I243" s="38"/>
    </row>
    <row r="244" spans="2:9" ht="21" x14ac:dyDescent="0.25">
      <c r="B244" s="41"/>
      <c r="C244" s="41"/>
      <c r="D244" s="42"/>
      <c r="E244" s="42"/>
      <c r="F244" s="38"/>
      <c r="G244" s="42"/>
      <c r="H244" s="42"/>
      <c r="I244" s="38"/>
    </row>
    <row r="245" spans="2:9" ht="21" x14ac:dyDescent="0.25">
      <c r="B245" s="41"/>
      <c r="C245" s="41"/>
      <c r="D245" s="42"/>
      <c r="E245" s="42"/>
      <c r="F245" s="38"/>
      <c r="G245" s="42"/>
      <c r="H245" s="42"/>
      <c r="I245" s="38"/>
    </row>
    <row r="246" spans="2:9" ht="21" x14ac:dyDescent="0.25">
      <c r="B246" s="41"/>
      <c r="C246" s="41"/>
      <c r="D246" s="42"/>
      <c r="E246" s="42"/>
      <c r="F246" s="38"/>
      <c r="G246" s="42"/>
      <c r="H246" s="42"/>
      <c r="I246" s="38"/>
    </row>
    <row r="247" spans="2:9" ht="21" x14ac:dyDescent="0.25">
      <c r="B247" s="41"/>
      <c r="C247" s="41"/>
      <c r="D247" s="42"/>
      <c r="E247" s="42"/>
      <c r="F247" s="38"/>
      <c r="G247" s="42"/>
      <c r="H247" s="42"/>
      <c r="I247" s="38"/>
    </row>
    <row r="248" spans="2:9" ht="21" x14ac:dyDescent="0.25">
      <c r="B248" s="41"/>
      <c r="C248" s="41"/>
      <c r="D248" s="42"/>
      <c r="E248" s="42"/>
      <c r="F248" s="38"/>
      <c r="G248" s="42"/>
      <c r="H248" s="42"/>
      <c r="I248" s="38"/>
    </row>
    <row r="249" spans="2:9" ht="21" x14ac:dyDescent="0.25">
      <c r="B249" s="41"/>
      <c r="C249" s="41"/>
      <c r="D249" s="42"/>
      <c r="E249" s="42"/>
      <c r="F249" s="38"/>
      <c r="G249" s="42"/>
      <c r="H249" s="42"/>
      <c r="I249" s="38"/>
    </row>
    <row r="250" spans="2:9" ht="21" x14ac:dyDescent="0.25">
      <c r="B250" s="41"/>
      <c r="C250" s="41"/>
      <c r="D250" s="42"/>
      <c r="E250" s="42"/>
      <c r="F250" s="38"/>
      <c r="G250" s="42"/>
      <c r="H250" s="42"/>
      <c r="I250" s="38"/>
    </row>
    <row r="251" spans="2:9" ht="21" x14ac:dyDescent="0.25">
      <c r="B251" s="41"/>
      <c r="C251" s="41"/>
      <c r="D251" s="42"/>
      <c r="E251" s="42"/>
      <c r="F251" s="38"/>
      <c r="G251" s="42"/>
      <c r="H251" s="42"/>
      <c r="I251" s="38"/>
    </row>
    <row r="252" spans="2:9" ht="21" x14ac:dyDescent="0.25">
      <c r="B252" s="41"/>
      <c r="C252" s="41"/>
      <c r="D252" s="42"/>
      <c r="E252" s="42"/>
      <c r="F252" s="38"/>
      <c r="G252" s="42"/>
      <c r="H252" s="42"/>
      <c r="I252" s="38"/>
    </row>
    <row r="253" spans="2:9" ht="21" x14ac:dyDescent="0.25">
      <c r="B253" s="41"/>
      <c r="C253" s="41"/>
      <c r="D253" s="42"/>
      <c r="E253" s="42"/>
      <c r="F253" s="38"/>
      <c r="G253" s="42"/>
      <c r="H253" s="42"/>
      <c r="I253" s="38"/>
    </row>
    <row r="254" spans="2:9" ht="21" x14ac:dyDescent="0.25">
      <c r="B254" s="41"/>
      <c r="C254" s="41"/>
      <c r="D254" s="42"/>
      <c r="E254" s="42"/>
      <c r="F254" s="38"/>
      <c r="G254" s="42"/>
      <c r="H254" s="42"/>
      <c r="I254" s="38"/>
    </row>
    <row r="255" spans="2:9" ht="21" x14ac:dyDescent="0.25">
      <c r="B255" s="41"/>
      <c r="C255" s="41"/>
      <c r="D255" s="42"/>
      <c r="E255" s="42"/>
      <c r="F255" s="38"/>
      <c r="G255" s="42"/>
      <c r="H255" s="42"/>
      <c r="I255" s="38"/>
    </row>
    <row r="256" spans="2:9" ht="21" x14ac:dyDescent="0.25">
      <c r="B256" s="41"/>
      <c r="C256" s="41"/>
      <c r="D256" s="42"/>
      <c r="E256" s="42"/>
      <c r="F256" s="38"/>
      <c r="G256" s="42"/>
      <c r="H256" s="42"/>
      <c r="I256" s="38"/>
    </row>
    <row r="257" spans="2:9" ht="21" x14ac:dyDescent="0.25">
      <c r="B257" s="41"/>
      <c r="C257" s="41"/>
      <c r="D257" s="42"/>
      <c r="E257" s="42"/>
      <c r="F257" s="38"/>
      <c r="G257" s="42"/>
      <c r="H257" s="42"/>
      <c r="I257" s="38"/>
    </row>
    <row r="258" spans="2:9" ht="21" x14ac:dyDescent="0.25">
      <c r="B258" s="41"/>
      <c r="C258" s="41"/>
      <c r="D258" s="42"/>
      <c r="E258" s="42"/>
      <c r="F258" s="38"/>
      <c r="G258" s="42"/>
      <c r="H258" s="42"/>
      <c r="I258" s="38"/>
    </row>
    <row r="259" spans="2:9" ht="21" x14ac:dyDescent="0.25">
      <c r="B259" s="41"/>
      <c r="C259" s="41"/>
      <c r="D259" s="42"/>
      <c r="E259" s="42"/>
      <c r="F259" s="38"/>
      <c r="G259" s="42"/>
      <c r="H259" s="42"/>
      <c r="I259" s="38"/>
    </row>
    <row r="260" spans="2:9" ht="21" x14ac:dyDescent="0.25">
      <c r="B260" s="41"/>
      <c r="C260" s="41"/>
      <c r="D260" s="42"/>
      <c r="E260" s="42"/>
      <c r="F260" s="38"/>
      <c r="G260" s="42"/>
      <c r="H260" s="42"/>
      <c r="I260" s="38"/>
    </row>
    <row r="261" spans="2:9" ht="21" x14ac:dyDescent="0.25">
      <c r="B261" s="41"/>
      <c r="C261" s="41"/>
      <c r="D261" s="42"/>
      <c r="E261" s="42"/>
      <c r="F261" s="38"/>
      <c r="G261" s="42"/>
      <c r="H261" s="42"/>
      <c r="I261" s="38"/>
    </row>
    <row r="262" spans="2:9" ht="21" x14ac:dyDescent="0.25">
      <c r="B262" s="41"/>
      <c r="C262" s="41"/>
      <c r="D262" s="42"/>
      <c r="E262" s="42"/>
      <c r="F262" s="38"/>
      <c r="G262" s="42"/>
      <c r="H262" s="42"/>
      <c r="I262" s="38"/>
    </row>
    <row r="263" spans="2:9" ht="21" x14ac:dyDescent="0.25">
      <c r="B263" s="41"/>
      <c r="C263" s="41"/>
      <c r="D263" s="42"/>
      <c r="E263" s="42"/>
      <c r="F263" s="38"/>
      <c r="G263" s="42"/>
      <c r="H263" s="42"/>
      <c r="I263" s="38"/>
    </row>
    <row r="264" spans="2:9" ht="21" x14ac:dyDescent="0.25">
      <c r="D264" s="42"/>
      <c r="E264" s="42"/>
      <c r="F264" s="38"/>
      <c r="G264" s="42"/>
      <c r="H264" s="42"/>
      <c r="I264" s="38"/>
    </row>
    <row r="265" spans="2:9" ht="21" x14ac:dyDescent="0.25">
      <c r="D265" s="42"/>
      <c r="E265" s="42"/>
      <c r="F265" s="38"/>
      <c r="G265" s="42"/>
      <c r="H265" s="42"/>
      <c r="I265" s="38"/>
    </row>
    <row r="266" spans="2:9" ht="21" x14ac:dyDescent="0.25">
      <c r="D266" s="42"/>
      <c r="E266" s="42"/>
      <c r="F266" s="38"/>
      <c r="G266" s="42"/>
      <c r="H266" s="42"/>
      <c r="I266" s="38"/>
    </row>
    <row r="267" spans="2:9" ht="21" x14ac:dyDescent="0.25">
      <c r="D267" s="42"/>
      <c r="E267" s="42"/>
      <c r="F267" s="38"/>
      <c r="G267" s="42"/>
      <c r="H267" s="42"/>
      <c r="I267" s="38"/>
    </row>
    <row r="268" spans="2:9" ht="21" x14ac:dyDescent="0.25">
      <c r="D268" s="42"/>
      <c r="E268" s="42"/>
      <c r="F268" s="38"/>
      <c r="G268" s="42"/>
      <c r="H268" s="42"/>
      <c r="I268" s="38"/>
    </row>
    <row r="269" spans="2:9" x14ac:dyDescent="0.25">
      <c r="D269" s="42"/>
      <c r="E269" s="42"/>
      <c r="F269" s="42"/>
      <c r="G269" s="42"/>
      <c r="H269" s="42"/>
      <c r="I269" s="42"/>
    </row>
    <row r="270" spans="2:9" x14ac:dyDescent="0.25">
      <c r="D270" s="42"/>
      <c r="E270" s="42"/>
      <c r="F270" s="42"/>
      <c r="G270" s="42"/>
      <c r="H270" s="42"/>
      <c r="I270" s="42"/>
    </row>
    <row r="271" spans="2:9" x14ac:dyDescent="0.25">
      <c r="D271" s="42"/>
      <c r="E271" s="42"/>
      <c r="F271" s="42"/>
      <c r="G271" s="42"/>
      <c r="H271" s="42"/>
      <c r="I271" s="42"/>
    </row>
    <row r="272" spans="2:9" x14ac:dyDescent="0.25">
      <c r="D272" s="42"/>
      <c r="E272" s="42"/>
      <c r="F272" s="42"/>
      <c r="G272" s="42"/>
      <c r="H272" s="42"/>
      <c r="I272" s="42"/>
    </row>
    <row r="273" spans="4:9" x14ac:dyDescent="0.25">
      <c r="D273" s="42"/>
      <c r="E273" s="42"/>
      <c r="F273" s="42"/>
      <c r="G273" s="42"/>
      <c r="H273" s="42"/>
      <c r="I273" s="42"/>
    </row>
    <row r="274" spans="4:9" x14ac:dyDescent="0.25">
      <c r="D274" s="42"/>
      <c r="E274" s="42"/>
      <c r="F274" s="42"/>
      <c r="G274" s="42"/>
      <c r="H274" s="42"/>
      <c r="I274" s="42"/>
    </row>
    <row r="275" spans="4:9" x14ac:dyDescent="0.25">
      <c r="D275" s="42"/>
      <c r="E275" s="42"/>
      <c r="F275" s="42"/>
      <c r="G275" s="42"/>
      <c r="H275" s="42"/>
      <c r="I275" s="42"/>
    </row>
    <row r="276" spans="4:9" x14ac:dyDescent="0.25">
      <c r="D276" s="42"/>
      <c r="E276" s="42"/>
      <c r="F276" s="42"/>
      <c r="G276" s="42"/>
      <c r="H276" s="42"/>
      <c r="I276" s="42"/>
    </row>
    <row r="277" spans="4:9" x14ac:dyDescent="0.25">
      <c r="D277" s="42"/>
      <c r="E277" s="42"/>
      <c r="F277" s="42"/>
      <c r="G277" s="42"/>
      <c r="H277" s="42"/>
      <c r="I277" s="42"/>
    </row>
  </sheetData>
  <autoFilter ref="B3:J29">
    <sortState ref="B4:J29">
      <sortCondition ref="B3:B29"/>
    </sortState>
  </autoFilter>
  <mergeCells count="2">
    <mergeCell ref="D2:F2"/>
    <mergeCell ref="G2:I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9E5E0"/>
  </sheetPr>
  <dimension ref="A1:K277"/>
  <sheetViews>
    <sheetView showGridLines="0" zoomScaleNormal="100" workbookViewId="0">
      <selection activeCell="F4" sqref="F4"/>
    </sheetView>
  </sheetViews>
  <sheetFormatPr baseColWidth="10" defaultRowHeight="16.5" x14ac:dyDescent="0.25"/>
  <cols>
    <col min="1" max="1" width="3" style="40" customWidth="1"/>
    <col min="2" max="2" width="57.42578125" style="40" customWidth="1"/>
    <col min="3" max="3" width="14.85546875" style="40" customWidth="1"/>
    <col min="4" max="11" width="15.7109375" style="40" customWidth="1"/>
    <col min="12" max="16384" width="11.42578125" style="40"/>
  </cols>
  <sheetData>
    <row r="1" spans="1:11" ht="125.25" customHeigh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ht="33.75" customHeight="1" x14ac:dyDescent="0.25">
      <c r="A2" s="45"/>
      <c r="B2" s="45"/>
      <c r="C2" s="45"/>
      <c r="D2" s="51" t="s">
        <v>42</v>
      </c>
      <c r="E2" s="51"/>
      <c r="F2" s="51"/>
      <c r="G2" s="51"/>
      <c r="H2" s="51" t="s">
        <v>43</v>
      </c>
      <c r="I2" s="51"/>
      <c r="J2" s="51"/>
      <c r="K2" s="51"/>
    </row>
    <row r="3" spans="1:11" ht="69.95" customHeight="1" x14ac:dyDescent="0.25">
      <c r="A3" s="45"/>
      <c r="B3" s="44" t="s">
        <v>66</v>
      </c>
      <c r="C3" s="44" t="s">
        <v>73</v>
      </c>
      <c r="D3" s="1" t="s">
        <v>38</v>
      </c>
      <c r="E3" s="1" t="s">
        <v>77</v>
      </c>
      <c r="F3" s="1" t="s">
        <v>52</v>
      </c>
      <c r="G3" s="2" t="s">
        <v>78</v>
      </c>
      <c r="H3" s="1" t="s">
        <v>38</v>
      </c>
      <c r="I3" s="1" t="s">
        <v>77</v>
      </c>
      <c r="J3" s="1" t="s">
        <v>52</v>
      </c>
      <c r="K3" s="2" t="s">
        <v>78</v>
      </c>
    </row>
    <row r="4" spans="1:11" ht="20.100000000000001" customHeight="1" x14ac:dyDescent="0.25">
      <c r="A4" s="45"/>
      <c r="B4" s="39" t="s">
        <v>0</v>
      </c>
      <c r="C4" s="39"/>
      <c r="D4" s="48">
        <v>0</v>
      </c>
      <c r="E4" s="48">
        <v>0</v>
      </c>
      <c r="F4" s="50">
        <f t="shared" ref="F4:F35" si="0">SUMIF(activite,B4,adulteacs)+SUMIF(activite,B4,adultecreders)</f>
        <v>20</v>
      </c>
      <c r="G4" s="49">
        <v>0</v>
      </c>
      <c r="H4" s="50">
        <v>0</v>
      </c>
      <c r="I4" s="50">
        <v>0</v>
      </c>
      <c r="J4" s="50">
        <f t="shared" ref="J4:J35" si="1">SUMIF(activite,B4,enfantacs)+SUMIF(activite,B4,enfantcreders)</f>
        <v>28</v>
      </c>
      <c r="K4" s="49">
        <v>0</v>
      </c>
    </row>
    <row r="5" spans="1:11" ht="20.100000000000001" customHeight="1" x14ac:dyDescent="0.25">
      <c r="A5" s="45"/>
      <c r="B5" s="39" t="s">
        <v>4</v>
      </c>
      <c r="C5" s="39"/>
      <c r="D5" s="48">
        <v>0</v>
      </c>
      <c r="E5" s="48">
        <v>0</v>
      </c>
      <c r="F5" s="50">
        <f t="shared" si="0"/>
        <v>0</v>
      </c>
      <c r="G5" s="49">
        <v>0</v>
      </c>
      <c r="H5" s="50">
        <v>0</v>
      </c>
      <c r="I5" s="50">
        <v>0</v>
      </c>
      <c r="J5" s="50">
        <f t="shared" si="1"/>
        <v>0</v>
      </c>
      <c r="K5" s="49">
        <v>0</v>
      </c>
    </row>
    <row r="6" spans="1:11" ht="20.100000000000001" customHeight="1" x14ac:dyDescent="0.25">
      <c r="A6" s="45"/>
      <c r="B6" s="39" t="s">
        <v>25</v>
      </c>
      <c r="C6" s="39"/>
      <c r="D6" s="48">
        <v>0</v>
      </c>
      <c r="E6" s="48">
        <v>0</v>
      </c>
      <c r="F6" s="50">
        <f t="shared" si="0"/>
        <v>0</v>
      </c>
      <c r="G6" s="49">
        <v>0</v>
      </c>
      <c r="H6" s="50">
        <v>0</v>
      </c>
      <c r="I6" s="50">
        <v>0</v>
      </c>
      <c r="J6" s="50">
        <f t="shared" si="1"/>
        <v>0</v>
      </c>
      <c r="K6" s="49">
        <v>0</v>
      </c>
    </row>
    <row r="7" spans="1:11" ht="20.100000000000001" customHeight="1" x14ac:dyDescent="0.25">
      <c r="A7" s="45"/>
      <c r="B7" s="39" t="s">
        <v>64</v>
      </c>
      <c r="C7" s="39"/>
      <c r="D7" s="48">
        <v>0</v>
      </c>
      <c r="E7" s="48">
        <v>0</v>
      </c>
      <c r="F7" s="50">
        <f t="shared" si="0"/>
        <v>0</v>
      </c>
      <c r="G7" s="49">
        <v>0</v>
      </c>
      <c r="H7" s="50">
        <v>0</v>
      </c>
      <c r="I7" s="50">
        <v>0</v>
      </c>
      <c r="J7" s="50">
        <f t="shared" si="1"/>
        <v>0</v>
      </c>
      <c r="K7" s="49">
        <v>0</v>
      </c>
    </row>
    <row r="8" spans="1:11" ht="20.100000000000001" customHeight="1" x14ac:dyDescent="0.25">
      <c r="A8" s="45"/>
      <c r="B8" s="39" t="s">
        <v>63</v>
      </c>
      <c r="C8" s="39"/>
      <c r="D8" s="48">
        <v>0</v>
      </c>
      <c r="E8" s="48">
        <v>0</v>
      </c>
      <c r="F8" s="50">
        <f t="shared" si="0"/>
        <v>0</v>
      </c>
      <c r="G8" s="49">
        <v>0</v>
      </c>
      <c r="H8" s="50">
        <v>0</v>
      </c>
      <c r="I8" s="50">
        <v>0</v>
      </c>
      <c r="J8" s="50">
        <f t="shared" si="1"/>
        <v>0</v>
      </c>
      <c r="K8" s="49">
        <v>0</v>
      </c>
    </row>
    <row r="9" spans="1:11" ht="20.100000000000001" customHeight="1" x14ac:dyDescent="0.25">
      <c r="A9" s="45"/>
      <c r="B9" s="39" t="s">
        <v>62</v>
      </c>
      <c r="C9" s="39"/>
      <c r="D9" s="48">
        <v>0</v>
      </c>
      <c r="E9" s="48">
        <v>0</v>
      </c>
      <c r="F9" s="50">
        <f t="shared" si="0"/>
        <v>0</v>
      </c>
      <c r="G9" s="49">
        <v>0</v>
      </c>
      <c r="H9" s="50">
        <v>0</v>
      </c>
      <c r="I9" s="50">
        <v>0</v>
      </c>
      <c r="J9" s="50">
        <f t="shared" si="1"/>
        <v>0</v>
      </c>
      <c r="K9" s="49">
        <v>0</v>
      </c>
    </row>
    <row r="10" spans="1:11" ht="20.100000000000001" customHeight="1" x14ac:dyDescent="0.25">
      <c r="A10" s="45"/>
      <c r="B10" s="39" t="s">
        <v>23</v>
      </c>
      <c r="C10" s="39"/>
      <c r="D10" s="48">
        <v>0</v>
      </c>
      <c r="E10" s="48">
        <v>0</v>
      </c>
      <c r="F10" s="50">
        <f t="shared" si="0"/>
        <v>0</v>
      </c>
      <c r="G10" s="49">
        <v>0</v>
      </c>
      <c r="H10" s="50">
        <v>0</v>
      </c>
      <c r="I10" s="50">
        <v>0</v>
      </c>
      <c r="J10" s="50">
        <f t="shared" si="1"/>
        <v>0</v>
      </c>
      <c r="K10" s="49">
        <v>0</v>
      </c>
    </row>
    <row r="11" spans="1:11" ht="20.100000000000001" customHeight="1" x14ac:dyDescent="0.25">
      <c r="A11" s="45"/>
      <c r="B11" s="39" t="s">
        <v>6</v>
      </c>
      <c r="C11" s="39"/>
      <c r="D11" s="48">
        <v>0</v>
      </c>
      <c r="E11" s="48">
        <v>0</v>
      </c>
      <c r="F11" s="50">
        <f t="shared" si="0"/>
        <v>0</v>
      </c>
      <c r="G11" s="49">
        <v>0</v>
      </c>
      <c r="H11" s="50">
        <v>0</v>
      </c>
      <c r="I11" s="50">
        <v>0</v>
      </c>
      <c r="J11" s="50">
        <f t="shared" si="1"/>
        <v>0</v>
      </c>
      <c r="K11" s="49">
        <v>0</v>
      </c>
    </row>
    <row r="12" spans="1:11" ht="20.100000000000001" customHeight="1" x14ac:dyDescent="0.25">
      <c r="A12" s="45"/>
      <c r="B12" s="39" t="s">
        <v>5</v>
      </c>
      <c r="C12" s="39"/>
      <c r="D12" s="48">
        <v>0</v>
      </c>
      <c r="E12" s="48">
        <v>0</v>
      </c>
      <c r="F12" s="50">
        <f t="shared" si="0"/>
        <v>0</v>
      </c>
      <c r="G12" s="49">
        <v>0</v>
      </c>
      <c r="H12" s="50">
        <v>0</v>
      </c>
      <c r="I12" s="50">
        <v>0</v>
      </c>
      <c r="J12" s="50">
        <f t="shared" si="1"/>
        <v>0</v>
      </c>
      <c r="K12" s="49">
        <v>0</v>
      </c>
    </row>
    <row r="13" spans="1:11" ht="20.100000000000001" customHeight="1" x14ac:dyDescent="0.25">
      <c r="A13" s="45"/>
      <c r="B13" s="39" t="s">
        <v>72</v>
      </c>
      <c r="C13" s="39"/>
      <c r="D13" s="48">
        <v>0</v>
      </c>
      <c r="E13" s="48">
        <v>0</v>
      </c>
      <c r="F13" s="50">
        <f t="shared" si="0"/>
        <v>0</v>
      </c>
      <c r="G13" s="49">
        <v>0</v>
      </c>
      <c r="H13" s="50">
        <v>0</v>
      </c>
      <c r="I13" s="50">
        <v>0</v>
      </c>
      <c r="J13" s="50">
        <f t="shared" si="1"/>
        <v>0</v>
      </c>
      <c r="K13" s="49">
        <v>0</v>
      </c>
    </row>
    <row r="14" spans="1:11" ht="20.100000000000001" customHeight="1" x14ac:dyDescent="0.25">
      <c r="A14" s="45"/>
      <c r="B14" s="39" t="s">
        <v>71</v>
      </c>
      <c r="C14" s="39"/>
      <c r="D14" s="48">
        <v>0</v>
      </c>
      <c r="E14" s="48">
        <v>0</v>
      </c>
      <c r="F14" s="50">
        <f t="shared" si="0"/>
        <v>0</v>
      </c>
      <c r="G14" s="49">
        <v>0</v>
      </c>
      <c r="H14" s="50">
        <v>0</v>
      </c>
      <c r="I14" s="50">
        <v>0</v>
      </c>
      <c r="J14" s="50">
        <f t="shared" si="1"/>
        <v>0</v>
      </c>
      <c r="K14" s="49">
        <v>0</v>
      </c>
    </row>
    <row r="15" spans="1:11" ht="20.100000000000001" customHeight="1" x14ac:dyDescent="0.25">
      <c r="A15" s="45"/>
      <c r="B15" s="39" t="s">
        <v>70</v>
      </c>
      <c r="C15" s="39"/>
      <c r="D15" s="48">
        <v>0</v>
      </c>
      <c r="E15" s="48">
        <v>0</v>
      </c>
      <c r="F15" s="50">
        <f t="shared" si="0"/>
        <v>0</v>
      </c>
      <c r="G15" s="49">
        <v>0</v>
      </c>
      <c r="H15" s="50">
        <v>0</v>
      </c>
      <c r="I15" s="50">
        <v>0</v>
      </c>
      <c r="J15" s="50">
        <f t="shared" si="1"/>
        <v>0</v>
      </c>
      <c r="K15" s="49">
        <v>0</v>
      </c>
    </row>
    <row r="16" spans="1:11" ht="20.100000000000001" customHeight="1" x14ac:dyDescent="0.25">
      <c r="A16" s="45"/>
      <c r="B16" s="39" t="s">
        <v>69</v>
      </c>
      <c r="C16" s="39"/>
      <c r="D16" s="48">
        <v>0</v>
      </c>
      <c r="E16" s="48">
        <v>0</v>
      </c>
      <c r="F16" s="50">
        <f t="shared" si="0"/>
        <v>0</v>
      </c>
      <c r="G16" s="49">
        <v>0</v>
      </c>
      <c r="H16" s="50">
        <v>0</v>
      </c>
      <c r="I16" s="50">
        <v>0</v>
      </c>
      <c r="J16" s="50">
        <f t="shared" si="1"/>
        <v>0</v>
      </c>
      <c r="K16" s="49">
        <v>0</v>
      </c>
    </row>
    <row r="17" spans="1:11" ht="20.100000000000001" customHeight="1" x14ac:dyDescent="0.25">
      <c r="A17" s="45"/>
      <c r="B17" s="39" t="s">
        <v>68</v>
      </c>
      <c r="C17" s="39"/>
      <c r="D17" s="48">
        <v>0</v>
      </c>
      <c r="E17" s="48">
        <v>0</v>
      </c>
      <c r="F17" s="50">
        <f t="shared" si="0"/>
        <v>0</v>
      </c>
      <c r="G17" s="49">
        <v>0</v>
      </c>
      <c r="H17" s="50">
        <v>0</v>
      </c>
      <c r="I17" s="50">
        <v>0</v>
      </c>
      <c r="J17" s="50">
        <f t="shared" si="1"/>
        <v>0</v>
      </c>
      <c r="K17" s="49">
        <v>0</v>
      </c>
    </row>
    <row r="18" spans="1:11" ht="20.100000000000001" customHeight="1" x14ac:dyDescent="0.25">
      <c r="A18" s="45"/>
      <c r="B18" s="39" t="s">
        <v>67</v>
      </c>
      <c r="C18" s="39"/>
      <c r="D18" s="48">
        <v>0</v>
      </c>
      <c r="E18" s="48">
        <v>0</v>
      </c>
      <c r="F18" s="50">
        <f t="shared" si="0"/>
        <v>0</v>
      </c>
      <c r="G18" s="49">
        <v>0</v>
      </c>
      <c r="H18" s="50">
        <v>0</v>
      </c>
      <c r="I18" s="50">
        <v>0</v>
      </c>
      <c r="J18" s="50">
        <f t="shared" si="1"/>
        <v>0</v>
      </c>
      <c r="K18" s="49">
        <v>0</v>
      </c>
    </row>
    <row r="19" spans="1:11" ht="20.100000000000001" customHeight="1" x14ac:dyDescent="0.25">
      <c r="A19" s="45"/>
      <c r="B19" s="39" t="s">
        <v>20</v>
      </c>
      <c r="C19" s="39"/>
      <c r="D19" s="48">
        <v>0</v>
      </c>
      <c r="E19" s="48">
        <v>0</v>
      </c>
      <c r="F19" s="50">
        <f t="shared" si="0"/>
        <v>0</v>
      </c>
      <c r="G19" s="49">
        <v>0</v>
      </c>
      <c r="H19" s="50">
        <v>0</v>
      </c>
      <c r="I19" s="50">
        <v>0</v>
      </c>
      <c r="J19" s="50">
        <f t="shared" si="1"/>
        <v>0</v>
      </c>
      <c r="K19" s="49">
        <v>0</v>
      </c>
    </row>
    <row r="20" spans="1:11" ht="20.100000000000001" customHeight="1" x14ac:dyDescent="0.25">
      <c r="A20" s="45"/>
      <c r="B20" s="39" t="s">
        <v>24</v>
      </c>
      <c r="C20" s="39"/>
      <c r="D20" s="48">
        <v>0</v>
      </c>
      <c r="E20" s="48">
        <v>0</v>
      </c>
      <c r="F20" s="50">
        <f t="shared" si="0"/>
        <v>0</v>
      </c>
      <c r="G20" s="49">
        <v>0</v>
      </c>
      <c r="H20" s="50">
        <v>0</v>
      </c>
      <c r="I20" s="50">
        <v>0</v>
      </c>
      <c r="J20" s="50">
        <f t="shared" si="1"/>
        <v>0</v>
      </c>
      <c r="K20" s="49">
        <v>0</v>
      </c>
    </row>
    <row r="21" spans="1:11" ht="20.100000000000001" customHeight="1" x14ac:dyDescent="0.25">
      <c r="A21" s="45"/>
      <c r="B21" s="39" t="s">
        <v>8</v>
      </c>
      <c r="C21" s="39"/>
      <c r="D21" s="48">
        <v>0</v>
      </c>
      <c r="E21" s="48">
        <v>0</v>
      </c>
      <c r="F21" s="50">
        <f t="shared" si="0"/>
        <v>0</v>
      </c>
      <c r="G21" s="49">
        <v>0</v>
      </c>
      <c r="H21" s="50">
        <v>0</v>
      </c>
      <c r="I21" s="50">
        <v>0</v>
      </c>
      <c r="J21" s="50">
        <f t="shared" si="1"/>
        <v>0</v>
      </c>
      <c r="K21" s="49">
        <v>0</v>
      </c>
    </row>
    <row r="22" spans="1:11" ht="20.100000000000001" customHeight="1" x14ac:dyDescent="0.25">
      <c r="A22" s="45"/>
      <c r="B22" s="39" t="s">
        <v>3</v>
      </c>
      <c r="C22" s="39"/>
      <c r="D22" s="48">
        <v>0</v>
      </c>
      <c r="E22" s="48">
        <v>0</v>
      </c>
      <c r="F22" s="50">
        <f t="shared" si="0"/>
        <v>0</v>
      </c>
      <c r="G22" s="49">
        <v>0</v>
      </c>
      <c r="H22" s="50">
        <v>0</v>
      </c>
      <c r="I22" s="50">
        <v>0</v>
      </c>
      <c r="J22" s="50">
        <f t="shared" si="1"/>
        <v>0</v>
      </c>
      <c r="K22" s="49">
        <v>0</v>
      </c>
    </row>
    <row r="23" spans="1:11" ht="20.100000000000001" customHeight="1" x14ac:dyDescent="0.25">
      <c r="A23" s="45"/>
      <c r="B23" s="39" t="s">
        <v>65</v>
      </c>
      <c r="C23" s="39"/>
      <c r="D23" s="48">
        <v>0</v>
      </c>
      <c r="E23" s="48">
        <v>0</v>
      </c>
      <c r="F23" s="50">
        <f t="shared" si="0"/>
        <v>0</v>
      </c>
      <c r="G23" s="49">
        <v>0</v>
      </c>
      <c r="H23" s="50">
        <v>0</v>
      </c>
      <c r="I23" s="50">
        <v>0</v>
      </c>
      <c r="J23" s="50">
        <f t="shared" si="1"/>
        <v>0</v>
      </c>
      <c r="K23" s="49">
        <v>0</v>
      </c>
    </row>
    <row r="24" spans="1:11" ht="20.100000000000001" customHeight="1" x14ac:dyDescent="0.25">
      <c r="A24" s="45"/>
      <c r="B24" s="39" t="s">
        <v>26</v>
      </c>
      <c r="C24" s="39"/>
      <c r="D24" s="48">
        <v>0</v>
      </c>
      <c r="E24" s="48">
        <v>0</v>
      </c>
      <c r="F24" s="50">
        <f t="shared" si="0"/>
        <v>0</v>
      </c>
      <c r="G24" s="49">
        <v>0</v>
      </c>
      <c r="H24" s="50">
        <v>0</v>
      </c>
      <c r="I24" s="50">
        <v>0</v>
      </c>
      <c r="J24" s="50">
        <f t="shared" si="1"/>
        <v>0</v>
      </c>
      <c r="K24" s="49">
        <v>0</v>
      </c>
    </row>
    <row r="25" spans="1:11" ht="20.100000000000001" customHeight="1" x14ac:dyDescent="0.25">
      <c r="A25" s="45"/>
      <c r="B25" s="39" t="s">
        <v>7</v>
      </c>
      <c r="C25" s="39"/>
      <c r="D25" s="48">
        <v>0</v>
      </c>
      <c r="E25" s="48">
        <v>0</v>
      </c>
      <c r="F25" s="50">
        <f t="shared" si="0"/>
        <v>0</v>
      </c>
      <c r="G25" s="49">
        <v>0</v>
      </c>
      <c r="H25" s="50">
        <v>0</v>
      </c>
      <c r="I25" s="50">
        <v>0</v>
      </c>
      <c r="J25" s="50">
        <f t="shared" si="1"/>
        <v>0</v>
      </c>
      <c r="K25" s="49">
        <v>0</v>
      </c>
    </row>
    <row r="26" spans="1:11" ht="20.100000000000001" customHeight="1" x14ac:dyDescent="0.25">
      <c r="A26" s="45"/>
      <c r="B26" s="39" t="s">
        <v>1</v>
      </c>
      <c r="C26" s="39"/>
      <c r="D26" s="48">
        <v>0</v>
      </c>
      <c r="E26" s="48">
        <v>0</v>
      </c>
      <c r="F26" s="50">
        <f t="shared" si="0"/>
        <v>0</v>
      </c>
      <c r="G26" s="49">
        <v>0</v>
      </c>
      <c r="H26" s="50">
        <v>0</v>
      </c>
      <c r="I26" s="50">
        <v>0</v>
      </c>
      <c r="J26" s="50">
        <f t="shared" si="1"/>
        <v>0</v>
      </c>
      <c r="K26" s="49">
        <v>0</v>
      </c>
    </row>
    <row r="27" spans="1:11" ht="20.100000000000001" customHeight="1" x14ac:dyDescent="0.25">
      <c r="A27" s="45"/>
      <c r="B27" s="39" t="s">
        <v>21</v>
      </c>
      <c r="C27" s="39"/>
      <c r="D27" s="48">
        <v>0</v>
      </c>
      <c r="E27" s="48">
        <v>0</v>
      </c>
      <c r="F27" s="50">
        <f t="shared" si="0"/>
        <v>0</v>
      </c>
      <c r="G27" s="49">
        <v>0</v>
      </c>
      <c r="H27" s="50">
        <v>0</v>
      </c>
      <c r="I27" s="50">
        <v>0</v>
      </c>
      <c r="J27" s="50">
        <f t="shared" si="1"/>
        <v>0</v>
      </c>
      <c r="K27" s="49">
        <v>0</v>
      </c>
    </row>
    <row r="28" spans="1:11" ht="20.100000000000001" customHeight="1" x14ac:dyDescent="0.25">
      <c r="A28" s="45"/>
      <c r="B28" s="39" t="s">
        <v>2</v>
      </c>
      <c r="C28" s="39"/>
      <c r="D28" s="48">
        <v>0</v>
      </c>
      <c r="E28" s="48">
        <v>0</v>
      </c>
      <c r="F28" s="50">
        <f t="shared" si="0"/>
        <v>0</v>
      </c>
      <c r="G28" s="49">
        <v>0</v>
      </c>
      <c r="H28" s="50">
        <v>0</v>
      </c>
      <c r="I28" s="50">
        <v>0</v>
      </c>
      <c r="J28" s="50">
        <f t="shared" si="1"/>
        <v>0</v>
      </c>
      <c r="K28" s="49">
        <v>0</v>
      </c>
    </row>
    <row r="29" spans="1:11" ht="20.100000000000001" customHeight="1" x14ac:dyDescent="0.25">
      <c r="A29" s="45"/>
      <c r="B29" s="39" t="s">
        <v>22</v>
      </c>
      <c r="C29" s="39"/>
      <c r="D29" s="48">
        <v>0</v>
      </c>
      <c r="E29" s="48">
        <v>0</v>
      </c>
      <c r="F29" s="50">
        <f t="shared" si="0"/>
        <v>0</v>
      </c>
      <c r="G29" s="49">
        <v>0</v>
      </c>
      <c r="H29" s="50">
        <v>0</v>
      </c>
      <c r="I29" s="50">
        <v>0</v>
      </c>
      <c r="J29" s="50">
        <f t="shared" si="1"/>
        <v>0</v>
      </c>
      <c r="K29" s="49">
        <v>0</v>
      </c>
    </row>
    <row r="30" spans="1:11" ht="20.100000000000001" customHeight="1" x14ac:dyDescent="0.25">
      <c r="A30" s="45"/>
      <c r="B30" s="39"/>
      <c r="C30" s="39"/>
      <c r="D30" s="48">
        <v>0</v>
      </c>
      <c r="E30" s="48">
        <v>0</v>
      </c>
      <c r="F30" s="50">
        <f t="shared" si="0"/>
        <v>0</v>
      </c>
      <c r="G30" s="49">
        <v>0</v>
      </c>
      <c r="H30" s="50">
        <v>0</v>
      </c>
      <c r="I30" s="50">
        <v>0</v>
      </c>
      <c r="J30" s="50">
        <f t="shared" si="1"/>
        <v>0</v>
      </c>
      <c r="K30" s="49">
        <v>0</v>
      </c>
    </row>
    <row r="31" spans="1:11" ht="20.100000000000001" customHeight="1" x14ac:dyDescent="0.25">
      <c r="A31" s="45"/>
      <c r="B31" s="39"/>
      <c r="C31" s="39"/>
      <c r="D31" s="48">
        <v>0</v>
      </c>
      <c r="E31" s="48">
        <v>0</v>
      </c>
      <c r="F31" s="50">
        <f t="shared" si="0"/>
        <v>0</v>
      </c>
      <c r="G31" s="49">
        <v>0</v>
      </c>
      <c r="H31" s="50">
        <v>0</v>
      </c>
      <c r="I31" s="50">
        <v>0</v>
      </c>
      <c r="J31" s="50">
        <f t="shared" si="1"/>
        <v>0</v>
      </c>
      <c r="K31" s="49">
        <v>0</v>
      </c>
    </row>
    <row r="32" spans="1:11" ht="20.100000000000001" customHeight="1" x14ac:dyDescent="0.25">
      <c r="A32" s="45"/>
      <c r="B32" s="39"/>
      <c r="C32" s="39"/>
      <c r="D32" s="48">
        <v>0</v>
      </c>
      <c r="E32" s="48">
        <v>0</v>
      </c>
      <c r="F32" s="50">
        <f t="shared" si="0"/>
        <v>0</v>
      </c>
      <c r="G32" s="49">
        <v>0</v>
      </c>
      <c r="H32" s="50">
        <v>0</v>
      </c>
      <c r="I32" s="50">
        <v>0</v>
      </c>
      <c r="J32" s="50">
        <f t="shared" si="1"/>
        <v>0</v>
      </c>
      <c r="K32" s="49">
        <v>0</v>
      </c>
    </row>
    <row r="33" spans="2:11" ht="20.100000000000001" customHeight="1" x14ac:dyDescent="0.25">
      <c r="B33" s="39"/>
      <c r="C33" s="39"/>
      <c r="D33" s="48">
        <v>0</v>
      </c>
      <c r="E33" s="48">
        <v>0</v>
      </c>
      <c r="F33" s="50">
        <f t="shared" si="0"/>
        <v>0</v>
      </c>
      <c r="G33" s="49">
        <v>0</v>
      </c>
      <c r="H33" s="50">
        <v>0</v>
      </c>
      <c r="I33" s="50">
        <v>0</v>
      </c>
      <c r="J33" s="50">
        <f t="shared" si="1"/>
        <v>0</v>
      </c>
      <c r="K33" s="49">
        <v>0</v>
      </c>
    </row>
    <row r="34" spans="2:11" ht="20.100000000000001" customHeight="1" x14ac:dyDescent="0.25">
      <c r="B34" s="39"/>
      <c r="C34" s="39"/>
      <c r="D34" s="48">
        <v>0</v>
      </c>
      <c r="E34" s="48">
        <v>0</v>
      </c>
      <c r="F34" s="50">
        <f t="shared" si="0"/>
        <v>0</v>
      </c>
      <c r="G34" s="49">
        <v>0</v>
      </c>
      <c r="H34" s="50">
        <v>0</v>
      </c>
      <c r="I34" s="50">
        <v>0</v>
      </c>
      <c r="J34" s="50">
        <f t="shared" si="1"/>
        <v>0</v>
      </c>
      <c r="K34" s="49">
        <v>0</v>
      </c>
    </row>
    <row r="35" spans="2:11" ht="20.100000000000001" customHeight="1" x14ac:dyDescent="0.25">
      <c r="B35" s="39"/>
      <c r="C35" s="39"/>
      <c r="D35" s="48">
        <v>0</v>
      </c>
      <c r="E35" s="48">
        <v>0</v>
      </c>
      <c r="F35" s="50">
        <f t="shared" si="0"/>
        <v>0</v>
      </c>
      <c r="G35" s="49">
        <v>0</v>
      </c>
      <c r="H35" s="50">
        <v>0</v>
      </c>
      <c r="I35" s="50">
        <v>0</v>
      </c>
      <c r="J35" s="50">
        <f t="shared" si="1"/>
        <v>0</v>
      </c>
      <c r="K35" s="49">
        <v>0</v>
      </c>
    </row>
    <row r="36" spans="2:11" ht="20.100000000000001" customHeight="1" x14ac:dyDescent="0.25">
      <c r="B36" s="39"/>
      <c r="C36" s="39"/>
      <c r="D36" s="48">
        <v>0</v>
      </c>
      <c r="E36" s="48">
        <v>0</v>
      </c>
      <c r="F36" s="50">
        <f t="shared" ref="F36:F67" si="2">SUMIF(activite,B36,adulteacs)+SUMIF(activite,B36,adultecreders)</f>
        <v>0</v>
      </c>
      <c r="G36" s="49">
        <v>0</v>
      </c>
      <c r="H36" s="50">
        <v>0</v>
      </c>
      <c r="I36" s="50">
        <v>0</v>
      </c>
      <c r="J36" s="50">
        <f t="shared" ref="J36:J67" si="3">SUMIF(activite,B36,enfantacs)+SUMIF(activite,B36,enfantcreders)</f>
        <v>0</v>
      </c>
      <c r="K36" s="49">
        <v>0</v>
      </c>
    </row>
    <row r="37" spans="2:11" ht="20.100000000000001" customHeight="1" x14ac:dyDescent="0.25">
      <c r="B37" s="39"/>
      <c r="C37" s="39"/>
      <c r="D37" s="48">
        <v>0</v>
      </c>
      <c r="E37" s="48">
        <v>0</v>
      </c>
      <c r="F37" s="50">
        <f t="shared" si="2"/>
        <v>0</v>
      </c>
      <c r="G37" s="49">
        <v>0</v>
      </c>
      <c r="H37" s="50">
        <v>0</v>
      </c>
      <c r="I37" s="50">
        <v>0</v>
      </c>
      <c r="J37" s="50">
        <f t="shared" si="3"/>
        <v>0</v>
      </c>
      <c r="K37" s="49">
        <v>0</v>
      </c>
    </row>
    <row r="38" spans="2:11" ht="20.100000000000001" customHeight="1" x14ac:dyDescent="0.25">
      <c r="B38" s="39"/>
      <c r="C38" s="39"/>
      <c r="D38" s="48">
        <v>0</v>
      </c>
      <c r="E38" s="48">
        <v>0</v>
      </c>
      <c r="F38" s="50">
        <f t="shared" si="2"/>
        <v>0</v>
      </c>
      <c r="G38" s="49">
        <v>0</v>
      </c>
      <c r="H38" s="50">
        <v>0</v>
      </c>
      <c r="I38" s="50">
        <v>0</v>
      </c>
      <c r="J38" s="50">
        <f t="shared" si="3"/>
        <v>0</v>
      </c>
      <c r="K38" s="49">
        <v>0</v>
      </c>
    </row>
    <row r="39" spans="2:11" ht="20.100000000000001" customHeight="1" x14ac:dyDescent="0.25">
      <c r="B39" s="39"/>
      <c r="C39" s="39"/>
      <c r="D39" s="48">
        <v>0</v>
      </c>
      <c r="E39" s="48">
        <v>0</v>
      </c>
      <c r="F39" s="50">
        <f t="shared" si="2"/>
        <v>0</v>
      </c>
      <c r="G39" s="49">
        <v>0</v>
      </c>
      <c r="H39" s="50">
        <v>0</v>
      </c>
      <c r="I39" s="50">
        <v>0</v>
      </c>
      <c r="J39" s="50">
        <f t="shared" si="3"/>
        <v>0</v>
      </c>
      <c r="K39" s="49">
        <v>0</v>
      </c>
    </row>
    <row r="40" spans="2:11" ht="20.100000000000001" customHeight="1" x14ac:dyDescent="0.25">
      <c r="B40" s="39"/>
      <c r="C40" s="39"/>
      <c r="D40" s="48">
        <v>0</v>
      </c>
      <c r="E40" s="48">
        <v>0</v>
      </c>
      <c r="F40" s="50">
        <f t="shared" si="2"/>
        <v>0</v>
      </c>
      <c r="G40" s="49">
        <v>0</v>
      </c>
      <c r="H40" s="50">
        <v>0</v>
      </c>
      <c r="I40" s="50">
        <v>0</v>
      </c>
      <c r="J40" s="50">
        <f t="shared" si="3"/>
        <v>0</v>
      </c>
      <c r="K40" s="49">
        <v>0</v>
      </c>
    </row>
    <row r="41" spans="2:11" ht="20.100000000000001" customHeight="1" x14ac:dyDescent="0.25">
      <c r="B41" s="39"/>
      <c r="C41" s="39"/>
      <c r="D41" s="48">
        <v>0</v>
      </c>
      <c r="E41" s="48">
        <v>0</v>
      </c>
      <c r="F41" s="50">
        <f t="shared" si="2"/>
        <v>0</v>
      </c>
      <c r="G41" s="49">
        <v>0</v>
      </c>
      <c r="H41" s="50">
        <v>0</v>
      </c>
      <c r="I41" s="50">
        <v>0</v>
      </c>
      <c r="J41" s="50">
        <f t="shared" si="3"/>
        <v>0</v>
      </c>
      <c r="K41" s="49">
        <v>0</v>
      </c>
    </row>
    <row r="42" spans="2:11" ht="20.100000000000001" customHeight="1" x14ac:dyDescent="0.25">
      <c r="B42" s="39"/>
      <c r="C42" s="39"/>
      <c r="D42" s="48">
        <v>0</v>
      </c>
      <c r="E42" s="48">
        <v>0</v>
      </c>
      <c r="F42" s="50">
        <f t="shared" si="2"/>
        <v>0</v>
      </c>
      <c r="G42" s="49">
        <v>0</v>
      </c>
      <c r="H42" s="50">
        <v>0</v>
      </c>
      <c r="I42" s="50">
        <v>0</v>
      </c>
      <c r="J42" s="50">
        <f t="shared" si="3"/>
        <v>0</v>
      </c>
      <c r="K42" s="49">
        <v>0</v>
      </c>
    </row>
    <row r="43" spans="2:11" ht="20.100000000000001" customHeight="1" x14ac:dyDescent="0.25">
      <c r="B43" s="39"/>
      <c r="C43" s="39"/>
      <c r="D43" s="48">
        <v>0</v>
      </c>
      <c r="E43" s="48">
        <v>0</v>
      </c>
      <c r="F43" s="50">
        <f t="shared" si="2"/>
        <v>0</v>
      </c>
      <c r="G43" s="49">
        <v>0</v>
      </c>
      <c r="H43" s="50">
        <v>0</v>
      </c>
      <c r="I43" s="50">
        <v>0</v>
      </c>
      <c r="J43" s="50">
        <f t="shared" si="3"/>
        <v>0</v>
      </c>
      <c r="K43" s="49">
        <v>0</v>
      </c>
    </row>
    <row r="44" spans="2:11" ht="20.100000000000001" customHeight="1" x14ac:dyDescent="0.25">
      <c r="B44" s="39"/>
      <c r="C44" s="39"/>
      <c r="D44" s="48">
        <v>0</v>
      </c>
      <c r="E44" s="48">
        <v>0</v>
      </c>
      <c r="F44" s="50">
        <f t="shared" si="2"/>
        <v>0</v>
      </c>
      <c r="G44" s="49">
        <v>0</v>
      </c>
      <c r="H44" s="50">
        <v>0</v>
      </c>
      <c r="I44" s="50">
        <v>0</v>
      </c>
      <c r="J44" s="50">
        <f t="shared" si="3"/>
        <v>0</v>
      </c>
      <c r="K44" s="49">
        <v>0</v>
      </c>
    </row>
    <row r="45" spans="2:11" ht="20.100000000000001" customHeight="1" x14ac:dyDescent="0.25">
      <c r="B45" s="39"/>
      <c r="C45" s="39"/>
      <c r="D45" s="48">
        <v>0</v>
      </c>
      <c r="E45" s="48">
        <v>0</v>
      </c>
      <c r="F45" s="50">
        <f t="shared" si="2"/>
        <v>0</v>
      </c>
      <c r="G45" s="49">
        <v>0</v>
      </c>
      <c r="H45" s="50">
        <v>0</v>
      </c>
      <c r="I45" s="50">
        <v>0</v>
      </c>
      <c r="J45" s="50">
        <f t="shared" si="3"/>
        <v>0</v>
      </c>
      <c r="K45" s="49">
        <v>0</v>
      </c>
    </row>
    <row r="46" spans="2:11" ht="20.100000000000001" customHeight="1" x14ac:dyDescent="0.25">
      <c r="B46" s="39"/>
      <c r="C46" s="39"/>
      <c r="D46" s="48">
        <v>0</v>
      </c>
      <c r="E46" s="48">
        <v>0</v>
      </c>
      <c r="F46" s="50">
        <f t="shared" si="2"/>
        <v>0</v>
      </c>
      <c r="G46" s="49">
        <v>0</v>
      </c>
      <c r="H46" s="50">
        <v>0</v>
      </c>
      <c r="I46" s="50">
        <v>0</v>
      </c>
      <c r="J46" s="50">
        <f t="shared" si="3"/>
        <v>0</v>
      </c>
      <c r="K46" s="49">
        <v>0</v>
      </c>
    </row>
    <row r="47" spans="2:11" ht="20.100000000000001" customHeight="1" x14ac:dyDescent="0.25">
      <c r="B47" s="39"/>
      <c r="C47" s="39"/>
      <c r="D47" s="48">
        <v>0</v>
      </c>
      <c r="E47" s="48">
        <v>0</v>
      </c>
      <c r="F47" s="50">
        <f t="shared" si="2"/>
        <v>0</v>
      </c>
      <c r="G47" s="49">
        <v>0</v>
      </c>
      <c r="H47" s="50">
        <v>0</v>
      </c>
      <c r="I47" s="50">
        <v>0</v>
      </c>
      <c r="J47" s="50">
        <f t="shared" si="3"/>
        <v>0</v>
      </c>
      <c r="K47" s="49">
        <v>0</v>
      </c>
    </row>
    <row r="48" spans="2:11" ht="20.100000000000001" customHeight="1" x14ac:dyDescent="0.25">
      <c r="B48" s="39"/>
      <c r="C48" s="39"/>
      <c r="D48" s="48">
        <v>0</v>
      </c>
      <c r="E48" s="48">
        <v>0</v>
      </c>
      <c r="F48" s="50">
        <f t="shared" si="2"/>
        <v>0</v>
      </c>
      <c r="G48" s="49">
        <v>0</v>
      </c>
      <c r="H48" s="50">
        <v>0</v>
      </c>
      <c r="I48" s="50">
        <v>0</v>
      </c>
      <c r="J48" s="50">
        <f t="shared" si="3"/>
        <v>0</v>
      </c>
      <c r="K48" s="49">
        <v>0</v>
      </c>
    </row>
    <row r="49" spans="2:11" ht="20.100000000000001" customHeight="1" x14ac:dyDescent="0.25">
      <c r="B49" s="39"/>
      <c r="C49" s="39"/>
      <c r="D49" s="48">
        <v>0</v>
      </c>
      <c r="E49" s="48">
        <v>0</v>
      </c>
      <c r="F49" s="50">
        <f t="shared" si="2"/>
        <v>0</v>
      </c>
      <c r="G49" s="49">
        <v>0</v>
      </c>
      <c r="H49" s="50">
        <v>0</v>
      </c>
      <c r="I49" s="50">
        <v>0</v>
      </c>
      <c r="J49" s="50">
        <f t="shared" si="3"/>
        <v>0</v>
      </c>
      <c r="K49" s="49">
        <v>0</v>
      </c>
    </row>
    <row r="50" spans="2:11" ht="20.100000000000001" customHeight="1" x14ac:dyDescent="0.25">
      <c r="B50" s="39"/>
      <c r="C50" s="39"/>
      <c r="D50" s="48">
        <v>0</v>
      </c>
      <c r="E50" s="48">
        <v>0</v>
      </c>
      <c r="F50" s="50">
        <f t="shared" si="2"/>
        <v>0</v>
      </c>
      <c r="G50" s="49">
        <v>0</v>
      </c>
      <c r="H50" s="50">
        <v>0</v>
      </c>
      <c r="I50" s="50">
        <v>0</v>
      </c>
      <c r="J50" s="50">
        <f t="shared" si="3"/>
        <v>0</v>
      </c>
      <c r="K50" s="49">
        <v>0</v>
      </c>
    </row>
    <row r="51" spans="2:11" ht="20.100000000000001" customHeight="1" x14ac:dyDescent="0.25">
      <c r="B51" s="39"/>
      <c r="C51" s="39"/>
      <c r="D51" s="48">
        <v>0</v>
      </c>
      <c r="E51" s="48">
        <v>0</v>
      </c>
      <c r="F51" s="50">
        <f t="shared" si="2"/>
        <v>0</v>
      </c>
      <c r="G51" s="49">
        <v>0</v>
      </c>
      <c r="H51" s="50">
        <v>0</v>
      </c>
      <c r="I51" s="50">
        <v>0</v>
      </c>
      <c r="J51" s="50">
        <f t="shared" si="3"/>
        <v>0</v>
      </c>
      <c r="K51" s="49">
        <v>0</v>
      </c>
    </row>
    <row r="52" spans="2:11" ht="20.100000000000001" customHeight="1" x14ac:dyDescent="0.25">
      <c r="B52" s="39"/>
      <c r="C52" s="39"/>
      <c r="D52" s="48">
        <v>0</v>
      </c>
      <c r="E52" s="48">
        <v>0</v>
      </c>
      <c r="F52" s="50">
        <f t="shared" si="2"/>
        <v>0</v>
      </c>
      <c r="G52" s="49">
        <v>0</v>
      </c>
      <c r="H52" s="50">
        <v>0</v>
      </c>
      <c r="I52" s="50">
        <v>0</v>
      </c>
      <c r="J52" s="50">
        <f t="shared" si="3"/>
        <v>0</v>
      </c>
      <c r="K52" s="49">
        <v>0</v>
      </c>
    </row>
    <row r="53" spans="2:11" ht="20.100000000000001" customHeight="1" x14ac:dyDescent="0.25">
      <c r="B53" s="39"/>
      <c r="C53" s="39"/>
      <c r="D53" s="48">
        <v>0</v>
      </c>
      <c r="E53" s="48">
        <v>0</v>
      </c>
      <c r="F53" s="50">
        <f t="shared" si="2"/>
        <v>0</v>
      </c>
      <c r="G53" s="49">
        <v>0</v>
      </c>
      <c r="H53" s="50">
        <v>0</v>
      </c>
      <c r="I53" s="50">
        <v>0</v>
      </c>
      <c r="J53" s="50">
        <f t="shared" si="3"/>
        <v>0</v>
      </c>
      <c r="K53" s="49">
        <v>0</v>
      </c>
    </row>
    <row r="54" spans="2:11" ht="20.100000000000001" customHeight="1" x14ac:dyDescent="0.25">
      <c r="B54" s="39"/>
      <c r="C54" s="39"/>
      <c r="D54" s="48">
        <v>0</v>
      </c>
      <c r="E54" s="48">
        <v>0</v>
      </c>
      <c r="F54" s="50">
        <f t="shared" si="2"/>
        <v>0</v>
      </c>
      <c r="G54" s="49">
        <v>0</v>
      </c>
      <c r="H54" s="50">
        <v>0</v>
      </c>
      <c r="I54" s="50">
        <v>0</v>
      </c>
      <c r="J54" s="50">
        <f t="shared" si="3"/>
        <v>0</v>
      </c>
      <c r="K54" s="49">
        <v>0</v>
      </c>
    </row>
    <row r="55" spans="2:11" ht="20.100000000000001" customHeight="1" x14ac:dyDescent="0.25">
      <c r="B55" s="39"/>
      <c r="C55" s="39"/>
      <c r="D55" s="48">
        <v>0</v>
      </c>
      <c r="E55" s="48">
        <v>0</v>
      </c>
      <c r="F55" s="50">
        <f t="shared" si="2"/>
        <v>0</v>
      </c>
      <c r="G55" s="49">
        <v>0</v>
      </c>
      <c r="H55" s="50">
        <v>0</v>
      </c>
      <c r="I55" s="50">
        <v>0</v>
      </c>
      <c r="J55" s="50">
        <f t="shared" si="3"/>
        <v>0</v>
      </c>
      <c r="K55" s="49">
        <v>0</v>
      </c>
    </row>
    <row r="56" spans="2:11" ht="20.100000000000001" customHeight="1" x14ac:dyDescent="0.25">
      <c r="B56" s="39"/>
      <c r="C56" s="39"/>
      <c r="D56" s="48">
        <v>0</v>
      </c>
      <c r="E56" s="48">
        <v>0</v>
      </c>
      <c r="F56" s="50">
        <f t="shared" si="2"/>
        <v>0</v>
      </c>
      <c r="G56" s="49">
        <v>0</v>
      </c>
      <c r="H56" s="50">
        <v>0</v>
      </c>
      <c r="I56" s="50">
        <v>0</v>
      </c>
      <c r="J56" s="50">
        <f t="shared" si="3"/>
        <v>0</v>
      </c>
      <c r="K56" s="49">
        <v>0</v>
      </c>
    </row>
    <row r="57" spans="2:11" ht="20.100000000000001" customHeight="1" x14ac:dyDescent="0.25">
      <c r="B57" s="39"/>
      <c r="C57" s="39"/>
      <c r="D57" s="48">
        <v>0</v>
      </c>
      <c r="E57" s="48">
        <v>0</v>
      </c>
      <c r="F57" s="50">
        <f t="shared" si="2"/>
        <v>0</v>
      </c>
      <c r="G57" s="49">
        <v>0</v>
      </c>
      <c r="H57" s="50">
        <v>0</v>
      </c>
      <c r="I57" s="50">
        <v>0</v>
      </c>
      <c r="J57" s="50">
        <f t="shared" si="3"/>
        <v>0</v>
      </c>
      <c r="K57" s="49">
        <v>0</v>
      </c>
    </row>
    <row r="58" spans="2:11" ht="20.100000000000001" customHeight="1" x14ac:dyDescent="0.25">
      <c r="B58" s="39"/>
      <c r="C58" s="39"/>
      <c r="D58" s="48">
        <v>0</v>
      </c>
      <c r="E58" s="48">
        <v>0</v>
      </c>
      <c r="F58" s="50">
        <f t="shared" si="2"/>
        <v>0</v>
      </c>
      <c r="G58" s="49">
        <v>0</v>
      </c>
      <c r="H58" s="50">
        <v>0</v>
      </c>
      <c r="I58" s="50">
        <v>0</v>
      </c>
      <c r="J58" s="50">
        <f t="shared" si="3"/>
        <v>0</v>
      </c>
      <c r="K58" s="49">
        <v>0</v>
      </c>
    </row>
    <row r="59" spans="2:11" ht="20.100000000000001" customHeight="1" x14ac:dyDescent="0.25">
      <c r="B59" s="39"/>
      <c r="C59" s="39"/>
      <c r="D59" s="48">
        <v>0</v>
      </c>
      <c r="E59" s="48">
        <v>0</v>
      </c>
      <c r="F59" s="50">
        <f t="shared" si="2"/>
        <v>0</v>
      </c>
      <c r="G59" s="49">
        <v>0</v>
      </c>
      <c r="H59" s="50">
        <v>0</v>
      </c>
      <c r="I59" s="50">
        <v>0</v>
      </c>
      <c r="J59" s="50">
        <f t="shared" si="3"/>
        <v>0</v>
      </c>
      <c r="K59" s="49">
        <v>0</v>
      </c>
    </row>
    <row r="60" spans="2:11" ht="20.100000000000001" customHeight="1" x14ac:dyDescent="0.25">
      <c r="B60" s="39"/>
      <c r="C60" s="39"/>
      <c r="D60" s="48">
        <v>0</v>
      </c>
      <c r="E60" s="48">
        <v>0</v>
      </c>
      <c r="F60" s="50">
        <f t="shared" si="2"/>
        <v>0</v>
      </c>
      <c r="G60" s="49">
        <v>0</v>
      </c>
      <c r="H60" s="50">
        <v>0</v>
      </c>
      <c r="I60" s="50">
        <v>0</v>
      </c>
      <c r="J60" s="50">
        <f t="shared" si="3"/>
        <v>0</v>
      </c>
      <c r="K60" s="49">
        <v>0</v>
      </c>
    </row>
    <row r="61" spans="2:11" ht="20.100000000000001" customHeight="1" x14ac:dyDescent="0.25">
      <c r="B61" s="39"/>
      <c r="C61" s="39"/>
      <c r="D61" s="48">
        <v>0</v>
      </c>
      <c r="E61" s="48">
        <v>0</v>
      </c>
      <c r="F61" s="50">
        <f t="shared" si="2"/>
        <v>0</v>
      </c>
      <c r="G61" s="49">
        <v>0</v>
      </c>
      <c r="H61" s="50">
        <v>0</v>
      </c>
      <c r="I61" s="50">
        <v>0</v>
      </c>
      <c r="J61" s="50">
        <f t="shared" si="3"/>
        <v>0</v>
      </c>
      <c r="K61" s="49">
        <v>0</v>
      </c>
    </row>
    <row r="62" spans="2:11" ht="20.100000000000001" customHeight="1" x14ac:dyDescent="0.25">
      <c r="B62" s="39"/>
      <c r="C62" s="39"/>
      <c r="D62" s="48">
        <v>0</v>
      </c>
      <c r="E62" s="48">
        <v>0</v>
      </c>
      <c r="F62" s="50">
        <f t="shared" si="2"/>
        <v>0</v>
      </c>
      <c r="G62" s="49">
        <v>0</v>
      </c>
      <c r="H62" s="50">
        <v>0</v>
      </c>
      <c r="I62" s="50">
        <v>0</v>
      </c>
      <c r="J62" s="50">
        <f t="shared" si="3"/>
        <v>0</v>
      </c>
      <c r="K62" s="49">
        <v>0</v>
      </c>
    </row>
    <row r="63" spans="2:11" ht="20.100000000000001" customHeight="1" x14ac:dyDescent="0.25">
      <c r="B63" s="39"/>
      <c r="C63" s="39"/>
      <c r="D63" s="48">
        <v>0</v>
      </c>
      <c r="E63" s="48">
        <v>0</v>
      </c>
      <c r="F63" s="50">
        <f t="shared" si="2"/>
        <v>0</v>
      </c>
      <c r="G63" s="49">
        <v>0</v>
      </c>
      <c r="H63" s="50">
        <v>0</v>
      </c>
      <c r="I63" s="50">
        <v>0</v>
      </c>
      <c r="J63" s="50">
        <f t="shared" si="3"/>
        <v>0</v>
      </c>
      <c r="K63" s="49">
        <v>0</v>
      </c>
    </row>
    <row r="64" spans="2:11" ht="20.100000000000001" customHeight="1" x14ac:dyDescent="0.25">
      <c r="B64" s="39"/>
      <c r="C64" s="39"/>
      <c r="D64" s="48">
        <v>0</v>
      </c>
      <c r="E64" s="48">
        <v>0</v>
      </c>
      <c r="F64" s="50">
        <f t="shared" si="2"/>
        <v>0</v>
      </c>
      <c r="G64" s="49">
        <v>0</v>
      </c>
      <c r="H64" s="50">
        <v>0</v>
      </c>
      <c r="I64" s="50">
        <v>0</v>
      </c>
      <c r="J64" s="50">
        <f t="shared" si="3"/>
        <v>0</v>
      </c>
      <c r="K64" s="49">
        <v>0</v>
      </c>
    </row>
    <row r="65" spans="2:11" ht="20.100000000000001" customHeight="1" x14ac:dyDescent="0.25">
      <c r="B65" s="39"/>
      <c r="C65" s="39"/>
      <c r="D65" s="48">
        <v>0</v>
      </c>
      <c r="E65" s="48">
        <v>0</v>
      </c>
      <c r="F65" s="50">
        <f t="shared" si="2"/>
        <v>0</v>
      </c>
      <c r="G65" s="49">
        <v>0</v>
      </c>
      <c r="H65" s="50">
        <v>0</v>
      </c>
      <c r="I65" s="50">
        <v>0</v>
      </c>
      <c r="J65" s="50">
        <f t="shared" si="3"/>
        <v>0</v>
      </c>
      <c r="K65" s="49">
        <v>0</v>
      </c>
    </row>
    <row r="66" spans="2:11" ht="20.100000000000001" customHeight="1" x14ac:dyDescent="0.25">
      <c r="B66" s="39"/>
      <c r="C66" s="39"/>
      <c r="D66" s="48">
        <v>0</v>
      </c>
      <c r="E66" s="48">
        <v>0</v>
      </c>
      <c r="F66" s="50">
        <f t="shared" si="2"/>
        <v>0</v>
      </c>
      <c r="G66" s="49">
        <v>0</v>
      </c>
      <c r="H66" s="50">
        <v>0</v>
      </c>
      <c r="I66" s="50">
        <v>0</v>
      </c>
      <c r="J66" s="50">
        <f t="shared" si="3"/>
        <v>0</v>
      </c>
      <c r="K66" s="49">
        <v>0</v>
      </c>
    </row>
    <row r="67" spans="2:11" ht="20.100000000000001" customHeight="1" x14ac:dyDescent="0.25">
      <c r="B67" s="39"/>
      <c r="C67" s="39"/>
      <c r="D67" s="48">
        <v>0</v>
      </c>
      <c r="E67" s="48">
        <v>0</v>
      </c>
      <c r="F67" s="50">
        <f t="shared" si="2"/>
        <v>0</v>
      </c>
      <c r="G67" s="49">
        <v>0</v>
      </c>
      <c r="H67" s="50">
        <v>0</v>
      </c>
      <c r="I67" s="50">
        <v>0</v>
      </c>
      <c r="J67" s="50">
        <f t="shared" si="3"/>
        <v>0</v>
      </c>
      <c r="K67" s="49">
        <v>0</v>
      </c>
    </row>
    <row r="68" spans="2:11" ht="20.100000000000001" customHeight="1" x14ac:dyDescent="0.25">
      <c r="B68" s="39"/>
      <c r="C68" s="39"/>
      <c r="D68" s="48">
        <v>0</v>
      </c>
      <c r="E68" s="48">
        <v>0</v>
      </c>
      <c r="F68" s="50">
        <f t="shared" ref="F68:F99" si="4">SUMIF(activite,B68,adulteacs)+SUMIF(activite,B68,adultecreders)</f>
        <v>0</v>
      </c>
      <c r="G68" s="49">
        <v>0</v>
      </c>
      <c r="H68" s="50">
        <v>0</v>
      </c>
      <c r="I68" s="50">
        <v>0</v>
      </c>
      <c r="J68" s="50">
        <f t="shared" ref="J68:J99" si="5">SUMIF(activite,B68,enfantacs)+SUMIF(activite,B68,enfantcreders)</f>
        <v>0</v>
      </c>
      <c r="K68" s="49">
        <v>0</v>
      </c>
    </row>
    <row r="69" spans="2:11" ht="20.100000000000001" customHeight="1" x14ac:dyDescent="0.25">
      <c r="B69" s="39"/>
      <c r="C69" s="39"/>
      <c r="D69" s="48">
        <v>0</v>
      </c>
      <c r="E69" s="48">
        <v>0</v>
      </c>
      <c r="F69" s="50">
        <f t="shared" si="4"/>
        <v>0</v>
      </c>
      <c r="G69" s="49">
        <v>0</v>
      </c>
      <c r="H69" s="50">
        <v>0</v>
      </c>
      <c r="I69" s="50">
        <v>0</v>
      </c>
      <c r="J69" s="50">
        <f t="shared" si="5"/>
        <v>0</v>
      </c>
      <c r="K69" s="49">
        <v>0</v>
      </c>
    </row>
    <row r="70" spans="2:11" ht="20.100000000000001" customHeight="1" x14ac:dyDescent="0.25">
      <c r="B70" s="39"/>
      <c r="C70" s="39"/>
      <c r="D70" s="48">
        <v>0</v>
      </c>
      <c r="E70" s="48">
        <v>0</v>
      </c>
      <c r="F70" s="50">
        <f t="shared" si="4"/>
        <v>0</v>
      </c>
      <c r="G70" s="49">
        <v>0</v>
      </c>
      <c r="H70" s="50">
        <v>0</v>
      </c>
      <c r="I70" s="50">
        <v>0</v>
      </c>
      <c r="J70" s="50">
        <f t="shared" si="5"/>
        <v>0</v>
      </c>
      <c r="K70" s="49">
        <v>0</v>
      </c>
    </row>
    <row r="71" spans="2:11" ht="20.100000000000001" customHeight="1" x14ac:dyDescent="0.25">
      <c r="B71" s="39"/>
      <c r="C71" s="39"/>
      <c r="D71" s="48">
        <v>0</v>
      </c>
      <c r="E71" s="48">
        <v>0</v>
      </c>
      <c r="F71" s="50">
        <f t="shared" si="4"/>
        <v>0</v>
      </c>
      <c r="G71" s="49">
        <v>0</v>
      </c>
      <c r="H71" s="50">
        <v>0</v>
      </c>
      <c r="I71" s="50">
        <v>0</v>
      </c>
      <c r="J71" s="50">
        <f t="shared" si="5"/>
        <v>0</v>
      </c>
      <c r="K71" s="49">
        <v>0</v>
      </c>
    </row>
    <row r="72" spans="2:11" ht="20.100000000000001" customHeight="1" x14ac:dyDescent="0.25">
      <c r="B72" s="39"/>
      <c r="C72" s="39"/>
      <c r="D72" s="48">
        <v>0</v>
      </c>
      <c r="E72" s="48">
        <v>0</v>
      </c>
      <c r="F72" s="50">
        <f t="shared" si="4"/>
        <v>0</v>
      </c>
      <c r="G72" s="49">
        <v>0</v>
      </c>
      <c r="H72" s="50">
        <v>0</v>
      </c>
      <c r="I72" s="50">
        <v>0</v>
      </c>
      <c r="J72" s="50">
        <f t="shared" si="5"/>
        <v>0</v>
      </c>
      <c r="K72" s="49">
        <v>0</v>
      </c>
    </row>
    <row r="73" spans="2:11" ht="20.100000000000001" customHeight="1" x14ac:dyDescent="0.25">
      <c r="B73" s="39"/>
      <c r="C73" s="39"/>
      <c r="D73" s="48">
        <v>0</v>
      </c>
      <c r="E73" s="48">
        <v>0</v>
      </c>
      <c r="F73" s="50">
        <f t="shared" si="4"/>
        <v>0</v>
      </c>
      <c r="G73" s="49">
        <v>0</v>
      </c>
      <c r="H73" s="50">
        <v>0</v>
      </c>
      <c r="I73" s="50">
        <v>0</v>
      </c>
      <c r="J73" s="50">
        <f t="shared" si="5"/>
        <v>0</v>
      </c>
      <c r="K73" s="49">
        <v>0</v>
      </c>
    </row>
    <row r="74" spans="2:11" ht="20.100000000000001" customHeight="1" x14ac:dyDescent="0.25">
      <c r="B74" s="39"/>
      <c r="C74" s="39"/>
      <c r="D74" s="48">
        <v>0</v>
      </c>
      <c r="E74" s="48">
        <v>0</v>
      </c>
      <c r="F74" s="50">
        <f t="shared" si="4"/>
        <v>0</v>
      </c>
      <c r="G74" s="49">
        <v>0</v>
      </c>
      <c r="H74" s="50">
        <v>0</v>
      </c>
      <c r="I74" s="50">
        <v>0</v>
      </c>
      <c r="J74" s="50">
        <f t="shared" si="5"/>
        <v>0</v>
      </c>
      <c r="K74" s="49">
        <v>0</v>
      </c>
    </row>
    <row r="75" spans="2:11" ht="20.100000000000001" customHeight="1" x14ac:dyDescent="0.25">
      <c r="B75" s="39"/>
      <c r="C75" s="39"/>
      <c r="D75" s="48">
        <v>0</v>
      </c>
      <c r="E75" s="48">
        <v>0</v>
      </c>
      <c r="F75" s="50">
        <f t="shared" si="4"/>
        <v>0</v>
      </c>
      <c r="G75" s="49">
        <v>0</v>
      </c>
      <c r="H75" s="50">
        <v>0</v>
      </c>
      <c r="I75" s="50">
        <v>0</v>
      </c>
      <c r="J75" s="50">
        <f t="shared" si="5"/>
        <v>0</v>
      </c>
      <c r="K75" s="49">
        <v>0</v>
      </c>
    </row>
    <row r="76" spans="2:11" ht="20.100000000000001" customHeight="1" x14ac:dyDescent="0.25">
      <c r="B76" s="39"/>
      <c r="C76" s="39"/>
      <c r="D76" s="48">
        <v>0</v>
      </c>
      <c r="E76" s="48">
        <v>0</v>
      </c>
      <c r="F76" s="50">
        <f t="shared" si="4"/>
        <v>0</v>
      </c>
      <c r="G76" s="49">
        <v>0</v>
      </c>
      <c r="H76" s="50">
        <v>0</v>
      </c>
      <c r="I76" s="50">
        <v>0</v>
      </c>
      <c r="J76" s="50">
        <f t="shared" si="5"/>
        <v>0</v>
      </c>
      <c r="K76" s="49">
        <v>0</v>
      </c>
    </row>
    <row r="77" spans="2:11" ht="20.100000000000001" customHeight="1" x14ac:dyDescent="0.25">
      <c r="B77" s="39"/>
      <c r="C77" s="39"/>
      <c r="D77" s="48">
        <v>0</v>
      </c>
      <c r="E77" s="48">
        <v>0</v>
      </c>
      <c r="F77" s="50">
        <f t="shared" si="4"/>
        <v>0</v>
      </c>
      <c r="G77" s="49">
        <v>0</v>
      </c>
      <c r="H77" s="50">
        <v>0</v>
      </c>
      <c r="I77" s="50">
        <v>0</v>
      </c>
      <c r="J77" s="50">
        <f t="shared" si="5"/>
        <v>0</v>
      </c>
      <c r="K77" s="49">
        <v>0</v>
      </c>
    </row>
    <row r="78" spans="2:11" ht="20.100000000000001" customHeight="1" x14ac:dyDescent="0.25">
      <c r="B78" s="39"/>
      <c r="C78" s="39"/>
      <c r="D78" s="48">
        <v>0</v>
      </c>
      <c r="E78" s="48">
        <v>0</v>
      </c>
      <c r="F78" s="50">
        <f t="shared" si="4"/>
        <v>0</v>
      </c>
      <c r="G78" s="49">
        <v>0</v>
      </c>
      <c r="H78" s="50">
        <v>0</v>
      </c>
      <c r="I78" s="50">
        <v>0</v>
      </c>
      <c r="J78" s="50">
        <f t="shared" si="5"/>
        <v>0</v>
      </c>
      <c r="K78" s="49">
        <v>0</v>
      </c>
    </row>
    <row r="79" spans="2:11" ht="20.100000000000001" customHeight="1" x14ac:dyDescent="0.25">
      <c r="B79" s="39"/>
      <c r="C79" s="39"/>
      <c r="D79" s="48">
        <v>0</v>
      </c>
      <c r="E79" s="48">
        <v>0</v>
      </c>
      <c r="F79" s="50">
        <f t="shared" si="4"/>
        <v>0</v>
      </c>
      <c r="G79" s="49">
        <v>0</v>
      </c>
      <c r="H79" s="50">
        <v>0</v>
      </c>
      <c r="I79" s="50">
        <v>0</v>
      </c>
      <c r="J79" s="50">
        <f t="shared" si="5"/>
        <v>0</v>
      </c>
      <c r="K79" s="49">
        <v>0</v>
      </c>
    </row>
    <row r="80" spans="2:11" ht="20.100000000000001" customHeight="1" x14ac:dyDescent="0.25">
      <c r="B80" s="39"/>
      <c r="C80" s="39"/>
      <c r="D80" s="48">
        <v>0</v>
      </c>
      <c r="E80" s="48">
        <v>0</v>
      </c>
      <c r="F80" s="50">
        <f t="shared" si="4"/>
        <v>0</v>
      </c>
      <c r="G80" s="49">
        <v>0</v>
      </c>
      <c r="H80" s="50">
        <v>0</v>
      </c>
      <c r="I80" s="50">
        <v>0</v>
      </c>
      <c r="J80" s="50">
        <f t="shared" si="5"/>
        <v>0</v>
      </c>
      <c r="K80" s="49">
        <v>0</v>
      </c>
    </row>
    <row r="81" spans="2:11" ht="20.100000000000001" customHeight="1" x14ac:dyDescent="0.25">
      <c r="B81" s="39"/>
      <c r="C81" s="39"/>
      <c r="D81" s="48">
        <v>0</v>
      </c>
      <c r="E81" s="48">
        <v>0</v>
      </c>
      <c r="F81" s="50">
        <f t="shared" si="4"/>
        <v>0</v>
      </c>
      <c r="G81" s="49">
        <v>0</v>
      </c>
      <c r="H81" s="50">
        <v>0</v>
      </c>
      <c r="I81" s="50">
        <v>0</v>
      </c>
      <c r="J81" s="50">
        <f t="shared" si="5"/>
        <v>0</v>
      </c>
      <c r="K81" s="49">
        <v>0</v>
      </c>
    </row>
    <row r="82" spans="2:11" ht="20.100000000000001" customHeight="1" x14ac:dyDescent="0.25">
      <c r="B82" s="39"/>
      <c r="C82" s="39"/>
      <c r="D82" s="48">
        <v>0</v>
      </c>
      <c r="E82" s="48">
        <v>0</v>
      </c>
      <c r="F82" s="50">
        <f t="shared" si="4"/>
        <v>0</v>
      </c>
      <c r="G82" s="49">
        <v>0</v>
      </c>
      <c r="H82" s="50">
        <v>0</v>
      </c>
      <c r="I82" s="50">
        <v>0</v>
      </c>
      <c r="J82" s="50">
        <f t="shared" si="5"/>
        <v>0</v>
      </c>
      <c r="K82" s="49">
        <v>0</v>
      </c>
    </row>
    <row r="83" spans="2:11" ht="20.100000000000001" customHeight="1" x14ac:dyDescent="0.25">
      <c r="B83" s="39"/>
      <c r="C83" s="39"/>
      <c r="D83" s="48">
        <v>0</v>
      </c>
      <c r="E83" s="48">
        <v>0</v>
      </c>
      <c r="F83" s="50">
        <f t="shared" si="4"/>
        <v>0</v>
      </c>
      <c r="G83" s="49">
        <v>0</v>
      </c>
      <c r="H83" s="50">
        <v>0</v>
      </c>
      <c r="I83" s="50">
        <v>0</v>
      </c>
      <c r="J83" s="50">
        <f t="shared" si="5"/>
        <v>0</v>
      </c>
      <c r="K83" s="49">
        <v>0</v>
      </c>
    </row>
    <row r="84" spans="2:11" ht="20.100000000000001" customHeight="1" x14ac:dyDescent="0.25">
      <c r="B84" s="39"/>
      <c r="C84" s="39"/>
      <c r="D84" s="48">
        <v>0</v>
      </c>
      <c r="E84" s="48">
        <v>0</v>
      </c>
      <c r="F84" s="50">
        <f t="shared" si="4"/>
        <v>0</v>
      </c>
      <c r="G84" s="49">
        <v>0</v>
      </c>
      <c r="H84" s="50">
        <v>0</v>
      </c>
      <c r="I84" s="50">
        <v>0</v>
      </c>
      <c r="J84" s="50">
        <f t="shared" si="5"/>
        <v>0</v>
      </c>
      <c r="K84" s="49">
        <v>0</v>
      </c>
    </row>
    <row r="85" spans="2:11" ht="20.100000000000001" customHeight="1" x14ac:dyDescent="0.25">
      <c r="B85" s="39"/>
      <c r="C85" s="39"/>
      <c r="D85" s="48">
        <v>0</v>
      </c>
      <c r="E85" s="48">
        <v>0</v>
      </c>
      <c r="F85" s="50">
        <f t="shared" si="4"/>
        <v>0</v>
      </c>
      <c r="G85" s="49">
        <v>0</v>
      </c>
      <c r="H85" s="50">
        <v>0</v>
      </c>
      <c r="I85" s="50">
        <v>0</v>
      </c>
      <c r="J85" s="50">
        <f t="shared" si="5"/>
        <v>0</v>
      </c>
      <c r="K85" s="49">
        <v>0</v>
      </c>
    </row>
    <row r="86" spans="2:11" ht="20.100000000000001" customHeight="1" x14ac:dyDescent="0.25">
      <c r="B86" s="39"/>
      <c r="C86" s="39"/>
      <c r="D86" s="48">
        <v>0</v>
      </c>
      <c r="E86" s="48">
        <v>0</v>
      </c>
      <c r="F86" s="50">
        <f t="shared" si="4"/>
        <v>0</v>
      </c>
      <c r="G86" s="49">
        <v>0</v>
      </c>
      <c r="H86" s="50">
        <v>0</v>
      </c>
      <c r="I86" s="50">
        <v>0</v>
      </c>
      <c r="J86" s="50">
        <f t="shared" si="5"/>
        <v>0</v>
      </c>
      <c r="K86" s="49">
        <v>0</v>
      </c>
    </row>
    <row r="87" spans="2:11" ht="20.100000000000001" customHeight="1" x14ac:dyDescent="0.25">
      <c r="B87" s="39"/>
      <c r="C87" s="39"/>
      <c r="D87" s="48">
        <v>0</v>
      </c>
      <c r="E87" s="48">
        <v>0</v>
      </c>
      <c r="F87" s="50">
        <f t="shared" si="4"/>
        <v>0</v>
      </c>
      <c r="G87" s="49">
        <v>0</v>
      </c>
      <c r="H87" s="50">
        <v>0</v>
      </c>
      <c r="I87" s="50">
        <v>0</v>
      </c>
      <c r="J87" s="50">
        <f t="shared" si="5"/>
        <v>0</v>
      </c>
      <c r="K87" s="49">
        <v>0</v>
      </c>
    </row>
    <row r="88" spans="2:11" ht="20.100000000000001" customHeight="1" x14ac:dyDescent="0.25">
      <c r="B88" s="39"/>
      <c r="C88" s="39"/>
      <c r="D88" s="48">
        <v>0</v>
      </c>
      <c r="E88" s="48">
        <v>0</v>
      </c>
      <c r="F88" s="50">
        <f t="shared" si="4"/>
        <v>0</v>
      </c>
      <c r="G88" s="49">
        <v>0</v>
      </c>
      <c r="H88" s="50">
        <v>0</v>
      </c>
      <c r="I88" s="50">
        <v>0</v>
      </c>
      <c r="J88" s="50">
        <f t="shared" si="5"/>
        <v>0</v>
      </c>
      <c r="K88" s="49">
        <v>0</v>
      </c>
    </row>
    <row r="89" spans="2:11" ht="20.100000000000001" customHeight="1" x14ac:dyDescent="0.25">
      <c r="B89" s="39"/>
      <c r="C89" s="39"/>
      <c r="D89" s="48">
        <v>0</v>
      </c>
      <c r="E89" s="48">
        <v>0</v>
      </c>
      <c r="F89" s="50">
        <f t="shared" si="4"/>
        <v>0</v>
      </c>
      <c r="G89" s="49">
        <v>0</v>
      </c>
      <c r="H89" s="50">
        <v>0</v>
      </c>
      <c r="I89" s="50">
        <v>0</v>
      </c>
      <c r="J89" s="50">
        <f t="shared" si="5"/>
        <v>0</v>
      </c>
      <c r="K89" s="49">
        <v>0</v>
      </c>
    </row>
    <row r="90" spans="2:11" ht="20.100000000000001" customHeight="1" x14ac:dyDescent="0.25">
      <c r="B90" s="39"/>
      <c r="C90" s="39"/>
      <c r="D90" s="48">
        <v>0</v>
      </c>
      <c r="E90" s="48">
        <v>0</v>
      </c>
      <c r="F90" s="50">
        <f t="shared" si="4"/>
        <v>0</v>
      </c>
      <c r="G90" s="49">
        <v>0</v>
      </c>
      <c r="H90" s="50">
        <v>0</v>
      </c>
      <c r="I90" s="50">
        <v>0</v>
      </c>
      <c r="J90" s="50">
        <f t="shared" si="5"/>
        <v>0</v>
      </c>
      <c r="K90" s="49">
        <v>0</v>
      </c>
    </row>
    <row r="91" spans="2:11" ht="20.100000000000001" customHeight="1" x14ac:dyDescent="0.25">
      <c r="B91" s="39"/>
      <c r="C91" s="39"/>
      <c r="D91" s="48">
        <v>0</v>
      </c>
      <c r="E91" s="48">
        <v>0</v>
      </c>
      <c r="F91" s="50">
        <f t="shared" si="4"/>
        <v>0</v>
      </c>
      <c r="G91" s="49">
        <v>0</v>
      </c>
      <c r="H91" s="50">
        <v>0</v>
      </c>
      <c r="I91" s="50">
        <v>0</v>
      </c>
      <c r="J91" s="50">
        <f t="shared" si="5"/>
        <v>0</v>
      </c>
      <c r="K91" s="49">
        <v>0</v>
      </c>
    </row>
    <row r="92" spans="2:11" ht="20.100000000000001" customHeight="1" x14ac:dyDescent="0.25">
      <c r="B92" s="39"/>
      <c r="C92" s="39"/>
      <c r="D92" s="48">
        <v>0</v>
      </c>
      <c r="E92" s="48">
        <v>0</v>
      </c>
      <c r="F92" s="50">
        <f t="shared" si="4"/>
        <v>0</v>
      </c>
      <c r="G92" s="49">
        <v>0</v>
      </c>
      <c r="H92" s="50">
        <v>0</v>
      </c>
      <c r="I92" s="50">
        <v>0</v>
      </c>
      <c r="J92" s="50">
        <f t="shared" si="5"/>
        <v>0</v>
      </c>
      <c r="K92" s="49">
        <v>0</v>
      </c>
    </row>
    <row r="93" spans="2:11" ht="20.100000000000001" customHeight="1" x14ac:dyDescent="0.25">
      <c r="B93" s="39"/>
      <c r="C93" s="39"/>
      <c r="D93" s="48">
        <v>0</v>
      </c>
      <c r="E93" s="48">
        <v>0</v>
      </c>
      <c r="F93" s="50">
        <f t="shared" si="4"/>
        <v>0</v>
      </c>
      <c r="G93" s="49">
        <v>0</v>
      </c>
      <c r="H93" s="50">
        <v>0</v>
      </c>
      <c r="I93" s="50">
        <v>0</v>
      </c>
      <c r="J93" s="50">
        <f t="shared" si="5"/>
        <v>0</v>
      </c>
      <c r="K93" s="49">
        <v>0</v>
      </c>
    </row>
    <row r="94" spans="2:11" ht="20.100000000000001" customHeight="1" x14ac:dyDescent="0.25">
      <c r="B94" s="39"/>
      <c r="C94" s="39"/>
      <c r="D94" s="48">
        <v>0</v>
      </c>
      <c r="E94" s="48">
        <v>0</v>
      </c>
      <c r="F94" s="50">
        <f t="shared" si="4"/>
        <v>0</v>
      </c>
      <c r="G94" s="49">
        <v>0</v>
      </c>
      <c r="H94" s="50">
        <v>0</v>
      </c>
      <c r="I94" s="50">
        <v>0</v>
      </c>
      <c r="J94" s="50">
        <f t="shared" si="5"/>
        <v>0</v>
      </c>
      <c r="K94" s="49">
        <v>0</v>
      </c>
    </row>
    <row r="95" spans="2:11" ht="20.100000000000001" customHeight="1" x14ac:dyDescent="0.25">
      <c r="B95" s="39"/>
      <c r="C95" s="39"/>
      <c r="D95" s="48">
        <v>0</v>
      </c>
      <c r="E95" s="48">
        <v>0</v>
      </c>
      <c r="F95" s="50">
        <f t="shared" si="4"/>
        <v>0</v>
      </c>
      <c r="G95" s="49">
        <v>0</v>
      </c>
      <c r="H95" s="50">
        <v>0</v>
      </c>
      <c r="I95" s="50">
        <v>0</v>
      </c>
      <c r="J95" s="50">
        <f t="shared" si="5"/>
        <v>0</v>
      </c>
      <c r="K95" s="49">
        <v>0</v>
      </c>
    </row>
    <row r="96" spans="2:11" ht="20.100000000000001" customHeight="1" x14ac:dyDescent="0.25">
      <c r="B96" s="39"/>
      <c r="C96" s="39"/>
      <c r="D96" s="48">
        <v>0</v>
      </c>
      <c r="E96" s="48">
        <v>0</v>
      </c>
      <c r="F96" s="50">
        <f t="shared" si="4"/>
        <v>0</v>
      </c>
      <c r="G96" s="49">
        <v>0</v>
      </c>
      <c r="H96" s="50">
        <v>0</v>
      </c>
      <c r="I96" s="50">
        <v>0</v>
      </c>
      <c r="J96" s="50">
        <f t="shared" si="5"/>
        <v>0</v>
      </c>
      <c r="K96" s="49">
        <v>0</v>
      </c>
    </row>
    <row r="97" spans="2:11" ht="20.100000000000001" customHeight="1" x14ac:dyDescent="0.25">
      <c r="B97" s="39"/>
      <c r="C97" s="39"/>
      <c r="D97" s="48">
        <v>0</v>
      </c>
      <c r="E97" s="48">
        <v>0</v>
      </c>
      <c r="F97" s="50">
        <f t="shared" si="4"/>
        <v>0</v>
      </c>
      <c r="G97" s="49">
        <v>0</v>
      </c>
      <c r="H97" s="50">
        <v>0</v>
      </c>
      <c r="I97" s="50">
        <v>0</v>
      </c>
      <c r="J97" s="50">
        <f t="shared" si="5"/>
        <v>0</v>
      </c>
      <c r="K97" s="49">
        <v>0</v>
      </c>
    </row>
    <row r="98" spans="2:11" ht="20.100000000000001" customHeight="1" x14ac:dyDescent="0.25">
      <c r="B98" s="39"/>
      <c r="C98" s="39"/>
      <c r="D98" s="48">
        <v>0</v>
      </c>
      <c r="E98" s="48">
        <v>0</v>
      </c>
      <c r="F98" s="50">
        <f t="shared" si="4"/>
        <v>0</v>
      </c>
      <c r="G98" s="49">
        <v>0</v>
      </c>
      <c r="H98" s="50">
        <v>0</v>
      </c>
      <c r="I98" s="50">
        <v>0</v>
      </c>
      <c r="J98" s="50">
        <f t="shared" si="5"/>
        <v>0</v>
      </c>
      <c r="K98" s="49">
        <v>0</v>
      </c>
    </row>
    <row r="99" spans="2:11" ht="20.100000000000001" customHeight="1" x14ac:dyDescent="0.25">
      <c r="B99" s="39"/>
      <c r="C99" s="39"/>
      <c r="D99" s="48">
        <v>0</v>
      </c>
      <c r="E99" s="48">
        <v>0</v>
      </c>
      <c r="F99" s="50">
        <f t="shared" si="4"/>
        <v>0</v>
      </c>
      <c r="G99" s="49">
        <v>0</v>
      </c>
      <c r="H99" s="50">
        <v>0</v>
      </c>
      <c r="I99" s="50">
        <v>0</v>
      </c>
      <c r="J99" s="50">
        <f t="shared" si="5"/>
        <v>0</v>
      </c>
      <c r="K99" s="49">
        <v>0</v>
      </c>
    </row>
    <row r="100" spans="2:11" ht="20.100000000000001" customHeight="1" x14ac:dyDescent="0.25">
      <c r="B100" s="39"/>
      <c r="C100" s="39"/>
      <c r="D100" s="48">
        <v>0</v>
      </c>
      <c r="E100" s="48">
        <v>0</v>
      </c>
      <c r="F100" s="50">
        <f t="shared" ref="F100:F131" si="6">SUMIF(activite,B100,adulteacs)+SUMIF(activite,B100,adultecreders)</f>
        <v>0</v>
      </c>
      <c r="G100" s="49">
        <v>0</v>
      </c>
      <c r="H100" s="50">
        <v>0</v>
      </c>
      <c r="I100" s="50">
        <v>0</v>
      </c>
      <c r="J100" s="50">
        <f t="shared" ref="J100:J131" si="7">SUMIF(activite,B100,enfantacs)+SUMIF(activite,B100,enfantcreders)</f>
        <v>0</v>
      </c>
      <c r="K100" s="49">
        <v>0</v>
      </c>
    </row>
    <row r="101" spans="2:11" ht="20.100000000000001" customHeight="1" x14ac:dyDescent="0.25">
      <c r="B101" s="39"/>
      <c r="C101" s="39"/>
      <c r="D101" s="48">
        <v>0</v>
      </c>
      <c r="E101" s="48">
        <v>0</v>
      </c>
      <c r="F101" s="50">
        <f t="shared" si="6"/>
        <v>0</v>
      </c>
      <c r="G101" s="49">
        <v>0</v>
      </c>
      <c r="H101" s="50">
        <v>0</v>
      </c>
      <c r="I101" s="50">
        <v>0</v>
      </c>
      <c r="J101" s="50">
        <f t="shared" si="7"/>
        <v>0</v>
      </c>
      <c r="K101" s="49">
        <v>0</v>
      </c>
    </row>
    <row r="102" spans="2:11" ht="20.100000000000001" customHeight="1" x14ac:dyDescent="0.25">
      <c r="B102" s="39"/>
      <c r="C102" s="39"/>
      <c r="D102" s="48">
        <v>0</v>
      </c>
      <c r="E102" s="48">
        <v>0</v>
      </c>
      <c r="F102" s="50">
        <f t="shared" si="6"/>
        <v>0</v>
      </c>
      <c r="G102" s="49">
        <v>0</v>
      </c>
      <c r="H102" s="50">
        <v>0</v>
      </c>
      <c r="I102" s="50">
        <v>0</v>
      </c>
      <c r="J102" s="50">
        <f t="shared" si="7"/>
        <v>0</v>
      </c>
      <c r="K102" s="49">
        <v>0</v>
      </c>
    </row>
    <row r="103" spans="2:11" ht="20.100000000000001" customHeight="1" x14ac:dyDescent="0.25">
      <c r="B103" s="39"/>
      <c r="C103" s="39"/>
      <c r="D103" s="48">
        <v>0</v>
      </c>
      <c r="E103" s="48">
        <v>0</v>
      </c>
      <c r="F103" s="50">
        <f t="shared" si="6"/>
        <v>0</v>
      </c>
      <c r="G103" s="49">
        <v>0</v>
      </c>
      <c r="H103" s="50">
        <v>0</v>
      </c>
      <c r="I103" s="50">
        <v>0</v>
      </c>
      <c r="J103" s="50">
        <f t="shared" si="7"/>
        <v>0</v>
      </c>
      <c r="K103" s="49">
        <v>0</v>
      </c>
    </row>
    <row r="104" spans="2:11" ht="20.100000000000001" customHeight="1" x14ac:dyDescent="0.25">
      <c r="B104" s="39"/>
      <c r="C104" s="39"/>
      <c r="D104" s="48">
        <v>0</v>
      </c>
      <c r="E104" s="48">
        <v>0</v>
      </c>
      <c r="F104" s="50">
        <f t="shared" si="6"/>
        <v>0</v>
      </c>
      <c r="G104" s="49">
        <v>0</v>
      </c>
      <c r="H104" s="50">
        <v>0</v>
      </c>
      <c r="I104" s="50">
        <v>0</v>
      </c>
      <c r="J104" s="50">
        <f t="shared" si="7"/>
        <v>0</v>
      </c>
      <c r="K104" s="49">
        <v>0</v>
      </c>
    </row>
    <row r="105" spans="2:11" ht="20.100000000000001" customHeight="1" x14ac:dyDescent="0.25">
      <c r="B105" s="39"/>
      <c r="C105" s="39"/>
      <c r="D105" s="48">
        <v>0</v>
      </c>
      <c r="E105" s="48">
        <v>0</v>
      </c>
      <c r="F105" s="50">
        <f t="shared" si="6"/>
        <v>0</v>
      </c>
      <c r="G105" s="49">
        <v>0</v>
      </c>
      <c r="H105" s="50">
        <v>0</v>
      </c>
      <c r="I105" s="50">
        <v>0</v>
      </c>
      <c r="J105" s="50">
        <f t="shared" si="7"/>
        <v>0</v>
      </c>
      <c r="K105" s="49">
        <v>0</v>
      </c>
    </row>
    <row r="106" spans="2:11" ht="20.100000000000001" customHeight="1" x14ac:dyDescent="0.25">
      <c r="B106" s="39"/>
      <c r="C106" s="39"/>
      <c r="D106" s="48">
        <v>0</v>
      </c>
      <c r="E106" s="48">
        <v>0</v>
      </c>
      <c r="F106" s="50">
        <f t="shared" si="6"/>
        <v>0</v>
      </c>
      <c r="G106" s="49">
        <v>0</v>
      </c>
      <c r="H106" s="50">
        <v>0</v>
      </c>
      <c r="I106" s="50">
        <v>0</v>
      </c>
      <c r="J106" s="50">
        <f t="shared" si="7"/>
        <v>0</v>
      </c>
      <c r="K106" s="49">
        <v>0</v>
      </c>
    </row>
    <row r="107" spans="2:11" ht="20.100000000000001" customHeight="1" x14ac:dyDescent="0.25">
      <c r="B107" s="39"/>
      <c r="C107" s="39"/>
      <c r="D107" s="48">
        <v>0</v>
      </c>
      <c r="E107" s="48">
        <v>0</v>
      </c>
      <c r="F107" s="50">
        <f t="shared" si="6"/>
        <v>0</v>
      </c>
      <c r="G107" s="49">
        <v>0</v>
      </c>
      <c r="H107" s="50">
        <v>0</v>
      </c>
      <c r="I107" s="50">
        <v>0</v>
      </c>
      <c r="J107" s="50">
        <f t="shared" si="7"/>
        <v>0</v>
      </c>
      <c r="K107" s="49">
        <v>0</v>
      </c>
    </row>
    <row r="108" spans="2:11" ht="20.100000000000001" customHeight="1" x14ac:dyDescent="0.25">
      <c r="B108" s="39"/>
      <c r="C108" s="39"/>
      <c r="D108" s="48">
        <v>0</v>
      </c>
      <c r="E108" s="48">
        <v>0</v>
      </c>
      <c r="F108" s="50">
        <f t="shared" si="6"/>
        <v>0</v>
      </c>
      <c r="G108" s="49">
        <v>0</v>
      </c>
      <c r="H108" s="50">
        <v>0</v>
      </c>
      <c r="I108" s="50">
        <v>0</v>
      </c>
      <c r="J108" s="50">
        <f t="shared" si="7"/>
        <v>0</v>
      </c>
      <c r="K108" s="49">
        <v>0</v>
      </c>
    </row>
    <row r="109" spans="2:11" ht="20.100000000000001" customHeight="1" x14ac:dyDescent="0.25">
      <c r="B109" s="39"/>
      <c r="C109" s="39"/>
      <c r="D109" s="48">
        <v>0</v>
      </c>
      <c r="E109" s="48">
        <v>0</v>
      </c>
      <c r="F109" s="50">
        <f t="shared" si="6"/>
        <v>0</v>
      </c>
      <c r="G109" s="49">
        <v>0</v>
      </c>
      <c r="H109" s="50">
        <v>0</v>
      </c>
      <c r="I109" s="50">
        <v>0</v>
      </c>
      <c r="J109" s="50">
        <f t="shared" si="7"/>
        <v>0</v>
      </c>
      <c r="K109" s="49">
        <v>0</v>
      </c>
    </row>
    <row r="110" spans="2:11" ht="20.100000000000001" customHeight="1" x14ac:dyDescent="0.25">
      <c r="B110" s="39"/>
      <c r="C110" s="39"/>
      <c r="D110" s="48">
        <v>0</v>
      </c>
      <c r="E110" s="48">
        <v>0</v>
      </c>
      <c r="F110" s="50">
        <f t="shared" si="6"/>
        <v>0</v>
      </c>
      <c r="G110" s="49">
        <v>0</v>
      </c>
      <c r="H110" s="50">
        <v>0</v>
      </c>
      <c r="I110" s="50">
        <v>0</v>
      </c>
      <c r="J110" s="50">
        <f t="shared" si="7"/>
        <v>0</v>
      </c>
      <c r="K110" s="49">
        <v>0</v>
      </c>
    </row>
    <row r="111" spans="2:11" ht="20.100000000000001" customHeight="1" x14ac:dyDescent="0.25">
      <c r="B111" s="39"/>
      <c r="C111" s="39"/>
      <c r="D111" s="48">
        <v>0</v>
      </c>
      <c r="E111" s="48">
        <v>0</v>
      </c>
      <c r="F111" s="50">
        <f t="shared" si="6"/>
        <v>0</v>
      </c>
      <c r="G111" s="49">
        <v>0</v>
      </c>
      <c r="H111" s="50">
        <v>0</v>
      </c>
      <c r="I111" s="50">
        <v>0</v>
      </c>
      <c r="J111" s="50">
        <f t="shared" si="7"/>
        <v>0</v>
      </c>
      <c r="K111" s="49">
        <v>0</v>
      </c>
    </row>
    <row r="112" spans="2:11" ht="20.100000000000001" customHeight="1" x14ac:dyDescent="0.25">
      <c r="B112" s="39"/>
      <c r="C112" s="39"/>
      <c r="D112" s="48">
        <v>0</v>
      </c>
      <c r="E112" s="48">
        <v>0</v>
      </c>
      <c r="F112" s="50">
        <f t="shared" si="6"/>
        <v>0</v>
      </c>
      <c r="G112" s="49">
        <v>0</v>
      </c>
      <c r="H112" s="50">
        <v>0</v>
      </c>
      <c r="I112" s="50">
        <v>0</v>
      </c>
      <c r="J112" s="50">
        <f t="shared" si="7"/>
        <v>0</v>
      </c>
      <c r="K112" s="49">
        <v>0</v>
      </c>
    </row>
    <row r="113" spans="2:11" ht="20.100000000000001" customHeight="1" x14ac:dyDescent="0.25">
      <c r="B113" s="39"/>
      <c r="C113" s="39"/>
      <c r="D113" s="48">
        <v>0</v>
      </c>
      <c r="E113" s="48">
        <v>0</v>
      </c>
      <c r="F113" s="50">
        <f t="shared" si="6"/>
        <v>0</v>
      </c>
      <c r="G113" s="49">
        <v>0</v>
      </c>
      <c r="H113" s="50">
        <v>0</v>
      </c>
      <c r="I113" s="50">
        <v>0</v>
      </c>
      <c r="J113" s="50">
        <f t="shared" si="7"/>
        <v>0</v>
      </c>
      <c r="K113" s="49">
        <v>0</v>
      </c>
    </row>
    <row r="114" spans="2:11" ht="20.100000000000001" customHeight="1" x14ac:dyDescent="0.25">
      <c r="B114" s="39"/>
      <c r="C114" s="39"/>
      <c r="D114" s="48">
        <v>0</v>
      </c>
      <c r="E114" s="48">
        <v>0</v>
      </c>
      <c r="F114" s="50">
        <f t="shared" si="6"/>
        <v>0</v>
      </c>
      <c r="G114" s="49">
        <v>0</v>
      </c>
      <c r="H114" s="50">
        <v>0</v>
      </c>
      <c r="I114" s="50">
        <v>0</v>
      </c>
      <c r="J114" s="50">
        <f t="shared" si="7"/>
        <v>0</v>
      </c>
      <c r="K114" s="49">
        <v>0</v>
      </c>
    </row>
    <row r="115" spans="2:11" ht="20.100000000000001" customHeight="1" x14ac:dyDescent="0.25">
      <c r="B115" s="39"/>
      <c r="C115" s="39"/>
      <c r="D115" s="48">
        <v>0</v>
      </c>
      <c r="E115" s="48">
        <v>0</v>
      </c>
      <c r="F115" s="50">
        <f t="shared" si="6"/>
        <v>0</v>
      </c>
      <c r="G115" s="49">
        <v>0</v>
      </c>
      <c r="H115" s="50">
        <v>0</v>
      </c>
      <c r="I115" s="50">
        <v>0</v>
      </c>
      <c r="J115" s="50">
        <f t="shared" si="7"/>
        <v>0</v>
      </c>
      <c r="K115" s="49">
        <v>0</v>
      </c>
    </row>
    <row r="116" spans="2:11" ht="20.100000000000001" customHeight="1" x14ac:dyDescent="0.25">
      <c r="B116" s="39"/>
      <c r="C116" s="39"/>
      <c r="D116" s="48">
        <v>0</v>
      </c>
      <c r="E116" s="48">
        <v>0</v>
      </c>
      <c r="F116" s="50">
        <f t="shared" si="6"/>
        <v>0</v>
      </c>
      <c r="G116" s="49">
        <v>0</v>
      </c>
      <c r="H116" s="50">
        <v>0</v>
      </c>
      <c r="I116" s="50">
        <v>0</v>
      </c>
      <c r="J116" s="50">
        <f t="shared" si="7"/>
        <v>0</v>
      </c>
      <c r="K116" s="49">
        <v>0</v>
      </c>
    </row>
    <row r="117" spans="2:11" ht="20.100000000000001" customHeight="1" x14ac:dyDescent="0.25">
      <c r="B117" s="39"/>
      <c r="C117" s="39"/>
      <c r="D117" s="48">
        <v>0</v>
      </c>
      <c r="E117" s="48">
        <v>0</v>
      </c>
      <c r="F117" s="50">
        <f t="shared" si="6"/>
        <v>0</v>
      </c>
      <c r="G117" s="49">
        <v>0</v>
      </c>
      <c r="H117" s="50">
        <v>0</v>
      </c>
      <c r="I117" s="50">
        <v>0</v>
      </c>
      <c r="J117" s="50">
        <f t="shared" si="7"/>
        <v>0</v>
      </c>
      <c r="K117" s="49">
        <v>0</v>
      </c>
    </row>
    <row r="118" spans="2:11" ht="20.100000000000001" customHeight="1" x14ac:dyDescent="0.25">
      <c r="B118" s="39"/>
      <c r="C118" s="39"/>
      <c r="D118" s="48">
        <v>0</v>
      </c>
      <c r="E118" s="48">
        <v>0</v>
      </c>
      <c r="F118" s="50">
        <f t="shared" si="6"/>
        <v>0</v>
      </c>
      <c r="G118" s="49">
        <v>0</v>
      </c>
      <c r="H118" s="50">
        <v>0</v>
      </c>
      <c r="I118" s="50">
        <v>0</v>
      </c>
      <c r="J118" s="50">
        <f t="shared" si="7"/>
        <v>0</v>
      </c>
      <c r="K118" s="49">
        <v>0</v>
      </c>
    </row>
    <row r="119" spans="2:11" ht="20.100000000000001" customHeight="1" x14ac:dyDescent="0.25">
      <c r="B119" s="39"/>
      <c r="C119" s="39"/>
      <c r="D119" s="48">
        <v>0</v>
      </c>
      <c r="E119" s="48">
        <v>0</v>
      </c>
      <c r="F119" s="50">
        <f t="shared" si="6"/>
        <v>0</v>
      </c>
      <c r="G119" s="49">
        <v>0</v>
      </c>
      <c r="H119" s="50">
        <v>0</v>
      </c>
      <c r="I119" s="50">
        <v>0</v>
      </c>
      <c r="J119" s="50">
        <f t="shared" si="7"/>
        <v>0</v>
      </c>
      <c r="K119" s="49">
        <v>0</v>
      </c>
    </row>
    <row r="120" spans="2:11" ht="20.100000000000001" customHeight="1" x14ac:dyDescent="0.25">
      <c r="B120" s="39"/>
      <c r="C120" s="39"/>
      <c r="D120" s="48">
        <v>0</v>
      </c>
      <c r="E120" s="48">
        <v>0</v>
      </c>
      <c r="F120" s="50">
        <f t="shared" si="6"/>
        <v>0</v>
      </c>
      <c r="G120" s="49">
        <v>0</v>
      </c>
      <c r="H120" s="50">
        <v>0</v>
      </c>
      <c r="I120" s="50">
        <v>0</v>
      </c>
      <c r="J120" s="50">
        <f t="shared" si="7"/>
        <v>0</v>
      </c>
      <c r="K120" s="49">
        <v>0</v>
      </c>
    </row>
    <row r="121" spans="2:11" ht="20.100000000000001" customHeight="1" x14ac:dyDescent="0.25">
      <c r="B121" s="39"/>
      <c r="C121" s="39"/>
      <c r="D121" s="48">
        <v>0</v>
      </c>
      <c r="E121" s="48">
        <v>0</v>
      </c>
      <c r="F121" s="50">
        <f t="shared" si="6"/>
        <v>0</v>
      </c>
      <c r="G121" s="49">
        <v>0</v>
      </c>
      <c r="H121" s="50">
        <v>0</v>
      </c>
      <c r="I121" s="50">
        <v>0</v>
      </c>
      <c r="J121" s="50">
        <f t="shared" si="7"/>
        <v>0</v>
      </c>
      <c r="K121" s="49">
        <v>0</v>
      </c>
    </row>
    <row r="122" spans="2:11" ht="20.100000000000001" customHeight="1" x14ac:dyDescent="0.25">
      <c r="B122" s="39"/>
      <c r="C122" s="39"/>
      <c r="D122" s="48">
        <v>0</v>
      </c>
      <c r="E122" s="48">
        <v>0</v>
      </c>
      <c r="F122" s="50">
        <f t="shared" si="6"/>
        <v>0</v>
      </c>
      <c r="G122" s="49">
        <v>0</v>
      </c>
      <c r="H122" s="50">
        <v>0</v>
      </c>
      <c r="I122" s="50">
        <v>0</v>
      </c>
      <c r="J122" s="50">
        <f t="shared" si="7"/>
        <v>0</v>
      </c>
      <c r="K122" s="49">
        <v>0</v>
      </c>
    </row>
    <row r="123" spans="2:11" ht="20.100000000000001" customHeight="1" x14ac:dyDescent="0.25">
      <c r="B123" s="39"/>
      <c r="C123" s="39"/>
      <c r="D123" s="48">
        <v>0</v>
      </c>
      <c r="E123" s="48">
        <v>0</v>
      </c>
      <c r="F123" s="50">
        <f t="shared" si="6"/>
        <v>0</v>
      </c>
      <c r="G123" s="49">
        <v>0</v>
      </c>
      <c r="H123" s="50">
        <v>0</v>
      </c>
      <c r="I123" s="50">
        <v>0</v>
      </c>
      <c r="J123" s="50">
        <f t="shared" si="7"/>
        <v>0</v>
      </c>
      <c r="K123" s="49">
        <v>0</v>
      </c>
    </row>
    <row r="124" spans="2:11" ht="20.100000000000001" customHeight="1" x14ac:dyDescent="0.25">
      <c r="B124" s="39"/>
      <c r="C124" s="39"/>
      <c r="D124" s="48">
        <v>0</v>
      </c>
      <c r="E124" s="48">
        <v>0</v>
      </c>
      <c r="F124" s="50">
        <f t="shared" si="6"/>
        <v>0</v>
      </c>
      <c r="G124" s="49">
        <v>0</v>
      </c>
      <c r="H124" s="50">
        <v>0</v>
      </c>
      <c r="I124" s="50">
        <v>0</v>
      </c>
      <c r="J124" s="50">
        <f t="shared" si="7"/>
        <v>0</v>
      </c>
      <c r="K124" s="49">
        <v>0</v>
      </c>
    </row>
    <row r="125" spans="2:11" ht="20.100000000000001" customHeight="1" x14ac:dyDescent="0.25">
      <c r="B125" s="39"/>
      <c r="C125" s="39"/>
      <c r="D125" s="48">
        <v>0</v>
      </c>
      <c r="E125" s="48">
        <v>0</v>
      </c>
      <c r="F125" s="50">
        <f t="shared" si="6"/>
        <v>0</v>
      </c>
      <c r="G125" s="49">
        <v>0</v>
      </c>
      <c r="H125" s="50">
        <v>0</v>
      </c>
      <c r="I125" s="50">
        <v>0</v>
      </c>
      <c r="J125" s="50">
        <f t="shared" si="7"/>
        <v>0</v>
      </c>
      <c r="K125" s="49">
        <v>0</v>
      </c>
    </row>
    <row r="126" spans="2:11" ht="20.100000000000001" customHeight="1" x14ac:dyDescent="0.25">
      <c r="B126" s="39"/>
      <c r="C126" s="39"/>
      <c r="D126" s="48">
        <v>0</v>
      </c>
      <c r="E126" s="48">
        <v>0</v>
      </c>
      <c r="F126" s="50">
        <f t="shared" si="6"/>
        <v>0</v>
      </c>
      <c r="G126" s="49">
        <v>0</v>
      </c>
      <c r="H126" s="50">
        <v>0</v>
      </c>
      <c r="I126" s="50">
        <v>0</v>
      </c>
      <c r="J126" s="50">
        <f t="shared" si="7"/>
        <v>0</v>
      </c>
      <c r="K126" s="49">
        <v>0</v>
      </c>
    </row>
    <row r="127" spans="2:11" ht="20.100000000000001" customHeight="1" x14ac:dyDescent="0.25">
      <c r="B127" s="39"/>
      <c r="C127" s="39"/>
      <c r="D127" s="48">
        <v>0</v>
      </c>
      <c r="E127" s="48">
        <v>0</v>
      </c>
      <c r="F127" s="50">
        <f t="shared" si="6"/>
        <v>0</v>
      </c>
      <c r="G127" s="49">
        <v>0</v>
      </c>
      <c r="H127" s="50">
        <v>0</v>
      </c>
      <c r="I127" s="50">
        <v>0</v>
      </c>
      <c r="J127" s="50">
        <f t="shared" si="7"/>
        <v>0</v>
      </c>
      <c r="K127" s="49">
        <v>0</v>
      </c>
    </row>
    <row r="128" spans="2:11" ht="20.100000000000001" customHeight="1" x14ac:dyDescent="0.25">
      <c r="B128" s="39"/>
      <c r="C128" s="39"/>
      <c r="D128" s="48">
        <v>0</v>
      </c>
      <c r="E128" s="48">
        <v>0</v>
      </c>
      <c r="F128" s="50">
        <f t="shared" si="6"/>
        <v>0</v>
      </c>
      <c r="G128" s="49">
        <v>0</v>
      </c>
      <c r="H128" s="50">
        <v>0</v>
      </c>
      <c r="I128" s="50">
        <v>0</v>
      </c>
      <c r="J128" s="50">
        <f t="shared" si="7"/>
        <v>0</v>
      </c>
      <c r="K128" s="49">
        <v>0</v>
      </c>
    </row>
    <row r="129" spans="2:11" ht="20.100000000000001" customHeight="1" x14ac:dyDescent="0.25">
      <c r="B129" s="39"/>
      <c r="C129" s="39"/>
      <c r="D129" s="48">
        <v>0</v>
      </c>
      <c r="E129" s="48">
        <v>0</v>
      </c>
      <c r="F129" s="50">
        <f t="shared" si="6"/>
        <v>0</v>
      </c>
      <c r="G129" s="49">
        <v>0</v>
      </c>
      <c r="H129" s="50">
        <v>0</v>
      </c>
      <c r="I129" s="50">
        <v>0</v>
      </c>
      <c r="J129" s="50">
        <f t="shared" si="7"/>
        <v>0</v>
      </c>
      <c r="K129" s="49">
        <v>0</v>
      </c>
    </row>
    <row r="130" spans="2:11" ht="20.100000000000001" customHeight="1" x14ac:dyDescent="0.25">
      <c r="B130" s="39"/>
      <c r="C130" s="39"/>
      <c r="D130" s="48">
        <v>0</v>
      </c>
      <c r="E130" s="48">
        <v>0</v>
      </c>
      <c r="F130" s="50">
        <f t="shared" si="6"/>
        <v>0</v>
      </c>
      <c r="G130" s="49">
        <v>0</v>
      </c>
      <c r="H130" s="50">
        <v>0</v>
      </c>
      <c r="I130" s="50">
        <v>0</v>
      </c>
      <c r="J130" s="50">
        <f t="shared" si="7"/>
        <v>0</v>
      </c>
      <c r="K130" s="49">
        <v>0</v>
      </c>
    </row>
    <row r="131" spans="2:11" ht="20.100000000000001" customHeight="1" x14ac:dyDescent="0.25">
      <c r="B131" s="39"/>
      <c r="C131" s="39"/>
      <c r="D131" s="48">
        <v>0</v>
      </c>
      <c r="E131" s="48">
        <v>0</v>
      </c>
      <c r="F131" s="50">
        <f t="shared" si="6"/>
        <v>0</v>
      </c>
      <c r="G131" s="49">
        <v>0</v>
      </c>
      <c r="H131" s="50">
        <v>0</v>
      </c>
      <c r="I131" s="50">
        <v>0</v>
      </c>
      <c r="J131" s="50">
        <f t="shared" si="7"/>
        <v>0</v>
      </c>
      <c r="K131" s="49">
        <v>0</v>
      </c>
    </row>
    <row r="132" spans="2:11" ht="20.100000000000001" customHeight="1" x14ac:dyDescent="0.25">
      <c r="B132" s="39"/>
      <c r="C132" s="39"/>
      <c r="D132" s="48">
        <v>0</v>
      </c>
      <c r="E132" s="48">
        <v>0</v>
      </c>
      <c r="F132" s="50">
        <f t="shared" ref="F132:F163" si="8">SUMIF(activite,B132,adulteacs)+SUMIF(activite,B132,adultecreders)</f>
        <v>0</v>
      </c>
      <c r="G132" s="49">
        <v>0</v>
      </c>
      <c r="H132" s="50">
        <v>0</v>
      </c>
      <c r="I132" s="50">
        <v>0</v>
      </c>
      <c r="J132" s="50">
        <f t="shared" ref="J132:J163" si="9">SUMIF(activite,B132,enfantacs)+SUMIF(activite,B132,enfantcreders)</f>
        <v>0</v>
      </c>
      <c r="K132" s="49">
        <v>0</v>
      </c>
    </row>
    <row r="133" spans="2:11" ht="20.100000000000001" customHeight="1" x14ac:dyDescent="0.25">
      <c r="B133" s="39"/>
      <c r="C133" s="39"/>
      <c r="D133" s="48">
        <v>0</v>
      </c>
      <c r="E133" s="48">
        <v>0</v>
      </c>
      <c r="F133" s="50">
        <f t="shared" si="8"/>
        <v>0</v>
      </c>
      <c r="G133" s="49">
        <v>0</v>
      </c>
      <c r="H133" s="50">
        <v>0</v>
      </c>
      <c r="I133" s="50">
        <v>0</v>
      </c>
      <c r="J133" s="50">
        <f t="shared" si="9"/>
        <v>0</v>
      </c>
      <c r="K133" s="49">
        <v>0</v>
      </c>
    </row>
    <row r="134" spans="2:11" ht="20.100000000000001" customHeight="1" x14ac:dyDescent="0.25">
      <c r="B134" s="39"/>
      <c r="C134" s="39"/>
      <c r="D134" s="48">
        <v>0</v>
      </c>
      <c r="E134" s="48">
        <v>0</v>
      </c>
      <c r="F134" s="50">
        <f t="shared" si="8"/>
        <v>0</v>
      </c>
      <c r="G134" s="49">
        <v>0</v>
      </c>
      <c r="H134" s="50">
        <v>0</v>
      </c>
      <c r="I134" s="50">
        <v>0</v>
      </c>
      <c r="J134" s="50">
        <f t="shared" si="9"/>
        <v>0</v>
      </c>
      <c r="K134" s="49">
        <v>0</v>
      </c>
    </row>
    <row r="135" spans="2:11" ht="20.100000000000001" customHeight="1" x14ac:dyDescent="0.25">
      <c r="B135" s="39"/>
      <c r="C135" s="39"/>
      <c r="D135" s="48">
        <v>0</v>
      </c>
      <c r="E135" s="48">
        <v>0</v>
      </c>
      <c r="F135" s="50">
        <f t="shared" si="8"/>
        <v>0</v>
      </c>
      <c r="G135" s="49">
        <v>0</v>
      </c>
      <c r="H135" s="50">
        <v>0</v>
      </c>
      <c r="I135" s="50">
        <v>0</v>
      </c>
      <c r="J135" s="50">
        <f t="shared" si="9"/>
        <v>0</v>
      </c>
      <c r="K135" s="49">
        <v>0</v>
      </c>
    </row>
    <row r="136" spans="2:11" ht="20.100000000000001" customHeight="1" x14ac:dyDescent="0.25">
      <c r="B136" s="39"/>
      <c r="C136" s="39"/>
      <c r="D136" s="48">
        <v>0</v>
      </c>
      <c r="E136" s="48">
        <v>0</v>
      </c>
      <c r="F136" s="50">
        <f t="shared" si="8"/>
        <v>0</v>
      </c>
      <c r="G136" s="49">
        <v>0</v>
      </c>
      <c r="H136" s="50">
        <v>0</v>
      </c>
      <c r="I136" s="50">
        <v>0</v>
      </c>
      <c r="J136" s="50">
        <f t="shared" si="9"/>
        <v>0</v>
      </c>
      <c r="K136" s="49">
        <v>0</v>
      </c>
    </row>
    <row r="137" spans="2:11" ht="20.100000000000001" customHeight="1" x14ac:dyDescent="0.25">
      <c r="B137" s="39"/>
      <c r="C137" s="39"/>
      <c r="D137" s="48">
        <v>0</v>
      </c>
      <c r="E137" s="48">
        <v>0</v>
      </c>
      <c r="F137" s="50">
        <f t="shared" si="8"/>
        <v>0</v>
      </c>
      <c r="G137" s="49">
        <v>0</v>
      </c>
      <c r="H137" s="50">
        <v>0</v>
      </c>
      <c r="I137" s="50">
        <v>0</v>
      </c>
      <c r="J137" s="50">
        <f t="shared" si="9"/>
        <v>0</v>
      </c>
      <c r="K137" s="49">
        <v>0</v>
      </c>
    </row>
    <row r="138" spans="2:11" ht="20.100000000000001" customHeight="1" x14ac:dyDescent="0.25">
      <c r="B138" s="39"/>
      <c r="C138" s="39"/>
      <c r="D138" s="48">
        <v>0</v>
      </c>
      <c r="E138" s="48">
        <v>0</v>
      </c>
      <c r="F138" s="50">
        <f t="shared" si="8"/>
        <v>0</v>
      </c>
      <c r="G138" s="49">
        <v>0</v>
      </c>
      <c r="H138" s="50">
        <v>0</v>
      </c>
      <c r="I138" s="50">
        <v>0</v>
      </c>
      <c r="J138" s="50">
        <f t="shared" si="9"/>
        <v>0</v>
      </c>
      <c r="K138" s="49">
        <v>0</v>
      </c>
    </row>
    <row r="139" spans="2:11" ht="20.100000000000001" customHeight="1" x14ac:dyDescent="0.25">
      <c r="B139" s="39"/>
      <c r="C139" s="39"/>
      <c r="D139" s="48">
        <v>0</v>
      </c>
      <c r="E139" s="48">
        <v>0</v>
      </c>
      <c r="F139" s="50">
        <f t="shared" si="8"/>
        <v>0</v>
      </c>
      <c r="G139" s="49">
        <v>0</v>
      </c>
      <c r="H139" s="50">
        <v>0</v>
      </c>
      <c r="I139" s="50">
        <v>0</v>
      </c>
      <c r="J139" s="50">
        <f t="shared" si="9"/>
        <v>0</v>
      </c>
      <c r="K139" s="49">
        <v>0</v>
      </c>
    </row>
    <row r="140" spans="2:11" ht="20.100000000000001" customHeight="1" x14ac:dyDescent="0.25">
      <c r="B140" s="39"/>
      <c r="C140" s="39"/>
      <c r="D140" s="48">
        <v>0</v>
      </c>
      <c r="E140" s="48">
        <v>0</v>
      </c>
      <c r="F140" s="50">
        <f t="shared" si="8"/>
        <v>0</v>
      </c>
      <c r="G140" s="49">
        <v>0</v>
      </c>
      <c r="H140" s="50">
        <v>0</v>
      </c>
      <c r="I140" s="50">
        <v>0</v>
      </c>
      <c r="J140" s="50">
        <f t="shared" si="9"/>
        <v>0</v>
      </c>
      <c r="K140" s="49">
        <v>0</v>
      </c>
    </row>
    <row r="141" spans="2:11" ht="20.100000000000001" customHeight="1" x14ac:dyDescent="0.25">
      <c r="B141" s="39"/>
      <c r="C141" s="39"/>
      <c r="D141" s="48">
        <v>0</v>
      </c>
      <c r="E141" s="48">
        <v>0</v>
      </c>
      <c r="F141" s="50">
        <f t="shared" si="8"/>
        <v>0</v>
      </c>
      <c r="G141" s="49">
        <v>0</v>
      </c>
      <c r="H141" s="50">
        <v>0</v>
      </c>
      <c r="I141" s="50">
        <v>0</v>
      </c>
      <c r="J141" s="50">
        <f t="shared" si="9"/>
        <v>0</v>
      </c>
      <c r="K141" s="49">
        <v>0</v>
      </c>
    </row>
    <row r="142" spans="2:11" ht="20.100000000000001" customHeight="1" x14ac:dyDescent="0.25">
      <c r="B142" s="39"/>
      <c r="C142" s="39"/>
      <c r="D142" s="48">
        <v>0</v>
      </c>
      <c r="E142" s="48">
        <v>0</v>
      </c>
      <c r="F142" s="50">
        <f t="shared" si="8"/>
        <v>0</v>
      </c>
      <c r="G142" s="49">
        <v>0</v>
      </c>
      <c r="H142" s="50">
        <v>0</v>
      </c>
      <c r="I142" s="50">
        <v>0</v>
      </c>
      <c r="J142" s="50">
        <f t="shared" si="9"/>
        <v>0</v>
      </c>
      <c r="K142" s="49">
        <v>0</v>
      </c>
    </row>
    <row r="143" spans="2:11" ht="20.100000000000001" customHeight="1" x14ac:dyDescent="0.25">
      <c r="B143" s="39"/>
      <c r="C143" s="39"/>
      <c r="D143" s="48">
        <v>0</v>
      </c>
      <c r="E143" s="48">
        <v>0</v>
      </c>
      <c r="F143" s="50">
        <f t="shared" si="8"/>
        <v>0</v>
      </c>
      <c r="G143" s="49">
        <v>0</v>
      </c>
      <c r="H143" s="50">
        <v>0</v>
      </c>
      <c r="I143" s="50">
        <v>0</v>
      </c>
      <c r="J143" s="50">
        <f t="shared" si="9"/>
        <v>0</v>
      </c>
      <c r="K143" s="49">
        <v>0</v>
      </c>
    </row>
    <row r="144" spans="2:11" ht="20.100000000000001" customHeight="1" x14ac:dyDescent="0.25">
      <c r="B144" s="39"/>
      <c r="C144" s="39"/>
      <c r="D144" s="48">
        <v>0</v>
      </c>
      <c r="E144" s="48">
        <v>0</v>
      </c>
      <c r="F144" s="50">
        <f t="shared" si="8"/>
        <v>0</v>
      </c>
      <c r="G144" s="49">
        <v>0</v>
      </c>
      <c r="H144" s="50">
        <v>0</v>
      </c>
      <c r="I144" s="50">
        <v>0</v>
      </c>
      <c r="J144" s="50">
        <f t="shared" si="9"/>
        <v>0</v>
      </c>
      <c r="K144" s="49">
        <v>0</v>
      </c>
    </row>
    <row r="145" spans="2:11" ht="20.100000000000001" customHeight="1" x14ac:dyDescent="0.25">
      <c r="B145" s="39"/>
      <c r="C145" s="39"/>
      <c r="D145" s="48">
        <v>0</v>
      </c>
      <c r="E145" s="48">
        <v>0</v>
      </c>
      <c r="F145" s="50">
        <f t="shared" si="8"/>
        <v>0</v>
      </c>
      <c r="G145" s="49">
        <v>0</v>
      </c>
      <c r="H145" s="50">
        <v>0</v>
      </c>
      <c r="I145" s="50">
        <v>0</v>
      </c>
      <c r="J145" s="50">
        <f t="shared" si="9"/>
        <v>0</v>
      </c>
      <c r="K145" s="49">
        <v>0</v>
      </c>
    </row>
    <row r="146" spans="2:11" ht="20.100000000000001" customHeight="1" x14ac:dyDescent="0.25">
      <c r="B146" s="39"/>
      <c r="C146" s="39"/>
      <c r="D146" s="48">
        <v>0</v>
      </c>
      <c r="E146" s="48">
        <v>0</v>
      </c>
      <c r="F146" s="50">
        <f t="shared" si="8"/>
        <v>0</v>
      </c>
      <c r="G146" s="49">
        <v>0</v>
      </c>
      <c r="H146" s="50">
        <v>0</v>
      </c>
      <c r="I146" s="50">
        <v>0</v>
      </c>
      <c r="J146" s="50">
        <f t="shared" si="9"/>
        <v>0</v>
      </c>
      <c r="K146" s="49">
        <v>0</v>
      </c>
    </row>
    <row r="147" spans="2:11" ht="20.100000000000001" customHeight="1" x14ac:dyDescent="0.25">
      <c r="B147" s="39"/>
      <c r="C147" s="39"/>
      <c r="D147" s="48">
        <v>0</v>
      </c>
      <c r="E147" s="48">
        <v>0</v>
      </c>
      <c r="F147" s="50">
        <f t="shared" si="8"/>
        <v>0</v>
      </c>
      <c r="G147" s="49">
        <v>0</v>
      </c>
      <c r="H147" s="50">
        <v>0</v>
      </c>
      <c r="I147" s="50">
        <v>0</v>
      </c>
      <c r="J147" s="50">
        <f t="shared" si="9"/>
        <v>0</v>
      </c>
      <c r="K147" s="49">
        <v>0</v>
      </c>
    </row>
    <row r="148" spans="2:11" ht="22.5" x14ac:dyDescent="0.25">
      <c r="B148" s="39"/>
      <c r="C148" s="39"/>
      <c r="D148" s="48">
        <v>0</v>
      </c>
      <c r="E148" s="48">
        <v>0</v>
      </c>
      <c r="F148" s="50">
        <f t="shared" si="8"/>
        <v>0</v>
      </c>
      <c r="G148" s="49">
        <v>0</v>
      </c>
      <c r="H148" s="50">
        <v>0</v>
      </c>
      <c r="I148" s="50">
        <v>0</v>
      </c>
      <c r="J148" s="50">
        <f t="shared" si="9"/>
        <v>0</v>
      </c>
      <c r="K148" s="49">
        <v>0</v>
      </c>
    </row>
    <row r="149" spans="2:11" ht="22.5" x14ac:dyDescent="0.25">
      <c r="B149" s="39"/>
      <c r="C149" s="39"/>
      <c r="D149" s="48">
        <v>0</v>
      </c>
      <c r="E149" s="48">
        <v>0</v>
      </c>
      <c r="F149" s="50">
        <f t="shared" si="8"/>
        <v>0</v>
      </c>
      <c r="G149" s="49">
        <v>0</v>
      </c>
      <c r="H149" s="50">
        <v>0</v>
      </c>
      <c r="I149" s="50">
        <v>0</v>
      </c>
      <c r="J149" s="50">
        <f t="shared" si="9"/>
        <v>0</v>
      </c>
      <c r="K149" s="49">
        <v>0</v>
      </c>
    </row>
    <row r="150" spans="2:11" ht="22.5" x14ac:dyDescent="0.25">
      <c r="B150" s="39"/>
      <c r="C150" s="39"/>
      <c r="D150" s="48">
        <v>0</v>
      </c>
      <c r="E150" s="48">
        <v>0</v>
      </c>
      <c r="F150" s="50">
        <f t="shared" si="8"/>
        <v>0</v>
      </c>
      <c r="G150" s="49">
        <v>0</v>
      </c>
      <c r="H150" s="50">
        <v>0</v>
      </c>
      <c r="I150" s="50">
        <v>0</v>
      </c>
      <c r="J150" s="50">
        <f t="shared" si="9"/>
        <v>0</v>
      </c>
      <c r="K150" s="49">
        <v>0</v>
      </c>
    </row>
    <row r="151" spans="2:11" ht="22.5" x14ac:dyDescent="0.25">
      <c r="B151" s="39"/>
      <c r="C151" s="39"/>
      <c r="D151" s="48">
        <v>0</v>
      </c>
      <c r="E151" s="48">
        <v>0</v>
      </c>
      <c r="F151" s="50">
        <f t="shared" si="8"/>
        <v>0</v>
      </c>
      <c r="G151" s="49">
        <v>0</v>
      </c>
      <c r="H151" s="50">
        <v>0</v>
      </c>
      <c r="I151" s="50">
        <v>0</v>
      </c>
      <c r="J151" s="50">
        <f t="shared" si="9"/>
        <v>0</v>
      </c>
      <c r="K151" s="49">
        <v>0</v>
      </c>
    </row>
    <row r="152" spans="2:11" ht="22.5" x14ac:dyDescent="0.25">
      <c r="B152" s="39"/>
      <c r="C152" s="39"/>
      <c r="D152" s="48">
        <v>0</v>
      </c>
      <c r="E152" s="48">
        <v>0</v>
      </c>
      <c r="F152" s="50">
        <f t="shared" si="8"/>
        <v>0</v>
      </c>
      <c r="G152" s="49">
        <v>0</v>
      </c>
      <c r="H152" s="50">
        <v>0</v>
      </c>
      <c r="I152" s="50">
        <v>0</v>
      </c>
      <c r="J152" s="50">
        <f t="shared" si="9"/>
        <v>0</v>
      </c>
      <c r="K152" s="49">
        <v>0</v>
      </c>
    </row>
    <row r="153" spans="2:11" ht="22.5" x14ac:dyDescent="0.25">
      <c r="B153" s="39"/>
      <c r="C153" s="39"/>
      <c r="D153" s="48">
        <v>0</v>
      </c>
      <c r="E153" s="48">
        <v>0</v>
      </c>
      <c r="F153" s="50">
        <f t="shared" si="8"/>
        <v>0</v>
      </c>
      <c r="G153" s="49">
        <v>0</v>
      </c>
      <c r="H153" s="50">
        <v>0</v>
      </c>
      <c r="I153" s="50">
        <v>0</v>
      </c>
      <c r="J153" s="50">
        <f t="shared" si="9"/>
        <v>0</v>
      </c>
      <c r="K153" s="49">
        <v>0</v>
      </c>
    </row>
    <row r="154" spans="2:11" ht="22.5" x14ac:dyDescent="0.25">
      <c r="B154" s="39"/>
      <c r="C154" s="39"/>
      <c r="D154" s="48">
        <v>0</v>
      </c>
      <c r="E154" s="48">
        <v>0</v>
      </c>
      <c r="F154" s="50">
        <f t="shared" si="8"/>
        <v>0</v>
      </c>
      <c r="G154" s="49">
        <v>0</v>
      </c>
      <c r="H154" s="50">
        <v>0</v>
      </c>
      <c r="I154" s="50">
        <v>0</v>
      </c>
      <c r="J154" s="50">
        <f t="shared" si="9"/>
        <v>0</v>
      </c>
      <c r="K154" s="49">
        <v>0</v>
      </c>
    </row>
    <row r="155" spans="2:11" ht="22.5" x14ac:dyDescent="0.25">
      <c r="B155" s="39"/>
      <c r="C155" s="39"/>
      <c r="D155" s="48">
        <v>0</v>
      </c>
      <c r="E155" s="48">
        <v>0</v>
      </c>
      <c r="F155" s="50">
        <f t="shared" si="8"/>
        <v>0</v>
      </c>
      <c r="G155" s="49">
        <v>0</v>
      </c>
      <c r="H155" s="50">
        <v>0</v>
      </c>
      <c r="I155" s="50">
        <v>0</v>
      </c>
      <c r="J155" s="50">
        <f t="shared" si="9"/>
        <v>0</v>
      </c>
      <c r="K155" s="49">
        <v>0</v>
      </c>
    </row>
    <row r="156" spans="2:11" ht="22.5" x14ac:dyDescent="0.25">
      <c r="B156" s="39"/>
      <c r="C156" s="39"/>
      <c r="D156" s="48">
        <v>0</v>
      </c>
      <c r="E156" s="48">
        <v>0</v>
      </c>
      <c r="F156" s="50">
        <f t="shared" si="8"/>
        <v>0</v>
      </c>
      <c r="G156" s="49">
        <v>0</v>
      </c>
      <c r="H156" s="50">
        <v>0</v>
      </c>
      <c r="I156" s="50">
        <v>0</v>
      </c>
      <c r="J156" s="50">
        <f t="shared" si="9"/>
        <v>0</v>
      </c>
      <c r="K156" s="49">
        <v>0</v>
      </c>
    </row>
    <row r="157" spans="2:11" ht="22.5" x14ac:dyDescent="0.25">
      <c r="B157" s="39"/>
      <c r="C157" s="39"/>
      <c r="D157" s="48">
        <v>0</v>
      </c>
      <c r="E157" s="48">
        <v>0</v>
      </c>
      <c r="F157" s="50">
        <f t="shared" si="8"/>
        <v>0</v>
      </c>
      <c r="G157" s="49">
        <v>0</v>
      </c>
      <c r="H157" s="50">
        <v>0</v>
      </c>
      <c r="I157" s="50">
        <v>0</v>
      </c>
      <c r="J157" s="50">
        <f t="shared" si="9"/>
        <v>0</v>
      </c>
      <c r="K157" s="49">
        <v>0</v>
      </c>
    </row>
    <row r="158" spans="2:11" ht="22.5" x14ac:dyDescent="0.25">
      <c r="B158" s="39"/>
      <c r="C158" s="39"/>
      <c r="D158" s="48">
        <v>0</v>
      </c>
      <c r="E158" s="48">
        <v>0</v>
      </c>
      <c r="F158" s="50">
        <f t="shared" si="8"/>
        <v>0</v>
      </c>
      <c r="G158" s="49">
        <v>0</v>
      </c>
      <c r="H158" s="50">
        <v>0</v>
      </c>
      <c r="I158" s="50">
        <v>0</v>
      </c>
      <c r="J158" s="50">
        <f t="shared" si="9"/>
        <v>0</v>
      </c>
      <c r="K158" s="49">
        <v>0</v>
      </c>
    </row>
    <row r="159" spans="2:11" ht="22.5" x14ac:dyDescent="0.25">
      <c r="B159" s="39"/>
      <c r="C159" s="39"/>
      <c r="D159" s="48">
        <v>0</v>
      </c>
      <c r="E159" s="48">
        <v>0</v>
      </c>
      <c r="F159" s="50">
        <f t="shared" si="8"/>
        <v>0</v>
      </c>
      <c r="G159" s="49">
        <v>0</v>
      </c>
      <c r="H159" s="50">
        <v>0</v>
      </c>
      <c r="I159" s="50">
        <v>0</v>
      </c>
      <c r="J159" s="50">
        <f t="shared" si="9"/>
        <v>0</v>
      </c>
      <c r="K159" s="49">
        <v>0</v>
      </c>
    </row>
    <row r="160" spans="2:11" ht="22.5" x14ac:dyDescent="0.25">
      <c r="B160" s="39"/>
      <c r="C160" s="39"/>
      <c r="D160" s="48">
        <v>0</v>
      </c>
      <c r="E160" s="48">
        <v>0</v>
      </c>
      <c r="F160" s="50">
        <f t="shared" si="8"/>
        <v>0</v>
      </c>
      <c r="G160" s="49">
        <v>0</v>
      </c>
      <c r="H160" s="50">
        <v>0</v>
      </c>
      <c r="I160" s="50">
        <v>0</v>
      </c>
      <c r="J160" s="50">
        <f t="shared" si="9"/>
        <v>0</v>
      </c>
      <c r="K160" s="49">
        <v>0</v>
      </c>
    </row>
    <row r="161" spans="2:11" ht="22.5" x14ac:dyDescent="0.25">
      <c r="B161" s="39"/>
      <c r="C161" s="39"/>
      <c r="D161" s="48">
        <v>0</v>
      </c>
      <c r="E161" s="48">
        <v>0</v>
      </c>
      <c r="F161" s="50">
        <f t="shared" si="8"/>
        <v>0</v>
      </c>
      <c r="G161" s="49">
        <v>0</v>
      </c>
      <c r="H161" s="50">
        <v>0</v>
      </c>
      <c r="I161" s="50">
        <v>0</v>
      </c>
      <c r="J161" s="50">
        <f t="shared" si="9"/>
        <v>0</v>
      </c>
      <c r="K161" s="49">
        <v>0</v>
      </c>
    </row>
    <row r="162" spans="2:11" ht="22.5" x14ac:dyDescent="0.25">
      <c r="B162" s="39"/>
      <c r="C162" s="39"/>
      <c r="D162" s="48">
        <v>0</v>
      </c>
      <c r="E162" s="48">
        <v>0</v>
      </c>
      <c r="F162" s="50">
        <f t="shared" si="8"/>
        <v>0</v>
      </c>
      <c r="G162" s="49">
        <v>0</v>
      </c>
      <c r="H162" s="50">
        <v>0</v>
      </c>
      <c r="I162" s="50">
        <v>0</v>
      </c>
      <c r="J162" s="50">
        <f t="shared" si="9"/>
        <v>0</v>
      </c>
      <c r="K162" s="49">
        <v>0</v>
      </c>
    </row>
    <row r="163" spans="2:11" ht="22.5" x14ac:dyDescent="0.25">
      <c r="B163" s="39"/>
      <c r="C163" s="39"/>
      <c r="D163" s="48">
        <v>0</v>
      </c>
      <c r="E163" s="48">
        <v>0</v>
      </c>
      <c r="F163" s="50">
        <f t="shared" si="8"/>
        <v>0</v>
      </c>
      <c r="G163" s="49">
        <v>0</v>
      </c>
      <c r="H163" s="50">
        <v>0</v>
      </c>
      <c r="I163" s="50">
        <v>0</v>
      </c>
      <c r="J163" s="50">
        <f t="shared" si="9"/>
        <v>0</v>
      </c>
      <c r="K163" s="49">
        <v>0</v>
      </c>
    </row>
    <row r="164" spans="2:11" ht="22.5" x14ac:dyDescent="0.25">
      <c r="B164" s="39"/>
      <c r="C164" s="39"/>
      <c r="D164" s="48">
        <v>0</v>
      </c>
      <c r="E164" s="48">
        <v>0</v>
      </c>
      <c r="F164" s="50">
        <f t="shared" ref="F164:F184" si="10">SUMIF(activite,B164,adulteacs)+SUMIF(activite,B164,adultecreders)</f>
        <v>0</v>
      </c>
      <c r="G164" s="49">
        <v>0</v>
      </c>
      <c r="H164" s="50">
        <v>0</v>
      </c>
      <c r="I164" s="50">
        <v>0</v>
      </c>
      <c r="J164" s="50">
        <f t="shared" ref="J164:J184" si="11">SUMIF(activite,B164,enfantacs)+SUMIF(activite,B164,enfantcreders)</f>
        <v>0</v>
      </c>
      <c r="K164" s="49">
        <v>0</v>
      </c>
    </row>
    <row r="165" spans="2:11" ht="22.5" x14ac:dyDescent="0.25">
      <c r="B165" s="39"/>
      <c r="C165" s="39"/>
      <c r="D165" s="48">
        <v>0</v>
      </c>
      <c r="E165" s="48">
        <v>0</v>
      </c>
      <c r="F165" s="50">
        <f t="shared" si="10"/>
        <v>0</v>
      </c>
      <c r="G165" s="49">
        <v>0</v>
      </c>
      <c r="H165" s="50">
        <v>0</v>
      </c>
      <c r="I165" s="50">
        <v>0</v>
      </c>
      <c r="J165" s="50">
        <f t="shared" si="11"/>
        <v>0</v>
      </c>
      <c r="K165" s="49">
        <v>0</v>
      </c>
    </row>
    <row r="166" spans="2:11" ht="22.5" x14ac:dyDescent="0.25">
      <c r="B166" s="39"/>
      <c r="C166" s="39"/>
      <c r="D166" s="48">
        <v>0</v>
      </c>
      <c r="E166" s="48">
        <v>0</v>
      </c>
      <c r="F166" s="50">
        <f t="shared" si="10"/>
        <v>0</v>
      </c>
      <c r="G166" s="49">
        <v>0</v>
      </c>
      <c r="H166" s="50">
        <v>0</v>
      </c>
      <c r="I166" s="50">
        <v>0</v>
      </c>
      <c r="J166" s="50">
        <f t="shared" si="11"/>
        <v>0</v>
      </c>
      <c r="K166" s="49">
        <v>0</v>
      </c>
    </row>
    <row r="167" spans="2:11" ht="22.5" x14ac:dyDescent="0.25">
      <c r="B167" s="39"/>
      <c r="C167" s="39"/>
      <c r="D167" s="48">
        <v>0</v>
      </c>
      <c r="E167" s="48">
        <v>0</v>
      </c>
      <c r="F167" s="50">
        <f t="shared" si="10"/>
        <v>0</v>
      </c>
      <c r="G167" s="49">
        <v>0</v>
      </c>
      <c r="H167" s="50">
        <v>0</v>
      </c>
      <c r="I167" s="50">
        <v>0</v>
      </c>
      <c r="J167" s="50">
        <f t="shared" si="11"/>
        <v>0</v>
      </c>
      <c r="K167" s="49">
        <v>0</v>
      </c>
    </row>
    <row r="168" spans="2:11" ht="22.5" x14ac:dyDescent="0.25">
      <c r="B168" s="39"/>
      <c r="C168" s="39"/>
      <c r="D168" s="48">
        <v>0</v>
      </c>
      <c r="E168" s="48">
        <v>0</v>
      </c>
      <c r="F168" s="50">
        <f t="shared" si="10"/>
        <v>0</v>
      </c>
      <c r="G168" s="49">
        <v>0</v>
      </c>
      <c r="H168" s="50">
        <v>0</v>
      </c>
      <c r="I168" s="50">
        <v>0</v>
      </c>
      <c r="J168" s="50">
        <f t="shared" si="11"/>
        <v>0</v>
      </c>
      <c r="K168" s="49">
        <v>0</v>
      </c>
    </row>
    <row r="169" spans="2:11" ht="22.5" x14ac:dyDescent="0.25">
      <c r="B169" s="39"/>
      <c r="C169" s="39"/>
      <c r="D169" s="48">
        <v>0</v>
      </c>
      <c r="E169" s="48">
        <v>0</v>
      </c>
      <c r="F169" s="50">
        <f t="shared" si="10"/>
        <v>0</v>
      </c>
      <c r="G169" s="49">
        <v>0</v>
      </c>
      <c r="H169" s="50">
        <v>0</v>
      </c>
      <c r="I169" s="50">
        <v>0</v>
      </c>
      <c r="J169" s="50">
        <f t="shared" si="11"/>
        <v>0</v>
      </c>
      <c r="K169" s="49">
        <v>0</v>
      </c>
    </row>
    <row r="170" spans="2:11" ht="22.5" x14ac:dyDescent="0.25">
      <c r="B170" s="39"/>
      <c r="C170" s="39"/>
      <c r="D170" s="48">
        <v>0</v>
      </c>
      <c r="E170" s="48">
        <v>0</v>
      </c>
      <c r="F170" s="50">
        <f t="shared" si="10"/>
        <v>0</v>
      </c>
      <c r="G170" s="49">
        <v>0</v>
      </c>
      <c r="H170" s="50">
        <v>0</v>
      </c>
      <c r="I170" s="50">
        <v>0</v>
      </c>
      <c r="J170" s="50">
        <f t="shared" si="11"/>
        <v>0</v>
      </c>
      <c r="K170" s="49">
        <v>0</v>
      </c>
    </row>
    <row r="171" spans="2:11" ht="22.5" x14ac:dyDescent="0.25">
      <c r="B171" s="39"/>
      <c r="C171" s="39"/>
      <c r="D171" s="48">
        <v>0</v>
      </c>
      <c r="E171" s="48">
        <v>0</v>
      </c>
      <c r="F171" s="50">
        <f t="shared" si="10"/>
        <v>0</v>
      </c>
      <c r="G171" s="49">
        <v>0</v>
      </c>
      <c r="H171" s="50">
        <v>0</v>
      </c>
      <c r="I171" s="50">
        <v>0</v>
      </c>
      <c r="J171" s="50">
        <f t="shared" si="11"/>
        <v>0</v>
      </c>
      <c r="K171" s="49">
        <v>0</v>
      </c>
    </row>
    <row r="172" spans="2:11" ht="22.5" x14ac:dyDescent="0.25">
      <c r="B172" s="39"/>
      <c r="C172" s="39"/>
      <c r="D172" s="48">
        <v>0</v>
      </c>
      <c r="E172" s="48">
        <v>0</v>
      </c>
      <c r="F172" s="50">
        <f t="shared" si="10"/>
        <v>0</v>
      </c>
      <c r="G172" s="49">
        <v>0</v>
      </c>
      <c r="H172" s="50">
        <v>0</v>
      </c>
      <c r="I172" s="50">
        <v>0</v>
      </c>
      <c r="J172" s="50">
        <f t="shared" si="11"/>
        <v>0</v>
      </c>
      <c r="K172" s="49">
        <v>0</v>
      </c>
    </row>
    <row r="173" spans="2:11" ht="22.5" x14ac:dyDescent="0.25">
      <c r="B173" s="39"/>
      <c r="C173" s="39"/>
      <c r="D173" s="48">
        <v>0</v>
      </c>
      <c r="E173" s="48">
        <v>0</v>
      </c>
      <c r="F173" s="50">
        <f t="shared" si="10"/>
        <v>0</v>
      </c>
      <c r="G173" s="49">
        <v>0</v>
      </c>
      <c r="H173" s="50">
        <v>0</v>
      </c>
      <c r="I173" s="50">
        <v>0</v>
      </c>
      <c r="J173" s="50">
        <f t="shared" si="11"/>
        <v>0</v>
      </c>
      <c r="K173" s="49">
        <v>0</v>
      </c>
    </row>
    <row r="174" spans="2:11" ht="22.5" x14ac:dyDescent="0.25">
      <c r="B174" s="39"/>
      <c r="C174" s="39"/>
      <c r="D174" s="48">
        <v>0</v>
      </c>
      <c r="E174" s="48">
        <v>0</v>
      </c>
      <c r="F174" s="50">
        <f t="shared" si="10"/>
        <v>0</v>
      </c>
      <c r="G174" s="49">
        <v>0</v>
      </c>
      <c r="H174" s="50">
        <v>0</v>
      </c>
      <c r="I174" s="50">
        <v>0</v>
      </c>
      <c r="J174" s="50">
        <f t="shared" si="11"/>
        <v>0</v>
      </c>
      <c r="K174" s="49">
        <v>0</v>
      </c>
    </row>
    <row r="175" spans="2:11" ht="22.5" x14ac:dyDescent="0.25">
      <c r="B175" s="39"/>
      <c r="C175" s="39"/>
      <c r="D175" s="48">
        <v>0</v>
      </c>
      <c r="E175" s="48">
        <v>0</v>
      </c>
      <c r="F175" s="50">
        <f t="shared" si="10"/>
        <v>0</v>
      </c>
      <c r="G175" s="49">
        <v>0</v>
      </c>
      <c r="H175" s="50">
        <v>0</v>
      </c>
      <c r="I175" s="50">
        <v>0</v>
      </c>
      <c r="J175" s="50">
        <f t="shared" si="11"/>
        <v>0</v>
      </c>
      <c r="K175" s="49">
        <v>0</v>
      </c>
    </row>
    <row r="176" spans="2:11" ht="22.5" x14ac:dyDescent="0.25">
      <c r="B176" s="39"/>
      <c r="C176" s="39"/>
      <c r="D176" s="48">
        <v>0</v>
      </c>
      <c r="E176" s="48">
        <v>0</v>
      </c>
      <c r="F176" s="50">
        <f t="shared" si="10"/>
        <v>0</v>
      </c>
      <c r="G176" s="49">
        <v>0</v>
      </c>
      <c r="H176" s="50">
        <v>0</v>
      </c>
      <c r="I176" s="50">
        <v>0</v>
      </c>
      <c r="J176" s="50">
        <f t="shared" si="11"/>
        <v>0</v>
      </c>
      <c r="K176" s="49">
        <v>0</v>
      </c>
    </row>
    <row r="177" spans="2:11" ht="22.5" x14ac:dyDescent="0.25">
      <c r="B177" s="39"/>
      <c r="C177" s="39"/>
      <c r="D177" s="48">
        <v>0</v>
      </c>
      <c r="E177" s="48">
        <v>0</v>
      </c>
      <c r="F177" s="50">
        <f t="shared" si="10"/>
        <v>0</v>
      </c>
      <c r="G177" s="49">
        <v>0</v>
      </c>
      <c r="H177" s="50">
        <v>0</v>
      </c>
      <c r="I177" s="50">
        <v>0</v>
      </c>
      <c r="J177" s="50">
        <f t="shared" si="11"/>
        <v>0</v>
      </c>
      <c r="K177" s="49">
        <v>0</v>
      </c>
    </row>
    <row r="178" spans="2:11" ht="22.5" x14ac:dyDescent="0.25">
      <c r="B178" s="39"/>
      <c r="C178" s="39"/>
      <c r="D178" s="48">
        <v>0</v>
      </c>
      <c r="E178" s="48">
        <v>0</v>
      </c>
      <c r="F178" s="50">
        <f t="shared" si="10"/>
        <v>0</v>
      </c>
      <c r="G178" s="49">
        <v>0</v>
      </c>
      <c r="H178" s="50">
        <v>0</v>
      </c>
      <c r="I178" s="50">
        <v>0</v>
      </c>
      <c r="J178" s="50">
        <f t="shared" si="11"/>
        <v>0</v>
      </c>
      <c r="K178" s="49">
        <v>0</v>
      </c>
    </row>
    <row r="179" spans="2:11" ht="22.5" x14ac:dyDescent="0.25">
      <c r="B179" s="39"/>
      <c r="C179" s="39"/>
      <c r="D179" s="48">
        <v>0</v>
      </c>
      <c r="E179" s="48">
        <v>0</v>
      </c>
      <c r="F179" s="50">
        <f t="shared" si="10"/>
        <v>0</v>
      </c>
      <c r="G179" s="49">
        <v>0</v>
      </c>
      <c r="H179" s="50">
        <v>0</v>
      </c>
      <c r="I179" s="50">
        <v>0</v>
      </c>
      <c r="J179" s="50">
        <f t="shared" si="11"/>
        <v>0</v>
      </c>
      <c r="K179" s="49">
        <v>0</v>
      </c>
    </row>
    <row r="180" spans="2:11" ht="22.5" x14ac:dyDescent="0.25">
      <c r="B180" s="39"/>
      <c r="C180" s="39"/>
      <c r="D180" s="48">
        <v>0</v>
      </c>
      <c r="E180" s="48">
        <v>0</v>
      </c>
      <c r="F180" s="50">
        <f t="shared" si="10"/>
        <v>0</v>
      </c>
      <c r="G180" s="49">
        <v>0</v>
      </c>
      <c r="H180" s="50">
        <v>0</v>
      </c>
      <c r="I180" s="50">
        <v>0</v>
      </c>
      <c r="J180" s="50">
        <f t="shared" si="11"/>
        <v>0</v>
      </c>
      <c r="K180" s="49">
        <v>0</v>
      </c>
    </row>
    <row r="181" spans="2:11" ht="22.5" x14ac:dyDescent="0.25">
      <c r="B181" s="39"/>
      <c r="C181" s="39"/>
      <c r="D181" s="48">
        <v>0</v>
      </c>
      <c r="E181" s="48">
        <v>0</v>
      </c>
      <c r="F181" s="50">
        <f t="shared" si="10"/>
        <v>0</v>
      </c>
      <c r="G181" s="49">
        <v>0</v>
      </c>
      <c r="H181" s="50">
        <v>0</v>
      </c>
      <c r="I181" s="50">
        <v>0</v>
      </c>
      <c r="J181" s="50">
        <f t="shared" si="11"/>
        <v>0</v>
      </c>
      <c r="K181" s="49">
        <v>0</v>
      </c>
    </row>
    <row r="182" spans="2:11" ht="22.5" x14ac:dyDescent="0.25">
      <c r="B182" s="39"/>
      <c r="C182" s="39"/>
      <c r="D182" s="48">
        <v>0</v>
      </c>
      <c r="E182" s="48">
        <v>0</v>
      </c>
      <c r="F182" s="50">
        <f t="shared" si="10"/>
        <v>0</v>
      </c>
      <c r="G182" s="49">
        <v>0</v>
      </c>
      <c r="H182" s="50">
        <v>0</v>
      </c>
      <c r="I182" s="50">
        <v>0</v>
      </c>
      <c r="J182" s="50">
        <f t="shared" si="11"/>
        <v>0</v>
      </c>
      <c r="K182" s="49">
        <v>0</v>
      </c>
    </row>
    <row r="183" spans="2:11" ht="22.5" x14ac:dyDescent="0.25">
      <c r="B183" s="39"/>
      <c r="C183" s="39"/>
      <c r="D183" s="48">
        <v>0</v>
      </c>
      <c r="E183" s="48">
        <v>0</v>
      </c>
      <c r="F183" s="50">
        <f t="shared" si="10"/>
        <v>0</v>
      </c>
      <c r="G183" s="49">
        <v>0</v>
      </c>
      <c r="H183" s="50">
        <v>0</v>
      </c>
      <c r="I183" s="50">
        <v>0</v>
      </c>
      <c r="J183" s="50">
        <f t="shared" si="11"/>
        <v>0</v>
      </c>
      <c r="K183" s="49">
        <v>0</v>
      </c>
    </row>
    <row r="184" spans="2:11" ht="22.5" x14ac:dyDescent="0.25">
      <c r="B184" s="39"/>
      <c r="C184" s="39"/>
      <c r="D184" s="48">
        <v>0</v>
      </c>
      <c r="E184" s="48">
        <v>0</v>
      </c>
      <c r="F184" s="50">
        <f t="shared" si="10"/>
        <v>0</v>
      </c>
      <c r="G184" s="49">
        <v>0</v>
      </c>
      <c r="H184" s="50">
        <v>0</v>
      </c>
      <c r="I184" s="50">
        <v>0</v>
      </c>
      <c r="J184" s="50">
        <f t="shared" si="11"/>
        <v>0</v>
      </c>
      <c r="K184" s="49">
        <v>0</v>
      </c>
    </row>
    <row r="185" spans="2:11" ht="21" x14ac:dyDescent="0.25">
      <c r="B185" s="41"/>
      <c r="C185" s="41"/>
      <c r="D185" s="35"/>
      <c r="E185" s="35"/>
      <c r="F185" s="35"/>
      <c r="G185" s="36"/>
      <c r="H185" s="35"/>
      <c r="I185" s="35"/>
      <c r="J185" s="35"/>
      <c r="K185" s="36"/>
    </row>
    <row r="186" spans="2:11" ht="21" x14ac:dyDescent="0.25">
      <c r="B186" s="41"/>
      <c r="C186" s="41"/>
      <c r="D186" s="35"/>
      <c r="E186" s="35"/>
      <c r="F186" s="35"/>
      <c r="G186" s="36"/>
      <c r="H186" s="35"/>
      <c r="I186" s="35"/>
      <c r="J186" s="35"/>
      <c r="K186" s="36"/>
    </row>
    <row r="187" spans="2:11" ht="21" x14ac:dyDescent="0.25">
      <c r="B187" s="41"/>
      <c r="C187" s="41"/>
      <c r="D187" s="35"/>
      <c r="E187" s="35"/>
      <c r="F187" s="35"/>
      <c r="G187" s="36"/>
      <c r="H187" s="35"/>
      <c r="I187" s="35"/>
      <c r="J187" s="35"/>
      <c r="K187" s="36"/>
    </row>
    <row r="188" spans="2:11" ht="21" x14ac:dyDescent="0.25">
      <c r="B188" s="41"/>
      <c r="C188" s="41"/>
      <c r="D188" s="35"/>
      <c r="E188" s="35"/>
      <c r="F188" s="35"/>
      <c r="G188" s="36"/>
      <c r="H188" s="35"/>
      <c r="I188" s="35"/>
      <c r="J188" s="35"/>
      <c r="K188" s="36"/>
    </row>
    <row r="189" spans="2:11" ht="21" x14ac:dyDescent="0.25">
      <c r="B189" s="41"/>
      <c r="C189" s="41"/>
      <c r="D189" s="37"/>
      <c r="E189" s="37"/>
      <c r="F189" s="37"/>
      <c r="G189" s="38"/>
      <c r="H189" s="37"/>
      <c r="I189" s="37"/>
      <c r="J189" s="37"/>
      <c r="K189" s="38"/>
    </row>
    <row r="190" spans="2:11" ht="21" x14ac:dyDescent="0.25">
      <c r="B190" s="41"/>
      <c r="C190" s="41"/>
      <c r="D190" s="37"/>
      <c r="E190" s="37"/>
      <c r="F190" s="37"/>
      <c r="G190" s="38"/>
      <c r="H190" s="37"/>
      <c r="I190" s="37"/>
      <c r="J190" s="37"/>
      <c r="K190" s="38"/>
    </row>
    <row r="191" spans="2:11" ht="21" x14ac:dyDescent="0.25">
      <c r="B191" s="41"/>
      <c r="C191" s="41"/>
      <c r="D191" s="37"/>
      <c r="E191" s="37"/>
      <c r="F191" s="37"/>
      <c r="G191" s="38"/>
      <c r="H191" s="37"/>
      <c r="I191" s="37"/>
      <c r="J191" s="37"/>
      <c r="K191" s="38"/>
    </row>
    <row r="192" spans="2:11" ht="21" x14ac:dyDescent="0.25">
      <c r="B192" s="41"/>
      <c r="C192" s="41"/>
      <c r="D192" s="37"/>
      <c r="E192" s="37"/>
      <c r="F192" s="37"/>
      <c r="G192" s="38"/>
      <c r="H192" s="37"/>
      <c r="I192" s="37"/>
      <c r="J192" s="37"/>
      <c r="K192" s="38"/>
    </row>
    <row r="193" spans="2:11" ht="21" x14ac:dyDescent="0.25">
      <c r="B193" s="41"/>
      <c r="C193" s="41"/>
      <c r="D193" s="37"/>
      <c r="E193" s="37"/>
      <c r="F193" s="37"/>
      <c r="G193" s="38"/>
      <c r="H193" s="37"/>
      <c r="I193" s="37"/>
      <c r="J193" s="37"/>
      <c r="K193" s="38"/>
    </row>
    <row r="194" spans="2:11" ht="21" x14ac:dyDescent="0.25">
      <c r="B194" s="41"/>
      <c r="C194" s="41"/>
      <c r="D194" s="37"/>
      <c r="E194" s="37"/>
      <c r="F194" s="37"/>
      <c r="G194" s="38"/>
      <c r="H194" s="37"/>
      <c r="I194" s="37"/>
      <c r="J194" s="37"/>
      <c r="K194" s="38"/>
    </row>
    <row r="195" spans="2:11" ht="21" x14ac:dyDescent="0.25">
      <c r="B195" s="41"/>
      <c r="C195" s="41"/>
      <c r="D195" s="37"/>
      <c r="E195" s="37"/>
      <c r="F195" s="37"/>
      <c r="G195" s="38"/>
      <c r="H195" s="37"/>
      <c r="I195" s="37"/>
      <c r="J195" s="37"/>
      <c r="K195" s="38"/>
    </row>
    <row r="196" spans="2:11" ht="21" x14ac:dyDescent="0.25">
      <c r="B196" s="41"/>
      <c r="C196" s="41"/>
      <c r="D196" s="37"/>
      <c r="E196" s="37"/>
      <c r="F196" s="37"/>
      <c r="G196" s="38"/>
      <c r="H196" s="37"/>
      <c r="I196" s="37"/>
      <c r="J196" s="37"/>
      <c r="K196" s="38"/>
    </row>
    <row r="197" spans="2:11" ht="21" x14ac:dyDescent="0.25">
      <c r="B197" s="41"/>
      <c r="C197" s="41"/>
      <c r="D197" s="37"/>
      <c r="E197" s="37"/>
      <c r="F197" s="37"/>
      <c r="G197" s="38"/>
      <c r="H197" s="37"/>
      <c r="I197" s="37"/>
      <c r="J197" s="37"/>
      <c r="K197" s="38"/>
    </row>
    <row r="198" spans="2:11" ht="21" x14ac:dyDescent="0.25">
      <c r="B198" s="41"/>
      <c r="C198" s="41"/>
      <c r="D198" s="37"/>
      <c r="E198" s="37"/>
      <c r="F198" s="37"/>
      <c r="G198" s="38"/>
      <c r="H198" s="37"/>
      <c r="I198" s="37"/>
      <c r="J198" s="37"/>
      <c r="K198" s="38"/>
    </row>
    <row r="199" spans="2:11" ht="21" x14ac:dyDescent="0.25">
      <c r="B199" s="41"/>
      <c r="C199" s="41"/>
      <c r="D199" s="37"/>
      <c r="E199" s="37"/>
      <c r="F199" s="37"/>
      <c r="G199" s="38"/>
      <c r="H199" s="37"/>
      <c r="I199" s="37"/>
      <c r="J199" s="37"/>
      <c r="K199" s="38"/>
    </row>
    <row r="200" spans="2:11" ht="21" x14ac:dyDescent="0.25">
      <c r="B200" s="41"/>
      <c r="C200" s="41"/>
      <c r="D200" s="37"/>
      <c r="E200" s="37"/>
      <c r="F200" s="37"/>
      <c r="G200" s="38"/>
      <c r="H200" s="37"/>
      <c r="I200" s="37"/>
      <c r="J200" s="37"/>
      <c r="K200" s="38"/>
    </row>
    <row r="201" spans="2:11" ht="21" x14ac:dyDescent="0.25">
      <c r="B201" s="41"/>
      <c r="C201" s="41"/>
      <c r="D201" s="37"/>
      <c r="E201" s="37"/>
      <c r="F201" s="37"/>
      <c r="G201" s="38"/>
      <c r="H201" s="37"/>
      <c r="I201" s="37"/>
      <c r="J201" s="37"/>
      <c r="K201" s="38"/>
    </row>
    <row r="202" spans="2:11" ht="21" x14ac:dyDescent="0.25">
      <c r="B202" s="41"/>
      <c r="C202" s="41"/>
      <c r="D202" s="42"/>
      <c r="E202" s="42"/>
      <c r="F202" s="42"/>
      <c r="G202" s="38"/>
      <c r="H202" s="42"/>
      <c r="I202" s="42"/>
      <c r="J202" s="42"/>
      <c r="K202" s="38"/>
    </row>
    <row r="203" spans="2:11" ht="21" x14ac:dyDescent="0.25">
      <c r="B203" s="41"/>
      <c r="C203" s="41"/>
      <c r="D203" s="42"/>
      <c r="E203" s="42"/>
      <c r="F203" s="42"/>
      <c r="G203" s="38"/>
      <c r="H203" s="42"/>
      <c r="I203" s="42"/>
      <c r="J203" s="42"/>
      <c r="K203" s="38"/>
    </row>
    <row r="204" spans="2:11" ht="21" x14ac:dyDescent="0.25">
      <c r="B204" s="41"/>
      <c r="C204" s="41"/>
      <c r="D204" s="42"/>
      <c r="E204" s="42"/>
      <c r="F204" s="42"/>
      <c r="G204" s="38"/>
      <c r="H204" s="42"/>
      <c r="I204" s="42"/>
      <c r="J204" s="42"/>
      <c r="K204" s="38"/>
    </row>
    <row r="205" spans="2:11" ht="21" x14ac:dyDescent="0.25">
      <c r="B205" s="41"/>
      <c r="C205" s="41"/>
      <c r="D205" s="42"/>
      <c r="E205" s="42"/>
      <c r="F205" s="42"/>
      <c r="G205" s="38"/>
      <c r="H205" s="42"/>
      <c r="I205" s="42"/>
      <c r="J205" s="42"/>
      <c r="K205" s="38"/>
    </row>
    <row r="206" spans="2:11" ht="21" x14ac:dyDescent="0.25">
      <c r="B206" s="41"/>
      <c r="C206" s="41"/>
      <c r="D206" s="42"/>
      <c r="E206" s="42"/>
      <c r="F206" s="42"/>
      <c r="G206" s="38"/>
      <c r="H206" s="42"/>
      <c r="I206" s="42"/>
      <c r="J206" s="42"/>
      <c r="K206" s="38"/>
    </row>
    <row r="207" spans="2:11" ht="21" x14ac:dyDescent="0.25">
      <c r="B207" s="41"/>
      <c r="C207" s="41"/>
      <c r="D207" s="42"/>
      <c r="E207" s="42"/>
      <c r="F207" s="42"/>
      <c r="G207" s="38"/>
      <c r="H207" s="42"/>
      <c r="I207" s="42"/>
      <c r="J207" s="42"/>
      <c r="K207" s="38"/>
    </row>
    <row r="208" spans="2:11" ht="21" x14ac:dyDescent="0.25">
      <c r="B208" s="41"/>
      <c r="C208" s="41"/>
      <c r="D208" s="42"/>
      <c r="E208" s="42"/>
      <c r="F208" s="42"/>
      <c r="G208" s="38"/>
      <c r="H208" s="42"/>
      <c r="I208" s="42"/>
      <c r="J208" s="42"/>
      <c r="K208" s="38"/>
    </row>
    <row r="209" spans="2:11" ht="21" x14ac:dyDescent="0.25">
      <c r="B209" s="41"/>
      <c r="C209" s="41"/>
      <c r="D209" s="42"/>
      <c r="E209" s="42"/>
      <c r="F209" s="42"/>
      <c r="G209" s="38"/>
      <c r="H209" s="42"/>
      <c r="I209" s="42"/>
      <c r="J209" s="42"/>
      <c r="K209" s="38"/>
    </row>
    <row r="210" spans="2:11" ht="21" x14ac:dyDescent="0.25">
      <c r="B210" s="41"/>
      <c r="C210" s="41"/>
      <c r="D210" s="42"/>
      <c r="E210" s="42"/>
      <c r="F210" s="42"/>
      <c r="G210" s="38"/>
      <c r="H210" s="42"/>
      <c r="I210" s="42"/>
      <c r="J210" s="42"/>
      <c r="K210" s="38"/>
    </row>
    <row r="211" spans="2:11" ht="21" x14ac:dyDescent="0.25">
      <c r="B211" s="41"/>
      <c r="C211" s="41"/>
      <c r="D211" s="42"/>
      <c r="E211" s="42"/>
      <c r="F211" s="42"/>
      <c r="G211" s="38"/>
      <c r="H211" s="42"/>
      <c r="I211" s="42"/>
      <c r="J211" s="42"/>
      <c r="K211" s="38"/>
    </row>
    <row r="212" spans="2:11" ht="21" x14ac:dyDescent="0.25">
      <c r="B212" s="41"/>
      <c r="C212" s="41"/>
      <c r="D212" s="42"/>
      <c r="E212" s="42"/>
      <c r="F212" s="42"/>
      <c r="G212" s="38"/>
      <c r="H212" s="42"/>
      <c r="I212" s="42"/>
      <c r="J212" s="42"/>
      <c r="K212" s="38"/>
    </row>
    <row r="213" spans="2:11" ht="21" x14ac:dyDescent="0.25">
      <c r="B213" s="41"/>
      <c r="C213" s="41"/>
      <c r="D213" s="42"/>
      <c r="E213" s="42"/>
      <c r="F213" s="42"/>
      <c r="G213" s="38"/>
      <c r="H213" s="42"/>
      <c r="I213" s="42"/>
      <c r="J213" s="42"/>
      <c r="K213" s="38"/>
    </row>
    <row r="214" spans="2:11" ht="21" x14ac:dyDescent="0.25">
      <c r="B214" s="41"/>
      <c r="C214" s="41"/>
      <c r="D214" s="42"/>
      <c r="E214" s="42"/>
      <c r="F214" s="42"/>
      <c r="G214" s="38"/>
      <c r="H214" s="42"/>
      <c r="I214" s="42"/>
      <c r="J214" s="42"/>
      <c r="K214" s="38"/>
    </row>
    <row r="215" spans="2:11" ht="21" x14ac:dyDescent="0.25">
      <c r="B215" s="41"/>
      <c r="C215" s="41"/>
      <c r="D215" s="42"/>
      <c r="E215" s="42"/>
      <c r="F215" s="42"/>
      <c r="G215" s="38"/>
      <c r="H215" s="42"/>
      <c r="I215" s="42"/>
      <c r="J215" s="42"/>
      <c r="K215" s="38"/>
    </row>
    <row r="216" spans="2:11" ht="21" x14ac:dyDescent="0.25">
      <c r="B216" s="41"/>
      <c r="C216" s="41"/>
      <c r="D216" s="42"/>
      <c r="E216" s="42"/>
      <c r="F216" s="42"/>
      <c r="G216" s="38"/>
      <c r="H216" s="42"/>
      <c r="I216" s="42"/>
      <c r="J216" s="42"/>
      <c r="K216" s="38"/>
    </row>
    <row r="217" spans="2:11" ht="21" x14ac:dyDescent="0.25">
      <c r="B217" s="41"/>
      <c r="C217" s="41"/>
      <c r="D217" s="42"/>
      <c r="E217" s="42"/>
      <c r="F217" s="42"/>
      <c r="G217" s="38"/>
      <c r="H217" s="42"/>
      <c r="I217" s="42"/>
      <c r="J217" s="42"/>
      <c r="K217" s="38"/>
    </row>
    <row r="218" spans="2:11" ht="21" x14ac:dyDescent="0.25">
      <c r="B218" s="41"/>
      <c r="C218" s="41"/>
      <c r="D218" s="42"/>
      <c r="E218" s="42"/>
      <c r="F218" s="42"/>
      <c r="G218" s="38"/>
      <c r="H218" s="42"/>
      <c r="I218" s="42"/>
      <c r="J218" s="42"/>
      <c r="K218" s="38"/>
    </row>
    <row r="219" spans="2:11" ht="21" x14ac:dyDescent="0.25">
      <c r="B219" s="41"/>
      <c r="C219" s="41"/>
      <c r="D219" s="42"/>
      <c r="E219" s="42"/>
      <c r="F219" s="42"/>
      <c r="G219" s="38"/>
      <c r="H219" s="42"/>
      <c r="I219" s="42"/>
      <c r="J219" s="42"/>
      <c r="K219" s="38"/>
    </row>
    <row r="220" spans="2:11" ht="21" x14ac:dyDescent="0.25">
      <c r="B220" s="41"/>
      <c r="C220" s="41"/>
      <c r="D220" s="42"/>
      <c r="E220" s="42"/>
      <c r="F220" s="42"/>
      <c r="G220" s="38"/>
      <c r="H220" s="42"/>
      <c r="I220" s="42"/>
      <c r="J220" s="42"/>
      <c r="K220" s="38"/>
    </row>
    <row r="221" spans="2:11" ht="21" x14ac:dyDescent="0.25">
      <c r="B221" s="41"/>
      <c r="C221" s="41"/>
      <c r="D221" s="42"/>
      <c r="E221" s="42"/>
      <c r="F221" s="42"/>
      <c r="G221" s="38"/>
      <c r="H221" s="42"/>
      <c r="I221" s="42"/>
      <c r="J221" s="42"/>
      <c r="K221" s="38"/>
    </row>
    <row r="222" spans="2:11" ht="21" x14ac:dyDescent="0.25">
      <c r="B222" s="41"/>
      <c r="C222" s="41"/>
      <c r="D222" s="42"/>
      <c r="E222" s="42"/>
      <c r="F222" s="42"/>
      <c r="G222" s="38"/>
      <c r="H222" s="42"/>
      <c r="I222" s="42"/>
      <c r="J222" s="42"/>
      <c r="K222" s="38"/>
    </row>
    <row r="223" spans="2:11" ht="21" x14ac:dyDescent="0.25">
      <c r="B223" s="41"/>
      <c r="C223" s="41"/>
      <c r="D223" s="42"/>
      <c r="E223" s="42"/>
      <c r="F223" s="42"/>
      <c r="G223" s="38"/>
      <c r="H223" s="42"/>
      <c r="I223" s="42"/>
      <c r="J223" s="42"/>
      <c r="K223" s="38"/>
    </row>
    <row r="224" spans="2:11" ht="21" x14ac:dyDescent="0.25">
      <c r="B224" s="41"/>
      <c r="C224" s="41"/>
      <c r="D224" s="42"/>
      <c r="E224" s="42"/>
      <c r="F224" s="42"/>
      <c r="G224" s="38"/>
      <c r="H224" s="42"/>
      <c r="I224" s="42"/>
      <c r="J224" s="42"/>
      <c r="K224" s="38"/>
    </row>
    <row r="225" spans="2:11" ht="21" x14ac:dyDescent="0.25">
      <c r="B225" s="41"/>
      <c r="C225" s="41"/>
      <c r="D225" s="42"/>
      <c r="E225" s="42"/>
      <c r="F225" s="42"/>
      <c r="G225" s="38"/>
      <c r="H225" s="42"/>
      <c r="I225" s="42"/>
      <c r="J225" s="42"/>
      <c r="K225" s="38"/>
    </row>
    <row r="226" spans="2:11" ht="21" x14ac:dyDescent="0.25">
      <c r="B226" s="41"/>
      <c r="C226" s="41"/>
      <c r="D226" s="42"/>
      <c r="E226" s="42"/>
      <c r="F226" s="42"/>
      <c r="G226" s="38"/>
      <c r="H226" s="42"/>
      <c r="I226" s="42"/>
      <c r="J226" s="42"/>
      <c r="K226" s="38"/>
    </row>
    <row r="227" spans="2:11" ht="21" x14ac:dyDescent="0.25">
      <c r="B227" s="41"/>
      <c r="C227" s="41"/>
      <c r="D227" s="42"/>
      <c r="E227" s="42"/>
      <c r="F227" s="42"/>
      <c r="G227" s="38"/>
      <c r="H227" s="42"/>
      <c r="I227" s="42"/>
      <c r="J227" s="42"/>
      <c r="K227" s="38"/>
    </row>
    <row r="228" spans="2:11" ht="21" x14ac:dyDescent="0.25">
      <c r="B228" s="41"/>
      <c r="C228" s="41"/>
      <c r="D228" s="42"/>
      <c r="E228" s="42"/>
      <c r="F228" s="42"/>
      <c r="G228" s="38"/>
      <c r="H228" s="42"/>
      <c r="I228" s="42"/>
      <c r="J228" s="42"/>
      <c r="K228" s="38"/>
    </row>
    <row r="229" spans="2:11" ht="21" x14ac:dyDescent="0.25">
      <c r="B229" s="41"/>
      <c r="C229" s="41"/>
      <c r="D229" s="42"/>
      <c r="E229" s="42"/>
      <c r="F229" s="42"/>
      <c r="G229" s="38"/>
      <c r="H229" s="42"/>
      <c r="I229" s="42"/>
      <c r="J229" s="42"/>
      <c r="K229" s="38"/>
    </row>
    <row r="230" spans="2:11" ht="21" x14ac:dyDescent="0.25">
      <c r="B230" s="41"/>
      <c r="C230" s="41"/>
      <c r="D230" s="42"/>
      <c r="E230" s="42"/>
      <c r="F230" s="42"/>
      <c r="G230" s="38"/>
      <c r="H230" s="42"/>
      <c r="I230" s="42"/>
      <c r="J230" s="42"/>
      <c r="K230" s="38"/>
    </row>
    <row r="231" spans="2:11" ht="21" x14ac:dyDescent="0.25">
      <c r="B231" s="41"/>
      <c r="C231" s="41"/>
      <c r="D231" s="42"/>
      <c r="E231" s="42"/>
      <c r="F231" s="42"/>
      <c r="G231" s="38"/>
      <c r="H231" s="42"/>
      <c r="I231" s="42"/>
      <c r="J231" s="42"/>
      <c r="K231" s="38"/>
    </row>
    <row r="232" spans="2:11" ht="21" x14ac:dyDescent="0.25">
      <c r="B232" s="41"/>
      <c r="C232" s="41"/>
      <c r="D232" s="42"/>
      <c r="E232" s="42"/>
      <c r="F232" s="42"/>
      <c r="G232" s="38"/>
      <c r="H232" s="42"/>
      <c r="I232" s="42"/>
      <c r="J232" s="42"/>
      <c r="K232" s="38"/>
    </row>
    <row r="233" spans="2:11" ht="21" x14ac:dyDescent="0.25">
      <c r="B233" s="41"/>
      <c r="C233" s="41"/>
      <c r="D233" s="42"/>
      <c r="E233" s="42"/>
      <c r="F233" s="42"/>
      <c r="G233" s="38"/>
      <c r="H233" s="42"/>
      <c r="I233" s="42"/>
      <c r="J233" s="42"/>
      <c r="K233" s="38"/>
    </row>
    <row r="234" spans="2:11" ht="21" x14ac:dyDescent="0.25">
      <c r="B234" s="41"/>
      <c r="C234" s="41"/>
      <c r="D234" s="42"/>
      <c r="E234" s="42"/>
      <c r="F234" s="42"/>
      <c r="G234" s="38"/>
      <c r="H234" s="42"/>
      <c r="I234" s="42"/>
      <c r="J234" s="42"/>
      <c r="K234" s="38"/>
    </row>
    <row r="235" spans="2:11" ht="21" x14ac:dyDescent="0.25">
      <c r="B235" s="41"/>
      <c r="C235" s="41"/>
      <c r="D235" s="42"/>
      <c r="E235" s="42"/>
      <c r="F235" s="42"/>
      <c r="G235" s="38"/>
      <c r="H235" s="42"/>
      <c r="I235" s="42"/>
      <c r="J235" s="42"/>
      <c r="K235" s="38"/>
    </row>
    <row r="236" spans="2:11" ht="21" x14ac:dyDescent="0.25">
      <c r="B236" s="41"/>
      <c r="C236" s="41"/>
      <c r="D236" s="42"/>
      <c r="E236" s="42"/>
      <c r="F236" s="42"/>
      <c r="G236" s="38"/>
      <c r="H236" s="42"/>
      <c r="I236" s="42"/>
      <c r="J236" s="42"/>
      <c r="K236" s="38"/>
    </row>
    <row r="237" spans="2:11" ht="21" x14ac:dyDescent="0.25">
      <c r="B237" s="41"/>
      <c r="C237" s="41"/>
      <c r="D237" s="42"/>
      <c r="E237" s="42"/>
      <c r="F237" s="42"/>
      <c r="G237" s="38"/>
      <c r="H237" s="42"/>
      <c r="I237" s="42"/>
      <c r="J237" s="42"/>
      <c r="K237" s="38"/>
    </row>
    <row r="238" spans="2:11" ht="21" x14ac:dyDescent="0.25">
      <c r="B238" s="41"/>
      <c r="C238" s="41"/>
      <c r="D238" s="42"/>
      <c r="E238" s="42"/>
      <c r="F238" s="42"/>
      <c r="G238" s="38"/>
      <c r="H238" s="42"/>
      <c r="I238" s="42"/>
      <c r="J238" s="42"/>
      <c r="K238" s="38"/>
    </row>
    <row r="239" spans="2:11" ht="21" x14ac:dyDescent="0.25">
      <c r="B239" s="41"/>
      <c r="C239" s="41"/>
      <c r="D239" s="42"/>
      <c r="E239" s="42"/>
      <c r="F239" s="42"/>
      <c r="G239" s="38"/>
      <c r="H239" s="42"/>
      <c r="I239" s="42"/>
      <c r="J239" s="42"/>
      <c r="K239" s="38"/>
    </row>
    <row r="240" spans="2:11" ht="21" x14ac:dyDescent="0.25">
      <c r="B240" s="41"/>
      <c r="C240" s="41"/>
      <c r="D240" s="42"/>
      <c r="E240" s="42"/>
      <c r="F240" s="42"/>
      <c r="G240" s="38"/>
      <c r="H240" s="42"/>
      <c r="I240" s="42"/>
      <c r="J240" s="42"/>
      <c r="K240" s="38"/>
    </row>
    <row r="241" spans="2:11" ht="21" x14ac:dyDescent="0.25">
      <c r="B241" s="41"/>
      <c r="C241" s="41"/>
      <c r="D241" s="42"/>
      <c r="E241" s="42"/>
      <c r="F241" s="42"/>
      <c r="G241" s="38"/>
      <c r="H241" s="42"/>
      <c r="I241" s="42"/>
      <c r="J241" s="42"/>
      <c r="K241" s="38"/>
    </row>
    <row r="242" spans="2:11" ht="21" x14ac:dyDescent="0.25">
      <c r="B242" s="41"/>
      <c r="C242" s="41"/>
      <c r="D242" s="42"/>
      <c r="E242" s="42"/>
      <c r="F242" s="42"/>
      <c r="G242" s="38"/>
      <c r="H242" s="42"/>
      <c r="I242" s="42"/>
      <c r="J242" s="42"/>
      <c r="K242" s="38"/>
    </row>
    <row r="243" spans="2:11" ht="21" x14ac:dyDescent="0.25">
      <c r="B243" s="41"/>
      <c r="C243" s="41"/>
      <c r="D243" s="42"/>
      <c r="E243" s="42"/>
      <c r="F243" s="42"/>
      <c r="G243" s="38"/>
      <c r="H243" s="42"/>
      <c r="I243" s="42"/>
      <c r="J243" s="42"/>
      <c r="K243" s="38"/>
    </row>
    <row r="244" spans="2:11" ht="21" x14ac:dyDescent="0.25">
      <c r="B244" s="41"/>
      <c r="C244" s="41"/>
      <c r="D244" s="42"/>
      <c r="E244" s="42"/>
      <c r="F244" s="42"/>
      <c r="G244" s="38"/>
      <c r="H244" s="42"/>
      <c r="I244" s="42"/>
      <c r="J244" s="42"/>
      <c r="K244" s="38"/>
    </row>
    <row r="245" spans="2:11" ht="21" x14ac:dyDescent="0.25">
      <c r="B245" s="41"/>
      <c r="C245" s="41"/>
      <c r="D245" s="42"/>
      <c r="E245" s="42"/>
      <c r="F245" s="42"/>
      <c r="G245" s="38"/>
      <c r="H245" s="42"/>
      <c r="I245" s="42"/>
      <c r="J245" s="42"/>
      <c r="K245" s="38"/>
    </row>
    <row r="246" spans="2:11" ht="21" x14ac:dyDescent="0.25">
      <c r="B246" s="41"/>
      <c r="C246" s="41"/>
      <c r="D246" s="42"/>
      <c r="E246" s="42"/>
      <c r="F246" s="42"/>
      <c r="G246" s="38"/>
      <c r="H246" s="42"/>
      <c r="I246" s="42"/>
      <c r="J246" s="42"/>
      <c r="K246" s="38"/>
    </row>
    <row r="247" spans="2:11" ht="21" x14ac:dyDescent="0.25">
      <c r="B247" s="41"/>
      <c r="C247" s="41"/>
      <c r="D247" s="42"/>
      <c r="E247" s="42"/>
      <c r="F247" s="42"/>
      <c r="G247" s="38"/>
      <c r="H247" s="42"/>
      <c r="I247" s="42"/>
      <c r="J247" s="42"/>
      <c r="K247" s="38"/>
    </row>
    <row r="248" spans="2:11" ht="21" x14ac:dyDescent="0.25">
      <c r="B248" s="41"/>
      <c r="C248" s="41"/>
      <c r="D248" s="42"/>
      <c r="E248" s="42"/>
      <c r="F248" s="42"/>
      <c r="G248" s="38"/>
      <c r="H248" s="42"/>
      <c r="I248" s="42"/>
      <c r="J248" s="42"/>
      <c r="K248" s="38"/>
    </row>
    <row r="249" spans="2:11" ht="21" x14ac:dyDescent="0.25">
      <c r="B249" s="41"/>
      <c r="C249" s="41"/>
      <c r="D249" s="42"/>
      <c r="E249" s="42"/>
      <c r="F249" s="42"/>
      <c r="G249" s="38"/>
      <c r="H249" s="42"/>
      <c r="I249" s="42"/>
      <c r="J249" s="42"/>
      <c r="K249" s="38"/>
    </row>
    <row r="250" spans="2:11" ht="21" x14ac:dyDescent="0.25">
      <c r="B250" s="41"/>
      <c r="C250" s="41"/>
      <c r="D250" s="42"/>
      <c r="E250" s="42"/>
      <c r="F250" s="42"/>
      <c r="G250" s="38"/>
      <c r="H250" s="42"/>
      <c r="I250" s="42"/>
      <c r="J250" s="42"/>
      <c r="K250" s="38"/>
    </row>
    <row r="251" spans="2:11" ht="21" x14ac:dyDescent="0.25">
      <c r="B251" s="41"/>
      <c r="C251" s="41"/>
      <c r="D251" s="42"/>
      <c r="E251" s="42"/>
      <c r="F251" s="42"/>
      <c r="G251" s="38"/>
      <c r="H251" s="42"/>
      <c r="I251" s="42"/>
      <c r="J251" s="42"/>
      <c r="K251" s="38"/>
    </row>
    <row r="252" spans="2:11" ht="21" x14ac:dyDescent="0.25">
      <c r="B252" s="41"/>
      <c r="C252" s="41"/>
      <c r="D252" s="42"/>
      <c r="E252" s="42"/>
      <c r="F252" s="42"/>
      <c r="G252" s="38"/>
      <c r="H252" s="42"/>
      <c r="I252" s="42"/>
      <c r="J252" s="42"/>
      <c r="K252" s="38"/>
    </row>
    <row r="253" spans="2:11" ht="21" x14ac:dyDescent="0.25">
      <c r="B253" s="41"/>
      <c r="C253" s="41"/>
      <c r="D253" s="42"/>
      <c r="E253" s="42"/>
      <c r="F253" s="42"/>
      <c r="G253" s="38"/>
      <c r="H253" s="42"/>
      <c r="I253" s="42"/>
      <c r="J253" s="42"/>
      <c r="K253" s="38"/>
    </row>
    <row r="254" spans="2:11" ht="21" x14ac:dyDescent="0.25">
      <c r="B254" s="41"/>
      <c r="C254" s="41"/>
      <c r="D254" s="42"/>
      <c r="E254" s="42"/>
      <c r="F254" s="42"/>
      <c r="G254" s="38"/>
      <c r="H254" s="42"/>
      <c r="I254" s="42"/>
      <c r="J254" s="42"/>
      <c r="K254" s="38"/>
    </row>
    <row r="255" spans="2:11" ht="21" x14ac:dyDescent="0.25">
      <c r="B255" s="41"/>
      <c r="C255" s="41"/>
      <c r="D255" s="42"/>
      <c r="E255" s="42"/>
      <c r="F255" s="42"/>
      <c r="G255" s="38"/>
      <c r="H255" s="42"/>
      <c r="I255" s="42"/>
      <c r="J255" s="42"/>
      <c r="K255" s="38"/>
    </row>
    <row r="256" spans="2:11" ht="21" x14ac:dyDescent="0.25">
      <c r="B256" s="41"/>
      <c r="C256" s="41"/>
      <c r="D256" s="42"/>
      <c r="E256" s="42"/>
      <c r="F256" s="42"/>
      <c r="G256" s="38"/>
      <c r="H256" s="42"/>
      <c r="I256" s="42"/>
      <c r="J256" s="42"/>
      <c r="K256" s="38"/>
    </row>
    <row r="257" spans="2:11" ht="21" x14ac:dyDescent="0.25">
      <c r="B257" s="41"/>
      <c r="C257" s="41"/>
      <c r="D257" s="42"/>
      <c r="E257" s="42"/>
      <c r="F257" s="42"/>
      <c r="G257" s="38"/>
      <c r="H257" s="42"/>
      <c r="I257" s="42"/>
      <c r="J257" s="42"/>
      <c r="K257" s="38"/>
    </row>
    <row r="258" spans="2:11" ht="21" x14ac:dyDescent="0.25">
      <c r="B258" s="41"/>
      <c r="C258" s="41"/>
      <c r="D258" s="42"/>
      <c r="E258" s="42"/>
      <c r="F258" s="42"/>
      <c r="G258" s="38"/>
      <c r="H258" s="42"/>
      <c r="I258" s="42"/>
      <c r="J258" s="42"/>
      <c r="K258" s="38"/>
    </row>
    <row r="259" spans="2:11" ht="21" x14ac:dyDescent="0.25">
      <c r="B259" s="41"/>
      <c r="C259" s="41"/>
      <c r="D259" s="42"/>
      <c r="E259" s="42"/>
      <c r="F259" s="42"/>
      <c r="G259" s="38"/>
      <c r="H259" s="42"/>
      <c r="I259" s="42"/>
      <c r="J259" s="42"/>
      <c r="K259" s="38"/>
    </row>
    <row r="260" spans="2:11" ht="21" x14ac:dyDescent="0.25">
      <c r="B260" s="41"/>
      <c r="C260" s="41"/>
      <c r="D260" s="42"/>
      <c r="E260" s="42"/>
      <c r="F260" s="42"/>
      <c r="G260" s="38"/>
      <c r="H260" s="42"/>
      <c r="I260" s="42"/>
      <c r="J260" s="42"/>
      <c r="K260" s="38"/>
    </row>
    <row r="261" spans="2:11" ht="21" x14ac:dyDescent="0.25">
      <c r="B261" s="41"/>
      <c r="C261" s="41"/>
      <c r="D261" s="42"/>
      <c r="E261" s="42"/>
      <c r="F261" s="42"/>
      <c r="G261" s="38"/>
      <c r="H261" s="42"/>
      <c r="I261" s="42"/>
      <c r="J261" s="42"/>
      <c r="K261" s="38"/>
    </row>
    <row r="262" spans="2:11" ht="21" x14ac:dyDescent="0.25">
      <c r="B262" s="41"/>
      <c r="C262" s="41"/>
      <c r="D262" s="42"/>
      <c r="E262" s="42"/>
      <c r="F262" s="42"/>
      <c r="G262" s="38"/>
      <c r="H262" s="42"/>
      <c r="I262" s="42"/>
      <c r="J262" s="42"/>
      <c r="K262" s="38"/>
    </row>
    <row r="263" spans="2:11" ht="21" x14ac:dyDescent="0.25">
      <c r="B263" s="41"/>
      <c r="C263" s="41"/>
      <c r="D263" s="42"/>
      <c r="E263" s="42"/>
      <c r="F263" s="42"/>
      <c r="G263" s="38"/>
      <c r="H263" s="42"/>
      <c r="I263" s="42"/>
      <c r="J263" s="42"/>
      <c r="K263" s="38"/>
    </row>
    <row r="264" spans="2:11" ht="21" x14ac:dyDescent="0.25">
      <c r="D264" s="42"/>
      <c r="E264" s="42"/>
      <c r="F264" s="42"/>
      <c r="G264" s="38"/>
      <c r="H264" s="42"/>
      <c r="I264" s="42"/>
      <c r="J264" s="42"/>
      <c r="K264" s="38"/>
    </row>
    <row r="265" spans="2:11" ht="21" x14ac:dyDescent="0.25">
      <c r="D265" s="42"/>
      <c r="E265" s="42"/>
      <c r="F265" s="42"/>
      <c r="G265" s="38"/>
      <c r="H265" s="42"/>
      <c r="I265" s="42"/>
      <c r="J265" s="42"/>
      <c r="K265" s="38"/>
    </row>
    <row r="266" spans="2:11" ht="21" x14ac:dyDescent="0.25">
      <c r="D266" s="42"/>
      <c r="E266" s="42"/>
      <c r="F266" s="42"/>
      <c r="G266" s="38"/>
      <c r="H266" s="42"/>
      <c r="I266" s="42"/>
      <c r="J266" s="42"/>
      <c r="K266" s="38"/>
    </row>
    <row r="267" spans="2:11" ht="21" x14ac:dyDescent="0.25">
      <c r="D267" s="42"/>
      <c r="E267" s="42"/>
      <c r="F267" s="42"/>
      <c r="G267" s="38"/>
      <c r="H267" s="42"/>
      <c r="I267" s="42"/>
      <c r="J267" s="42"/>
      <c r="K267" s="38"/>
    </row>
    <row r="268" spans="2:11" ht="21" x14ac:dyDescent="0.25">
      <c r="D268" s="42"/>
      <c r="E268" s="42"/>
      <c r="F268" s="42"/>
      <c r="G268" s="38"/>
      <c r="H268" s="42"/>
      <c r="I268" s="42"/>
      <c r="J268" s="42"/>
      <c r="K268" s="38"/>
    </row>
    <row r="269" spans="2:11" x14ac:dyDescent="0.25">
      <c r="D269" s="42"/>
      <c r="E269" s="42"/>
      <c r="F269" s="42"/>
      <c r="G269" s="42"/>
      <c r="H269" s="42"/>
      <c r="I269" s="42"/>
      <c r="J269" s="42"/>
      <c r="K269" s="42"/>
    </row>
    <row r="270" spans="2:11" x14ac:dyDescent="0.25">
      <c r="D270" s="42"/>
      <c r="E270" s="42"/>
      <c r="F270" s="42"/>
      <c r="G270" s="42"/>
      <c r="H270" s="42"/>
      <c r="I270" s="42"/>
      <c r="J270" s="42"/>
      <c r="K270" s="42"/>
    </row>
    <row r="271" spans="2:11" x14ac:dyDescent="0.25">
      <c r="D271" s="42"/>
      <c r="E271" s="42"/>
      <c r="F271" s="42"/>
      <c r="G271" s="42"/>
      <c r="H271" s="42"/>
      <c r="I271" s="42"/>
      <c r="J271" s="42"/>
      <c r="K271" s="42"/>
    </row>
    <row r="272" spans="2:11" x14ac:dyDescent="0.25">
      <c r="D272" s="42"/>
      <c r="E272" s="42"/>
      <c r="F272" s="42"/>
      <c r="G272" s="42"/>
      <c r="H272" s="42"/>
      <c r="I272" s="42"/>
      <c r="J272" s="42"/>
      <c r="K272" s="42"/>
    </row>
    <row r="273" spans="4:11" x14ac:dyDescent="0.25">
      <c r="D273" s="42"/>
      <c r="E273" s="42"/>
      <c r="F273" s="42"/>
      <c r="G273" s="42"/>
      <c r="H273" s="42"/>
      <c r="I273" s="42"/>
      <c r="J273" s="42"/>
      <c r="K273" s="42"/>
    </row>
    <row r="274" spans="4:11" x14ac:dyDescent="0.25">
      <c r="D274" s="42"/>
      <c r="E274" s="42"/>
      <c r="F274" s="42"/>
      <c r="G274" s="42"/>
      <c r="H274" s="42"/>
      <c r="I274" s="42"/>
      <c r="J274" s="42"/>
      <c r="K274" s="42"/>
    </row>
    <row r="275" spans="4:11" x14ac:dyDescent="0.25">
      <c r="D275" s="42"/>
      <c r="E275" s="42"/>
      <c r="F275" s="42"/>
      <c r="G275" s="42"/>
      <c r="H275" s="42"/>
      <c r="I275" s="42"/>
      <c r="J275" s="42"/>
      <c r="K275" s="42"/>
    </row>
    <row r="276" spans="4:11" x14ac:dyDescent="0.25">
      <c r="D276" s="42"/>
      <c r="E276" s="42"/>
      <c r="F276" s="42"/>
      <c r="G276" s="42"/>
      <c r="H276" s="42"/>
      <c r="I276" s="42"/>
      <c r="J276" s="42"/>
      <c r="K276" s="42"/>
    </row>
    <row r="277" spans="4:11" x14ac:dyDescent="0.25">
      <c r="D277" s="42"/>
      <c r="E277" s="42"/>
      <c r="F277" s="42"/>
      <c r="G277" s="42"/>
      <c r="H277" s="42"/>
      <c r="I277" s="42"/>
      <c r="J277" s="42"/>
      <c r="K277" s="42"/>
    </row>
  </sheetData>
  <autoFilter ref="B3:K29">
    <sortState ref="B4:J29">
      <sortCondition ref="B3:B29"/>
    </sortState>
  </autoFilter>
  <mergeCells count="2">
    <mergeCell ref="D2:G2"/>
    <mergeCell ref="H2:K2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B1:U836"/>
  <sheetViews>
    <sheetView showGridLines="0" tabSelected="1" zoomScaleNormal="100" workbookViewId="0">
      <selection activeCell="G1" sqref="G1"/>
    </sheetView>
  </sheetViews>
  <sheetFormatPr baseColWidth="10" defaultRowHeight="15" x14ac:dyDescent="0.25"/>
  <cols>
    <col min="1" max="1" width="1.140625" style="6" customWidth="1"/>
    <col min="2" max="2" width="11.42578125" style="6"/>
    <col min="3" max="3" width="20.5703125" style="6" customWidth="1"/>
    <col min="4" max="4" width="28.28515625" style="6" bestFit="1" customWidth="1"/>
    <col min="5" max="6" width="15.140625" style="6" hidden="1" customWidth="1"/>
    <col min="7" max="18" width="12.7109375" style="6" customWidth="1"/>
    <col min="19" max="19" width="16.5703125" style="6" customWidth="1"/>
    <col min="20" max="21" width="11.42578125" style="6" customWidth="1"/>
    <col min="22" max="16384" width="11.42578125" style="6"/>
  </cols>
  <sheetData>
    <row r="1" spans="2:21" ht="100.5" customHeight="1" x14ac:dyDescent="0.25"/>
    <row r="4" spans="2:21" ht="24.95" customHeight="1" x14ac:dyDescent="0.25">
      <c r="B4" s="23"/>
      <c r="C4" s="23"/>
      <c r="D4" s="23"/>
      <c r="E4" s="54" t="s">
        <v>55</v>
      </c>
      <c r="F4" s="55"/>
      <c r="G4" s="52" t="s">
        <v>79</v>
      </c>
      <c r="H4" s="52"/>
      <c r="I4" s="52" t="s">
        <v>80</v>
      </c>
      <c r="J4" s="52"/>
      <c r="K4" s="52" t="s">
        <v>48</v>
      </c>
      <c r="L4" s="52"/>
      <c r="M4" s="52"/>
      <c r="N4" s="52"/>
      <c r="O4" s="52" t="s">
        <v>37</v>
      </c>
      <c r="P4" s="52"/>
      <c r="Q4" s="52"/>
      <c r="R4" s="53"/>
      <c r="S4" s="23" t="s">
        <v>60</v>
      </c>
      <c r="T4" s="9"/>
    </row>
    <row r="5" spans="2:21" ht="48" customHeight="1" x14ac:dyDescent="0.25">
      <c r="B5" s="24" t="s">
        <v>39</v>
      </c>
      <c r="C5" s="24" t="s">
        <v>40</v>
      </c>
      <c r="D5" s="24" t="s">
        <v>41</v>
      </c>
      <c r="E5" s="20" t="s">
        <v>53</v>
      </c>
      <c r="F5" s="16" t="s">
        <v>54</v>
      </c>
      <c r="G5" s="16" t="s">
        <v>42</v>
      </c>
      <c r="H5" s="16" t="s">
        <v>43</v>
      </c>
      <c r="I5" s="16" t="s">
        <v>42</v>
      </c>
      <c r="J5" s="16" t="s">
        <v>43</v>
      </c>
      <c r="K5" s="16" t="s">
        <v>42</v>
      </c>
      <c r="L5" s="16" t="s">
        <v>43</v>
      </c>
      <c r="M5" s="43" t="s">
        <v>76</v>
      </c>
      <c r="N5" s="16" t="s">
        <v>36</v>
      </c>
      <c r="O5" s="16" t="s">
        <v>44</v>
      </c>
      <c r="P5" s="16" t="s">
        <v>45</v>
      </c>
      <c r="Q5" s="16" t="s">
        <v>46</v>
      </c>
      <c r="R5" s="19" t="s">
        <v>47</v>
      </c>
      <c r="S5" s="24" t="s">
        <v>61</v>
      </c>
      <c r="T5" s="46" t="s">
        <v>74</v>
      </c>
      <c r="U5" s="47" t="s">
        <v>75</v>
      </c>
    </row>
    <row r="6" spans="2:21" x14ac:dyDescent="0.25">
      <c r="B6" s="21"/>
      <c r="C6" s="22"/>
      <c r="D6" s="22" t="s">
        <v>0</v>
      </c>
      <c r="E6" s="10" t="e">
        <f>IF(D6=ACTIVITE1,#REF!,0)+IF(D6="Eurodisney   1jour/1 parc",#REF!,0)+IF(D6="Vallée des singes",#REF!,0)+IF(D6="Parc Oriental de jour",#REF!,0)+IF(D6="Puy du Fou Le grand parc",#REF!,0)+IF(D6="La Cinéscénie",#REF!,0)+IF(D6="ASTERIX",#REF!,0)+IF(D6="Aquarium La Rochelle",#REF!,0)+IF(D6="Zoo de Doué La Fontaine",#REF!,0)+IF(D6="Zoo de la Palmyre",#REF!,0)+IF(D6="Planète Sauvage",#REF!,0)+IF(D6="Zoo Parc de Beauval",#REF!,0)+IF(D6="Zoo de la Flèche",#REF!,0)+IF(D6="Défi Planet",#REF!,0)+IF(D6="MASSAIS",#REF!,0)+IF(D6="Center Parc la journée",#REF!,0)+IF(D6="Terra Botanica",#REF!,0)</f>
        <v>#NAME?</v>
      </c>
      <c r="F6" s="10" t="e">
        <f>IF(D6="Futuroscope",#REF!,0)+IF(D6="Eurodisney   1jour/1 parc",#REF!,0)+IF(D6="Vallée des singes",#REF!,0)+IF(D6="Parc Oriental de jour",#REF!,0)+IF(D6="Puy du Fou Le grand parc",#REF!,0)+IF(D6="La Cinéscénie",#REF!,0)+IF(D6="ASTERIX",#REF!,0)+IF(D6="Aquarium La Rochelle",#REF!,0)+IF(D6="Zoo de Doué La Fontaine",#REF!,0)+IF(D6="Zoo de la Palmyre",#REF!,0)+IF(D6="Planète Sauvage",#REF!,0)+IF(D6="Zoo Parc de Beauval",#REF!,0)+IF(D6="Zoo de la Flèche",#REF!,0)+IF(D6="Défi Planet",#REF!,0)+IF(D6="MASSAIS",#REF!,0)+IF(D6="Center Parc la journée",#REF!,0)+IF(D6="Terra Botanica",#REF!,0)</f>
        <v>#REF!</v>
      </c>
      <c r="G6" s="5">
        <v>2</v>
      </c>
      <c r="H6" s="5">
        <v>2</v>
      </c>
      <c r="I6" s="5">
        <v>8</v>
      </c>
      <c r="J6" s="5">
        <v>12</v>
      </c>
      <c r="K6" s="8">
        <f>IF(D6=parc1,adulteacs1*G6,0)+IF(D6=parc1,adultecredes1*I6,0)+IF(D6=parc2,adulteacs2*G6,0)+IF(D6=parc2,adultecredes2*I6,0)+IF(D6=parc3,adulteacs3*G6,0)+IF(D6=parc3,adultecredes3*I6,0)+IF(D6=parc4,adulteacs4*G6,0)+IF(D6=parc4,adultecredes4*I6,0)+IF(D6=parc5,adulteacs5*G6,0)+IF(D6=parc5,adultecredes5*I6,0)+IF(D6=parc6,adulteacs6*G6,0)+IF(D6=parc6,adultecredes6*I6,0)+IF(D6=parc7,adulteacs7*G6,0)+IF(D6=parc7,adultecredes7*I6,0)+IF(D6=parc8,adulteacs8*G6,0)+IF(D6=parc8,adultecredes8*I6,0)+IF(D6=parc9,adulteacs9*G6,0)+IF(D6=parc9,adultecredes9*I6,0)+IF(D6=parc10,adulteacs10*G6,0)+IF(D6=parc10,adultecredes10*I6,0)+IF(D6=parc11,adulteacs11*G6,0)+IF(D6=parc11,adultecredes11*I6,0)+IF(D6=parc12,adulteacs12*G6,0)+IF(D6=parc12,adultecredes12*I6,0)+IF(D6=parc13,adulteacs13*G6,0)+IF(D6=parc13,adultecredes13*I6,0)+IF(D6=parc14,adulteacs14*G6,0)+IF(D6=parc14,adultecredes14*I6,0)+IF(D6=parc15,adulteacs15*G6,0)+IF(D6=parc15,adultecredes15*I6,0)+IF(D6=parc16,adulteacs16*G6,0)+IF(D6=parc16,adultecredes16*I6,0)+IF(D6=parc17,adulteacs17*G6,0)+IF(D6=parc17,adultecredes17*I6,0)+IF(D6=parc18,adulteacs18*G6,0)+IF(D6=parc18,adultecredes18*I6,0)+IF(D6=parc19,adulteacs19*G6,0)+IF(D6=parc19,adultecredes19*I6,0)+IF(D6=parc20,adulteacs20*G6,0)+IF(D6=parc20,adultecredes20*I6,0)+IF(D6=parc21,adulteacs21*G6,0)+IF(D6=parc21,adultecredes21*I6,0)+IF(D6=parc22,adulteacs22*G6,0)+IF(D6=parc22,adultecredes22*I6,0)+IF(D6=parc23,adulteacs23*G6,0)+IF(D6=parc23,adultecredes23*I6,0)+IF(D6=parc24,adulteacs24*G6,0)+IF(D6=parc24,adultecredes24*I6,0)+IF(D6=parc25,adulteacs25*G6,0)+IF(D6=parc25,adultecredes25*I6,0)+IF(D6=parc26,adulteacs26*G6,0)+IF(D6=parc26,adultecredes26*I6,0)+IF(D6=parc27,adulteacs27*G6,0)+IF(D6=parc27,adultecredes27*I6,0)+IF(D6=parc28,adulteacs28*G6,0)+IF(D6=parc28,adultecredes28*I6,0)+IF(D6=parc29,adulteacs29*G6,0)+IF(D6=parc29,adultecredes29*I6,0)++IF(D6=parc30,adulteacs30*G6,0)+IF(D6=parc30,adultecredes30*I6,0)+IF(D6=parc31,adulteacs31*G6,0)+IF(D6=parc31,adultecredes31*I6,0)+IF(D6=parc32,adulteacs32*G6,0)+IF(D6=parc32,adultecredes32*I6,0)+IF(D6=parc33,adulteacs33*G6,0)+IF(D6=parc33,adultecredes33*I6,0)+IF(D6=parc34,adulteacs34*G6,0)+IF(D6=parc34,adultecredes34*I6,0)+IF(D6=parc35,adulteacs35*G6,0)+IF(D6=parc35,adultecredes35*I6,0)+IF(D6=parc36,adulteacs36*G6,0)+IF(D6=parc36,adultecredes36*I6,0)+IF(D6=parc37,adulteacs37*G6,0)+IF(D6=parc37,adultecredes37*I6,0)+IF(D6=parc38,adulteacs38*G6,0)+IF(D6=parc38,adultecredes38*I6,0)+IF(D6=parc39,adulteacs39*G6,0)+IF(D6=parc39,adultecredes39*I6,0)++IF(D6=parc40,adulteacs40*G6,0)+IF(D6=parc40,adultecredes40*I6,0)+IF(D6=parc41,adulteacs41*G6,0)+IF(D6=parc41,adultecredes41*I6,0)+IF(D6=parc42,adulteacs42*G6,0)+IF(D6=parc42,adultecredes42*I6,0)+IF(D6=parc43,adulteacs43*G6,0)+IF(D6=parc43,adultecredes43*I6,0)+IF(D6=parc44,adulteacs44*G6,0)+IF(D6=parc44,adultecredes44*I6,0)+IF(D6=parc45,adulteacs45*G6,0)+IF(D6=parc45,adultecredes45*I6,0)+IF(D6=parc46,adulteacs46*G6,0)+IF(D6=parc46,adultecredes46*I6,0)+IF(D6=parc47,adulteacs47*G6,0)+IF(D6=parc47,adultecredes47*I6,0)+IF(D6=parc48,adulteacs48*G6,0)+IF(D6=parc48,adultecredes48*I6,0)+IF(D6=parc49,adulteacs49*G6,0)+IF(D6=parc49,adultecredes49*I6,0)+IF(D6=parc50,adulteacs50*G6,0)+IF(D6=parc50,adultecredes50*I6,0)+IF(D6=parc51,adulteacs51*G6,0)+IF(D6=parc51,adultecredes51*I6,0)+IF(D6=parc52,adulteacs52*G6,0)+IF(D6=parc52,adultecredes52*I6,0)+IF(D6=parc53,adulteacs53*G6,0)+IF(D6=parc53,adultecredes53*I6,0)+IF(D6=parc54,adulteacs54*G6,0)+IF(D6=parc54,adultecredes54*I6,0)+IF(D6=parc55,adulteacs55*G6,0)+IF(D6=parc55,adultecredes55*I6,0)+IF(D6=parc56,adulteacs56*G6,0)+IF(D6=parc56,adultecredes56*I6,0)+IF(D6=parc57,adulteacs57*G6,0)+IF(D6=parc57,adultecredes57*I6,0)+IF(D6=parc58,adulteacs58*G6,0)+IF(D6=parc58,adultecredes58*I6,0)+IF(D6=parc59,adulteacs59*G6,0)+IF(D6=parc59,adultecredes59*I6,0)+IF(D6=parc60,adulteacs60*G6,0)+IF(D6=parc60,adultecredes60*I6,0)</f>
        <v>129</v>
      </c>
      <c r="L6" s="8">
        <f t="shared" ref="L6:L69" si="0">IF(D6=parc1,enfantacs1*H6,0)+IF(D6=parc1,enfantcredes1*J6,0)+IF(D6=parc2,enfantacs2*H6,0)+IF(D6=parc2,enfantcredes2*J6,0)+IF(D6=parc3,enfantacs3*H6,0)+IF(D6=parc3,enfantcredes3*J6,0)+IF(D6=parc4,enfantacs4*H6,0)+IF(D6=parc4,enfantcredes4*J6,0)+IF(D6=parc5,enfantacs5*H6,0)+IF(D6=parc5,enfantcredes5*J6,0)+IF(D6=parc6,enfantacs6*H6,0)+IF(D6=parc6,enfantcredes6*J6,0)+IF(D6=parc7,enfantacs7*H6,0)+IF(D6=parc7,enfantcredes7*J6,0)+IF(D6=parc8,enfantacs8*H6,0)+IF(D6=parc8,enfantcredes8*J6,0)+IF(D6=parc9,enfantacs9*H6,0)+IF(D6=parc9,enfantcredes9*J6,0)+IF(D6=parc10,enfantacs10*H6,0)+IF(D6=parc10,enfantcredes10*J6,0)+IF(D6=parc11,enfantacs11*H6,0)+IF(D6=parc11,enfantcredes11*J6,0)+IF(D6=parc12,enfantacs12*H6,0)+IF(D6=parc12,enfantcredes12*J6,0)+IF(D6=parc13,enfantacs13*H6,0)+IF(D6=parc13,enfantcredes13*J6,0)+IF(D6=parc14,enfantacs14*H6,0)+IF(D6=parc14,enfantcredes14*J6,0)+IF(D6=parc15,enfantacs15*H6,0)+IF(D6=parc15,enfantcredes15*J6,0)+IF(D6=parc16,enfantacs16*H6,0)+IF(D6=parc16,enfantcredes16*J6,0)+IF(D6=parc17,enfantacs17*H6,0)+IF(D6=parc17,enfantcredes17*J6,0)+IF(D6=parc18,enfantacs18*H6,0)+IF(D6=parc18,enfantcredes18*J6,0)+IF(D6=parc19,enfantacs19*H6,0)+IF(D6=parc19,enfantcredes19*J6,0)+IF(D6=parc20,enfantacs20*H6,0)+IF(D6=parc20,enfantcredes20*J6,0)+IF(D6=parc21,enfantacs21*H6,0)+IF(D6=parc21,enfantcredes21*J6,0)+IF(D6=parc22,enfantacs22*H6,0)+IF(D6=parc22,enfantcredes22*J6,0)+IF(D6=parc23,enfantacs23*H6,0)+IF(D6=parc23,enfantcredes23*J6,0)+IF(D6=parc24,enfantacs24*H6,0)+IF(D6=parc24,enfantcredes24*J6,0)+IF(D6=parc25,enfantacs25*H6,0)+IF(D6=parc25,enfantcredes25*J6,0)+IF(D6=parc26,enfantacs26*H6,0)+IF(D6=parc26,enfantcredes26*J6,0)+IF(D6=parc27,enfantacs27*H6,0)+IF(D6=parc27,enfantcredes27*J6,0)+IF(D6=parc28,enfantacs28*H6,0)+IF(D6=parc28,enfantcredes28*J6,0)+IF(D6=parc29,enfantacs29*H6,0)+IF(D6=parc29,enfantcredes29*J6,0)++IF(D6=parc30,enfantacs30*H6,0)+IF(D6=parc30,enfantcredes30*J6,0)+IF(D6=parc31,enfantacs31*H6,0)+IF(D6=parc31,enfantcredes31*J6,0)+IF(D6=parc32,enfantacs32*H6,0)+IF(D6=parc32,enfantcredes32*J6,0)+IF(D6=parc33,enfantacs33*H6,0)+IF(D6=parc33,enfantcredes33*J6,0)+IF(D6=parc34,enfantacs34*H6,0)+IF(D6=parc34,enfantcredes34*J6,0)+IF(D6=parc35,enfantacs35*H6,0)+IF(D6=parc35,enfantcredes35*J6,0)+IF(D6=parc36,enfantacs36*H6,0)+IF(D6=parc36,enfantcredes36*J6,0)+IF(D6=parc37,enfantacs37*H6,0)+IF(D6=parc37,enfantcredes37*J6,0)+IF(D6=parc38,enfantacs38*H6,0)+IF(D6=parc38,enfantcredes38*J6,0)+IF(D6=parc39,enfantacs39*H6,0)+IF(D6=parc39,enfantcredes39*J6,0)++IF(D6=parc40,enfantacs40*H6,0)+IF(D6=parc40,enfantcredes40*J6,0)+IF(D6=parc41,enfantacs41*H6,0)+IF(D6=parc41,enfantcredes41*J6,0)+IF(D6=parc42,enfantacs42*H6,0)+IF(D6=parc42,enfantcredes42*J6,0)+IF(D6=parc43,enfantacs43*H6,0)+IF(D6=parc43,enfantcredes43*J6,0)+IF(D6=parc44,enfantacs44*H6,0)+IF(D6=parc44,enfantcredes44*J6,0)+IF(D6=parc45,enfantacs45*H6,0)+IF(D6=parc45,enfantcredes45*J6,0)+IF(D6=parc46,enfantacs46*H6,0)+IF(D6=parc46,enfantcredes46*J6,0)+IF(D6=parc47,enfantacs47*H6,0)+IF(D6=parc47,enfantcredes47*J6,0)+IF(D6=parc48,enfantacs48*H6,0)+IF(D6=parc48,enfantcredes48*J6,0)+IF(D6=parc49,enfantacs49*H6,0)+IF(D6=parc49,enfantcredes49*J6,0)+IF(D6=parc50,enfantacs50*H6,0)+IF(D6=parc50,enfantcredes50*J6,0)+IF(D6=parc51,enfantacs51*H6,0)+IF(D6=parc51,enfantcredes51*J6,0)+IF(D6=parc52,enfantacs52*H6,0)+IF(D6=parc52,enfantcredes52*J6,0)+IF(D6=parc53,enfantacs53*H6,0)+IF(D6=parc53,enfantcredes53*J6,0)+IF(D6=parc54,enfantacs54*H6,0)+IF(D6=parc54,enfantcredes54*J6,0)+IF(D6=parc55,enfantacs55*H6,0)+IF(D6=parc55,enfantcredes55*J6,0)+IF(D6=parc56,enfantacs56*H6,0)+IF(D6=parc56,enfantcredes56*J6,0)+IF(D6=parc57,enfantacs57*H6,0)+IF(D6=parc57,enfantcredes57*J6,0)+IF(D6=parc58,enfantacs58*H6,0)+IF(D6=parc58,enfantcredes58*J6,0)+IF(D6=parc59,enfantacs59*H6,0)+IF(D6=parc59,enfantcredes59*J6,0)+IF(D6=parc60,enfantacs60*H6,0)+IF(D6=parc60,enfantcredes60*J6,0)</f>
        <v>124</v>
      </c>
      <c r="M6" s="8">
        <v>0</v>
      </c>
      <c r="N6" s="8">
        <f>K6+L6+M6</f>
        <v>253</v>
      </c>
      <c r="O6" s="8"/>
      <c r="P6" s="8"/>
      <c r="Q6" s="8"/>
      <c r="R6" s="8">
        <f>N6-O6-P6-Q6</f>
        <v>253</v>
      </c>
      <c r="S6" s="8">
        <f>T6+U6</f>
        <v>15</v>
      </c>
      <c r="T6" s="6">
        <f t="shared" ref="T6:T69" si="1">IF(D6=parc1,adultecredes1*G6,0)-IF(D6=parc1,adulteacs1*G6,0)+IF(D6=parc2,adultecredes2*G6,0)-IF(D6=parc2,adulteacs2*G6,0)+IF(D6=parc3,adultecredes3*G6,0)-IF(D6=parc3,adulteacs3*G6,0)+IF(D6=parc4,adultecredes4*G6,0)-IF(D6=parc4,adulteacs4*G6,0)+IF(D6=parc5,adultecredes5*G6,0)-IF(D6=parc5,adulteacs5*G6,0)+IF(D6=parc6,adultecredes6*G6,0)-IF(D6=parc6,adulteacs6*G6,0)+IF(D6=parc7,adultecredes7*G6,0)-IF(D6=parc7,adulteacs7*G6,0)+IF(D6=parc8,adultecredes8*G6,0)-IF(D6=parc8,adulteacs8*G6,0)+IF(D6=parc9,adultecredes9*G6,0)-IF(D6=parc9,adulteacs9*G6,0)+IF(D6=parc10,adultecredes10*G6,0)-IF(D6=parc10,adulteacs10*G6,0)+IF(D6=parc11,adultecredes11*G6,0)-IF(D6=parc11,adulteacs11*G6,0)+IF(D6=parc12,adultecredes12*G6,0)-IF(D6=parc12,adulteacs12*G6,0)+IF(D6=parc13,adultecredes13*G6,0)-IF(D6=parc13,adulteacs13*G6,0)+IF(D6=parc14,adultecredes14*G6,0)-IF(D6=parc14,adulteacs14*G6,0)+IF(D6=parc15,adultecredes15*G6,0)-IF(D6=parc15,adulteacs15*G6,0)+IF(D6=parc16,adultecredes16*G6,0)-IF(D6=parc16,adulteacs16*G6,0)+IF(D6=parc17,adultecredes17*G6,0)-IF(D6=parc17,adulteacs17*G6,0)+IF(D6=parc18,adultecredes18*G6,0)-IF(D6=parc18,adulteacs18*G6,0)+IF(D6=parc19,adultecredes19*G6,0)-IF(D6=parc19,adulteacs19*G6,0)+IF(D6=parc20,adultecredes20*G6,0)-IF(D6=parc20,adulteacs20*G6,0)+IF(D6=parc21,adultecredes21*G6,0)-IF(D6=parc21,adulteacs21*G6,0)+IF(D6=parc22,adultecredes22*G6,0)-IF(D6=parc22,adulteacs22*G6,0)+IF(D6=parc23,adultecredes23*G6,0)-IF(D6=parc23,adulteacs23*G6,0)+IF(D6=parc24,adultecredes24*G6,0)-IF(D6=parc24,adulteacs24*G6,0)+IF(D6=parc25,adultecredes25*G6,0)-IF(D6=parc25,adulteacs25*G6,0)+IF(D6=parc26,adultecredes26*G6,0)-IF(D6=parc26,adulteacs26*G6,0)+IF(D6=parc27,adultecredes27*G6,0)-IF(D6=parc27,adulteacs27*G6,0)+IF(D6=parc28,adultecredes28*G6,0)-IF(D6=parc28,adulteacs28*G6,0)+IF(D6=parc29,adultecredes29*G6,0)-IF(D6=parc29,adulteacs29*G6,0)+IF(D6=parc30,adultecredes30*G6,0)-IF(D6=parc30,adulteacs30*G6,0)+IF(D6=parc31,adultecredes31*G6,0)-IF(D6=parc31,adulteacs31*G6,0)+IF(D6=parc32,adultecredes32*G6,0)-IF(D6=parc32,adulteacs32*G6,0)+IF(D6=parc33,adultecredes33*G6,0)-IF(D6=parc33,adulteacs33*G6,0)+IF(D6=parc34,adultecredes34*G6,0)-IF(D6=parc34,adulteacs34*G6,0)+IF(D6=parc35,adultecredes35*G6,0)-IF(D6=parc35,adulteacs35*G6,0)+IF(D6=parc36,adultecredes36*G6,0)-IF(D6=parc36,adulteacs36*G6,0)+IF(D6=parc37,adultecredes37*G6,0)-IF(D6=parc37,adulteacs37*G6,0)+IF(D6=parc38,adultecredes38*G6,0)-IF(D6=parc38,adulteacs38*G6,0)+IF(D6=parc39,adultecredes39*G6,0)-IF(D6=parc39,adulteacs39*G6,0)+IF(D6=parc40,adultecredes40*G6,0)-IF(D6=parc40,adulteacs40*G6,0)+IF(D6=parc41,adultecredes41*G6,0)-IF(D6=parc41,adulteacs41*G6,0)+IF(D6=parc42,adultecredes42*G6,0)-IF(D6=parc42,adulteacs42*G6,0)+IF(D6=parc43,adultecredes43*G6,0)-IF(D6=parc43,adulteacs43*G6,0)+IF(D6=parc44,adultecredes44*G6,0)-IF(D6=parc44,adulteacs44*G6,0)+IF(D6=parc45,adultecredes45*G6,0)-IF(D6=parc45,adulteacs45*G6,0)+IF(D6=parc46,adultecredes46*G6,0)-IF(D6=parc46,adulteacs46*G6,0)+IF(D6=parc47,adultecredes47*G6,0)-IF(D6=parc47,adulteacs47*G6,0)+IF(D6=parc48,adultecredes48*G6,0)-IF(D6=parc48,adulteacs48*G6,0)+IF(D6=parc49,adultecredes49*G6,0)-IF(D6=parc49,adulteacs49*G6,0)+IF(D6=parc50,adultecredes50*G6,0)-IF(D6=parc50,adulteacs50*G6,0)+IF(D6=parc51,adultecredes51*G6,0)-IF(D6=parc51,adulteacs51*G6,0)+IF(D6=parc52,adultecredes52*G6,0)-IF(D6=parc52,adulteacs52*G6,0)+IF(D6=parc53,adultecredes53*G6,0)-IF(D6=parc53,adulteacs53*G6,0)+IF(D6=parc54,adultecredes54*G6,0)-IF(D6=parc54,adulteacs54*G6,0)+IF(D6=parc55,adultecredes55*G6,0)-IF(D6=parc55,adulteacs55*G6,0)+IF(D6=parc56,adultecredes56*G6,0)-IF(D6=parc56,adulteacs56*G6,0)+IF(D6=parc57,adultecredes57*G6,0)-IF(D6=parc57,adulteacs57*G6,0)+IF(D6=parc58,adultecredes58*G6,0)-IF(D6=parc58,adulteacs58*G6,0)+IF(D6=parc59,adultecredes59*G6,0)-IF(D6=parc59,adulteacs59*G6,0)+IF(D6=parc60,adultecredes60*G6,0)-IF(D6=parc60,adulteacs60*G6,0)</f>
        <v>6</v>
      </c>
      <c r="U6" s="6">
        <f t="shared" ref="U6:U69" si="2">IF(D6=parc1,enfantcredes1*H6,0)-IF(D6=parc1,enfantacs1*H6,0)+IF(D6=parc2,enfantcredes2*H6,0)-IF(D6=parc2,enfantacs2*H6,0)+IF(D6=parc3,enfantcredes3*H6,0)-IF(D6=parc3,enfantacs3*H6,0)+IF(D6=parc4,enfantcredes4*H6,0)-IF(D6=parc4,enfantacs4*H6,0)+IF(D6=parc5,enfantcredes5*H6,0)-IF(D6=parc5,enfantacs5*H6,0)+IF(D6=parc6,enfantcredes6*H6,0)-IF(D6=parc6,enfantacs6*H6,0)+IF(D6=parc7,enfantcredes7*H6,0)-IF(D6=parc7,enfantacs7*H6,0)+IF(D6=parc8,enfantcredes8*H6,0)-IF(D6=parc8,enfantacs8*H6,0)+IF(D6=parc9,enfantcredes9*H6,0)-IF(D6=parc9,enfantacs9*H6,0)+IF(D6=parc10,enfantcredes10*H6,0)-IF(D6=parc10,enfantacs10*H6,0)+IF(D6=parc11,enfantcredes11*H6,0)-IF(D6=parc11,enfantacs11*H6,0)+IF(D6=parc12,enfantcredes12*H6,0)-IF(D6=parc12,enfantacs12*H6,0)+IF(D6=parc13,enfantcredes13*H6,0)-IF(D6=parc13,enfantacs13*H6,0)+IF(D6=parc14,enfantcredes14*H6,0)-IF(D6=parc14,enfantacs14*H6,0)+IF(D6=parc15,enfantcredes15*H6,0)-IF(D6=parc15,enfantacs15*H6,0)+IF(D6=parc16,enfantcredes16*H6,0)-IF(D6=parc16,enfantacs16*H6,0)+IF(D6=parc17,enfantcredes17*H6,0)-IF(D6=parc17,enfantacs17*H6,0)+IF(D6=parc18,enfantcredes18*H6,0)-IF(D6=parc18,enfantacs18*H6,0)+IF(D6=parc19,enfantcredes19*H6,0)-IF(D6=parc19,enfantacs19*H6,0)+IF(D6=parc20,enfantcredes20*H6,0)-IF(D6=parc20,enfantacs20*H6,0)+IF(D6=parc21,enfantcredes21*H6,0)-IF(D6=parc21,enfantacs21*H6,0)+IF(D6=parc22,enfantcredes22*H6,0)-IF(D6=parc22,enfantacs22*H6,0)+IF(D6=parc23,enfantcredes23*H6,0)-IF(D6=parc23,enfantacs23*H6,0)+IF(D6=parc24,enfantcredes24*H6,0)-IF(D6=parc24,enfantacs24*H6,0)+IF(D6=parc25,enfantcredes25*H6,0)-IF(D6=parc25,enfantacs25*H6,0)+IF(D6=parc26,enfantcredes26*H6,0)-IF(D6=parc26,enfantacs26*H6,0)+IF(D6=parc27,enfantcredes27*H6,0)-IF(D6=parc27,enfantacs27*H6,0)+IF(D6=parc28,enfantcredes28*H6,0)-IF(D6=parc28,enfantacs28*H6,0)+IF(D6=parc29,enfantcredes29*H6,0)-IF(D6=parc29,enfantacs29*H6,0)+IF(D6=parc30,enfantcredes30*H6,0)-IF(D6=parc30,enfantacs30*H6,0)+IF(D6=parc31,enfantcredes31*H6,0)-IF(D6=parc31,enfantacs31*H6,0)+IF(D6=parc32,enfantcredes32*H6,0)-IF(D6=parc32,enfantacs32*H6,0)+IF(D6=parc33,enfantcredes33*H6,0)-IF(D6=parc33,enfantacs33*H6,0)+IF(D6=parc34,enfantcredes34*H6,0)-IF(D6=parc34,enfantacs34*H6,0)+IF(D6=parc35,enfantcredes35*H6,0)-IF(D6=parc35,enfantacs35*H6,0)+IF(D6=parc36,enfantcredes36*H6,0)-IF(D6=parc36,enfantacs36*H6,0)+IF(D6=parc37,enfantcredes37*H6,0)-IF(D6=parc37,enfantacs37*H6,0)+IF(D6=parc38,enfantcredes38*H6,0)-IF(D6=parc38,enfantacs38*H6,0)+IF(D6=parc39,enfantcredes39*H6,0)-IF(D6=parc39,enfantacs39*H6,0)+IF(D6=parc40,enfantcredes40*H6,0)-IF(D6=parc40,enfantacs40*H6,0)+IF(D6=parc41,enfantcredes41*H6,0)-IF(D6=parc41,enfantacs41*H6,0)+IF(D6=parc42,enfantcredes42*H6,0)-IF(D6=parc42,enfantacs42*H6,0)+IF(D6=parc43,enfantcredes43*H6,0)-IF(D6=parc43,enfantacs43*H6,0)+IF(D6=parc44,enfantcredes44*H6,0)-IF(D6=parc44,enfantacs44*H6,0)+IF(D6=parc45,enfantcredes45*H6,0)-IF(D6=parc45,enfantacs45*H6,0)+IF(D6=parc46,enfantcredes46*H6,0)-IF(D6=parc46,enfantacs46*H6,0)+IF(D6=parc47,enfantcredes47*H6,0)-IF(D6=parc47,enfantacs47*H6,0)+IF(D6=parc48,enfantcredes48*H6,0)-IF(D6=parc48,enfantacs48*H6,0)+IF(D6=parc49,enfantcredes49*H6,0)-IF(D6=parc49,enfantacs49*H6,0)+IF(D6=parc50,enfantcredes50*H6,0)-IF(D6=parc50,enfantacs50*H6,0)+IF(D6=parc51,enfantcredes51*H6,0)-IF(D6=parc51,enfantacs51*H6,0)+IF(D6=parc52,enfantcredes52*H6,0)-IF(D6=parc52,enfantacs52*H6,0)+IF(D6=parc53,enfantcredes53*H6,0)-IF(D6=parc53,enfantacs53*H6,0)+IF(D6=parc54,enfantcredes54*H6,0)-IF(D6=parc54,enfantacs54*H6,0)+IF(D6=parc55,enfantcredes55*H6,0)-IF(D6=parc55,enfantacs55*H6,0)+IF(D6=parc56,enfantcredes56*H6,0)-IF(D6=parc56,enfantacs56*H6,0)+IF(D6=parc57,enfantcredes57*H6,0)-IF(D6=parc57,enfantacs57*H6,0)+IF(D6=parc58,enfantcredes58*H6,0)-IF(D6=parc58,enfantacs58*H6,0)+IF(D6=parc59,enfantcredes59*H6,0)-IF(D6=parc59,enfantacs59*H6,0)+IF(D6=parc60,enfantcredes60*H6,0)-IF(D6=parc60,enfantacs60*H6,0)</f>
        <v>9</v>
      </c>
    </row>
    <row r="7" spans="2:21" x14ac:dyDescent="0.25">
      <c r="B7" s="7"/>
      <c r="C7" s="4"/>
      <c r="D7" s="4" t="s">
        <v>0</v>
      </c>
      <c r="E7" s="10" t="e">
        <f>IF(D7="Futuroscope",#REF!,0)+IF(D7="Eurodisney   1jour/1 parc",#REF!,0)+IF(D7="Vallée des singes",#REF!,0)+IF(D7="Parc Oriental de jour",#REF!,0)+IF(D7="Puy du Fou Le grand parc",#REF!,0)+IF(D7="La Cinéscénie",#REF!,0)+IF(D7="ASTERIX",#REF!,0)+IF(D7="Aquarium La Rochelle",#REF!,0)+IF(D7="Zoo de Doué La Fontaine",#REF!,0)+IF(D7="Zoo de la Palmyre",#REF!,0)+IF(D7="Planète Sauvage",#REF!,0)+IF(D7="Zoo Parc de Beauval",#REF!,0)+IF(D7="Zoo de la Flèche",#REF!,0)+IF(D7="Défi Planet",#REF!,0)+IF(D7="MASSAIS",#REF!,0)+IF(D7="Center Parc la journée",#REF!,0)+IF(D7="Terra Botanica",#REF!,0)</f>
        <v>#REF!</v>
      </c>
      <c r="F7" s="10" t="e">
        <f>IF(D7="Futuroscope",#REF!,0)+IF(D7="Eurodisney   1jour/1 parc",#REF!,0)+IF(D7="Vallée des singes",#REF!,0)+IF(D7="Parc Oriental de jour",#REF!,0)+IF(D7="Puy du Fou Le grand parc",#REF!,0)+IF(D7="La Cinéscénie",#REF!,0)+IF(D7="ASTERIX",#REF!,0)+IF(D7="Aquarium La Rochelle",#REF!,0)+IF(D7="Zoo de Doué La Fontaine",#REF!,0)+IF(D7="Zoo de la Palmyre",#REF!,0)+IF(D7="Planète Sauvage",#REF!,0)+IF(D7="Zoo Parc de Beauval",#REF!,0)+IF(D7="Zoo de la Flèche",#REF!,0)+IF(D7="Défi Planet",#REF!,0)+IF(D7="MASSAIS",#REF!,0)+IF(D7="Center Parc la journée",#REF!,0)+IF(D7="Terra Botanica",#REF!,0)</f>
        <v>#REF!</v>
      </c>
      <c r="G7" s="5">
        <v>2</v>
      </c>
      <c r="H7" s="5">
        <v>2</v>
      </c>
      <c r="I7" s="5">
        <v>8</v>
      </c>
      <c r="J7" s="5">
        <v>12</v>
      </c>
      <c r="K7" s="8">
        <f>IF(D7=parc1,adulteacs1*G7,0)+IF(D7=parc1,adultecredes1*I7,0)+IF(D7=parc2,adulteacs2*G7,0)+IF(D7=parc2,adultecredes2*I7,0)+IF(D7=parc3,adulteacs3*G7,0)+IF(D7=parc3,adultecredes3*I7,0)+IF(D7=parc4,adulteacs4*G7,0)+IF(D7=parc4,adultecredes4*I7,0)+IF(D7=parc5,adulteacs5*G7,0)+IF(D7=parc5,adultecredes5*I7,0)+IF(D7=parc6,adulteacs6*G7,0)+IF(D7=parc6,adultecredes6*I7,0)+IF(D7=parc7,adulteacs7*G7,0)+IF(D7=parc7,adultecredes7*I7,0)+IF(D7=parc8,adulteacs8*G7,0)+IF(D7=parc8,adultecredes8*I7,0)+IF(D7=parc9,adulteacs9*G7,0)+IF(D7=parc9,adultecredes9*I7,0)+IF(D7=parc10,adulteacs10*G7,0)+IF(D7=parc10,adultecredes10*I7,0)+IF(D7=parc11,adulteacs11*G7,0)+IF(D7=parc11,adultecredes11*I7,0)+IF(D7=parc12,adulteacs12*G7,0)+IF(D7=parc12,adultecredes12*I7,0)+IF(D7=parc13,adulteacs13*G7,0)+IF(D7=parc13,adultecredes13*I7,0)+IF(D7=parc14,adulteacs14*G7,0)+IF(D7=parc14,adultecredes14*I7,0)+IF(D7=parc15,adulteacs15*G7,0)+IF(D7=parc15,adultecredes15*I7,0)+IF(D7=parc16,adulteacs16*G7,0)+IF(D7=parc16,adultecredes16*I7,0)+IF(D7=parc17,adulteacs17*G7,0)+IF(D7=parc17,adultecredes17*I7,0)+IF(D7=parc18,adulteacs18*G7,0)+IF(D7=parc18,adultecredes18*I7,0)+IF(D7=parc19,adulteacs19*G7,0)+IF(D7=parc19,adultecredes19*I7,0)+IF(D7=parc20,adulteacs20*G7,0)+IF(D7=parc20,adultecredes20*I7,0)+IF(D7=parc21,adulteacs21*G7,0)+IF(D7=parc21,adultecredes21*I7,0)+IF(D7=parc22,adulteacs22*G7,0)+IF(D7=parc22,adultecredes22*I7,0)+IF(D7=parc23,adulteacs23*G7,0)+IF(D7=parc23,adultecredes23*I7,0)+IF(D7=parc24,adulteacs24*G7,0)+IF(D7=parc24,adultecredes24*I7,0)+IF(D7=parc25,adulteacs25*G7,0)+IF(D7=parc25,adultecredes25*I7,0)+IF(D7=parc26,adulteacs26*G7,0)+IF(D7=parc26,adultecredes26*I7,0)+IF(D7=parc27,adulteacs27*G7,0)+IF(D7=parc27,adultecredes27*I7,0)+IF(D7=parc28,adulteacs28*G7,0)+IF(D7=parc28,adultecredes28*I7,0)+IF(D7=parc29,adulteacs29*G7,0)+IF(D7=parc29,adultecredes29*I7,0)++IF(D7=parc30,adulteacs30*G7,0)+IF(D7=parc30,adultecredes30*I7,0)+IF(D7=parc31,adulteacs31*G7,0)+IF(D7=parc31,adultecredes31*I7,0)+IF(D7=parc32,adulteacs32*G7,0)+IF(D7=parc32,adultecredes32*I7,0)+IF(D7=parc33,adulteacs33*G7,0)+IF(D7=parc33,adultecredes33*I7,0)+IF(D7=parc34,adulteacs34*G7,0)+IF(D7=parc34,adultecredes34*I7,0)+IF(D7=parc35,adulteacs35*G7,0)+IF(D7=parc35,adultecredes35*I7,0)+IF(D7=parc36,adulteacs36*G7,0)+IF(D7=parc36,adultecredes36*I7,0)+IF(D7=parc37,adulteacs37*G7,0)+IF(D7=parc37,adultecredes37*I7,0)+IF(D7=parc38,adulteacs38*G7,0)+IF(D7=parc38,adultecredes38*I7,0)+IF(D7=parc39,adulteacs39*G7,0)+IF(D7=parc39,adultecredes39*I7,0)++IF(D7=parc40,adulteacs40*G7,0)+IF(D7=parc40,adultecredes40*I7,0)+IF(D7=parc41,adulteacs41*G7,0)+IF(D7=parc41,adultecredes41*I7,0)+IF(D7=parc42,adulteacs42*G7,0)+IF(D7=parc42,adultecredes42*I7,0)+IF(D7=parc43,adulteacs43*G7,0)+IF(D7=parc43,adultecredes43*I7,0)+IF(D7=parc44,adulteacs44*G7,0)+IF(D7=parc44,adultecredes44*I7,0)+IF(D7=parc45,adulteacs45*G7,0)+IF(D7=parc45,adultecredes45*I7,0)+IF(D7=parc46,adulteacs46*G7,0)+IF(D7=parc46,adultecredes46*I7,0)+IF(D7=parc47,adulteacs47*G7,0)+IF(D7=parc47,adultecredes47*I7,0)+IF(D7=parc48,adulteacs48*G7,0)+IF(D7=parc48,adultecredes48*I7,0)+IF(D7=parc49,adulteacs49*G7,0)+IF(D7=parc49,adultecredes49*I7,0)+IF(D7=parc50,adulteacs50*G7,0)+IF(D7=parc50,adultecredes50*I7,0)+IF(D7=parc51,adulteacs51*G7,0)+IF(D7=parc51,adultecredes51*I7,0)+IF(D7=parc52,adulteacs52*G7,0)+IF(D7=parc52,adultecredes52*I7,0)+IF(D7=parc53,adulteacs53*G7,0)+IF(D7=parc53,adultecredes53*I7,0)+IF(D7=parc54,adulteacs54*G7,0)+IF(D7=parc54,adultecredes54*I7,0)+IF(D7=parc55,adulteacs55*G7,0)+IF(D7=parc55,adultecredes55*I7,0)+IF(D7=parc56,adulteacs56*G7,0)+IF(D7=parc56,adultecredes56*I7,0)+IF(D7=parc57,adulteacs57*G7,0)+IF(D7=parc57,adultecredes57*I7,0)+IF(D7=parc58,adulteacs58*G7,0)+IF(D7=parc58,adultecredes58*I7,0)+IF(D7=parc59,adulteacs59*G7,0)+IF(D7=parc59,adultecredes59*I7,0)+IF(D7=parc60,adulteacs60*G7,0)+IF(D7=parc60,adultecredes60*I7,0)</f>
        <v>129</v>
      </c>
      <c r="L7" s="8">
        <f t="shared" si="0"/>
        <v>124</v>
      </c>
      <c r="M7" s="8">
        <v>0</v>
      </c>
      <c r="N7" s="8">
        <f t="shared" ref="N7:N70" si="3">K7+L7+M7</f>
        <v>253</v>
      </c>
      <c r="O7" s="8"/>
      <c r="P7" s="8"/>
      <c r="Q7" s="8"/>
      <c r="R7" s="8">
        <f t="shared" ref="R7:R70" si="4">N7-O7-P7-Q7</f>
        <v>253</v>
      </c>
      <c r="S7" s="8">
        <f t="shared" ref="S7:S70" si="5">T7+U7</f>
        <v>15</v>
      </c>
      <c r="T7" s="6">
        <f t="shared" si="1"/>
        <v>6</v>
      </c>
      <c r="U7" s="6">
        <f t="shared" si="2"/>
        <v>9</v>
      </c>
    </row>
    <row r="8" spans="2:21" x14ac:dyDescent="0.25">
      <c r="B8" s="7"/>
      <c r="C8" s="4"/>
      <c r="D8" s="4"/>
      <c r="E8" s="10">
        <f>IF(D8="Futuroscope",#REF!,0)+IF(D8="Eurodisney   1jour/1 parc",#REF!,0)+IF(D8="Vallée des singes",#REF!,0)+IF(D8="Parc Oriental de jour",#REF!,0)+IF(D8="Puy du Fou Le grand parc",#REF!,0)+IF(D8="La Cinéscénie",#REF!,0)+IF(D8="ASTERIX",#REF!,0)+IF(D8="Aquarium La Rochelle",#REF!,0)+IF(D8="Zoo de Doué La Fontaine",#REF!,0)+IF(D8="Zoo de la Palmyre",#REF!,0)+IF(D8="Planète Sauvage",#REF!,0)+IF(D8="Zoo Parc de Beauval",#REF!,0)+IF(D8="Zoo de la Flèche",#REF!,0)+IF(D8="Défi Planet",#REF!,0)+IF(D8="MASSAIS",#REF!,0)+IF(D8="Center Parc la journée",#REF!,0)+IF(D8="Terra Botanica",#REF!,0)</f>
        <v>0</v>
      </c>
      <c r="F8" s="10">
        <f>IF(D8="Futuroscope",#REF!,0)+IF(D8="Eurodisney   1jour/1 parc",#REF!,0)+IF(D8="Vallée des singes",#REF!,0)+IF(D8="Parc Oriental de jour",#REF!,0)+IF(D8="Puy du Fou Le grand parc",#REF!,0)+IF(D8="La Cinéscénie",#REF!,0)+IF(D8="ASTERIX",#REF!,0)+IF(D8="Aquarium La Rochelle",#REF!,0)+IF(D8="Zoo de Doué La Fontaine",#REF!,0)+IF(D8="Zoo de la Palmyre",#REF!,0)+IF(D8="Planète Sauvage",#REF!,0)+IF(D8="Zoo Parc de Beauval",#REF!,0)+IF(D8="Zoo de la Flèche",#REF!,0)+IF(D8="Défi Planet",#REF!,0)+IF(D8="MASSAIS",#REF!,0)+IF(D8="Center Parc la journée",#REF!,0)+IF(D8="Terra Botanica",#REF!,0)</f>
        <v>0</v>
      </c>
      <c r="G8" s="5"/>
      <c r="H8" s="5"/>
      <c r="I8" s="5"/>
      <c r="J8" s="5"/>
      <c r="K8" s="8">
        <f t="shared" ref="K8:K69" si="6">IF(D8=parc1,adulteacs1*G8,0)+IF(D8=parc1,adultecredes1*I8,0)+IF(D8=parc2,adulteacs2*G8,0)+IF(D8=parc2,adultecredes2*I8,0)+IF(D8=parc3,adulteacs3*G8,0)+IF(D8=parc3,adultecredes3*I8,0)+IF(D8=parc4,adulteacs4*G8,0)+IF(D8=parc4,adultecredes4*I8,0)+IF(D8=parc5,adulteacs5*G8,0)+IF(D8=parc5,adultecredes5*I8,0)+IF(D8=parc6,adulteacs6*G8,0)+IF(D8=parc6,adultecredes6*I8,0)+IF(D8=parc7,adulteacs7*G8,0)+IF(D8=parc7,adultecredes7*I8,0)+IF(D8=parc8,adulteacs8*G8,0)+IF(D8=parc8,adultecredes8*I8,0)+IF(D8=parc9,adulteacs9*G8,0)+IF(D8=parc9,adultecredes9*I8,0)+IF(D8=parc10,adulteacs10*G8,0)+IF(D8=parc10,adultecredes10*I8,0)+IF(D8=parc11,adulteacs11*G8,0)+IF(D8=parc11,adultecredes11*I8,0)+IF(D8=parc12,adulteacs12*G8,0)+IF(D8=parc12,adultecredes12*I8,0)+IF(D8=parc13,adulteacs13*G8,0)+IF(D8=parc13,adultecredes13*I8,0)+IF(D8=parc14,adulteacs14*G8,0)+IF(D8=parc14,adultecredes14*I8,0)+IF(D8=parc15,adulteacs15*G8,0)+IF(D8=parc15,adultecredes15*I8,0)+IF(D8=parc16,adulteacs16*G8,0)+IF(D8=parc16,adultecredes16*I8,0)+IF(D8=parc17,adulteacs17*G8,0)+IF(D8=parc17,adultecredes17*I8,0)+IF(D8=parc18,adulteacs18*G8,0)+IF(D8=parc18,adultecredes18*I8,0)+IF(D8=parc19,adulteacs19*G8,0)+IF(D8=parc19,adultecredes19*I8,0)+IF(D8=parc20,adulteacs20*G8,0)+IF(D8=parc20,adultecredes20*I8,0)+IF(D8=parc21,adulteacs21*G8,0)+IF(D8=parc21,adultecredes21*I8,0)+IF(D8=parc22,adulteacs22*G8,0)+IF(D8=parc22,adultecredes22*I8,0)+IF(D8=parc23,adulteacs23*G8,0)+IF(D8=parc23,adultecredes23*I8,0)+IF(D8=parc24,adulteacs24*G8,0)+IF(D8=parc24,adultecredes24*I8,0)+IF(D8=parc25,adulteacs25*G8,0)+IF(D8=parc25,adultecredes25*I8,0)+IF(D8=parc26,adulteacs26*G8,0)+IF(D8=parc26,adultecredes26*I8,0)+IF(D8=parc27,adulteacs27*G8,0)+IF(D8=parc27,adultecredes27*I8,0)+IF(D8=parc28,adulteacs28*G8,0)+IF(D8=parc28,adultecredes28*I8,0)+IF(D8=parc29,adulteacs29*G8,0)+IF(D8=parc29,adultecredes29*I8,0)++IF(D8=parc30,adulteacs30*G8,0)+IF(D8=parc30,adultecredes30*I8,0)+IF(D8=parc31,adulteacs31*G8,0)+IF(D8=parc31,adultecredes31*I8,0)+IF(D8=parc32,adulteacs32*G8,0)+IF(D8=parc32,adultecredes32*I8,0)+IF(D8=parc33,adulteacs33*G8,0)+IF(D8=parc33,adultecredes33*I8,0)+IF(D8=parc34,adulteacs34*G8,0)+IF(D8=parc34,adultecredes34*I8,0)+IF(D8=parc35,adulteacs35*G8,0)+IF(D8=parc35,adultecredes35*I8,0)+IF(D8=parc36,adulteacs36*G8,0)+IF(D8=parc36,adultecredes36*I8,0)+IF(D8=parc37,adulteacs37*G8,0)+IF(D8=parc37,adultecredes37*I8,0)+IF(D8=parc38,adulteacs38*G8,0)+IF(D8=parc38,adultecredes38*I8,0)+IF(D8=parc39,adulteacs39*G8,0)+IF(D8=parc39,adultecredes39*I8,0)++IF(D8=parc40,adulteacs40*G8,0)+IF(D8=parc40,adultecredes40*I8,0)+IF(D8=parc41,adulteacs41*G8,0)+IF(D8=parc41,adultecredes41*I8,0)+IF(D8=parc42,adulteacs42*G8,0)+IF(D8=parc42,adultecredes42*I8,0)+IF(D8=parc43,adulteacs43*G8,0)+IF(D8=parc43,adultecredes43*I8,0)+IF(D8=parc44,adulteacs44*G8,0)+IF(D8=parc44,adultecredes44*I8,0)+IF(D8=parc45,adulteacs45*G8,0)+IF(D8=parc45,adultecredes45*I8,0)+IF(D8=parc46,adulteacs46*G8,0)+IF(D8=parc46,adultecredes46*I8,0)+IF(D8=parc47,adulteacs47*G8,0)+IF(D8=parc47,adultecredes47*I8,0)+IF(D8=parc48,adulteacs48*G8,0)+IF(D8=parc48,adultecredes48*I8,0)+IF(D8=parc49,adulteacs49*G8,0)+IF(D8=parc49,adultecredes49*I8,0)+IF(D8=parc50,adulteacs50*G8,0)+IF(D8=parc50,adultecredes50*I8,0)+IF(D8=parc51,adulteacs51*G8,0)+IF(D8=parc51,adultecredes51*I8,0)+IF(D8=parc52,adulteacs52*G8,0)+IF(D8=parc52,adultecredes52*I8,0)+IF(D8=parc53,adulteacs53*G8,0)+IF(D8=parc53,adultecredes53*I8,0)+IF(D8=parc54,adulteacs54*G8,0)+IF(D8=parc54,adultecredes54*I8,0)+IF(D8=parc55,adulteacs55*G8,0)+IF(D8=parc55,adultecredes55*I8,0)+IF(D8=parc56,adulteacs56*G8,0)+IF(D8=parc56,adultecredes56*I8,0)+IF(D8=parc57,adulteacs57*G8,0)+IF(D8=parc57,adultecredes57*I8,0)+IF(D8=parc58,adulteacs58*G8,0)+IF(D8=parc58,adultecredes58*I8,0)+IF(D8=parc59,adulteacs59*G8,0)+IF(D8=parc59,adultecredes59*I8,0)+IF(D8=parc60,adulteacs60*G8,0)+IF(D8=parc60,adultecredes60*I8,0)</f>
        <v>0</v>
      </c>
      <c r="L8" s="8">
        <f t="shared" si="0"/>
        <v>0</v>
      </c>
      <c r="M8" s="8">
        <v>0</v>
      </c>
      <c r="N8" s="8">
        <f t="shared" si="3"/>
        <v>0</v>
      </c>
      <c r="O8" s="8"/>
      <c r="P8" s="8"/>
      <c r="Q8" s="8"/>
      <c r="R8" s="8">
        <f t="shared" si="4"/>
        <v>0</v>
      </c>
      <c r="S8" s="8">
        <f t="shared" si="5"/>
        <v>0</v>
      </c>
      <c r="T8" s="6">
        <f t="shared" si="1"/>
        <v>0</v>
      </c>
      <c r="U8" s="6">
        <f t="shared" si="2"/>
        <v>0</v>
      </c>
    </row>
    <row r="9" spans="2:21" x14ac:dyDescent="0.25">
      <c r="B9" s="7"/>
      <c r="C9" s="4"/>
      <c r="D9" s="4"/>
      <c r="E9" s="10">
        <f>IF(D9="Futuroscope",#REF!,0)+IF(D9="Eurodisney   1jour/1 parc",#REF!,0)+IF(D9="Vallée des singes",#REF!,0)+IF(D9="Parc Oriental de jour",#REF!,0)+IF(D9="Puy du Fou Le grand parc",#REF!,0)+IF(D9="La Cinéscénie",#REF!,0)+IF(D9="ASTERIX",#REF!,0)+IF(D9="Aquarium La Rochelle",#REF!,0)+IF(D9="Zoo de Doué La Fontaine",#REF!,0)+IF(D9="Zoo de la Palmyre",#REF!,0)+IF(D9="Planète Sauvage",#REF!,0)+IF(D9="Zoo Parc de Beauval",#REF!,0)+IF(D9="Zoo de la Flèche",#REF!,0)+IF(D9="Défi Planet",#REF!,0)+IF(D9="MASSAIS",#REF!,0)+IF(D9="Center Parc la journée",#REF!,0)+IF(D9="Terra Botanica",#REF!,0)</f>
        <v>0</v>
      </c>
      <c r="F9" s="10">
        <f>IF(D9="Futuroscope",#REF!,0)+IF(D9="Eurodisney   1jour/1 parc",#REF!,0)+IF(D9="Vallée des singes",#REF!,0)+IF(D9="Parc Oriental de jour",#REF!,0)+IF(D9="Puy du Fou Le grand parc",#REF!,0)+IF(D9="La Cinéscénie",#REF!,0)+IF(D9="ASTERIX",#REF!,0)+IF(D9="Aquarium La Rochelle",#REF!,0)+IF(D9="Zoo de Doué La Fontaine",#REF!,0)+IF(D9="Zoo de la Palmyre",#REF!,0)+IF(D9="Planète Sauvage",#REF!,0)+IF(D9="Zoo Parc de Beauval",#REF!,0)+IF(D9="Zoo de la Flèche",#REF!,0)+IF(D9="Défi Planet",#REF!,0)+IF(D9="MASSAIS",#REF!,0)+IF(D9="Center Parc la journée",#REF!,0)+IF(D9="Terra Botanica",#REF!,0)</f>
        <v>0</v>
      </c>
      <c r="G9" s="5"/>
      <c r="H9" s="5"/>
      <c r="I9" s="5"/>
      <c r="J9" s="5"/>
      <c r="K9" s="8">
        <f t="shared" si="6"/>
        <v>0</v>
      </c>
      <c r="L9" s="8">
        <f t="shared" si="0"/>
        <v>0</v>
      </c>
      <c r="M9" s="8">
        <v>0</v>
      </c>
      <c r="N9" s="8">
        <f t="shared" si="3"/>
        <v>0</v>
      </c>
      <c r="O9" s="8"/>
      <c r="P9" s="8"/>
      <c r="Q9" s="8"/>
      <c r="R9" s="8">
        <f t="shared" si="4"/>
        <v>0</v>
      </c>
      <c r="S9" s="8">
        <f t="shared" si="5"/>
        <v>0</v>
      </c>
      <c r="T9" s="6">
        <f t="shared" si="1"/>
        <v>0</v>
      </c>
      <c r="U9" s="6">
        <f t="shared" si="2"/>
        <v>0</v>
      </c>
    </row>
    <row r="10" spans="2:21" x14ac:dyDescent="0.25">
      <c r="B10" s="4"/>
      <c r="C10" s="4"/>
      <c r="D10" s="4"/>
      <c r="E10" s="10">
        <f>IF(D10="Futuroscope",#REF!,0)+IF(D10="Eurodisney   1jour/1 parc",#REF!,0)+IF(D10="Vallée des singes",#REF!,0)+IF(D10="Parc Oriental de jour",#REF!,0)+IF(D10="Puy du Fou Le grand parc",#REF!,0)+IF(D10="La Cinéscénie",#REF!,0)+IF(D10="ASTERIX",#REF!,0)+IF(D10="Aquarium La Rochelle",#REF!,0)+IF(D10="Zoo de Doué La Fontaine",#REF!,0)+IF(D10="Zoo de la Palmyre",#REF!,0)+IF(D10="Planète Sauvage",#REF!,0)+IF(D10="Zoo Parc de Beauval",#REF!,0)+IF(D10="Zoo de la Flèche",#REF!,0)+IF(D10="Défi Planet",#REF!,0)+IF(D10="MASSAIS",#REF!,0)+IF(D10="Center Parc la journée",#REF!,0)+IF(D10="Terra Botanica",#REF!,0)</f>
        <v>0</v>
      </c>
      <c r="F10" s="10">
        <f>IF(D10="Futuroscope",#REF!,0)+IF(D10="Eurodisney   1jour/1 parc",#REF!,0)+IF(D10="Vallée des singes",#REF!,0)+IF(D10="Parc Oriental de jour",#REF!,0)+IF(D10="Puy du Fou Le grand parc",#REF!,0)+IF(D10="La Cinéscénie",#REF!,0)+IF(D10="ASTERIX",#REF!,0)+IF(D10="Aquarium La Rochelle",#REF!,0)+IF(D10="Zoo de Doué La Fontaine",#REF!,0)+IF(D10="Zoo de la Palmyre",#REF!,0)+IF(D10="Planète Sauvage",#REF!,0)+IF(D10="Zoo Parc de Beauval",#REF!,0)+IF(D10="Zoo de la Flèche",#REF!,0)+IF(D10="Défi Planet",#REF!,0)+IF(D10="MASSAIS",#REF!,0)+IF(D10="Center Parc la journée",#REF!,0)+IF(D10="Terra Botanica",#REF!,0)</f>
        <v>0</v>
      </c>
      <c r="G10" s="5"/>
      <c r="H10" s="5"/>
      <c r="I10" s="5"/>
      <c r="J10" s="5"/>
      <c r="K10" s="8">
        <f t="shared" si="6"/>
        <v>0</v>
      </c>
      <c r="L10" s="8">
        <f t="shared" si="0"/>
        <v>0</v>
      </c>
      <c r="M10" s="8">
        <v>0</v>
      </c>
      <c r="N10" s="8">
        <f t="shared" si="3"/>
        <v>0</v>
      </c>
      <c r="O10" s="8"/>
      <c r="P10" s="8"/>
      <c r="Q10" s="8"/>
      <c r="R10" s="8">
        <f t="shared" si="4"/>
        <v>0</v>
      </c>
      <c r="S10" s="8">
        <f t="shared" si="5"/>
        <v>0</v>
      </c>
      <c r="T10" s="6">
        <f t="shared" si="1"/>
        <v>0</v>
      </c>
      <c r="U10" s="6">
        <f t="shared" si="2"/>
        <v>0</v>
      </c>
    </row>
    <row r="11" spans="2:21" x14ac:dyDescent="0.25">
      <c r="B11" s="4"/>
      <c r="C11" s="4"/>
      <c r="D11" s="4"/>
      <c r="E11" s="10">
        <f>IF(D11="Futuroscope",#REF!,0)+IF(D11="Eurodisney   1jour/1 parc",#REF!,0)+IF(D11="Vallée des singes",#REF!,0)+IF(D11="Parc Oriental de jour",#REF!,0)+IF(D11="Puy du Fou Le grand parc",#REF!,0)+IF(D11="La Cinéscénie",#REF!,0)+IF(D11="ASTERIX",#REF!,0)+IF(D11="Aquarium La Rochelle",#REF!,0)+IF(D11="Zoo de Doué La Fontaine",#REF!,0)+IF(D11="Zoo de la Palmyre",#REF!,0)+IF(D11="Planète Sauvage",#REF!,0)+IF(D11="Zoo Parc de Beauval",#REF!,0)+IF(D11="Zoo de la Flèche",#REF!,0)+IF(D11="Défi Planet",#REF!,0)+IF(D11="MASSAIS",#REF!,0)+IF(D11="Center Parc la journée",#REF!,0)+IF(D11="Terra Botanica",#REF!,0)</f>
        <v>0</v>
      </c>
      <c r="F11" s="10">
        <f>IF(D11="Futuroscope",#REF!,0)+IF(D11="Eurodisney   1jour/1 parc",#REF!,0)+IF(D11="Vallée des singes",#REF!,0)+IF(D11="Parc Oriental de jour",#REF!,0)+IF(D11="Puy du Fou Le grand parc",#REF!,0)+IF(D11="La Cinéscénie",#REF!,0)+IF(D11="ASTERIX",#REF!,0)+IF(D11="Aquarium La Rochelle",#REF!,0)+IF(D11="Zoo de Doué La Fontaine",#REF!,0)+IF(D11="Zoo de la Palmyre",#REF!,0)+IF(D11="Planète Sauvage",#REF!,0)+IF(D11="Zoo Parc de Beauval",#REF!,0)+IF(D11="Zoo de la Flèche",#REF!,0)+IF(D11="Défi Planet",#REF!,0)+IF(D11="MASSAIS",#REF!,0)+IF(D11="Center Parc la journée",#REF!,0)+IF(D11="Terra Botanica",#REF!,0)</f>
        <v>0</v>
      </c>
      <c r="G11" s="5"/>
      <c r="H11" s="5"/>
      <c r="I11" s="5"/>
      <c r="J11" s="5"/>
      <c r="K11" s="8">
        <f t="shared" si="6"/>
        <v>0</v>
      </c>
      <c r="L11" s="8">
        <f t="shared" si="0"/>
        <v>0</v>
      </c>
      <c r="M11" s="8">
        <v>0</v>
      </c>
      <c r="N11" s="8">
        <f t="shared" si="3"/>
        <v>0</v>
      </c>
      <c r="O11" s="8"/>
      <c r="P11" s="8"/>
      <c r="Q11" s="8"/>
      <c r="R11" s="8">
        <f t="shared" si="4"/>
        <v>0</v>
      </c>
      <c r="S11" s="8">
        <f t="shared" si="5"/>
        <v>0</v>
      </c>
      <c r="T11" s="6">
        <f t="shared" si="1"/>
        <v>0</v>
      </c>
      <c r="U11" s="6">
        <f t="shared" si="2"/>
        <v>0</v>
      </c>
    </row>
    <row r="12" spans="2:21" x14ac:dyDescent="0.25">
      <c r="B12" s="4"/>
      <c r="C12" s="4"/>
      <c r="D12" s="4"/>
      <c r="E12" s="10">
        <f>IF(D12="Futuroscope",#REF!,0)+IF(D12="Eurodisney   1jour/1 parc",#REF!,0)+IF(D12="Vallée des singes",#REF!,0)+IF(D12="Parc Oriental de jour",#REF!,0)+IF(D12="Puy du Fou Le grand parc",#REF!,0)+IF(D12="La Cinéscénie",#REF!,0)+IF(D12="ASTERIX",#REF!,0)+IF(D12="Aquarium La Rochelle",#REF!,0)+IF(D12="Zoo de Doué La Fontaine",#REF!,0)+IF(D12="Zoo de la Palmyre",#REF!,0)+IF(D12="Planète Sauvage",#REF!,0)+IF(D12="Zoo Parc de Beauval",#REF!,0)+IF(D12="Zoo de la Flèche",#REF!,0)+IF(D12="Défi Planet",#REF!,0)+IF(D12="MASSAIS",#REF!,0)+IF(D12="Center Parc la journée",#REF!,0)+IF(D12="Terra Botanica",#REF!,0)</f>
        <v>0</v>
      </c>
      <c r="F12" s="10">
        <f>IF(D12="Futuroscope",#REF!,0)+IF(D12="Eurodisney   1jour/1 parc",#REF!,0)+IF(D12="Vallée des singes",#REF!,0)+IF(D12="Parc Oriental de jour",#REF!,0)+IF(D12="Puy du Fou Le grand parc",#REF!,0)+IF(D12="La Cinéscénie",#REF!,0)+IF(D12="ASTERIX",#REF!,0)+IF(D12="Aquarium La Rochelle",#REF!,0)+IF(D12="Zoo de Doué La Fontaine",#REF!,0)+IF(D12="Zoo de la Palmyre",#REF!,0)+IF(D12="Planète Sauvage",#REF!,0)+IF(D12="Zoo Parc de Beauval",#REF!,0)+IF(D12="Zoo de la Flèche",#REF!,0)+IF(D12="Défi Planet",#REF!,0)+IF(D12="MASSAIS",#REF!,0)+IF(D12="Center Parc la journée",#REF!,0)+IF(D12="Terra Botanica",#REF!,0)</f>
        <v>0</v>
      </c>
      <c r="G12" s="5"/>
      <c r="H12" s="5"/>
      <c r="I12" s="5"/>
      <c r="J12" s="5"/>
      <c r="K12" s="8">
        <f t="shared" si="6"/>
        <v>0</v>
      </c>
      <c r="L12" s="8">
        <f t="shared" si="0"/>
        <v>0</v>
      </c>
      <c r="M12" s="8">
        <v>0</v>
      </c>
      <c r="N12" s="8">
        <f t="shared" si="3"/>
        <v>0</v>
      </c>
      <c r="O12" s="8"/>
      <c r="P12" s="8"/>
      <c r="Q12" s="8"/>
      <c r="R12" s="8">
        <f t="shared" si="4"/>
        <v>0</v>
      </c>
      <c r="S12" s="8">
        <f t="shared" si="5"/>
        <v>0</v>
      </c>
      <c r="T12" s="6">
        <f t="shared" si="1"/>
        <v>0</v>
      </c>
      <c r="U12" s="6">
        <f t="shared" si="2"/>
        <v>0</v>
      </c>
    </row>
    <row r="13" spans="2:21" x14ac:dyDescent="0.25">
      <c r="B13" s="4"/>
      <c r="C13" s="4"/>
      <c r="D13" s="4"/>
      <c r="E13" s="10">
        <f>IF(D13="Futuroscope",#REF!,0)+IF(D13="Eurodisney   1jour/1 parc",#REF!,0)+IF(D13="Vallée des singes",#REF!,0)+IF(D13="Parc Oriental de jour",#REF!,0)+IF(D13="Puy du Fou Le grand parc",#REF!,0)+IF(D13="La Cinéscénie",#REF!,0)+IF(D13="ASTERIX",#REF!,0)+IF(D13="Aquarium La Rochelle",#REF!,0)+IF(D13="Zoo de Doué La Fontaine",#REF!,0)+IF(D13="Zoo de la Palmyre",#REF!,0)+IF(D13="Planète Sauvage",#REF!,0)+IF(D13="Zoo Parc de Beauval",#REF!,0)+IF(D13="Zoo de la Flèche",#REF!,0)+IF(D13="Défi Planet",#REF!,0)+IF(D13="MASSAIS",#REF!,0)+IF(D13="Center Parc la journée",#REF!,0)+IF(D13="Terra Botanica",#REF!,0)</f>
        <v>0</v>
      </c>
      <c r="F13" s="10">
        <f>IF(D13="Futuroscope",#REF!,0)+IF(D13="Eurodisney   1jour/1 parc",#REF!,0)+IF(D13="Vallée des singes",#REF!,0)+IF(D13="Parc Oriental de jour",#REF!,0)+IF(D13="Puy du Fou Le grand parc",#REF!,0)+IF(D13="La Cinéscénie",#REF!,0)+IF(D13="ASTERIX",#REF!,0)+IF(D13="Aquarium La Rochelle",#REF!,0)+IF(D13="Zoo de Doué La Fontaine",#REF!,0)+IF(D13="Zoo de la Palmyre",#REF!,0)+IF(D13="Planète Sauvage",#REF!,0)+IF(D13="Zoo Parc de Beauval",#REF!,0)+IF(D13="Zoo de la Flèche",#REF!,0)+IF(D13="Défi Planet",#REF!,0)+IF(D13="MASSAIS",#REF!,0)+IF(D13="Center Parc la journée",#REF!,0)+IF(D13="Terra Botanica",#REF!,0)</f>
        <v>0</v>
      </c>
      <c r="G13" s="5"/>
      <c r="H13" s="5"/>
      <c r="I13" s="5"/>
      <c r="J13" s="5"/>
      <c r="K13" s="8">
        <f t="shared" si="6"/>
        <v>0</v>
      </c>
      <c r="L13" s="8">
        <f t="shared" si="0"/>
        <v>0</v>
      </c>
      <c r="M13" s="8">
        <v>0</v>
      </c>
      <c r="N13" s="8">
        <f t="shared" si="3"/>
        <v>0</v>
      </c>
      <c r="O13" s="8"/>
      <c r="P13" s="8"/>
      <c r="Q13" s="8"/>
      <c r="R13" s="8">
        <f t="shared" si="4"/>
        <v>0</v>
      </c>
      <c r="S13" s="8">
        <f t="shared" si="5"/>
        <v>0</v>
      </c>
      <c r="T13" s="6">
        <f t="shared" si="1"/>
        <v>0</v>
      </c>
      <c r="U13" s="6">
        <f t="shared" si="2"/>
        <v>0</v>
      </c>
    </row>
    <row r="14" spans="2:21" x14ac:dyDescent="0.25">
      <c r="B14" s="4"/>
      <c r="C14" s="4"/>
      <c r="D14" s="4"/>
      <c r="E14" s="10">
        <f>IF(D14="Futuroscope",#REF!,0)+IF(D14="Eurodisney   1jour/1 parc",#REF!,0)+IF(D14="Vallée des singes",#REF!,0)+IF(D14="Parc Oriental de jour",#REF!,0)+IF(D14="Puy du Fou Le grand parc",#REF!,0)+IF(D14="La Cinéscénie",#REF!,0)+IF(D14="ASTERIX",#REF!,0)+IF(D14="Aquarium La Rochelle",#REF!,0)+IF(D14="Zoo de Doué La Fontaine",#REF!,0)+IF(D14="Zoo de la Palmyre",#REF!,0)+IF(D14="Planète Sauvage",#REF!,0)+IF(D14="Zoo Parc de Beauval",#REF!,0)+IF(D14="Zoo de la Flèche",#REF!,0)+IF(D14="Défi Planet",#REF!,0)+IF(D14="MASSAIS",#REF!,0)+IF(D14="Center Parc la journée",#REF!,0)+IF(D14="Terra Botanica",#REF!,0)</f>
        <v>0</v>
      </c>
      <c r="F14" s="10">
        <f>IF(D14="Futuroscope",#REF!,0)+IF(D14="Eurodisney   1jour/1 parc",#REF!,0)+IF(D14="Vallée des singes",#REF!,0)+IF(D14="Parc Oriental de jour",#REF!,0)+IF(D14="Puy du Fou Le grand parc",#REF!,0)+IF(D14="La Cinéscénie",#REF!,0)+IF(D14="ASTERIX",#REF!,0)+IF(D14="Aquarium La Rochelle",#REF!,0)+IF(D14="Zoo de Doué La Fontaine",#REF!,0)+IF(D14="Zoo de la Palmyre",#REF!,0)+IF(D14="Planète Sauvage",#REF!,0)+IF(D14="Zoo Parc de Beauval",#REF!,0)+IF(D14="Zoo de la Flèche",#REF!,0)+IF(D14="Défi Planet",#REF!,0)+IF(D14="MASSAIS",#REF!,0)+IF(D14="Center Parc la journée",#REF!,0)+IF(D14="Terra Botanica",#REF!,0)</f>
        <v>0</v>
      </c>
      <c r="G14" s="5"/>
      <c r="H14" s="5"/>
      <c r="I14" s="5"/>
      <c r="J14" s="5"/>
      <c r="K14" s="8">
        <f t="shared" si="6"/>
        <v>0</v>
      </c>
      <c r="L14" s="8">
        <f t="shared" si="0"/>
        <v>0</v>
      </c>
      <c r="M14" s="8">
        <v>0</v>
      </c>
      <c r="N14" s="8">
        <f t="shared" si="3"/>
        <v>0</v>
      </c>
      <c r="O14" s="8"/>
      <c r="P14" s="8"/>
      <c r="Q14" s="8"/>
      <c r="R14" s="8">
        <f t="shared" si="4"/>
        <v>0</v>
      </c>
      <c r="S14" s="8">
        <f t="shared" si="5"/>
        <v>0</v>
      </c>
      <c r="T14" s="6">
        <f t="shared" si="1"/>
        <v>0</v>
      </c>
      <c r="U14" s="6">
        <f t="shared" si="2"/>
        <v>0</v>
      </c>
    </row>
    <row r="15" spans="2:21" x14ac:dyDescent="0.25">
      <c r="B15" s="4"/>
      <c r="C15" s="4"/>
      <c r="D15" s="4"/>
      <c r="E15" s="10">
        <f>IF(D15="Futuroscope",#REF!,0)+IF(D15="Eurodisney   1jour/1 parc",#REF!,0)+IF(D15="Vallée des singes",#REF!,0)+IF(D15="Parc Oriental de jour",#REF!,0)+IF(D15="Puy du Fou Le grand parc",#REF!,0)+IF(D15="La Cinéscénie",#REF!,0)+IF(D15="ASTERIX",#REF!,0)+IF(D15="Aquarium La Rochelle",#REF!,0)+IF(D15="Zoo de Doué La Fontaine",#REF!,0)+IF(D15="Zoo de la Palmyre",#REF!,0)+IF(D15="Planète Sauvage",#REF!,0)+IF(D15="Zoo Parc de Beauval",#REF!,0)+IF(D15="Zoo de la Flèche",#REF!,0)+IF(D15="Défi Planet",#REF!,0)+IF(D15="MASSAIS",#REF!,0)+IF(D15="Center Parc la journée",#REF!,0)+IF(D15="Terra Botanica",#REF!,0)</f>
        <v>0</v>
      </c>
      <c r="F15" s="10">
        <f>IF(D15="Futuroscope",#REF!,0)+IF(D15="Eurodisney   1jour/1 parc",#REF!,0)+IF(D15="Vallée des singes",#REF!,0)+IF(D15="Parc Oriental de jour",#REF!,0)+IF(D15="Puy du Fou Le grand parc",#REF!,0)+IF(D15="La Cinéscénie",#REF!,0)+IF(D15="ASTERIX",#REF!,0)+IF(D15="Aquarium La Rochelle",#REF!,0)+IF(D15="Zoo de Doué La Fontaine",#REF!,0)+IF(D15="Zoo de la Palmyre",#REF!,0)+IF(D15="Planète Sauvage",#REF!,0)+IF(D15="Zoo Parc de Beauval",#REF!,0)+IF(D15="Zoo de la Flèche",#REF!,0)+IF(D15="Défi Planet",#REF!,0)+IF(D15="MASSAIS",#REF!,0)+IF(D15="Center Parc la journée",#REF!,0)+IF(D15="Terra Botanica",#REF!,0)</f>
        <v>0</v>
      </c>
      <c r="G15" s="5"/>
      <c r="H15" s="5"/>
      <c r="I15" s="5"/>
      <c r="J15" s="5"/>
      <c r="K15" s="8">
        <f t="shared" si="6"/>
        <v>0</v>
      </c>
      <c r="L15" s="8">
        <f t="shared" si="0"/>
        <v>0</v>
      </c>
      <c r="M15" s="8">
        <v>0</v>
      </c>
      <c r="N15" s="8">
        <f t="shared" si="3"/>
        <v>0</v>
      </c>
      <c r="O15" s="8"/>
      <c r="P15" s="8"/>
      <c r="Q15" s="8"/>
      <c r="R15" s="8">
        <f t="shared" si="4"/>
        <v>0</v>
      </c>
      <c r="S15" s="8">
        <f t="shared" si="5"/>
        <v>0</v>
      </c>
      <c r="T15" s="6">
        <f t="shared" si="1"/>
        <v>0</v>
      </c>
      <c r="U15" s="6">
        <f t="shared" si="2"/>
        <v>0</v>
      </c>
    </row>
    <row r="16" spans="2:21" x14ac:dyDescent="0.25">
      <c r="B16" s="4"/>
      <c r="C16" s="4"/>
      <c r="D16" s="4"/>
      <c r="E16" s="10">
        <f>IF(D16="Futuroscope",#REF!,0)+IF(D16="Eurodisney   1jour/1 parc",#REF!,0)+IF(D16="Vallée des singes",#REF!,0)+IF(D16="Parc Oriental de jour",#REF!,0)+IF(D16="Puy du Fou Le grand parc",#REF!,0)+IF(D16="La Cinéscénie",#REF!,0)+IF(D16="ASTERIX",#REF!,0)+IF(D16="Aquarium La Rochelle",#REF!,0)+IF(D16="Zoo de Doué La Fontaine",#REF!,0)+IF(D16="Zoo de la Palmyre",#REF!,0)+IF(D16="Planète Sauvage",#REF!,0)+IF(D16="Zoo Parc de Beauval",#REF!,0)+IF(D16="Zoo de la Flèche",#REF!,0)+IF(D16="Défi Planet",#REF!,0)+IF(D16="MASSAIS",#REF!,0)+IF(D16="Center Parc la journée",#REF!,0)+IF(D16="Terra Botanica",#REF!,0)</f>
        <v>0</v>
      </c>
      <c r="F16" s="10">
        <f>IF(D16="Futuroscope",#REF!,0)+IF(D16="Eurodisney   1jour/1 parc",#REF!,0)+IF(D16="Vallée des singes",#REF!,0)+IF(D16="Parc Oriental de jour",#REF!,0)+IF(D16="Puy du Fou Le grand parc",#REF!,0)+IF(D16="La Cinéscénie",#REF!,0)+IF(D16="ASTERIX",#REF!,0)+IF(D16="Aquarium La Rochelle",#REF!,0)+IF(D16="Zoo de Doué La Fontaine",#REF!,0)+IF(D16="Zoo de la Palmyre",#REF!,0)+IF(D16="Planète Sauvage",#REF!,0)+IF(D16="Zoo Parc de Beauval",#REF!,0)+IF(D16="Zoo de la Flèche",#REF!,0)+IF(D16="Défi Planet",#REF!,0)+IF(D16="MASSAIS",#REF!,0)+IF(D16="Center Parc la journée",#REF!,0)+IF(D16="Terra Botanica",#REF!,0)</f>
        <v>0</v>
      </c>
      <c r="G16" s="5"/>
      <c r="H16" s="5"/>
      <c r="I16" s="5"/>
      <c r="J16" s="5"/>
      <c r="K16" s="8">
        <f t="shared" si="6"/>
        <v>0</v>
      </c>
      <c r="L16" s="8">
        <f t="shared" si="0"/>
        <v>0</v>
      </c>
      <c r="M16" s="8">
        <v>0</v>
      </c>
      <c r="N16" s="8">
        <f t="shared" si="3"/>
        <v>0</v>
      </c>
      <c r="O16" s="8"/>
      <c r="P16" s="8"/>
      <c r="Q16" s="8"/>
      <c r="R16" s="8">
        <f t="shared" si="4"/>
        <v>0</v>
      </c>
      <c r="S16" s="8">
        <f t="shared" si="5"/>
        <v>0</v>
      </c>
      <c r="T16" s="6">
        <f t="shared" si="1"/>
        <v>0</v>
      </c>
      <c r="U16" s="6">
        <f t="shared" si="2"/>
        <v>0</v>
      </c>
    </row>
    <row r="17" spans="2:21" x14ac:dyDescent="0.25">
      <c r="B17" s="4"/>
      <c r="C17" s="4"/>
      <c r="D17" s="4"/>
      <c r="E17" s="10">
        <f>IF(D17="Futuroscope",#REF!,0)+IF(D17="Eurodisney   1jour/1 parc",#REF!,0)+IF(D17="Vallée des singes",#REF!,0)+IF(D17="Parc Oriental de jour",#REF!,0)+IF(D17="Puy du Fou Le grand parc",#REF!,0)+IF(D17="La Cinéscénie",#REF!,0)+IF(D17="ASTERIX",#REF!,0)+IF(D17="Aquarium La Rochelle",#REF!,0)+IF(D17="Zoo de Doué La Fontaine",#REF!,0)+IF(D17="Zoo de la Palmyre",#REF!,0)+IF(D17="Planète Sauvage",#REF!,0)+IF(D17="Zoo Parc de Beauval",#REF!,0)+IF(D17="Zoo de la Flèche",#REF!,0)+IF(D17="Défi Planet",#REF!,0)+IF(D17="MASSAIS",#REF!,0)+IF(D17="Center Parc la journée",#REF!,0)+IF(D17="Terra Botanica",#REF!,0)</f>
        <v>0</v>
      </c>
      <c r="F17" s="10">
        <f>IF(D17="Futuroscope",#REF!,0)+IF(D17="Eurodisney   1jour/1 parc",#REF!,0)+IF(D17="Vallée des singes",#REF!,0)+IF(D17="Parc Oriental de jour",#REF!,0)+IF(D17="Puy du Fou Le grand parc",#REF!,0)+IF(D17="La Cinéscénie",#REF!,0)+IF(D17="ASTERIX",#REF!,0)+IF(D17="Aquarium La Rochelle",#REF!,0)+IF(D17="Zoo de Doué La Fontaine",#REF!,0)+IF(D17="Zoo de la Palmyre",#REF!,0)+IF(D17="Planète Sauvage",#REF!,0)+IF(D17="Zoo Parc de Beauval",#REF!,0)+IF(D17="Zoo de la Flèche",#REF!,0)+IF(D17="Défi Planet",#REF!,0)+IF(D17="MASSAIS",#REF!,0)+IF(D17="Center Parc la journée",#REF!,0)+IF(D17="Terra Botanica",#REF!,0)</f>
        <v>0</v>
      </c>
      <c r="G17" s="5"/>
      <c r="H17" s="5"/>
      <c r="I17" s="5"/>
      <c r="J17" s="5"/>
      <c r="K17" s="8">
        <f t="shared" si="6"/>
        <v>0</v>
      </c>
      <c r="L17" s="8">
        <f t="shared" si="0"/>
        <v>0</v>
      </c>
      <c r="M17" s="8">
        <v>0</v>
      </c>
      <c r="N17" s="8">
        <f t="shared" si="3"/>
        <v>0</v>
      </c>
      <c r="O17" s="8"/>
      <c r="P17" s="8"/>
      <c r="Q17" s="8"/>
      <c r="R17" s="8">
        <f t="shared" si="4"/>
        <v>0</v>
      </c>
      <c r="S17" s="8">
        <f t="shared" si="5"/>
        <v>0</v>
      </c>
      <c r="T17" s="6">
        <f t="shared" si="1"/>
        <v>0</v>
      </c>
      <c r="U17" s="6">
        <f t="shared" si="2"/>
        <v>0</v>
      </c>
    </row>
    <row r="18" spans="2:21" x14ac:dyDescent="0.25">
      <c r="B18" s="4"/>
      <c r="C18" s="4"/>
      <c r="D18" s="4"/>
      <c r="E18" s="10">
        <f>IF(D18="Futuroscope",#REF!,0)+IF(D18="Eurodisney   1jour/1 parc",#REF!,0)+IF(D18="Vallée des singes",#REF!,0)+IF(D18="Parc Oriental de jour",#REF!,0)+IF(D18="Puy du Fou Le grand parc",#REF!,0)+IF(D18="La Cinéscénie",#REF!,0)+IF(D18="ASTERIX",#REF!,0)+IF(D18="Aquarium La Rochelle",#REF!,0)+IF(D18="Zoo de Doué La Fontaine",#REF!,0)+IF(D18="Zoo de la Palmyre",#REF!,0)+IF(D18="Planète Sauvage",#REF!,0)+IF(D18="Zoo Parc de Beauval",#REF!,0)+IF(D18="Zoo de la Flèche",#REF!,0)+IF(D18="Défi Planet",#REF!,0)+IF(D18="MASSAIS",#REF!,0)+IF(D18="Center Parc la journée",#REF!,0)+IF(D18="Terra Botanica",#REF!,0)</f>
        <v>0</v>
      </c>
      <c r="F18" s="10">
        <f>IF(D18="Futuroscope",#REF!,0)+IF(D18="Eurodisney   1jour/1 parc",#REF!,0)+IF(D18="Vallée des singes",#REF!,0)+IF(D18="Parc Oriental de jour",#REF!,0)+IF(D18="Puy du Fou Le grand parc",#REF!,0)+IF(D18="La Cinéscénie",#REF!,0)+IF(D18="ASTERIX",#REF!,0)+IF(D18="Aquarium La Rochelle",#REF!,0)+IF(D18="Zoo de Doué La Fontaine",#REF!,0)+IF(D18="Zoo de la Palmyre",#REF!,0)+IF(D18="Planète Sauvage",#REF!,0)+IF(D18="Zoo Parc de Beauval",#REF!,0)+IF(D18="Zoo de la Flèche",#REF!,0)+IF(D18="Défi Planet",#REF!,0)+IF(D18="MASSAIS",#REF!,0)+IF(D18="Center Parc la journée",#REF!,0)+IF(D18="Terra Botanica",#REF!,0)</f>
        <v>0</v>
      </c>
      <c r="G18" s="5"/>
      <c r="H18" s="5"/>
      <c r="I18" s="5"/>
      <c r="J18" s="5"/>
      <c r="K18" s="8">
        <f t="shared" si="6"/>
        <v>0</v>
      </c>
      <c r="L18" s="8">
        <f t="shared" si="0"/>
        <v>0</v>
      </c>
      <c r="M18" s="8">
        <v>0</v>
      </c>
      <c r="N18" s="8">
        <f t="shared" si="3"/>
        <v>0</v>
      </c>
      <c r="O18" s="8"/>
      <c r="P18" s="8"/>
      <c r="Q18" s="8"/>
      <c r="R18" s="8">
        <f t="shared" si="4"/>
        <v>0</v>
      </c>
      <c r="S18" s="8">
        <f t="shared" si="5"/>
        <v>0</v>
      </c>
      <c r="T18" s="6">
        <f t="shared" si="1"/>
        <v>0</v>
      </c>
      <c r="U18" s="6">
        <f t="shared" si="2"/>
        <v>0</v>
      </c>
    </row>
    <row r="19" spans="2:21" x14ac:dyDescent="0.25">
      <c r="B19" s="4"/>
      <c r="C19" s="4"/>
      <c r="D19" s="4"/>
      <c r="E19" s="10">
        <f>IF(D19="Futuroscope",#REF!,0)+IF(D19="Eurodisney   1jour/1 parc",#REF!,0)+IF(D19="Vallée des singes",#REF!,0)+IF(D19="Parc Oriental de jour",#REF!,0)+IF(D19="Puy du Fou Le grand parc",#REF!,0)+IF(D19="La Cinéscénie",#REF!,0)+IF(D19="ASTERIX",#REF!,0)+IF(D19="Aquarium La Rochelle",#REF!,0)+IF(D19="Zoo de Doué La Fontaine",#REF!,0)+IF(D19="Zoo de la Palmyre",#REF!,0)+IF(D19="Planète Sauvage",#REF!,0)+IF(D19="Zoo Parc de Beauval",#REF!,0)+IF(D19="Zoo de la Flèche",#REF!,0)+IF(D19="Défi Planet",#REF!,0)+IF(D19="MASSAIS",#REF!,0)+IF(D19="Center Parc la journée",#REF!,0)+IF(D19="Terra Botanica",#REF!,0)</f>
        <v>0</v>
      </c>
      <c r="F19" s="10">
        <f>IF(D19="Futuroscope",#REF!,0)+IF(D19="Eurodisney   1jour/1 parc",#REF!,0)+IF(D19="Vallée des singes",#REF!,0)+IF(D19="Parc Oriental de jour",#REF!,0)+IF(D19="Puy du Fou Le grand parc",#REF!,0)+IF(D19="La Cinéscénie",#REF!,0)+IF(D19="ASTERIX",#REF!,0)+IF(D19="Aquarium La Rochelle",#REF!,0)+IF(D19="Zoo de Doué La Fontaine",#REF!,0)+IF(D19="Zoo de la Palmyre",#REF!,0)+IF(D19="Planète Sauvage",#REF!,0)+IF(D19="Zoo Parc de Beauval",#REF!,0)+IF(D19="Zoo de la Flèche",#REF!,0)+IF(D19="Défi Planet",#REF!,0)+IF(D19="MASSAIS",#REF!,0)+IF(D19="Center Parc la journée",#REF!,0)+IF(D19="Terra Botanica",#REF!,0)</f>
        <v>0</v>
      </c>
      <c r="G19" s="5"/>
      <c r="H19" s="5"/>
      <c r="I19" s="5"/>
      <c r="J19" s="5"/>
      <c r="K19" s="8">
        <f t="shared" si="6"/>
        <v>0</v>
      </c>
      <c r="L19" s="8">
        <f t="shared" si="0"/>
        <v>0</v>
      </c>
      <c r="M19" s="8">
        <v>0</v>
      </c>
      <c r="N19" s="8">
        <f t="shared" si="3"/>
        <v>0</v>
      </c>
      <c r="O19" s="8"/>
      <c r="P19" s="8"/>
      <c r="Q19" s="8"/>
      <c r="R19" s="8">
        <f t="shared" si="4"/>
        <v>0</v>
      </c>
      <c r="S19" s="8">
        <f t="shared" si="5"/>
        <v>0</v>
      </c>
      <c r="T19" s="6">
        <f t="shared" si="1"/>
        <v>0</v>
      </c>
      <c r="U19" s="6">
        <f t="shared" si="2"/>
        <v>0</v>
      </c>
    </row>
    <row r="20" spans="2:21" x14ac:dyDescent="0.25">
      <c r="B20" s="4"/>
      <c r="C20" s="4"/>
      <c r="D20" s="4"/>
      <c r="E20" s="10">
        <f>IF(D20="Futuroscope",#REF!,0)+IF(D20="Eurodisney   1jour/1 parc",#REF!,0)+IF(D20="Vallée des singes",#REF!,0)+IF(D20="Parc Oriental de jour",#REF!,0)+IF(D20="Puy du Fou Le grand parc",#REF!,0)+IF(D20="La Cinéscénie",#REF!,0)+IF(D20="ASTERIX",#REF!,0)+IF(D20="Aquarium La Rochelle",#REF!,0)+IF(D20="Zoo de Doué La Fontaine",#REF!,0)+IF(D20="Zoo de la Palmyre",#REF!,0)+IF(D20="Planète Sauvage",#REF!,0)+IF(D20="Zoo Parc de Beauval",#REF!,0)+IF(D20="Zoo de la Flèche",#REF!,0)+IF(D20="Défi Planet",#REF!,0)+IF(D20="MASSAIS",#REF!,0)+IF(D20="Center Parc la journée",#REF!,0)+IF(D20="Terra Botanica",#REF!,0)</f>
        <v>0</v>
      </c>
      <c r="F20" s="10">
        <f>IF(D20="Futuroscope",#REF!,0)+IF(D20="Eurodisney   1jour/1 parc",#REF!,0)+IF(D20="Vallée des singes",#REF!,0)+IF(D20="Parc Oriental de jour",#REF!,0)+IF(D20="Puy du Fou Le grand parc",#REF!,0)+IF(D20="La Cinéscénie",#REF!,0)+IF(D20="ASTERIX",#REF!,0)+IF(D20="Aquarium La Rochelle",#REF!,0)+IF(D20="Zoo de Doué La Fontaine",#REF!,0)+IF(D20="Zoo de la Palmyre",#REF!,0)+IF(D20="Planète Sauvage",#REF!,0)+IF(D20="Zoo Parc de Beauval",#REF!,0)+IF(D20="Zoo de la Flèche",#REF!,0)+IF(D20="Défi Planet",#REF!,0)+IF(D20="MASSAIS",#REF!,0)+IF(D20="Center Parc la journée",#REF!,0)+IF(D20="Terra Botanica",#REF!,0)</f>
        <v>0</v>
      </c>
      <c r="G20" s="5"/>
      <c r="H20" s="5"/>
      <c r="I20" s="5"/>
      <c r="J20" s="5"/>
      <c r="K20" s="8">
        <f t="shared" si="6"/>
        <v>0</v>
      </c>
      <c r="L20" s="8">
        <f t="shared" si="0"/>
        <v>0</v>
      </c>
      <c r="M20" s="8">
        <v>0</v>
      </c>
      <c r="N20" s="8">
        <f t="shared" si="3"/>
        <v>0</v>
      </c>
      <c r="O20" s="8"/>
      <c r="P20" s="8"/>
      <c r="Q20" s="8"/>
      <c r="R20" s="8">
        <f t="shared" si="4"/>
        <v>0</v>
      </c>
      <c r="S20" s="8">
        <f t="shared" si="5"/>
        <v>0</v>
      </c>
      <c r="T20" s="6">
        <f t="shared" si="1"/>
        <v>0</v>
      </c>
      <c r="U20" s="6">
        <f t="shared" si="2"/>
        <v>0</v>
      </c>
    </row>
    <row r="21" spans="2:21" x14ac:dyDescent="0.25">
      <c r="B21" s="4"/>
      <c r="C21" s="4"/>
      <c r="D21" s="4"/>
      <c r="E21" s="10">
        <f>IF(D21="Futuroscope",#REF!,0)+IF(D21="Eurodisney   1jour/1 parc",#REF!,0)+IF(D21="Vallée des singes",#REF!,0)+IF(D21="Parc Oriental de jour",#REF!,0)+IF(D21="Puy du Fou Le grand parc",#REF!,0)+IF(D21="La Cinéscénie",#REF!,0)+IF(D21="ASTERIX",#REF!,0)+IF(D21="Aquarium La Rochelle",#REF!,0)+IF(D21="Zoo de Doué La Fontaine",#REF!,0)+IF(D21="Zoo de la Palmyre",#REF!,0)+IF(D21="Planète Sauvage",#REF!,0)+IF(D21="Zoo Parc de Beauval",#REF!,0)+IF(D21="Zoo de la Flèche",#REF!,0)+IF(D21="Défi Planet",#REF!,0)+IF(D21="MASSAIS",#REF!,0)+IF(D21="Center Parc la journée",#REF!,0)+IF(D21="Terra Botanica",#REF!,0)</f>
        <v>0</v>
      </c>
      <c r="F21" s="10">
        <f>IF(D21="Futuroscope",#REF!,0)+IF(D21="Eurodisney   1jour/1 parc",#REF!,0)+IF(D21="Vallée des singes",#REF!,0)+IF(D21="Parc Oriental de jour",#REF!,0)+IF(D21="Puy du Fou Le grand parc",#REF!,0)+IF(D21="La Cinéscénie",#REF!,0)+IF(D21="ASTERIX",#REF!,0)+IF(D21="Aquarium La Rochelle",#REF!,0)+IF(D21="Zoo de Doué La Fontaine",#REF!,0)+IF(D21="Zoo de la Palmyre",#REF!,0)+IF(D21="Planète Sauvage",#REF!,0)+IF(D21="Zoo Parc de Beauval",#REF!,0)+IF(D21="Zoo de la Flèche",#REF!,0)+IF(D21="Défi Planet",#REF!,0)+IF(D21="MASSAIS",#REF!,0)+IF(D21="Center Parc la journée",#REF!,0)+IF(D21="Terra Botanica",#REF!,0)</f>
        <v>0</v>
      </c>
      <c r="G21" s="5"/>
      <c r="H21" s="5"/>
      <c r="I21" s="5"/>
      <c r="J21" s="5"/>
      <c r="K21" s="8">
        <f t="shared" si="6"/>
        <v>0</v>
      </c>
      <c r="L21" s="8">
        <f t="shared" si="0"/>
        <v>0</v>
      </c>
      <c r="M21" s="8">
        <v>0</v>
      </c>
      <c r="N21" s="8">
        <f t="shared" si="3"/>
        <v>0</v>
      </c>
      <c r="O21" s="8"/>
      <c r="P21" s="8"/>
      <c r="Q21" s="8"/>
      <c r="R21" s="8">
        <f t="shared" si="4"/>
        <v>0</v>
      </c>
      <c r="S21" s="8">
        <f t="shared" si="5"/>
        <v>0</v>
      </c>
      <c r="T21" s="6">
        <f t="shared" si="1"/>
        <v>0</v>
      </c>
      <c r="U21" s="6">
        <f t="shared" si="2"/>
        <v>0</v>
      </c>
    </row>
    <row r="22" spans="2:21" x14ac:dyDescent="0.25">
      <c r="B22" s="4"/>
      <c r="C22" s="4"/>
      <c r="D22" s="4"/>
      <c r="E22" s="10">
        <f>IF(D22="Futuroscope",#REF!,0)+IF(D22="Eurodisney   1jour/1 parc",#REF!,0)+IF(D22="Vallée des singes",#REF!,0)+IF(D22="Parc Oriental de jour",#REF!,0)+IF(D22="Puy du Fou Le grand parc",#REF!,0)+IF(D22="La Cinéscénie",#REF!,0)+IF(D22="ASTERIX",#REF!,0)+IF(D22="Aquarium La Rochelle",#REF!,0)+IF(D22="Zoo de Doué La Fontaine",#REF!,0)+IF(D22="Zoo de la Palmyre",#REF!,0)+IF(D22="Planète Sauvage",#REF!,0)+IF(D22="Zoo Parc de Beauval",#REF!,0)+IF(D22="Zoo de la Flèche",#REF!,0)+IF(D22="Défi Planet",#REF!,0)+IF(D22="MASSAIS",#REF!,0)+IF(D22="Center Parc la journée",#REF!,0)+IF(D22="Terra Botanica",#REF!,0)</f>
        <v>0</v>
      </c>
      <c r="F22" s="10">
        <f>IF(D22="Futuroscope",#REF!,0)+IF(D22="Eurodisney   1jour/1 parc",#REF!,0)+IF(D22="Vallée des singes",#REF!,0)+IF(D22="Parc Oriental de jour",#REF!,0)+IF(D22="Puy du Fou Le grand parc",#REF!,0)+IF(D22="La Cinéscénie",#REF!,0)+IF(D22="ASTERIX",#REF!,0)+IF(D22="Aquarium La Rochelle",#REF!,0)+IF(D22="Zoo de Doué La Fontaine",#REF!,0)+IF(D22="Zoo de la Palmyre",#REF!,0)+IF(D22="Planète Sauvage",#REF!,0)+IF(D22="Zoo Parc de Beauval",#REF!,0)+IF(D22="Zoo de la Flèche",#REF!,0)+IF(D22="Défi Planet",#REF!,0)+IF(D22="MASSAIS",#REF!,0)+IF(D22="Center Parc la journée",#REF!,0)+IF(D22="Terra Botanica",#REF!,0)</f>
        <v>0</v>
      </c>
      <c r="G22" s="5"/>
      <c r="H22" s="5"/>
      <c r="I22" s="5"/>
      <c r="J22" s="5"/>
      <c r="K22" s="8">
        <f t="shared" si="6"/>
        <v>0</v>
      </c>
      <c r="L22" s="8">
        <f t="shared" si="0"/>
        <v>0</v>
      </c>
      <c r="M22" s="8">
        <v>0</v>
      </c>
      <c r="N22" s="8">
        <f t="shared" si="3"/>
        <v>0</v>
      </c>
      <c r="O22" s="8"/>
      <c r="P22" s="8"/>
      <c r="Q22" s="8"/>
      <c r="R22" s="8">
        <f t="shared" si="4"/>
        <v>0</v>
      </c>
      <c r="S22" s="8">
        <f t="shared" si="5"/>
        <v>0</v>
      </c>
      <c r="T22" s="6">
        <f t="shared" si="1"/>
        <v>0</v>
      </c>
      <c r="U22" s="6">
        <f t="shared" si="2"/>
        <v>0</v>
      </c>
    </row>
    <row r="23" spans="2:21" x14ac:dyDescent="0.25">
      <c r="B23" s="4"/>
      <c r="C23" s="4"/>
      <c r="D23" s="4"/>
      <c r="E23" s="10">
        <f>IF(D23="Futuroscope",#REF!,0)+IF(D23="Eurodisney   1jour/1 parc",#REF!,0)+IF(D23="Vallée des singes",#REF!,0)+IF(D23="Parc Oriental de jour",#REF!,0)+IF(D23="Puy du Fou Le grand parc",#REF!,0)+IF(D23="La Cinéscénie",#REF!,0)+IF(D23="ASTERIX",#REF!,0)+IF(D23="Aquarium La Rochelle",#REF!,0)+IF(D23="Zoo de Doué La Fontaine",#REF!,0)+IF(D23="Zoo de la Palmyre",#REF!,0)+IF(D23="Planète Sauvage",#REF!,0)+IF(D23="Zoo Parc de Beauval",#REF!,0)+IF(D23="Zoo de la Flèche",#REF!,0)+IF(D23="Défi Planet",#REF!,0)+IF(D23="MASSAIS",#REF!,0)+IF(D23="Center Parc la journée",#REF!,0)+IF(D23="Terra Botanica",#REF!,0)</f>
        <v>0</v>
      </c>
      <c r="F23" s="10">
        <f>IF(D23="Futuroscope",#REF!,0)+IF(D23="Eurodisney   1jour/1 parc",#REF!,0)+IF(D23="Vallée des singes",#REF!,0)+IF(D23="Parc Oriental de jour",#REF!,0)+IF(D23="Puy du Fou Le grand parc",#REF!,0)+IF(D23="La Cinéscénie",#REF!,0)+IF(D23="ASTERIX",#REF!,0)+IF(D23="Aquarium La Rochelle",#REF!,0)+IF(D23="Zoo de Doué La Fontaine",#REF!,0)+IF(D23="Zoo de la Palmyre",#REF!,0)+IF(D23="Planète Sauvage",#REF!,0)+IF(D23="Zoo Parc de Beauval",#REF!,0)+IF(D23="Zoo de la Flèche",#REF!,0)+IF(D23="Défi Planet",#REF!,0)+IF(D23="MASSAIS",#REF!,0)+IF(D23="Center Parc la journée",#REF!,0)+IF(D23="Terra Botanica",#REF!,0)</f>
        <v>0</v>
      </c>
      <c r="G23" s="5"/>
      <c r="H23" s="5"/>
      <c r="I23" s="5"/>
      <c r="J23" s="5"/>
      <c r="K23" s="8">
        <f t="shared" si="6"/>
        <v>0</v>
      </c>
      <c r="L23" s="8">
        <f t="shared" si="0"/>
        <v>0</v>
      </c>
      <c r="M23" s="8">
        <v>0</v>
      </c>
      <c r="N23" s="8">
        <f t="shared" si="3"/>
        <v>0</v>
      </c>
      <c r="O23" s="8"/>
      <c r="P23" s="8"/>
      <c r="Q23" s="8"/>
      <c r="R23" s="8">
        <f t="shared" si="4"/>
        <v>0</v>
      </c>
      <c r="S23" s="8">
        <f t="shared" si="5"/>
        <v>0</v>
      </c>
      <c r="T23" s="6">
        <f t="shared" si="1"/>
        <v>0</v>
      </c>
      <c r="U23" s="6">
        <f t="shared" si="2"/>
        <v>0</v>
      </c>
    </row>
    <row r="24" spans="2:21" x14ac:dyDescent="0.25">
      <c r="B24" s="4"/>
      <c r="C24" s="4"/>
      <c r="D24" s="4"/>
      <c r="E24" s="10">
        <f>IF(D24="Futuroscope",#REF!,0)+IF(D24="Eurodisney   1jour/1 parc",#REF!,0)+IF(D24="Vallée des singes",#REF!,0)+IF(D24="Parc Oriental de jour",#REF!,0)+IF(D24="Puy du Fou Le grand parc",#REF!,0)+IF(D24="La Cinéscénie",#REF!,0)+IF(D24="ASTERIX",#REF!,0)+IF(D24="Aquarium La Rochelle",#REF!,0)+IF(D24="Zoo de Doué La Fontaine",#REF!,0)+IF(D24="Zoo de la Palmyre",#REF!,0)+IF(D24="Planète Sauvage",#REF!,0)+IF(D24="Zoo Parc de Beauval",#REF!,0)+IF(D24="Zoo de la Flèche",#REF!,0)+IF(D24="Défi Planet",#REF!,0)+IF(D24="MASSAIS",#REF!,0)+IF(D24="Center Parc la journée",#REF!,0)+IF(D24="Terra Botanica",#REF!,0)</f>
        <v>0</v>
      </c>
      <c r="F24" s="10">
        <f>IF(D24="Futuroscope",#REF!,0)+IF(D24="Eurodisney   1jour/1 parc",#REF!,0)+IF(D24="Vallée des singes",#REF!,0)+IF(D24="Parc Oriental de jour",#REF!,0)+IF(D24="Puy du Fou Le grand parc",#REF!,0)+IF(D24="La Cinéscénie",#REF!,0)+IF(D24="ASTERIX",#REF!,0)+IF(D24="Aquarium La Rochelle",#REF!,0)+IF(D24="Zoo de Doué La Fontaine",#REF!,0)+IF(D24="Zoo de la Palmyre",#REF!,0)+IF(D24="Planète Sauvage",#REF!,0)+IF(D24="Zoo Parc de Beauval",#REF!,0)+IF(D24="Zoo de la Flèche",#REF!,0)+IF(D24="Défi Planet",#REF!,0)+IF(D24="MASSAIS",#REF!,0)+IF(D24="Center Parc la journée",#REF!,0)+IF(D24="Terra Botanica",#REF!,0)</f>
        <v>0</v>
      </c>
      <c r="G24" s="5"/>
      <c r="H24" s="5"/>
      <c r="I24" s="5"/>
      <c r="J24" s="5"/>
      <c r="K24" s="8">
        <f t="shared" si="6"/>
        <v>0</v>
      </c>
      <c r="L24" s="8">
        <f t="shared" si="0"/>
        <v>0</v>
      </c>
      <c r="M24" s="8">
        <v>0</v>
      </c>
      <c r="N24" s="8">
        <f t="shared" si="3"/>
        <v>0</v>
      </c>
      <c r="O24" s="8"/>
      <c r="P24" s="8"/>
      <c r="Q24" s="8"/>
      <c r="R24" s="8">
        <f t="shared" si="4"/>
        <v>0</v>
      </c>
      <c r="S24" s="8">
        <f t="shared" si="5"/>
        <v>0</v>
      </c>
      <c r="T24" s="6">
        <f t="shared" si="1"/>
        <v>0</v>
      </c>
      <c r="U24" s="6">
        <f t="shared" si="2"/>
        <v>0</v>
      </c>
    </row>
    <row r="25" spans="2:21" x14ac:dyDescent="0.25">
      <c r="B25" s="4"/>
      <c r="C25" s="4"/>
      <c r="D25" s="4"/>
      <c r="E25" s="10">
        <f>IF(D25="Futuroscope",#REF!,0)+IF(D25="Eurodisney   1jour/1 parc",#REF!,0)+IF(D25="Vallée des singes",#REF!,0)+IF(D25="Parc Oriental de jour",#REF!,0)+IF(D25="Puy du Fou Le grand parc",#REF!,0)+IF(D25="La Cinéscénie",#REF!,0)+IF(D25="ASTERIX",#REF!,0)+IF(D25="Aquarium La Rochelle",#REF!,0)+IF(D25="Zoo de Doué La Fontaine",#REF!,0)+IF(D25="Zoo de la Palmyre",#REF!,0)+IF(D25="Planète Sauvage",#REF!,0)+IF(D25="Zoo Parc de Beauval",#REF!,0)+IF(D25="Zoo de la Flèche",#REF!,0)+IF(D25="Défi Planet",#REF!,0)+IF(D25="MASSAIS",#REF!,0)+IF(D25="Center Parc la journée",#REF!,0)+IF(D25="Terra Botanica",#REF!,0)</f>
        <v>0</v>
      </c>
      <c r="F25" s="10">
        <f>IF(D25="Futuroscope",#REF!,0)+IF(D25="Eurodisney   1jour/1 parc",#REF!,0)+IF(D25="Vallée des singes",#REF!,0)+IF(D25="Parc Oriental de jour",#REF!,0)+IF(D25="Puy du Fou Le grand parc",#REF!,0)+IF(D25="La Cinéscénie",#REF!,0)+IF(D25="ASTERIX",#REF!,0)+IF(D25="Aquarium La Rochelle",#REF!,0)+IF(D25="Zoo de Doué La Fontaine",#REF!,0)+IF(D25="Zoo de la Palmyre",#REF!,0)+IF(D25="Planète Sauvage",#REF!,0)+IF(D25="Zoo Parc de Beauval",#REF!,0)+IF(D25="Zoo de la Flèche",#REF!,0)+IF(D25="Défi Planet",#REF!,0)+IF(D25="MASSAIS",#REF!,0)+IF(D25="Center Parc la journée",#REF!,0)+IF(D25="Terra Botanica",#REF!,0)</f>
        <v>0</v>
      </c>
      <c r="G25" s="5"/>
      <c r="H25" s="5"/>
      <c r="I25" s="5"/>
      <c r="J25" s="5"/>
      <c r="K25" s="8">
        <f t="shared" si="6"/>
        <v>0</v>
      </c>
      <c r="L25" s="8">
        <f t="shared" si="0"/>
        <v>0</v>
      </c>
      <c r="M25" s="8">
        <v>0</v>
      </c>
      <c r="N25" s="8">
        <f t="shared" si="3"/>
        <v>0</v>
      </c>
      <c r="O25" s="8"/>
      <c r="P25" s="8"/>
      <c r="Q25" s="8"/>
      <c r="R25" s="8">
        <f t="shared" si="4"/>
        <v>0</v>
      </c>
      <c r="S25" s="8">
        <f t="shared" si="5"/>
        <v>0</v>
      </c>
      <c r="T25" s="6">
        <f t="shared" si="1"/>
        <v>0</v>
      </c>
      <c r="U25" s="6">
        <f t="shared" si="2"/>
        <v>0</v>
      </c>
    </row>
    <row r="26" spans="2:21" x14ac:dyDescent="0.25">
      <c r="B26" s="4"/>
      <c r="C26" s="4"/>
      <c r="D26" s="4"/>
      <c r="E26" s="10">
        <f>IF(D26="Futuroscope",#REF!,0)+IF(D26="Eurodisney   1jour/1 parc",#REF!,0)+IF(D26="Vallée des singes",#REF!,0)+IF(D26="Parc Oriental de jour",#REF!,0)+IF(D26="Puy du Fou Le grand parc",#REF!,0)+IF(D26="La Cinéscénie",#REF!,0)+IF(D26="ASTERIX",#REF!,0)+IF(D26="Aquarium La Rochelle",#REF!,0)+IF(D26="Zoo de Doué La Fontaine",#REF!,0)+IF(D26="Zoo de la Palmyre",#REF!,0)+IF(D26="Planète Sauvage",#REF!,0)+IF(D26="Zoo Parc de Beauval",#REF!,0)+IF(D26="Zoo de la Flèche",#REF!,0)+IF(D26="Défi Planet",#REF!,0)+IF(D26="MASSAIS",#REF!,0)+IF(D26="Center Parc la journée",#REF!,0)+IF(D26="Terra Botanica",#REF!,0)</f>
        <v>0</v>
      </c>
      <c r="F26" s="10">
        <f>IF(D26="Futuroscope",#REF!,0)+IF(D26="Eurodisney   1jour/1 parc",#REF!,0)+IF(D26="Vallée des singes",#REF!,0)+IF(D26="Parc Oriental de jour",#REF!,0)+IF(D26="Puy du Fou Le grand parc",#REF!,0)+IF(D26="La Cinéscénie",#REF!,0)+IF(D26="ASTERIX",#REF!,0)+IF(D26="Aquarium La Rochelle",#REF!,0)+IF(D26="Zoo de Doué La Fontaine",#REF!,0)+IF(D26="Zoo de la Palmyre",#REF!,0)+IF(D26="Planète Sauvage",#REF!,0)+IF(D26="Zoo Parc de Beauval",#REF!,0)+IF(D26="Zoo de la Flèche",#REF!,0)+IF(D26="Défi Planet",#REF!,0)+IF(D26="MASSAIS",#REF!,0)+IF(D26="Center Parc la journée",#REF!,0)+IF(D26="Terra Botanica",#REF!,0)</f>
        <v>0</v>
      </c>
      <c r="G26" s="5"/>
      <c r="H26" s="5"/>
      <c r="I26" s="5"/>
      <c r="J26" s="5"/>
      <c r="K26" s="8">
        <f t="shared" si="6"/>
        <v>0</v>
      </c>
      <c r="L26" s="8">
        <f t="shared" si="0"/>
        <v>0</v>
      </c>
      <c r="M26" s="8">
        <v>0</v>
      </c>
      <c r="N26" s="8">
        <f t="shared" si="3"/>
        <v>0</v>
      </c>
      <c r="O26" s="8"/>
      <c r="P26" s="8"/>
      <c r="Q26" s="8"/>
      <c r="R26" s="8">
        <f t="shared" si="4"/>
        <v>0</v>
      </c>
      <c r="S26" s="8">
        <f t="shared" si="5"/>
        <v>0</v>
      </c>
      <c r="T26" s="6">
        <f t="shared" si="1"/>
        <v>0</v>
      </c>
      <c r="U26" s="6">
        <f t="shared" si="2"/>
        <v>0</v>
      </c>
    </row>
    <row r="27" spans="2:21" x14ac:dyDescent="0.25">
      <c r="B27" s="4"/>
      <c r="C27" s="4"/>
      <c r="D27" s="4"/>
      <c r="E27" s="10">
        <f>IF(D27="Futuroscope",#REF!,0)+IF(D27="Eurodisney   1jour/1 parc",#REF!,0)+IF(D27="Vallée des singes",#REF!,0)+IF(D27="Parc Oriental de jour",#REF!,0)+IF(D27="Puy du Fou Le grand parc",#REF!,0)+IF(D27="La Cinéscénie",#REF!,0)+IF(D27="ASTERIX",#REF!,0)+IF(D27="Aquarium La Rochelle",#REF!,0)+IF(D27="Zoo de Doué La Fontaine",#REF!,0)+IF(D27="Zoo de la Palmyre",#REF!,0)+IF(D27="Planète Sauvage",#REF!,0)+IF(D27="Zoo Parc de Beauval",#REF!,0)+IF(D27="Zoo de la Flèche",#REF!,0)+IF(D27="Défi Planet",#REF!,0)+IF(D27="MASSAIS",#REF!,0)+IF(D27="Center Parc la journée",#REF!,0)+IF(D27="Terra Botanica",#REF!,0)</f>
        <v>0</v>
      </c>
      <c r="F27" s="10">
        <f>IF(D27="Futuroscope",#REF!,0)+IF(D27="Eurodisney   1jour/1 parc",#REF!,0)+IF(D27="Vallée des singes",#REF!,0)+IF(D27="Parc Oriental de jour",#REF!,0)+IF(D27="Puy du Fou Le grand parc",#REF!,0)+IF(D27="La Cinéscénie",#REF!,0)+IF(D27="ASTERIX",#REF!,0)+IF(D27="Aquarium La Rochelle",#REF!,0)+IF(D27="Zoo de Doué La Fontaine",#REF!,0)+IF(D27="Zoo de la Palmyre",#REF!,0)+IF(D27="Planète Sauvage",#REF!,0)+IF(D27="Zoo Parc de Beauval",#REF!,0)+IF(D27="Zoo de la Flèche",#REF!,0)+IF(D27="Défi Planet",#REF!,0)+IF(D27="MASSAIS",#REF!,0)+IF(D27="Center Parc la journée",#REF!,0)+IF(D27="Terra Botanica",#REF!,0)</f>
        <v>0</v>
      </c>
      <c r="G27" s="5"/>
      <c r="H27" s="5"/>
      <c r="I27" s="5"/>
      <c r="J27" s="5"/>
      <c r="K27" s="8">
        <f t="shared" si="6"/>
        <v>0</v>
      </c>
      <c r="L27" s="8">
        <f t="shared" si="0"/>
        <v>0</v>
      </c>
      <c r="M27" s="8">
        <v>0</v>
      </c>
      <c r="N27" s="8">
        <f t="shared" si="3"/>
        <v>0</v>
      </c>
      <c r="O27" s="8"/>
      <c r="P27" s="8"/>
      <c r="Q27" s="8"/>
      <c r="R27" s="8">
        <f t="shared" si="4"/>
        <v>0</v>
      </c>
      <c r="S27" s="8">
        <f t="shared" si="5"/>
        <v>0</v>
      </c>
      <c r="T27" s="6">
        <f t="shared" si="1"/>
        <v>0</v>
      </c>
      <c r="U27" s="6">
        <f t="shared" si="2"/>
        <v>0</v>
      </c>
    </row>
    <row r="28" spans="2:21" x14ac:dyDescent="0.25">
      <c r="B28" s="4"/>
      <c r="C28" s="4"/>
      <c r="D28" s="4"/>
      <c r="E28" s="10">
        <f>IF(D28="Futuroscope",#REF!,0)+IF(D28="Eurodisney   1jour/1 parc",#REF!,0)+IF(D28="Vallée des singes",#REF!,0)+IF(D28="Parc Oriental de jour",#REF!,0)+IF(D28="Puy du Fou Le grand parc",#REF!,0)+IF(D28="La Cinéscénie",#REF!,0)+IF(D28="ASTERIX",#REF!,0)+IF(D28="Aquarium La Rochelle",#REF!,0)+IF(D28="Zoo de Doué La Fontaine",#REF!,0)+IF(D28="Zoo de la Palmyre",#REF!,0)+IF(D28="Planète Sauvage",#REF!,0)+IF(D28="Zoo Parc de Beauval",#REF!,0)+IF(D28="Zoo de la Flèche",#REF!,0)+IF(D28="Défi Planet",#REF!,0)+IF(D28="MASSAIS",#REF!,0)+IF(D28="Center Parc la journée",#REF!,0)+IF(D28="Terra Botanica",#REF!,0)</f>
        <v>0</v>
      </c>
      <c r="F28" s="10">
        <f>IF(D28="Futuroscope",#REF!,0)+IF(D28="Eurodisney   1jour/1 parc",#REF!,0)+IF(D28="Vallée des singes",#REF!,0)+IF(D28="Parc Oriental de jour",#REF!,0)+IF(D28="Puy du Fou Le grand parc",#REF!,0)+IF(D28="La Cinéscénie",#REF!,0)+IF(D28="ASTERIX",#REF!,0)+IF(D28="Aquarium La Rochelle",#REF!,0)+IF(D28="Zoo de Doué La Fontaine",#REF!,0)+IF(D28="Zoo de la Palmyre",#REF!,0)+IF(D28="Planète Sauvage",#REF!,0)+IF(D28="Zoo Parc de Beauval",#REF!,0)+IF(D28="Zoo de la Flèche",#REF!,0)+IF(D28="Défi Planet",#REF!,0)+IF(D28="MASSAIS",#REF!,0)+IF(D28="Center Parc la journée",#REF!,0)+IF(D28="Terra Botanica",#REF!,0)</f>
        <v>0</v>
      </c>
      <c r="G28" s="5"/>
      <c r="H28" s="5"/>
      <c r="I28" s="5"/>
      <c r="J28" s="5"/>
      <c r="K28" s="8">
        <f t="shared" si="6"/>
        <v>0</v>
      </c>
      <c r="L28" s="8">
        <f t="shared" si="0"/>
        <v>0</v>
      </c>
      <c r="M28" s="8">
        <v>0</v>
      </c>
      <c r="N28" s="8">
        <f t="shared" si="3"/>
        <v>0</v>
      </c>
      <c r="O28" s="8"/>
      <c r="P28" s="8"/>
      <c r="Q28" s="8"/>
      <c r="R28" s="8">
        <f t="shared" si="4"/>
        <v>0</v>
      </c>
      <c r="S28" s="8">
        <f t="shared" si="5"/>
        <v>0</v>
      </c>
      <c r="T28" s="6">
        <f t="shared" si="1"/>
        <v>0</v>
      </c>
      <c r="U28" s="6">
        <f t="shared" si="2"/>
        <v>0</v>
      </c>
    </row>
    <row r="29" spans="2:21" x14ac:dyDescent="0.25">
      <c r="B29" s="4"/>
      <c r="C29" s="4"/>
      <c r="D29" s="4"/>
      <c r="E29" s="10">
        <f>IF(D29="Futuroscope",#REF!,0)+IF(D29="Eurodisney   1jour/1 parc",#REF!,0)+IF(D29="Vallée des singes",#REF!,0)+IF(D29="Parc Oriental de jour",#REF!,0)+IF(D29="Puy du Fou Le grand parc",#REF!,0)+IF(D29="La Cinéscénie",#REF!,0)+IF(D29="ASTERIX",#REF!,0)+IF(D29="Aquarium La Rochelle",#REF!,0)+IF(D29="Zoo de Doué La Fontaine",#REF!,0)+IF(D29="Zoo de la Palmyre",#REF!,0)+IF(D29="Planète Sauvage",#REF!,0)+IF(D29="Zoo Parc de Beauval",#REF!,0)+IF(D29="Zoo de la Flèche",#REF!,0)+IF(D29="Défi Planet",#REF!,0)+IF(D29="MASSAIS",#REF!,0)+IF(D29="Center Parc la journée",#REF!,0)+IF(D29="Terra Botanica",#REF!,0)</f>
        <v>0</v>
      </c>
      <c r="F29" s="10">
        <f>IF(D29="Futuroscope",#REF!,0)+IF(D29="Eurodisney   1jour/1 parc",#REF!,0)+IF(D29="Vallée des singes",#REF!,0)+IF(D29="Parc Oriental de jour",#REF!,0)+IF(D29="Puy du Fou Le grand parc",#REF!,0)+IF(D29="La Cinéscénie",#REF!,0)+IF(D29="ASTERIX",#REF!,0)+IF(D29="Aquarium La Rochelle",#REF!,0)+IF(D29="Zoo de Doué La Fontaine",#REF!,0)+IF(D29="Zoo de la Palmyre",#REF!,0)+IF(D29="Planète Sauvage",#REF!,0)+IF(D29="Zoo Parc de Beauval",#REF!,0)+IF(D29="Zoo de la Flèche",#REF!,0)+IF(D29="Défi Planet",#REF!,0)+IF(D29="MASSAIS",#REF!,0)+IF(D29="Center Parc la journée",#REF!,0)+IF(D29="Terra Botanica",#REF!,0)</f>
        <v>0</v>
      </c>
      <c r="G29" s="5"/>
      <c r="H29" s="5"/>
      <c r="I29" s="5"/>
      <c r="J29" s="5"/>
      <c r="K29" s="8">
        <f t="shared" si="6"/>
        <v>0</v>
      </c>
      <c r="L29" s="8">
        <f t="shared" si="0"/>
        <v>0</v>
      </c>
      <c r="M29" s="8">
        <v>0</v>
      </c>
      <c r="N29" s="8">
        <f t="shared" si="3"/>
        <v>0</v>
      </c>
      <c r="O29" s="8"/>
      <c r="P29" s="8"/>
      <c r="Q29" s="8"/>
      <c r="R29" s="8">
        <f t="shared" si="4"/>
        <v>0</v>
      </c>
      <c r="S29" s="8">
        <f t="shared" si="5"/>
        <v>0</v>
      </c>
      <c r="T29" s="6">
        <f t="shared" si="1"/>
        <v>0</v>
      </c>
      <c r="U29" s="6">
        <f t="shared" si="2"/>
        <v>0</v>
      </c>
    </row>
    <row r="30" spans="2:21" x14ac:dyDescent="0.25">
      <c r="B30" s="4"/>
      <c r="C30" s="4"/>
      <c r="D30" s="4"/>
      <c r="E30" s="10">
        <f>IF(D30="Futuroscope",#REF!,0)+IF(D30="Eurodisney   1jour/1 parc",#REF!,0)+IF(D30="Vallée des singes",#REF!,0)+IF(D30="Parc Oriental de jour",#REF!,0)+IF(D30="Puy du Fou Le grand parc",#REF!,0)+IF(D30="La Cinéscénie",#REF!,0)+IF(D30="ASTERIX",#REF!,0)+IF(D30="Aquarium La Rochelle",#REF!,0)+IF(D30="Zoo de Doué La Fontaine",#REF!,0)+IF(D30="Zoo de la Palmyre",#REF!,0)+IF(D30="Planète Sauvage",#REF!,0)+IF(D30="Zoo Parc de Beauval",#REF!,0)+IF(D30="Zoo de la Flèche",#REF!,0)+IF(D30="Défi Planet",#REF!,0)+IF(D30="MASSAIS",#REF!,0)+IF(D30="Center Parc la journée",#REF!,0)+IF(D30="Terra Botanica",#REF!,0)</f>
        <v>0</v>
      </c>
      <c r="F30" s="10">
        <f>IF(D30="Futuroscope",#REF!,0)+IF(D30="Eurodisney   1jour/1 parc",#REF!,0)+IF(D30="Vallée des singes",#REF!,0)+IF(D30="Parc Oriental de jour",#REF!,0)+IF(D30="Puy du Fou Le grand parc",#REF!,0)+IF(D30="La Cinéscénie",#REF!,0)+IF(D30="ASTERIX",#REF!,0)+IF(D30="Aquarium La Rochelle",#REF!,0)+IF(D30="Zoo de Doué La Fontaine",#REF!,0)+IF(D30="Zoo de la Palmyre",#REF!,0)+IF(D30="Planète Sauvage",#REF!,0)+IF(D30="Zoo Parc de Beauval",#REF!,0)+IF(D30="Zoo de la Flèche",#REF!,0)+IF(D30="Défi Planet",#REF!,0)+IF(D30="MASSAIS",#REF!,0)+IF(D30="Center Parc la journée",#REF!,0)+IF(D30="Terra Botanica",#REF!,0)</f>
        <v>0</v>
      </c>
      <c r="G30" s="5"/>
      <c r="H30" s="5"/>
      <c r="I30" s="5"/>
      <c r="J30" s="5"/>
      <c r="K30" s="8">
        <f t="shared" si="6"/>
        <v>0</v>
      </c>
      <c r="L30" s="8">
        <f t="shared" si="0"/>
        <v>0</v>
      </c>
      <c r="M30" s="8">
        <v>0</v>
      </c>
      <c r="N30" s="8">
        <f t="shared" si="3"/>
        <v>0</v>
      </c>
      <c r="O30" s="8"/>
      <c r="P30" s="8"/>
      <c r="Q30" s="8"/>
      <c r="R30" s="8">
        <f t="shared" si="4"/>
        <v>0</v>
      </c>
      <c r="S30" s="8">
        <f t="shared" si="5"/>
        <v>0</v>
      </c>
      <c r="T30" s="6">
        <f t="shared" si="1"/>
        <v>0</v>
      </c>
      <c r="U30" s="6">
        <f t="shared" si="2"/>
        <v>0</v>
      </c>
    </row>
    <row r="31" spans="2:21" x14ac:dyDescent="0.25">
      <c r="B31" s="4"/>
      <c r="C31" s="4"/>
      <c r="D31" s="4"/>
      <c r="E31" s="10">
        <f>IF(D31="Futuroscope",#REF!,0)+IF(D31="Eurodisney   1jour/1 parc",#REF!,0)+IF(D31="Vallée des singes",#REF!,0)+IF(D31="Parc Oriental de jour",#REF!,0)+IF(D31="Puy du Fou Le grand parc",#REF!,0)+IF(D31="La Cinéscénie",#REF!,0)+IF(D31="ASTERIX",#REF!,0)+IF(D31="Aquarium La Rochelle",#REF!,0)+IF(D31="Zoo de Doué La Fontaine",#REF!,0)+IF(D31="Zoo de la Palmyre",#REF!,0)+IF(D31="Planète Sauvage",#REF!,0)+IF(D31="Zoo Parc de Beauval",#REF!,0)+IF(D31="Zoo de la Flèche",#REF!,0)+IF(D31="Défi Planet",#REF!,0)+IF(D31="MASSAIS",#REF!,0)+IF(D31="Center Parc la journée",#REF!,0)+IF(D31="Terra Botanica",#REF!,0)</f>
        <v>0</v>
      </c>
      <c r="F31" s="10">
        <f>IF(D31="Futuroscope",#REF!,0)+IF(D31="Eurodisney   1jour/1 parc",#REF!,0)+IF(D31="Vallée des singes",#REF!,0)+IF(D31="Parc Oriental de jour",#REF!,0)+IF(D31="Puy du Fou Le grand parc",#REF!,0)+IF(D31="La Cinéscénie",#REF!,0)+IF(D31="ASTERIX",#REF!,0)+IF(D31="Aquarium La Rochelle",#REF!,0)+IF(D31="Zoo de Doué La Fontaine",#REF!,0)+IF(D31="Zoo de la Palmyre",#REF!,0)+IF(D31="Planète Sauvage",#REF!,0)+IF(D31="Zoo Parc de Beauval",#REF!,0)+IF(D31="Zoo de la Flèche",#REF!,0)+IF(D31="Défi Planet",#REF!,0)+IF(D31="MASSAIS",#REF!,0)+IF(D31="Center Parc la journée",#REF!,0)+IF(D31="Terra Botanica",#REF!,0)</f>
        <v>0</v>
      </c>
      <c r="G31" s="5"/>
      <c r="H31" s="5"/>
      <c r="I31" s="5"/>
      <c r="J31" s="5"/>
      <c r="K31" s="8">
        <f t="shared" si="6"/>
        <v>0</v>
      </c>
      <c r="L31" s="8">
        <f t="shared" si="0"/>
        <v>0</v>
      </c>
      <c r="M31" s="8">
        <v>0</v>
      </c>
      <c r="N31" s="8">
        <f t="shared" si="3"/>
        <v>0</v>
      </c>
      <c r="O31" s="8"/>
      <c r="P31" s="8"/>
      <c r="Q31" s="8"/>
      <c r="R31" s="8">
        <f t="shared" si="4"/>
        <v>0</v>
      </c>
      <c r="S31" s="8">
        <f t="shared" si="5"/>
        <v>0</v>
      </c>
      <c r="T31" s="6">
        <f t="shared" si="1"/>
        <v>0</v>
      </c>
      <c r="U31" s="6">
        <f t="shared" si="2"/>
        <v>0</v>
      </c>
    </row>
    <row r="32" spans="2:21" x14ac:dyDescent="0.25">
      <c r="B32" s="4"/>
      <c r="C32" s="4"/>
      <c r="D32" s="4"/>
      <c r="E32" s="10">
        <f>IF(D32="Futuroscope",#REF!,0)+IF(D32="Eurodisney   1jour/1 parc",#REF!,0)+IF(D32="Vallée des singes",#REF!,0)+IF(D32="Parc Oriental de jour",#REF!,0)+IF(D32="Puy du Fou Le grand parc",#REF!,0)+IF(D32="La Cinéscénie",#REF!,0)+IF(D32="ASTERIX",#REF!,0)+IF(D32="Aquarium La Rochelle",#REF!,0)+IF(D32="Zoo de Doué La Fontaine",#REF!,0)+IF(D32="Zoo de la Palmyre",#REF!,0)+IF(D32="Planète Sauvage",#REF!,0)+IF(D32="Zoo Parc de Beauval",#REF!,0)+IF(D32="Zoo de la Flèche",#REF!,0)+IF(D32="Défi Planet",#REF!,0)+IF(D32="MASSAIS",#REF!,0)+IF(D32="Center Parc la journée",#REF!,0)+IF(D32="Terra Botanica",#REF!,0)</f>
        <v>0</v>
      </c>
      <c r="F32" s="10">
        <f>IF(D32="Futuroscope",#REF!,0)+IF(D32="Eurodisney   1jour/1 parc",#REF!,0)+IF(D32="Vallée des singes",#REF!,0)+IF(D32="Parc Oriental de jour",#REF!,0)+IF(D32="Puy du Fou Le grand parc",#REF!,0)+IF(D32="La Cinéscénie",#REF!,0)+IF(D32="ASTERIX",#REF!,0)+IF(D32="Aquarium La Rochelle",#REF!,0)+IF(D32="Zoo de Doué La Fontaine",#REF!,0)+IF(D32="Zoo de la Palmyre",#REF!,0)+IF(D32="Planète Sauvage",#REF!,0)+IF(D32="Zoo Parc de Beauval",#REF!,0)+IF(D32="Zoo de la Flèche",#REF!,0)+IF(D32="Défi Planet",#REF!,0)+IF(D32="MASSAIS",#REF!,0)+IF(D32="Center Parc la journée",#REF!,0)+IF(D32="Terra Botanica",#REF!,0)</f>
        <v>0</v>
      </c>
      <c r="G32" s="5"/>
      <c r="H32" s="5"/>
      <c r="I32" s="5"/>
      <c r="J32" s="5"/>
      <c r="K32" s="8">
        <f t="shared" si="6"/>
        <v>0</v>
      </c>
      <c r="L32" s="8">
        <f t="shared" si="0"/>
        <v>0</v>
      </c>
      <c r="M32" s="8">
        <v>0</v>
      </c>
      <c r="N32" s="8">
        <f t="shared" si="3"/>
        <v>0</v>
      </c>
      <c r="O32" s="8"/>
      <c r="P32" s="8"/>
      <c r="Q32" s="8"/>
      <c r="R32" s="8">
        <f t="shared" si="4"/>
        <v>0</v>
      </c>
      <c r="S32" s="8">
        <f t="shared" si="5"/>
        <v>0</v>
      </c>
      <c r="T32" s="6">
        <f t="shared" si="1"/>
        <v>0</v>
      </c>
      <c r="U32" s="6">
        <f t="shared" si="2"/>
        <v>0</v>
      </c>
    </row>
    <row r="33" spans="2:21" x14ac:dyDescent="0.25">
      <c r="B33" s="4"/>
      <c r="C33" s="4"/>
      <c r="D33" s="4"/>
      <c r="E33" s="10">
        <f>IF(D33="Futuroscope",#REF!,0)+IF(D33="Eurodisney   1jour/1 parc",#REF!,0)+IF(D33="Vallée des singes",#REF!,0)+IF(D33="Parc Oriental de jour",#REF!,0)+IF(D33="Puy du Fou Le grand parc",#REF!,0)+IF(D33="La Cinéscénie",#REF!,0)+IF(D33="ASTERIX",#REF!,0)+IF(D33="Aquarium La Rochelle",#REF!,0)+IF(D33="Zoo de Doué La Fontaine",#REF!,0)+IF(D33="Zoo de la Palmyre",#REF!,0)+IF(D33="Planète Sauvage",#REF!,0)+IF(D33="Zoo Parc de Beauval",#REF!,0)+IF(D33="Zoo de la Flèche",#REF!,0)+IF(D33="Défi Planet",#REF!,0)+IF(D33="MASSAIS",#REF!,0)+IF(D33="Center Parc la journée",#REF!,0)+IF(D33="Terra Botanica",#REF!,0)</f>
        <v>0</v>
      </c>
      <c r="F33" s="10">
        <f>IF(D33="Futuroscope",#REF!,0)+IF(D33="Eurodisney   1jour/1 parc",#REF!,0)+IF(D33="Vallée des singes",#REF!,0)+IF(D33="Parc Oriental de jour",#REF!,0)+IF(D33="Puy du Fou Le grand parc",#REF!,0)+IF(D33="La Cinéscénie",#REF!,0)+IF(D33="ASTERIX",#REF!,0)+IF(D33="Aquarium La Rochelle",#REF!,0)+IF(D33="Zoo de Doué La Fontaine",#REF!,0)+IF(D33="Zoo de la Palmyre",#REF!,0)+IF(D33="Planète Sauvage",#REF!,0)+IF(D33="Zoo Parc de Beauval",#REF!,0)+IF(D33="Zoo de la Flèche",#REF!,0)+IF(D33="Défi Planet",#REF!,0)+IF(D33="MASSAIS",#REF!,0)+IF(D33="Center Parc la journée",#REF!,0)+IF(D33="Terra Botanica",#REF!,0)</f>
        <v>0</v>
      </c>
      <c r="G33" s="5"/>
      <c r="H33" s="5"/>
      <c r="I33" s="5"/>
      <c r="J33" s="5"/>
      <c r="K33" s="8">
        <f t="shared" si="6"/>
        <v>0</v>
      </c>
      <c r="L33" s="8">
        <f t="shared" si="0"/>
        <v>0</v>
      </c>
      <c r="M33" s="8">
        <v>0</v>
      </c>
      <c r="N33" s="8">
        <f t="shared" si="3"/>
        <v>0</v>
      </c>
      <c r="O33" s="8"/>
      <c r="P33" s="8"/>
      <c r="Q33" s="8"/>
      <c r="R33" s="8">
        <f t="shared" si="4"/>
        <v>0</v>
      </c>
      <c r="S33" s="8">
        <f t="shared" si="5"/>
        <v>0</v>
      </c>
      <c r="T33" s="6">
        <f t="shared" si="1"/>
        <v>0</v>
      </c>
      <c r="U33" s="6">
        <f t="shared" si="2"/>
        <v>0</v>
      </c>
    </row>
    <row r="34" spans="2:21" x14ac:dyDescent="0.25">
      <c r="B34" s="4"/>
      <c r="C34" s="4"/>
      <c r="D34" s="4"/>
      <c r="E34" s="10">
        <f>IF(D34="Futuroscope",#REF!,0)+IF(D34="Eurodisney   1jour/1 parc",#REF!,0)+IF(D34="Vallée des singes",#REF!,0)+IF(D34="Parc Oriental de jour",#REF!,0)+IF(D34="Puy du Fou Le grand parc",#REF!,0)+IF(D34="La Cinéscénie",#REF!,0)+IF(D34="ASTERIX",#REF!,0)+IF(D34="Aquarium La Rochelle",#REF!,0)+IF(D34="Zoo de Doué La Fontaine",#REF!,0)+IF(D34="Zoo de la Palmyre",#REF!,0)+IF(D34="Planète Sauvage",#REF!,0)+IF(D34="Zoo Parc de Beauval",#REF!,0)+IF(D34="Zoo de la Flèche",#REF!,0)+IF(D34="Défi Planet",#REF!,0)+IF(D34="MASSAIS",#REF!,0)+IF(D34="Center Parc la journée",#REF!,0)+IF(D34="Terra Botanica",#REF!,0)</f>
        <v>0</v>
      </c>
      <c r="F34" s="10">
        <f>IF(D34="Futuroscope",#REF!,0)+IF(D34="Eurodisney   1jour/1 parc",#REF!,0)+IF(D34="Vallée des singes",#REF!,0)+IF(D34="Parc Oriental de jour",#REF!,0)+IF(D34="Puy du Fou Le grand parc",#REF!,0)+IF(D34="La Cinéscénie",#REF!,0)+IF(D34="ASTERIX",#REF!,0)+IF(D34="Aquarium La Rochelle",#REF!,0)+IF(D34="Zoo de Doué La Fontaine",#REF!,0)+IF(D34="Zoo de la Palmyre",#REF!,0)+IF(D34="Planète Sauvage",#REF!,0)+IF(D34="Zoo Parc de Beauval",#REF!,0)+IF(D34="Zoo de la Flèche",#REF!,0)+IF(D34="Défi Planet",#REF!,0)+IF(D34="MASSAIS",#REF!,0)+IF(D34="Center Parc la journée",#REF!,0)+IF(D34="Terra Botanica",#REF!,0)</f>
        <v>0</v>
      </c>
      <c r="G34" s="5"/>
      <c r="H34" s="5"/>
      <c r="I34" s="5"/>
      <c r="J34" s="5"/>
      <c r="K34" s="8">
        <f t="shared" si="6"/>
        <v>0</v>
      </c>
      <c r="L34" s="8">
        <f t="shared" si="0"/>
        <v>0</v>
      </c>
      <c r="M34" s="8">
        <v>0</v>
      </c>
      <c r="N34" s="8">
        <f t="shared" si="3"/>
        <v>0</v>
      </c>
      <c r="O34" s="8"/>
      <c r="P34" s="8"/>
      <c r="Q34" s="8"/>
      <c r="R34" s="8">
        <f t="shared" si="4"/>
        <v>0</v>
      </c>
      <c r="S34" s="8">
        <f t="shared" si="5"/>
        <v>0</v>
      </c>
      <c r="T34" s="6">
        <f t="shared" si="1"/>
        <v>0</v>
      </c>
      <c r="U34" s="6">
        <f t="shared" si="2"/>
        <v>0</v>
      </c>
    </row>
    <row r="35" spans="2:21" x14ac:dyDescent="0.25">
      <c r="B35" s="4"/>
      <c r="C35" s="4"/>
      <c r="D35" s="4"/>
      <c r="E35" s="10">
        <f>IF(D35="Futuroscope",#REF!,0)+IF(D35="Eurodisney   1jour/1 parc",#REF!,0)+IF(D35="Vallée des singes",#REF!,0)+IF(D35="Parc Oriental de jour",#REF!,0)+IF(D35="Puy du Fou Le grand parc",#REF!,0)+IF(D35="La Cinéscénie",#REF!,0)+IF(D35="ASTERIX",#REF!,0)+IF(D35="Aquarium La Rochelle",#REF!,0)+IF(D35="Zoo de Doué La Fontaine",#REF!,0)+IF(D35="Zoo de la Palmyre",#REF!,0)+IF(D35="Planète Sauvage",#REF!,0)+IF(D35="Zoo Parc de Beauval",#REF!,0)+IF(D35="Zoo de la Flèche",#REF!,0)+IF(D35="Défi Planet",#REF!,0)+IF(D35="MASSAIS",#REF!,0)+IF(D35="Center Parc la journée",#REF!,0)+IF(D35="Terra Botanica",#REF!,0)</f>
        <v>0</v>
      </c>
      <c r="F35" s="10">
        <f>IF(D35="Futuroscope",#REF!,0)+IF(D35="Eurodisney   1jour/1 parc",#REF!,0)+IF(D35="Vallée des singes",#REF!,0)+IF(D35="Parc Oriental de jour",#REF!,0)+IF(D35="Puy du Fou Le grand parc",#REF!,0)+IF(D35="La Cinéscénie",#REF!,0)+IF(D35="ASTERIX",#REF!,0)+IF(D35="Aquarium La Rochelle",#REF!,0)+IF(D35="Zoo de Doué La Fontaine",#REF!,0)+IF(D35="Zoo de la Palmyre",#REF!,0)+IF(D35="Planète Sauvage",#REF!,0)+IF(D35="Zoo Parc de Beauval",#REF!,0)+IF(D35="Zoo de la Flèche",#REF!,0)+IF(D35="Défi Planet",#REF!,0)+IF(D35="MASSAIS",#REF!,0)+IF(D35="Center Parc la journée",#REF!,0)+IF(D35="Terra Botanica",#REF!,0)</f>
        <v>0</v>
      </c>
      <c r="G35" s="5"/>
      <c r="H35" s="5"/>
      <c r="I35" s="5"/>
      <c r="J35" s="5"/>
      <c r="K35" s="8">
        <f t="shared" si="6"/>
        <v>0</v>
      </c>
      <c r="L35" s="8">
        <f t="shared" si="0"/>
        <v>0</v>
      </c>
      <c r="M35" s="8">
        <v>0</v>
      </c>
      <c r="N35" s="8">
        <f t="shared" si="3"/>
        <v>0</v>
      </c>
      <c r="O35" s="8"/>
      <c r="P35" s="8"/>
      <c r="Q35" s="8"/>
      <c r="R35" s="8">
        <f t="shared" si="4"/>
        <v>0</v>
      </c>
      <c r="S35" s="8">
        <f t="shared" si="5"/>
        <v>0</v>
      </c>
      <c r="T35" s="6">
        <f t="shared" si="1"/>
        <v>0</v>
      </c>
      <c r="U35" s="6">
        <f t="shared" si="2"/>
        <v>0</v>
      </c>
    </row>
    <row r="36" spans="2:21" x14ac:dyDescent="0.25">
      <c r="B36" s="4"/>
      <c r="C36" s="4"/>
      <c r="D36" s="4"/>
      <c r="E36" s="10">
        <f>IF(D36="Futuroscope",#REF!,0)+IF(D36="Eurodisney   1jour/1 parc",#REF!,0)+IF(D36="Vallée des singes",#REF!,0)+IF(D36="Parc Oriental de jour",#REF!,0)+IF(D36="Puy du Fou Le grand parc",#REF!,0)+IF(D36="La Cinéscénie",#REF!,0)+IF(D36="ASTERIX",#REF!,0)+IF(D36="Aquarium La Rochelle",#REF!,0)+IF(D36="Zoo de Doué La Fontaine",#REF!,0)+IF(D36="Zoo de la Palmyre",#REF!,0)+IF(D36="Planète Sauvage",#REF!,0)+IF(D36="Zoo Parc de Beauval",#REF!,0)+IF(D36="Zoo de la Flèche",#REF!,0)+IF(D36="Défi Planet",#REF!,0)+IF(D36="MASSAIS",#REF!,0)+IF(D36="Center Parc la journée",#REF!,0)+IF(D36="Terra Botanica",#REF!,0)</f>
        <v>0</v>
      </c>
      <c r="F36" s="10">
        <f>IF(D36="Futuroscope",#REF!,0)+IF(D36="Eurodisney   1jour/1 parc",#REF!,0)+IF(D36="Vallée des singes",#REF!,0)+IF(D36="Parc Oriental de jour",#REF!,0)+IF(D36="Puy du Fou Le grand parc",#REF!,0)+IF(D36="La Cinéscénie",#REF!,0)+IF(D36="ASTERIX",#REF!,0)+IF(D36="Aquarium La Rochelle",#REF!,0)+IF(D36="Zoo de Doué La Fontaine",#REF!,0)+IF(D36="Zoo de la Palmyre",#REF!,0)+IF(D36="Planète Sauvage",#REF!,0)+IF(D36="Zoo Parc de Beauval",#REF!,0)+IF(D36="Zoo de la Flèche",#REF!,0)+IF(D36="Défi Planet",#REF!,0)+IF(D36="MASSAIS",#REF!,0)+IF(D36="Center Parc la journée",#REF!,0)+IF(D36="Terra Botanica",#REF!,0)</f>
        <v>0</v>
      </c>
      <c r="G36" s="5"/>
      <c r="H36" s="5"/>
      <c r="I36" s="5"/>
      <c r="J36" s="5"/>
      <c r="K36" s="8">
        <f t="shared" si="6"/>
        <v>0</v>
      </c>
      <c r="L36" s="8">
        <f t="shared" si="0"/>
        <v>0</v>
      </c>
      <c r="M36" s="8">
        <v>0</v>
      </c>
      <c r="N36" s="8">
        <f t="shared" si="3"/>
        <v>0</v>
      </c>
      <c r="O36" s="8"/>
      <c r="P36" s="8"/>
      <c r="Q36" s="8"/>
      <c r="R36" s="8">
        <f t="shared" si="4"/>
        <v>0</v>
      </c>
      <c r="S36" s="8">
        <f t="shared" si="5"/>
        <v>0</v>
      </c>
      <c r="T36" s="6">
        <f t="shared" si="1"/>
        <v>0</v>
      </c>
      <c r="U36" s="6">
        <f t="shared" si="2"/>
        <v>0</v>
      </c>
    </row>
    <row r="37" spans="2:21" x14ac:dyDescent="0.25">
      <c r="B37" s="4"/>
      <c r="C37" s="4"/>
      <c r="D37" s="4"/>
      <c r="E37" s="10">
        <f>IF(D37="Futuroscope",#REF!,0)+IF(D37="Eurodisney   1jour/1 parc",#REF!,0)+IF(D37="Vallée des singes",#REF!,0)+IF(D37="Parc Oriental de jour",#REF!,0)+IF(D37="Puy du Fou Le grand parc",#REF!,0)+IF(D37="La Cinéscénie",#REF!,0)+IF(D37="ASTERIX",#REF!,0)+IF(D37="Aquarium La Rochelle",#REF!,0)+IF(D37="Zoo de Doué La Fontaine",#REF!,0)+IF(D37="Zoo de la Palmyre",#REF!,0)+IF(D37="Planète Sauvage",#REF!,0)+IF(D37="Zoo Parc de Beauval",#REF!,0)+IF(D37="Zoo de la Flèche",#REF!,0)+IF(D37="Défi Planet",#REF!,0)+IF(D37="MASSAIS",#REF!,0)+IF(D37="Center Parc la journée",#REF!,0)+IF(D37="Terra Botanica",#REF!,0)</f>
        <v>0</v>
      </c>
      <c r="F37" s="10">
        <f>IF(D37="Futuroscope",#REF!,0)+IF(D37="Eurodisney   1jour/1 parc",#REF!,0)+IF(D37="Vallée des singes",#REF!,0)+IF(D37="Parc Oriental de jour",#REF!,0)+IF(D37="Puy du Fou Le grand parc",#REF!,0)+IF(D37="La Cinéscénie",#REF!,0)+IF(D37="ASTERIX",#REF!,0)+IF(D37="Aquarium La Rochelle",#REF!,0)+IF(D37="Zoo de Doué La Fontaine",#REF!,0)+IF(D37="Zoo de la Palmyre",#REF!,0)+IF(D37="Planète Sauvage",#REF!,0)+IF(D37="Zoo Parc de Beauval",#REF!,0)+IF(D37="Zoo de la Flèche",#REF!,0)+IF(D37="Défi Planet",#REF!,0)+IF(D37="MASSAIS",#REF!,0)+IF(D37="Center Parc la journée",#REF!,0)+IF(D37="Terra Botanica",#REF!,0)</f>
        <v>0</v>
      </c>
      <c r="G37" s="5"/>
      <c r="H37" s="5"/>
      <c r="I37" s="5"/>
      <c r="J37" s="5"/>
      <c r="K37" s="8">
        <f t="shared" si="6"/>
        <v>0</v>
      </c>
      <c r="L37" s="8">
        <f t="shared" si="0"/>
        <v>0</v>
      </c>
      <c r="M37" s="8">
        <v>0</v>
      </c>
      <c r="N37" s="8">
        <f t="shared" si="3"/>
        <v>0</v>
      </c>
      <c r="O37" s="8"/>
      <c r="P37" s="8"/>
      <c r="Q37" s="8"/>
      <c r="R37" s="8">
        <f t="shared" si="4"/>
        <v>0</v>
      </c>
      <c r="S37" s="8">
        <f t="shared" si="5"/>
        <v>0</v>
      </c>
      <c r="T37" s="6">
        <f t="shared" si="1"/>
        <v>0</v>
      </c>
      <c r="U37" s="6">
        <f t="shared" si="2"/>
        <v>0</v>
      </c>
    </row>
    <row r="38" spans="2:21" x14ac:dyDescent="0.25">
      <c r="B38" s="4"/>
      <c r="C38" s="4"/>
      <c r="D38" s="4"/>
      <c r="E38" s="10">
        <f>IF(D38="Futuroscope",#REF!,0)+IF(D38="Eurodisney   1jour/1 parc",#REF!,0)+IF(D38="Vallée des singes",#REF!,0)+IF(D38="Parc Oriental de jour",#REF!,0)+IF(D38="Puy du Fou Le grand parc",#REF!,0)+IF(D38="La Cinéscénie",#REF!,0)+IF(D38="ASTERIX",#REF!,0)+IF(D38="Aquarium La Rochelle",#REF!,0)+IF(D38="Zoo de Doué La Fontaine",#REF!,0)+IF(D38="Zoo de la Palmyre",#REF!,0)+IF(D38="Planète Sauvage",#REF!,0)+IF(D38="Zoo Parc de Beauval",#REF!,0)+IF(D38="Zoo de la Flèche",#REF!,0)+IF(D38="Défi Planet",#REF!,0)+IF(D38="MASSAIS",#REF!,0)+IF(D38="Center Parc la journée",#REF!,0)+IF(D38="Terra Botanica",#REF!,0)</f>
        <v>0</v>
      </c>
      <c r="F38" s="10">
        <f>IF(D38="Futuroscope",#REF!,0)+IF(D38="Eurodisney   1jour/1 parc",#REF!,0)+IF(D38="Vallée des singes",#REF!,0)+IF(D38="Parc Oriental de jour",#REF!,0)+IF(D38="Puy du Fou Le grand parc",#REF!,0)+IF(D38="La Cinéscénie",#REF!,0)+IF(D38="ASTERIX",#REF!,0)+IF(D38="Aquarium La Rochelle",#REF!,0)+IF(D38="Zoo de Doué La Fontaine",#REF!,0)+IF(D38="Zoo de la Palmyre",#REF!,0)+IF(D38="Planète Sauvage",#REF!,0)+IF(D38="Zoo Parc de Beauval",#REF!,0)+IF(D38="Zoo de la Flèche",#REF!,0)+IF(D38="Défi Planet",#REF!,0)+IF(D38="MASSAIS",#REF!,0)+IF(D38="Center Parc la journée",#REF!,0)+IF(D38="Terra Botanica",#REF!,0)</f>
        <v>0</v>
      </c>
      <c r="G38" s="5"/>
      <c r="H38" s="5"/>
      <c r="I38" s="5"/>
      <c r="J38" s="5"/>
      <c r="K38" s="8">
        <f t="shared" si="6"/>
        <v>0</v>
      </c>
      <c r="L38" s="8">
        <f t="shared" si="0"/>
        <v>0</v>
      </c>
      <c r="M38" s="8">
        <v>0</v>
      </c>
      <c r="N38" s="8">
        <f t="shared" si="3"/>
        <v>0</v>
      </c>
      <c r="O38" s="8"/>
      <c r="P38" s="8"/>
      <c r="Q38" s="8"/>
      <c r="R38" s="8">
        <f t="shared" si="4"/>
        <v>0</v>
      </c>
      <c r="S38" s="8">
        <f t="shared" si="5"/>
        <v>0</v>
      </c>
      <c r="T38" s="6">
        <f t="shared" si="1"/>
        <v>0</v>
      </c>
      <c r="U38" s="6">
        <f t="shared" si="2"/>
        <v>0</v>
      </c>
    </row>
    <row r="39" spans="2:21" x14ac:dyDescent="0.25">
      <c r="B39" s="4"/>
      <c r="C39" s="4"/>
      <c r="D39" s="4"/>
      <c r="E39" s="10">
        <f>IF(D39="Futuroscope",#REF!,0)+IF(D39="Eurodisney   1jour/1 parc",#REF!,0)+IF(D39="Vallée des singes",#REF!,0)+IF(D39="Parc Oriental de jour",#REF!,0)+IF(D39="Puy du Fou Le grand parc",#REF!,0)+IF(D39="La Cinéscénie",#REF!,0)+IF(D39="ASTERIX",#REF!,0)+IF(D39="Aquarium La Rochelle",#REF!,0)+IF(D39="Zoo de Doué La Fontaine",#REF!,0)+IF(D39="Zoo de la Palmyre",#REF!,0)+IF(D39="Planète Sauvage",#REF!,0)+IF(D39="Zoo Parc de Beauval",#REF!,0)+IF(D39="Zoo de la Flèche",#REF!,0)+IF(D39="Défi Planet",#REF!,0)+IF(D39="MASSAIS",#REF!,0)+IF(D39="Center Parc la journée",#REF!,0)+IF(D39="Terra Botanica",#REF!,0)</f>
        <v>0</v>
      </c>
      <c r="F39" s="10">
        <f>IF(D39="Futuroscope",#REF!,0)+IF(D39="Eurodisney   1jour/1 parc",#REF!,0)+IF(D39="Vallée des singes",#REF!,0)+IF(D39="Parc Oriental de jour",#REF!,0)+IF(D39="Puy du Fou Le grand parc",#REF!,0)+IF(D39="La Cinéscénie",#REF!,0)+IF(D39="ASTERIX",#REF!,0)+IF(D39="Aquarium La Rochelle",#REF!,0)+IF(D39="Zoo de Doué La Fontaine",#REF!,0)+IF(D39="Zoo de la Palmyre",#REF!,0)+IF(D39="Planète Sauvage",#REF!,0)+IF(D39="Zoo Parc de Beauval",#REF!,0)+IF(D39="Zoo de la Flèche",#REF!,0)+IF(D39="Défi Planet",#REF!,0)+IF(D39="MASSAIS",#REF!,0)+IF(D39="Center Parc la journée",#REF!,0)+IF(D39="Terra Botanica",#REF!,0)</f>
        <v>0</v>
      </c>
      <c r="G39" s="5"/>
      <c r="H39" s="5"/>
      <c r="I39" s="5"/>
      <c r="J39" s="5"/>
      <c r="K39" s="8">
        <f t="shared" si="6"/>
        <v>0</v>
      </c>
      <c r="L39" s="8">
        <f t="shared" si="0"/>
        <v>0</v>
      </c>
      <c r="M39" s="8">
        <v>0</v>
      </c>
      <c r="N39" s="8">
        <f t="shared" si="3"/>
        <v>0</v>
      </c>
      <c r="O39" s="8"/>
      <c r="P39" s="8"/>
      <c r="Q39" s="8"/>
      <c r="R39" s="8">
        <f t="shared" si="4"/>
        <v>0</v>
      </c>
      <c r="S39" s="8">
        <f t="shared" si="5"/>
        <v>0</v>
      </c>
      <c r="T39" s="6">
        <f t="shared" si="1"/>
        <v>0</v>
      </c>
      <c r="U39" s="6">
        <f t="shared" si="2"/>
        <v>0</v>
      </c>
    </row>
    <row r="40" spans="2:21" x14ac:dyDescent="0.25">
      <c r="B40" s="4"/>
      <c r="C40" s="4"/>
      <c r="D40" s="4"/>
      <c r="E40" s="10">
        <f>IF(D40="Futuroscope",#REF!,0)+IF(D40="Eurodisney   1jour/1 parc",#REF!,0)+IF(D40="Vallée des singes",#REF!,0)+IF(D40="Parc Oriental de jour",#REF!,0)+IF(D40="Puy du Fou Le grand parc",#REF!,0)+IF(D40="La Cinéscénie",#REF!,0)+IF(D40="ASTERIX",#REF!,0)+IF(D40="Aquarium La Rochelle",#REF!,0)+IF(D40="Zoo de Doué La Fontaine",#REF!,0)+IF(D40="Zoo de la Palmyre",#REF!,0)+IF(D40="Planète Sauvage",#REF!,0)+IF(D40="Zoo Parc de Beauval",#REF!,0)+IF(D40="Zoo de la Flèche",#REF!,0)+IF(D40="Défi Planet",#REF!,0)+IF(D40="MASSAIS",#REF!,0)+IF(D40="Center Parc la journée",#REF!,0)+IF(D40="Terra Botanica",#REF!,0)</f>
        <v>0</v>
      </c>
      <c r="F40" s="10">
        <f>IF(D40="Futuroscope",#REF!,0)+IF(D40="Eurodisney   1jour/1 parc",#REF!,0)+IF(D40="Vallée des singes",#REF!,0)+IF(D40="Parc Oriental de jour",#REF!,0)+IF(D40="Puy du Fou Le grand parc",#REF!,0)+IF(D40="La Cinéscénie",#REF!,0)+IF(D40="ASTERIX",#REF!,0)+IF(D40="Aquarium La Rochelle",#REF!,0)+IF(D40="Zoo de Doué La Fontaine",#REF!,0)+IF(D40="Zoo de la Palmyre",#REF!,0)+IF(D40="Planète Sauvage",#REF!,0)+IF(D40="Zoo Parc de Beauval",#REF!,0)+IF(D40="Zoo de la Flèche",#REF!,0)+IF(D40="Défi Planet",#REF!,0)+IF(D40="MASSAIS",#REF!,0)+IF(D40="Center Parc la journée",#REF!,0)+IF(D40="Terra Botanica",#REF!,0)</f>
        <v>0</v>
      </c>
      <c r="G40" s="5"/>
      <c r="H40" s="5"/>
      <c r="I40" s="5"/>
      <c r="J40" s="5"/>
      <c r="K40" s="8">
        <f t="shared" si="6"/>
        <v>0</v>
      </c>
      <c r="L40" s="8">
        <f t="shared" si="0"/>
        <v>0</v>
      </c>
      <c r="M40" s="8">
        <v>0</v>
      </c>
      <c r="N40" s="8">
        <f t="shared" si="3"/>
        <v>0</v>
      </c>
      <c r="O40" s="8"/>
      <c r="P40" s="8"/>
      <c r="Q40" s="8"/>
      <c r="R40" s="8">
        <f t="shared" si="4"/>
        <v>0</v>
      </c>
      <c r="S40" s="8">
        <f t="shared" si="5"/>
        <v>0</v>
      </c>
      <c r="T40" s="6">
        <f t="shared" si="1"/>
        <v>0</v>
      </c>
      <c r="U40" s="6">
        <f t="shared" si="2"/>
        <v>0</v>
      </c>
    </row>
    <row r="41" spans="2:21" x14ac:dyDescent="0.25">
      <c r="B41" s="4"/>
      <c r="C41" s="4"/>
      <c r="D41" s="4"/>
      <c r="E41" s="10">
        <f>IF(D41="Futuroscope",#REF!,0)+IF(D41="Eurodisney   1jour/1 parc",#REF!,0)+IF(D41="Vallée des singes",#REF!,0)+IF(D41="Parc Oriental de jour",#REF!,0)+IF(D41="Puy du Fou Le grand parc",#REF!,0)+IF(D41="La Cinéscénie",#REF!,0)+IF(D41="ASTERIX",#REF!,0)+IF(D41="Aquarium La Rochelle",#REF!,0)+IF(D41="Zoo de Doué La Fontaine",#REF!,0)+IF(D41="Zoo de la Palmyre",#REF!,0)+IF(D41="Planète Sauvage",#REF!,0)+IF(D41="Zoo Parc de Beauval",#REF!,0)+IF(D41="Zoo de la Flèche",#REF!,0)+IF(D41="Défi Planet",#REF!,0)+IF(D41="MASSAIS",#REF!,0)+IF(D41="Center Parc la journée",#REF!,0)+IF(D41="Terra Botanica",#REF!,0)</f>
        <v>0</v>
      </c>
      <c r="F41" s="10">
        <f>IF(D41="Futuroscope",#REF!,0)+IF(D41="Eurodisney   1jour/1 parc",#REF!,0)+IF(D41="Vallée des singes",#REF!,0)+IF(D41="Parc Oriental de jour",#REF!,0)+IF(D41="Puy du Fou Le grand parc",#REF!,0)+IF(D41="La Cinéscénie",#REF!,0)+IF(D41="ASTERIX",#REF!,0)+IF(D41="Aquarium La Rochelle",#REF!,0)+IF(D41="Zoo de Doué La Fontaine",#REF!,0)+IF(D41="Zoo de la Palmyre",#REF!,0)+IF(D41="Planète Sauvage",#REF!,0)+IF(D41="Zoo Parc de Beauval",#REF!,0)+IF(D41="Zoo de la Flèche",#REF!,0)+IF(D41="Défi Planet",#REF!,0)+IF(D41="MASSAIS",#REF!,0)+IF(D41="Center Parc la journée",#REF!,0)+IF(D41="Terra Botanica",#REF!,0)</f>
        <v>0</v>
      </c>
      <c r="G41" s="5"/>
      <c r="H41" s="5"/>
      <c r="I41" s="5"/>
      <c r="J41" s="5"/>
      <c r="K41" s="8">
        <f t="shared" si="6"/>
        <v>0</v>
      </c>
      <c r="L41" s="8">
        <f t="shared" si="0"/>
        <v>0</v>
      </c>
      <c r="M41" s="8">
        <v>0</v>
      </c>
      <c r="N41" s="8">
        <f t="shared" si="3"/>
        <v>0</v>
      </c>
      <c r="O41" s="8"/>
      <c r="P41" s="8"/>
      <c r="Q41" s="8"/>
      <c r="R41" s="8">
        <f t="shared" si="4"/>
        <v>0</v>
      </c>
      <c r="S41" s="8">
        <f t="shared" si="5"/>
        <v>0</v>
      </c>
      <c r="T41" s="6">
        <f t="shared" si="1"/>
        <v>0</v>
      </c>
      <c r="U41" s="6">
        <f t="shared" si="2"/>
        <v>0</v>
      </c>
    </row>
    <row r="42" spans="2:21" x14ac:dyDescent="0.25">
      <c r="B42" s="4"/>
      <c r="C42" s="4"/>
      <c r="D42" s="4"/>
      <c r="E42" s="10">
        <f>IF(D42="Futuroscope",#REF!,0)+IF(D42="Eurodisney   1jour/1 parc",#REF!,0)+IF(D42="Vallée des singes",#REF!,0)+IF(D42="Parc Oriental de jour",#REF!,0)+IF(D42="Puy du Fou Le grand parc",#REF!,0)+IF(D42="La Cinéscénie",#REF!,0)+IF(D42="ASTERIX",#REF!,0)+IF(D42="Aquarium La Rochelle",#REF!,0)+IF(D42="Zoo de Doué La Fontaine",#REF!,0)+IF(D42="Zoo de la Palmyre",#REF!,0)+IF(D42="Planète Sauvage",#REF!,0)+IF(D42="Zoo Parc de Beauval",#REF!,0)+IF(D42="Zoo de la Flèche",#REF!,0)+IF(D42="Défi Planet",#REF!,0)+IF(D42="MASSAIS",#REF!,0)+IF(D42="Center Parc la journée",#REF!,0)+IF(D42="Terra Botanica",#REF!,0)</f>
        <v>0</v>
      </c>
      <c r="F42" s="10">
        <f>IF(D42="Futuroscope",#REF!,0)+IF(D42="Eurodisney   1jour/1 parc",#REF!,0)+IF(D42="Vallée des singes",#REF!,0)+IF(D42="Parc Oriental de jour",#REF!,0)+IF(D42="Puy du Fou Le grand parc",#REF!,0)+IF(D42="La Cinéscénie",#REF!,0)+IF(D42="ASTERIX",#REF!,0)+IF(D42="Aquarium La Rochelle",#REF!,0)+IF(D42="Zoo de Doué La Fontaine",#REF!,0)+IF(D42="Zoo de la Palmyre",#REF!,0)+IF(D42="Planète Sauvage",#REF!,0)+IF(D42="Zoo Parc de Beauval",#REF!,0)+IF(D42="Zoo de la Flèche",#REF!,0)+IF(D42="Défi Planet",#REF!,0)+IF(D42="MASSAIS",#REF!,0)+IF(D42="Center Parc la journée",#REF!,0)+IF(D42="Terra Botanica",#REF!,0)</f>
        <v>0</v>
      </c>
      <c r="G42" s="5"/>
      <c r="H42" s="5"/>
      <c r="I42" s="5"/>
      <c r="J42" s="5"/>
      <c r="K42" s="8">
        <f t="shared" si="6"/>
        <v>0</v>
      </c>
      <c r="L42" s="8">
        <f t="shared" si="0"/>
        <v>0</v>
      </c>
      <c r="M42" s="8">
        <v>0</v>
      </c>
      <c r="N42" s="8">
        <f t="shared" si="3"/>
        <v>0</v>
      </c>
      <c r="O42" s="8"/>
      <c r="P42" s="8"/>
      <c r="Q42" s="8"/>
      <c r="R42" s="8">
        <f t="shared" si="4"/>
        <v>0</v>
      </c>
      <c r="S42" s="8">
        <f t="shared" si="5"/>
        <v>0</v>
      </c>
      <c r="T42" s="6">
        <f t="shared" si="1"/>
        <v>0</v>
      </c>
      <c r="U42" s="6">
        <f t="shared" si="2"/>
        <v>0</v>
      </c>
    </row>
    <row r="43" spans="2:21" x14ac:dyDescent="0.25">
      <c r="B43" s="4"/>
      <c r="C43" s="4"/>
      <c r="D43" s="4"/>
      <c r="E43" s="10">
        <f>IF(D43="Futuroscope",#REF!,0)+IF(D43="Eurodisney   1jour/1 parc",#REF!,0)+IF(D43="Vallée des singes",#REF!,0)+IF(D43="Parc Oriental de jour",#REF!,0)+IF(D43="Puy du Fou Le grand parc",#REF!,0)+IF(D43="La Cinéscénie",#REF!,0)+IF(D43="ASTERIX",#REF!,0)+IF(D43="Aquarium La Rochelle",#REF!,0)+IF(D43="Zoo de Doué La Fontaine",#REF!,0)+IF(D43="Zoo de la Palmyre",#REF!,0)+IF(D43="Planète Sauvage",#REF!,0)+IF(D43="Zoo Parc de Beauval",#REF!,0)+IF(D43="Zoo de la Flèche",#REF!,0)+IF(D43="Défi Planet",#REF!,0)+IF(D43="MASSAIS",#REF!,0)+IF(D43="Center Parc la journée",#REF!,0)+IF(D43="Terra Botanica",#REF!,0)</f>
        <v>0</v>
      </c>
      <c r="F43" s="10">
        <f>IF(D43="Futuroscope",#REF!,0)+IF(D43="Eurodisney   1jour/1 parc",#REF!,0)+IF(D43="Vallée des singes",#REF!,0)+IF(D43="Parc Oriental de jour",#REF!,0)+IF(D43="Puy du Fou Le grand parc",#REF!,0)+IF(D43="La Cinéscénie",#REF!,0)+IF(D43="ASTERIX",#REF!,0)+IF(D43="Aquarium La Rochelle",#REF!,0)+IF(D43="Zoo de Doué La Fontaine",#REF!,0)+IF(D43="Zoo de la Palmyre",#REF!,0)+IF(D43="Planète Sauvage",#REF!,0)+IF(D43="Zoo Parc de Beauval",#REF!,0)+IF(D43="Zoo de la Flèche",#REF!,0)+IF(D43="Défi Planet",#REF!,0)+IF(D43="MASSAIS",#REF!,0)+IF(D43="Center Parc la journée",#REF!,0)+IF(D43="Terra Botanica",#REF!,0)</f>
        <v>0</v>
      </c>
      <c r="G43" s="5"/>
      <c r="H43" s="5"/>
      <c r="I43" s="5"/>
      <c r="J43" s="5"/>
      <c r="K43" s="8">
        <f t="shared" si="6"/>
        <v>0</v>
      </c>
      <c r="L43" s="8">
        <f t="shared" si="0"/>
        <v>0</v>
      </c>
      <c r="M43" s="8">
        <v>0</v>
      </c>
      <c r="N43" s="8">
        <f t="shared" si="3"/>
        <v>0</v>
      </c>
      <c r="O43" s="8"/>
      <c r="P43" s="8"/>
      <c r="Q43" s="8"/>
      <c r="R43" s="8">
        <f t="shared" si="4"/>
        <v>0</v>
      </c>
      <c r="S43" s="8">
        <f t="shared" si="5"/>
        <v>0</v>
      </c>
      <c r="T43" s="6">
        <f t="shared" si="1"/>
        <v>0</v>
      </c>
      <c r="U43" s="6">
        <f t="shared" si="2"/>
        <v>0</v>
      </c>
    </row>
    <row r="44" spans="2:21" x14ac:dyDescent="0.25">
      <c r="B44" s="4"/>
      <c r="C44" s="4"/>
      <c r="D44" s="4"/>
      <c r="E44" s="10">
        <f>IF(D44="Futuroscope",#REF!,0)+IF(D44="Eurodisney   1jour/1 parc",#REF!,0)+IF(D44="Vallée des singes",#REF!,0)+IF(D44="Parc Oriental de jour",#REF!,0)+IF(D44="Puy du Fou Le grand parc",#REF!,0)+IF(D44="La Cinéscénie",#REF!,0)+IF(D44="ASTERIX",#REF!,0)+IF(D44="Aquarium La Rochelle",#REF!,0)+IF(D44="Zoo de Doué La Fontaine",#REF!,0)+IF(D44="Zoo de la Palmyre",#REF!,0)+IF(D44="Planète Sauvage",#REF!,0)+IF(D44="Zoo Parc de Beauval",#REF!,0)+IF(D44="Zoo de la Flèche",#REF!,0)+IF(D44="Défi Planet",#REF!,0)+IF(D44="MASSAIS",#REF!,0)+IF(D44="Center Parc la journée",#REF!,0)+IF(D44="Terra Botanica",#REF!,0)</f>
        <v>0</v>
      </c>
      <c r="F44" s="10">
        <f>IF(D44="Futuroscope",#REF!,0)+IF(D44="Eurodisney   1jour/1 parc",#REF!,0)+IF(D44="Vallée des singes",#REF!,0)+IF(D44="Parc Oriental de jour",#REF!,0)+IF(D44="Puy du Fou Le grand parc",#REF!,0)+IF(D44="La Cinéscénie",#REF!,0)+IF(D44="ASTERIX",#REF!,0)+IF(D44="Aquarium La Rochelle",#REF!,0)+IF(D44="Zoo de Doué La Fontaine",#REF!,0)+IF(D44="Zoo de la Palmyre",#REF!,0)+IF(D44="Planète Sauvage",#REF!,0)+IF(D44="Zoo Parc de Beauval",#REF!,0)+IF(D44="Zoo de la Flèche",#REF!,0)+IF(D44="Défi Planet",#REF!,0)+IF(D44="MASSAIS",#REF!,0)+IF(D44="Center Parc la journée",#REF!,0)+IF(D44="Terra Botanica",#REF!,0)</f>
        <v>0</v>
      </c>
      <c r="G44" s="5"/>
      <c r="H44" s="5"/>
      <c r="I44" s="5"/>
      <c r="J44" s="5"/>
      <c r="K44" s="8">
        <f t="shared" si="6"/>
        <v>0</v>
      </c>
      <c r="L44" s="8">
        <f t="shared" si="0"/>
        <v>0</v>
      </c>
      <c r="M44" s="8">
        <v>0</v>
      </c>
      <c r="N44" s="8">
        <f t="shared" si="3"/>
        <v>0</v>
      </c>
      <c r="O44" s="8"/>
      <c r="P44" s="8"/>
      <c r="Q44" s="8"/>
      <c r="R44" s="8">
        <f t="shared" si="4"/>
        <v>0</v>
      </c>
      <c r="S44" s="8">
        <f t="shared" si="5"/>
        <v>0</v>
      </c>
      <c r="T44" s="6">
        <f t="shared" si="1"/>
        <v>0</v>
      </c>
      <c r="U44" s="6">
        <f t="shared" si="2"/>
        <v>0</v>
      </c>
    </row>
    <row r="45" spans="2:21" x14ac:dyDescent="0.25">
      <c r="B45" s="4"/>
      <c r="C45" s="4"/>
      <c r="D45" s="4"/>
      <c r="E45" s="10">
        <f>IF(D45="Futuroscope",#REF!,0)+IF(D45="Eurodisney   1jour/1 parc",#REF!,0)+IF(D45="Vallée des singes",#REF!,0)+IF(D45="Parc Oriental de jour",#REF!,0)+IF(D45="Puy du Fou Le grand parc",#REF!,0)+IF(D45="La Cinéscénie",#REF!,0)+IF(D45="ASTERIX",#REF!,0)+IF(D45="Aquarium La Rochelle",#REF!,0)+IF(D45="Zoo de Doué La Fontaine",#REF!,0)+IF(D45="Zoo de la Palmyre",#REF!,0)+IF(D45="Planète Sauvage",#REF!,0)+IF(D45="Zoo Parc de Beauval",#REF!,0)+IF(D45="Zoo de la Flèche",#REF!,0)+IF(D45="Défi Planet",#REF!,0)+IF(D45="MASSAIS",#REF!,0)+IF(D45="Center Parc la journée",#REF!,0)+IF(D45="Terra Botanica",#REF!,0)</f>
        <v>0</v>
      </c>
      <c r="F45" s="10">
        <f>IF(D45="Futuroscope",#REF!,0)+IF(D45="Eurodisney   1jour/1 parc",#REF!,0)+IF(D45="Vallée des singes",#REF!,0)+IF(D45="Parc Oriental de jour",#REF!,0)+IF(D45="Puy du Fou Le grand parc",#REF!,0)+IF(D45="La Cinéscénie",#REF!,0)+IF(D45="ASTERIX",#REF!,0)+IF(D45="Aquarium La Rochelle",#REF!,0)+IF(D45="Zoo de Doué La Fontaine",#REF!,0)+IF(D45="Zoo de la Palmyre",#REF!,0)+IF(D45="Planète Sauvage",#REF!,0)+IF(D45="Zoo Parc de Beauval",#REF!,0)+IF(D45="Zoo de la Flèche",#REF!,0)+IF(D45="Défi Planet",#REF!,0)+IF(D45="MASSAIS",#REF!,0)+IF(D45="Center Parc la journée",#REF!,0)+IF(D45="Terra Botanica",#REF!,0)</f>
        <v>0</v>
      </c>
      <c r="G45" s="5"/>
      <c r="H45" s="5"/>
      <c r="I45" s="5"/>
      <c r="J45" s="5"/>
      <c r="K45" s="8">
        <f t="shared" si="6"/>
        <v>0</v>
      </c>
      <c r="L45" s="8">
        <f t="shared" si="0"/>
        <v>0</v>
      </c>
      <c r="M45" s="8">
        <v>0</v>
      </c>
      <c r="N45" s="8">
        <f t="shared" si="3"/>
        <v>0</v>
      </c>
      <c r="O45" s="8"/>
      <c r="P45" s="8"/>
      <c r="Q45" s="8"/>
      <c r="R45" s="8">
        <f t="shared" si="4"/>
        <v>0</v>
      </c>
      <c r="S45" s="8">
        <f t="shared" si="5"/>
        <v>0</v>
      </c>
      <c r="T45" s="6">
        <f t="shared" si="1"/>
        <v>0</v>
      </c>
      <c r="U45" s="6">
        <f t="shared" si="2"/>
        <v>0</v>
      </c>
    </row>
    <row r="46" spans="2:21" x14ac:dyDescent="0.25">
      <c r="B46" s="4"/>
      <c r="C46" s="4"/>
      <c r="D46" s="4"/>
      <c r="E46" s="10">
        <f>IF(D46="Futuroscope",#REF!,0)+IF(D46="Eurodisney   1jour/1 parc",#REF!,0)+IF(D46="Vallée des singes",#REF!,0)+IF(D46="Parc Oriental de jour",#REF!,0)+IF(D46="Puy du Fou Le grand parc",#REF!,0)+IF(D46="La Cinéscénie",#REF!,0)+IF(D46="ASTERIX",#REF!,0)+IF(D46="Aquarium La Rochelle",#REF!,0)+IF(D46="Zoo de Doué La Fontaine",#REF!,0)+IF(D46="Zoo de la Palmyre",#REF!,0)+IF(D46="Planète Sauvage",#REF!,0)+IF(D46="Zoo Parc de Beauval",#REF!,0)+IF(D46="Zoo de la Flèche",#REF!,0)+IF(D46="Défi Planet",#REF!,0)+IF(D46="MASSAIS",#REF!,0)+IF(D46="Center Parc la journée",#REF!,0)+IF(D46="Terra Botanica",#REF!,0)</f>
        <v>0</v>
      </c>
      <c r="F46" s="10">
        <f>IF(D46="Futuroscope",#REF!,0)+IF(D46="Eurodisney   1jour/1 parc",#REF!,0)+IF(D46="Vallée des singes",#REF!,0)+IF(D46="Parc Oriental de jour",#REF!,0)+IF(D46="Puy du Fou Le grand parc",#REF!,0)+IF(D46="La Cinéscénie",#REF!,0)+IF(D46="ASTERIX",#REF!,0)+IF(D46="Aquarium La Rochelle",#REF!,0)+IF(D46="Zoo de Doué La Fontaine",#REF!,0)+IF(D46="Zoo de la Palmyre",#REF!,0)+IF(D46="Planète Sauvage",#REF!,0)+IF(D46="Zoo Parc de Beauval",#REF!,0)+IF(D46="Zoo de la Flèche",#REF!,0)+IF(D46="Défi Planet",#REF!,0)+IF(D46="MASSAIS",#REF!,0)+IF(D46="Center Parc la journée",#REF!,0)+IF(D46="Terra Botanica",#REF!,0)</f>
        <v>0</v>
      </c>
      <c r="G46" s="5"/>
      <c r="H46" s="5"/>
      <c r="I46" s="5"/>
      <c r="J46" s="5"/>
      <c r="K46" s="8">
        <f t="shared" si="6"/>
        <v>0</v>
      </c>
      <c r="L46" s="8">
        <f t="shared" si="0"/>
        <v>0</v>
      </c>
      <c r="M46" s="8">
        <v>0</v>
      </c>
      <c r="N46" s="8">
        <f t="shared" si="3"/>
        <v>0</v>
      </c>
      <c r="O46" s="8"/>
      <c r="P46" s="8"/>
      <c r="Q46" s="8"/>
      <c r="R46" s="8">
        <f t="shared" si="4"/>
        <v>0</v>
      </c>
      <c r="S46" s="8">
        <f t="shared" si="5"/>
        <v>0</v>
      </c>
      <c r="T46" s="6">
        <f t="shared" si="1"/>
        <v>0</v>
      </c>
      <c r="U46" s="6">
        <f t="shared" si="2"/>
        <v>0</v>
      </c>
    </row>
    <row r="47" spans="2:21" x14ac:dyDescent="0.25">
      <c r="B47" s="4"/>
      <c r="C47" s="4"/>
      <c r="D47" s="4"/>
      <c r="E47" s="10">
        <f>IF(D47="Futuroscope",#REF!,0)+IF(D47="Eurodisney   1jour/1 parc",#REF!,0)+IF(D47="Vallée des singes",#REF!,0)+IF(D47="Parc Oriental de jour",#REF!,0)+IF(D47="Puy du Fou Le grand parc",#REF!,0)+IF(D47="La Cinéscénie",#REF!,0)+IF(D47="ASTERIX",#REF!,0)+IF(D47="Aquarium La Rochelle",#REF!,0)+IF(D47="Zoo de Doué La Fontaine",#REF!,0)+IF(D47="Zoo de la Palmyre",#REF!,0)+IF(D47="Planète Sauvage",#REF!,0)+IF(D47="Zoo Parc de Beauval",#REF!,0)+IF(D47="Zoo de la Flèche",#REF!,0)+IF(D47="Défi Planet",#REF!,0)+IF(D47="MASSAIS",#REF!,0)+IF(D47="Center Parc la journée",#REF!,0)+IF(D47="Terra Botanica",#REF!,0)</f>
        <v>0</v>
      </c>
      <c r="F47" s="10">
        <f>IF(D47="Futuroscope",#REF!,0)+IF(D47="Eurodisney   1jour/1 parc",#REF!,0)+IF(D47="Vallée des singes",#REF!,0)+IF(D47="Parc Oriental de jour",#REF!,0)+IF(D47="Puy du Fou Le grand parc",#REF!,0)+IF(D47="La Cinéscénie",#REF!,0)+IF(D47="ASTERIX",#REF!,0)+IF(D47="Aquarium La Rochelle",#REF!,0)+IF(D47="Zoo de Doué La Fontaine",#REF!,0)+IF(D47="Zoo de la Palmyre",#REF!,0)+IF(D47="Planète Sauvage",#REF!,0)+IF(D47="Zoo Parc de Beauval",#REF!,0)+IF(D47="Zoo de la Flèche",#REF!,0)+IF(D47="Défi Planet",#REF!,0)+IF(D47="MASSAIS",#REF!,0)+IF(D47="Center Parc la journée",#REF!,0)+IF(D47="Terra Botanica",#REF!,0)</f>
        <v>0</v>
      </c>
      <c r="G47" s="5"/>
      <c r="H47" s="5"/>
      <c r="I47" s="5"/>
      <c r="J47" s="5"/>
      <c r="K47" s="8">
        <f t="shared" si="6"/>
        <v>0</v>
      </c>
      <c r="L47" s="8">
        <f t="shared" si="0"/>
        <v>0</v>
      </c>
      <c r="M47" s="8">
        <v>0</v>
      </c>
      <c r="N47" s="8">
        <f t="shared" si="3"/>
        <v>0</v>
      </c>
      <c r="O47" s="8"/>
      <c r="P47" s="8"/>
      <c r="Q47" s="8"/>
      <c r="R47" s="8">
        <f t="shared" si="4"/>
        <v>0</v>
      </c>
      <c r="S47" s="8">
        <f t="shared" si="5"/>
        <v>0</v>
      </c>
      <c r="T47" s="6">
        <f t="shared" si="1"/>
        <v>0</v>
      </c>
      <c r="U47" s="6">
        <f t="shared" si="2"/>
        <v>0</v>
      </c>
    </row>
    <row r="48" spans="2:21" x14ac:dyDescent="0.25">
      <c r="B48" s="4"/>
      <c r="C48" s="4"/>
      <c r="D48" s="4"/>
      <c r="E48" s="10">
        <f>IF(D48="Futuroscope",#REF!,0)+IF(D48="Eurodisney   1jour/1 parc",#REF!,0)+IF(D48="Vallée des singes",#REF!,0)+IF(D48="Parc Oriental de jour",#REF!,0)+IF(D48="Puy du Fou Le grand parc",#REF!,0)+IF(D48="La Cinéscénie",#REF!,0)+IF(D48="ASTERIX",#REF!,0)+IF(D48="Aquarium La Rochelle",#REF!,0)+IF(D48="Zoo de Doué La Fontaine",#REF!,0)+IF(D48="Zoo de la Palmyre",#REF!,0)+IF(D48="Planète Sauvage",#REF!,0)+IF(D48="Zoo Parc de Beauval",#REF!,0)+IF(D48="Zoo de la Flèche",#REF!,0)+IF(D48="Défi Planet",#REF!,0)+IF(D48="MASSAIS",#REF!,0)+IF(D48="Center Parc la journée",#REF!,0)+IF(D48="Terra Botanica",#REF!,0)</f>
        <v>0</v>
      </c>
      <c r="F48" s="10">
        <f>IF(D48="Futuroscope",#REF!,0)+IF(D48="Eurodisney   1jour/1 parc",#REF!,0)+IF(D48="Vallée des singes",#REF!,0)+IF(D48="Parc Oriental de jour",#REF!,0)+IF(D48="Puy du Fou Le grand parc",#REF!,0)+IF(D48="La Cinéscénie",#REF!,0)+IF(D48="ASTERIX",#REF!,0)+IF(D48="Aquarium La Rochelle",#REF!,0)+IF(D48="Zoo de Doué La Fontaine",#REF!,0)+IF(D48="Zoo de la Palmyre",#REF!,0)+IF(D48="Planète Sauvage",#REF!,0)+IF(D48="Zoo Parc de Beauval",#REF!,0)+IF(D48="Zoo de la Flèche",#REF!,0)+IF(D48="Défi Planet",#REF!,0)+IF(D48="MASSAIS",#REF!,0)+IF(D48="Center Parc la journée",#REF!,0)+IF(D48="Terra Botanica",#REF!,0)</f>
        <v>0</v>
      </c>
      <c r="G48" s="5"/>
      <c r="H48" s="5"/>
      <c r="I48" s="5"/>
      <c r="J48" s="5"/>
      <c r="K48" s="8">
        <f t="shared" si="6"/>
        <v>0</v>
      </c>
      <c r="L48" s="8">
        <f t="shared" si="0"/>
        <v>0</v>
      </c>
      <c r="M48" s="8">
        <v>0</v>
      </c>
      <c r="N48" s="8">
        <f t="shared" si="3"/>
        <v>0</v>
      </c>
      <c r="O48" s="8"/>
      <c r="P48" s="8"/>
      <c r="Q48" s="8"/>
      <c r="R48" s="8">
        <f t="shared" si="4"/>
        <v>0</v>
      </c>
      <c r="S48" s="8">
        <f t="shared" si="5"/>
        <v>0</v>
      </c>
      <c r="T48" s="6">
        <f t="shared" si="1"/>
        <v>0</v>
      </c>
      <c r="U48" s="6">
        <f t="shared" si="2"/>
        <v>0</v>
      </c>
    </row>
    <row r="49" spans="2:21" x14ac:dyDescent="0.25">
      <c r="B49" s="4"/>
      <c r="C49" s="4"/>
      <c r="D49" s="4"/>
      <c r="E49" s="10">
        <f>IF(D49="Futuroscope",#REF!,0)+IF(D49="Eurodisney   1jour/1 parc",#REF!,0)+IF(D49="Vallée des singes",#REF!,0)+IF(D49="Parc Oriental de jour",#REF!,0)+IF(D49="Puy du Fou Le grand parc",#REF!,0)+IF(D49="La Cinéscénie",#REF!,0)+IF(D49="ASTERIX",#REF!,0)+IF(D49="Aquarium La Rochelle",#REF!,0)+IF(D49="Zoo de Doué La Fontaine",#REF!,0)+IF(D49="Zoo de la Palmyre",#REF!,0)+IF(D49="Planète Sauvage",#REF!,0)+IF(D49="Zoo Parc de Beauval",#REF!,0)+IF(D49="Zoo de la Flèche",#REF!,0)+IF(D49="Défi Planet",#REF!,0)+IF(D49="MASSAIS",#REF!,0)+IF(D49="Center Parc la journée",#REF!,0)+IF(D49="Terra Botanica",#REF!,0)</f>
        <v>0</v>
      </c>
      <c r="F49" s="10">
        <f>IF(D49="Futuroscope",#REF!,0)+IF(D49="Eurodisney   1jour/1 parc",#REF!,0)+IF(D49="Vallée des singes",#REF!,0)+IF(D49="Parc Oriental de jour",#REF!,0)+IF(D49="Puy du Fou Le grand parc",#REF!,0)+IF(D49="La Cinéscénie",#REF!,0)+IF(D49="ASTERIX",#REF!,0)+IF(D49="Aquarium La Rochelle",#REF!,0)+IF(D49="Zoo de Doué La Fontaine",#REF!,0)+IF(D49="Zoo de la Palmyre",#REF!,0)+IF(D49="Planète Sauvage",#REF!,0)+IF(D49="Zoo Parc de Beauval",#REF!,0)+IF(D49="Zoo de la Flèche",#REF!,0)+IF(D49="Défi Planet",#REF!,0)+IF(D49="MASSAIS",#REF!,0)+IF(D49="Center Parc la journée",#REF!,0)+IF(D49="Terra Botanica",#REF!,0)</f>
        <v>0</v>
      </c>
      <c r="G49" s="5"/>
      <c r="H49" s="5"/>
      <c r="I49" s="5"/>
      <c r="J49" s="5"/>
      <c r="K49" s="8">
        <f t="shared" si="6"/>
        <v>0</v>
      </c>
      <c r="L49" s="8">
        <f t="shared" si="0"/>
        <v>0</v>
      </c>
      <c r="M49" s="8">
        <v>0</v>
      </c>
      <c r="N49" s="8">
        <f t="shared" si="3"/>
        <v>0</v>
      </c>
      <c r="O49" s="8"/>
      <c r="P49" s="8"/>
      <c r="Q49" s="8"/>
      <c r="R49" s="8">
        <f t="shared" si="4"/>
        <v>0</v>
      </c>
      <c r="S49" s="8">
        <f t="shared" si="5"/>
        <v>0</v>
      </c>
      <c r="T49" s="6">
        <f t="shared" si="1"/>
        <v>0</v>
      </c>
      <c r="U49" s="6">
        <f t="shared" si="2"/>
        <v>0</v>
      </c>
    </row>
    <row r="50" spans="2:21" x14ac:dyDescent="0.25">
      <c r="B50" s="4"/>
      <c r="C50" s="4"/>
      <c r="D50" s="4"/>
      <c r="E50" s="10">
        <f>IF(D50="Futuroscope",#REF!,0)+IF(D50="Eurodisney   1jour/1 parc",#REF!,0)+IF(D50="Vallée des singes",#REF!,0)+IF(D50="Parc Oriental de jour",#REF!,0)+IF(D50="Puy du Fou Le grand parc",#REF!,0)+IF(D50="La Cinéscénie",#REF!,0)+IF(D50="ASTERIX",#REF!,0)+IF(D50="Aquarium La Rochelle",#REF!,0)+IF(D50="Zoo de Doué La Fontaine",#REF!,0)+IF(D50="Zoo de la Palmyre",#REF!,0)+IF(D50="Planète Sauvage",#REF!,0)+IF(D50="Zoo Parc de Beauval",#REF!,0)+IF(D50="Zoo de la Flèche",#REF!,0)+IF(D50="Défi Planet",#REF!,0)+IF(D50="MASSAIS",#REF!,0)+IF(D50="Center Parc la journée",#REF!,0)+IF(D50="Terra Botanica",#REF!,0)</f>
        <v>0</v>
      </c>
      <c r="F50" s="10">
        <f>IF(D50="Futuroscope",#REF!,0)+IF(D50="Eurodisney   1jour/1 parc",#REF!,0)+IF(D50="Vallée des singes",#REF!,0)+IF(D50="Parc Oriental de jour",#REF!,0)+IF(D50="Puy du Fou Le grand parc",#REF!,0)+IF(D50="La Cinéscénie",#REF!,0)+IF(D50="ASTERIX",#REF!,0)+IF(D50="Aquarium La Rochelle",#REF!,0)+IF(D50="Zoo de Doué La Fontaine",#REF!,0)+IF(D50="Zoo de la Palmyre",#REF!,0)+IF(D50="Planète Sauvage",#REF!,0)+IF(D50="Zoo Parc de Beauval",#REF!,0)+IF(D50="Zoo de la Flèche",#REF!,0)+IF(D50="Défi Planet",#REF!,0)+IF(D50="MASSAIS",#REF!,0)+IF(D50="Center Parc la journée",#REF!,0)+IF(D50="Terra Botanica",#REF!,0)</f>
        <v>0</v>
      </c>
      <c r="G50" s="5"/>
      <c r="H50" s="5"/>
      <c r="I50" s="5"/>
      <c r="J50" s="5"/>
      <c r="K50" s="8">
        <f t="shared" si="6"/>
        <v>0</v>
      </c>
      <c r="L50" s="8">
        <f t="shared" si="0"/>
        <v>0</v>
      </c>
      <c r="M50" s="8">
        <v>0</v>
      </c>
      <c r="N50" s="8">
        <f t="shared" si="3"/>
        <v>0</v>
      </c>
      <c r="O50" s="8"/>
      <c r="P50" s="8"/>
      <c r="Q50" s="8"/>
      <c r="R50" s="8">
        <f t="shared" si="4"/>
        <v>0</v>
      </c>
      <c r="S50" s="8">
        <f t="shared" si="5"/>
        <v>0</v>
      </c>
      <c r="T50" s="6">
        <f t="shared" si="1"/>
        <v>0</v>
      </c>
      <c r="U50" s="6">
        <f t="shared" si="2"/>
        <v>0</v>
      </c>
    </row>
    <row r="51" spans="2:21" x14ac:dyDescent="0.25">
      <c r="B51" s="4"/>
      <c r="C51" s="4"/>
      <c r="D51" s="4"/>
      <c r="E51" s="10">
        <f>IF(D51="Futuroscope",#REF!,0)+IF(D51="Eurodisney   1jour/1 parc",#REF!,0)+IF(D51="Vallée des singes",#REF!,0)+IF(D51="Parc Oriental de jour",#REF!,0)+IF(D51="Puy du Fou Le grand parc",#REF!,0)+IF(D51="La Cinéscénie",#REF!,0)+IF(D51="ASTERIX",#REF!,0)+IF(D51="Aquarium La Rochelle",#REF!,0)+IF(D51="Zoo de Doué La Fontaine",#REF!,0)+IF(D51="Zoo de la Palmyre",#REF!,0)+IF(D51="Planète Sauvage",#REF!,0)+IF(D51="Zoo Parc de Beauval",#REF!,0)+IF(D51="Zoo de la Flèche",#REF!,0)+IF(D51="Défi Planet",#REF!,0)+IF(D51="MASSAIS",#REF!,0)+IF(D51="Center Parc la journée",#REF!,0)+IF(D51="Terra Botanica",#REF!,0)</f>
        <v>0</v>
      </c>
      <c r="F51" s="10">
        <f>IF(D51="Futuroscope",#REF!,0)+IF(D51="Eurodisney   1jour/1 parc",#REF!,0)+IF(D51="Vallée des singes",#REF!,0)+IF(D51="Parc Oriental de jour",#REF!,0)+IF(D51="Puy du Fou Le grand parc",#REF!,0)+IF(D51="La Cinéscénie",#REF!,0)+IF(D51="ASTERIX",#REF!,0)+IF(D51="Aquarium La Rochelle",#REF!,0)+IF(D51="Zoo de Doué La Fontaine",#REF!,0)+IF(D51="Zoo de la Palmyre",#REF!,0)+IF(D51="Planète Sauvage",#REF!,0)+IF(D51="Zoo Parc de Beauval",#REF!,0)+IF(D51="Zoo de la Flèche",#REF!,0)+IF(D51="Défi Planet",#REF!,0)+IF(D51="MASSAIS",#REF!,0)+IF(D51="Center Parc la journée",#REF!,0)+IF(D51="Terra Botanica",#REF!,0)</f>
        <v>0</v>
      </c>
      <c r="G51" s="5"/>
      <c r="H51" s="5"/>
      <c r="I51" s="5"/>
      <c r="J51" s="5"/>
      <c r="K51" s="8">
        <f t="shared" si="6"/>
        <v>0</v>
      </c>
      <c r="L51" s="8">
        <f t="shared" si="0"/>
        <v>0</v>
      </c>
      <c r="M51" s="8">
        <v>0</v>
      </c>
      <c r="N51" s="8">
        <f t="shared" si="3"/>
        <v>0</v>
      </c>
      <c r="O51" s="8"/>
      <c r="P51" s="8"/>
      <c r="Q51" s="8"/>
      <c r="R51" s="8">
        <f t="shared" si="4"/>
        <v>0</v>
      </c>
      <c r="S51" s="8">
        <f t="shared" si="5"/>
        <v>0</v>
      </c>
      <c r="T51" s="6">
        <f t="shared" si="1"/>
        <v>0</v>
      </c>
      <c r="U51" s="6">
        <f t="shared" si="2"/>
        <v>0</v>
      </c>
    </row>
    <row r="52" spans="2:21" x14ac:dyDescent="0.25">
      <c r="B52" s="4"/>
      <c r="C52" s="4"/>
      <c r="D52" s="4"/>
      <c r="E52" s="10">
        <f>IF(D52="Futuroscope",#REF!,0)+IF(D52="Eurodisney   1jour/1 parc",#REF!,0)+IF(D52="Vallée des singes",#REF!,0)+IF(D52="Parc Oriental de jour",#REF!,0)+IF(D52="Puy du Fou Le grand parc",#REF!,0)+IF(D52="La Cinéscénie",#REF!,0)+IF(D52="ASTERIX",#REF!,0)+IF(D52="Aquarium La Rochelle",#REF!,0)+IF(D52="Zoo de Doué La Fontaine",#REF!,0)+IF(D52="Zoo de la Palmyre",#REF!,0)+IF(D52="Planète Sauvage",#REF!,0)+IF(D52="Zoo Parc de Beauval",#REF!,0)+IF(D52="Zoo de la Flèche",#REF!,0)+IF(D52="Défi Planet",#REF!,0)+IF(D52="MASSAIS",#REF!,0)+IF(D52="Center Parc la journée",#REF!,0)+IF(D52="Terra Botanica",#REF!,0)</f>
        <v>0</v>
      </c>
      <c r="F52" s="10">
        <f>IF(D52="Futuroscope",#REF!,0)+IF(D52="Eurodisney   1jour/1 parc",#REF!,0)+IF(D52="Vallée des singes",#REF!,0)+IF(D52="Parc Oriental de jour",#REF!,0)+IF(D52="Puy du Fou Le grand parc",#REF!,0)+IF(D52="La Cinéscénie",#REF!,0)+IF(D52="ASTERIX",#REF!,0)+IF(D52="Aquarium La Rochelle",#REF!,0)+IF(D52="Zoo de Doué La Fontaine",#REF!,0)+IF(D52="Zoo de la Palmyre",#REF!,0)+IF(D52="Planète Sauvage",#REF!,0)+IF(D52="Zoo Parc de Beauval",#REF!,0)+IF(D52="Zoo de la Flèche",#REF!,0)+IF(D52="Défi Planet",#REF!,0)+IF(D52="MASSAIS",#REF!,0)+IF(D52="Center Parc la journée",#REF!,0)+IF(D52="Terra Botanica",#REF!,0)</f>
        <v>0</v>
      </c>
      <c r="G52" s="5"/>
      <c r="H52" s="5"/>
      <c r="I52" s="5"/>
      <c r="J52" s="5"/>
      <c r="K52" s="8">
        <f t="shared" si="6"/>
        <v>0</v>
      </c>
      <c r="L52" s="8">
        <f t="shared" si="0"/>
        <v>0</v>
      </c>
      <c r="M52" s="8">
        <v>0</v>
      </c>
      <c r="N52" s="8">
        <f t="shared" si="3"/>
        <v>0</v>
      </c>
      <c r="O52" s="8"/>
      <c r="P52" s="8"/>
      <c r="Q52" s="8"/>
      <c r="R52" s="8">
        <f t="shared" si="4"/>
        <v>0</v>
      </c>
      <c r="S52" s="8">
        <f t="shared" si="5"/>
        <v>0</v>
      </c>
      <c r="T52" s="6">
        <f t="shared" si="1"/>
        <v>0</v>
      </c>
      <c r="U52" s="6">
        <f t="shared" si="2"/>
        <v>0</v>
      </c>
    </row>
    <row r="53" spans="2:21" x14ac:dyDescent="0.25">
      <c r="B53" s="4"/>
      <c r="C53" s="4"/>
      <c r="D53" s="4"/>
      <c r="E53" s="10">
        <f>IF(D53="Futuroscope",#REF!,0)+IF(D53="Eurodisney   1jour/1 parc",#REF!,0)+IF(D53="Vallée des singes",#REF!,0)+IF(D53="Parc Oriental de jour",#REF!,0)+IF(D53="Puy du Fou Le grand parc",#REF!,0)+IF(D53="La Cinéscénie",#REF!,0)+IF(D53="ASTERIX",#REF!,0)+IF(D53="Aquarium La Rochelle",#REF!,0)+IF(D53="Zoo de Doué La Fontaine",#REF!,0)+IF(D53="Zoo de la Palmyre",#REF!,0)+IF(D53="Planète Sauvage",#REF!,0)+IF(D53="Zoo Parc de Beauval",#REF!,0)+IF(D53="Zoo de la Flèche",#REF!,0)+IF(D53="Défi Planet",#REF!,0)+IF(D53="MASSAIS",#REF!,0)+IF(D53="Center Parc la journée",#REF!,0)+IF(D53="Terra Botanica",#REF!,0)</f>
        <v>0</v>
      </c>
      <c r="F53" s="10">
        <f>IF(D53="Futuroscope",#REF!,0)+IF(D53="Eurodisney   1jour/1 parc",#REF!,0)+IF(D53="Vallée des singes",#REF!,0)+IF(D53="Parc Oriental de jour",#REF!,0)+IF(D53="Puy du Fou Le grand parc",#REF!,0)+IF(D53="La Cinéscénie",#REF!,0)+IF(D53="ASTERIX",#REF!,0)+IF(D53="Aquarium La Rochelle",#REF!,0)+IF(D53="Zoo de Doué La Fontaine",#REF!,0)+IF(D53="Zoo de la Palmyre",#REF!,0)+IF(D53="Planète Sauvage",#REF!,0)+IF(D53="Zoo Parc de Beauval",#REF!,0)+IF(D53="Zoo de la Flèche",#REF!,0)+IF(D53="Défi Planet",#REF!,0)+IF(D53="MASSAIS",#REF!,0)+IF(D53="Center Parc la journée",#REF!,0)+IF(D53="Terra Botanica",#REF!,0)</f>
        <v>0</v>
      </c>
      <c r="G53" s="5"/>
      <c r="H53" s="5"/>
      <c r="I53" s="5"/>
      <c r="J53" s="5"/>
      <c r="K53" s="8">
        <f t="shared" si="6"/>
        <v>0</v>
      </c>
      <c r="L53" s="8">
        <f t="shared" si="0"/>
        <v>0</v>
      </c>
      <c r="M53" s="8">
        <v>0</v>
      </c>
      <c r="N53" s="8">
        <f t="shared" si="3"/>
        <v>0</v>
      </c>
      <c r="O53" s="8"/>
      <c r="P53" s="8"/>
      <c r="Q53" s="8"/>
      <c r="R53" s="8">
        <f t="shared" si="4"/>
        <v>0</v>
      </c>
      <c r="S53" s="8">
        <f t="shared" si="5"/>
        <v>0</v>
      </c>
      <c r="T53" s="6">
        <f t="shared" si="1"/>
        <v>0</v>
      </c>
      <c r="U53" s="6">
        <f t="shared" si="2"/>
        <v>0</v>
      </c>
    </row>
    <row r="54" spans="2:21" x14ac:dyDescent="0.25">
      <c r="B54" s="4"/>
      <c r="C54" s="4"/>
      <c r="D54" s="4"/>
      <c r="E54" s="10">
        <f>IF(D54="Futuroscope",#REF!,0)+IF(D54="Eurodisney   1jour/1 parc",#REF!,0)+IF(D54="Vallée des singes",#REF!,0)+IF(D54="Parc Oriental de jour",#REF!,0)+IF(D54="Puy du Fou Le grand parc",#REF!,0)+IF(D54="La Cinéscénie",#REF!,0)+IF(D54="ASTERIX",#REF!,0)+IF(D54="Aquarium La Rochelle",#REF!,0)+IF(D54="Zoo de Doué La Fontaine",#REF!,0)+IF(D54="Zoo de la Palmyre",#REF!,0)+IF(D54="Planète Sauvage",#REF!,0)+IF(D54="Zoo Parc de Beauval",#REF!,0)+IF(D54="Zoo de la Flèche",#REF!,0)+IF(D54="Défi Planet",#REF!,0)+IF(D54="MASSAIS",#REF!,0)+IF(D54="Center Parc la journée",#REF!,0)+IF(D54="Terra Botanica",#REF!,0)</f>
        <v>0</v>
      </c>
      <c r="F54" s="10">
        <f>IF(D54="Futuroscope",#REF!,0)+IF(D54="Eurodisney   1jour/1 parc",#REF!,0)+IF(D54="Vallée des singes",#REF!,0)+IF(D54="Parc Oriental de jour",#REF!,0)+IF(D54="Puy du Fou Le grand parc",#REF!,0)+IF(D54="La Cinéscénie",#REF!,0)+IF(D54="ASTERIX",#REF!,0)+IF(D54="Aquarium La Rochelle",#REF!,0)+IF(D54="Zoo de Doué La Fontaine",#REF!,0)+IF(D54="Zoo de la Palmyre",#REF!,0)+IF(D54="Planète Sauvage",#REF!,0)+IF(D54="Zoo Parc de Beauval",#REF!,0)+IF(D54="Zoo de la Flèche",#REF!,0)+IF(D54="Défi Planet",#REF!,0)+IF(D54="MASSAIS",#REF!,0)+IF(D54="Center Parc la journée",#REF!,0)+IF(D54="Terra Botanica",#REF!,0)</f>
        <v>0</v>
      </c>
      <c r="G54" s="5"/>
      <c r="H54" s="5"/>
      <c r="I54" s="5"/>
      <c r="J54" s="5"/>
      <c r="K54" s="8">
        <f t="shared" si="6"/>
        <v>0</v>
      </c>
      <c r="L54" s="8">
        <f t="shared" si="0"/>
        <v>0</v>
      </c>
      <c r="M54" s="8">
        <v>0</v>
      </c>
      <c r="N54" s="8">
        <f t="shared" si="3"/>
        <v>0</v>
      </c>
      <c r="O54" s="8"/>
      <c r="P54" s="8"/>
      <c r="Q54" s="8"/>
      <c r="R54" s="8">
        <f t="shared" si="4"/>
        <v>0</v>
      </c>
      <c r="S54" s="8">
        <f t="shared" si="5"/>
        <v>0</v>
      </c>
      <c r="T54" s="6">
        <f t="shared" si="1"/>
        <v>0</v>
      </c>
      <c r="U54" s="6">
        <f t="shared" si="2"/>
        <v>0</v>
      </c>
    </row>
    <row r="55" spans="2:21" x14ac:dyDescent="0.25">
      <c r="B55" s="4"/>
      <c r="C55" s="4"/>
      <c r="D55" s="4"/>
      <c r="E55" s="10">
        <f>IF(D55="Futuroscope",#REF!,0)+IF(D55="Eurodisney   1jour/1 parc",#REF!,0)+IF(D55="Vallée des singes",#REF!,0)+IF(D55="Parc Oriental de jour",#REF!,0)+IF(D55="Puy du Fou Le grand parc",#REF!,0)+IF(D55="La Cinéscénie",#REF!,0)+IF(D55="ASTERIX",#REF!,0)+IF(D55="Aquarium La Rochelle",#REF!,0)+IF(D55="Zoo de Doué La Fontaine",#REF!,0)+IF(D55="Zoo de la Palmyre",#REF!,0)+IF(D55="Planète Sauvage",#REF!,0)+IF(D55="Zoo Parc de Beauval",#REF!,0)+IF(D55="Zoo de la Flèche",#REF!,0)+IF(D55="Défi Planet",#REF!,0)+IF(D55="MASSAIS",#REF!,0)+IF(D55="Center Parc la journée",#REF!,0)+IF(D55="Terra Botanica",#REF!,0)</f>
        <v>0</v>
      </c>
      <c r="F55" s="10">
        <f>IF(D55="Futuroscope",#REF!,0)+IF(D55="Eurodisney   1jour/1 parc",#REF!,0)+IF(D55="Vallée des singes",#REF!,0)+IF(D55="Parc Oriental de jour",#REF!,0)+IF(D55="Puy du Fou Le grand parc",#REF!,0)+IF(D55="La Cinéscénie",#REF!,0)+IF(D55="ASTERIX",#REF!,0)+IF(D55="Aquarium La Rochelle",#REF!,0)+IF(D55="Zoo de Doué La Fontaine",#REF!,0)+IF(D55="Zoo de la Palmyre",#REF!,0)+IF(D55="Planète Sauvage",#REF!,0)+IF(D55="Zoo Parc de Beauval",#REF!,0)+IF(D55="Zoo de la Flèche",#REF!,0)+IF(D55="Défi Planet",#REF!,0)+IF(D55="MASSAIS",#REF!,0)+IF(D55="Center Parc la journée",#REF!,0)+IF(D55="Terra Botanica",#REF!,0)</f>
        <v>0</v>
      </c>
      <c r="G55" s="5"/>
      <c r="H55" s="5"/>
      <c r="I55" s="5"/>
      <c r="J55" s="5"/>
      <c r="K55" s="8">
        <f t="shared" si="6"/>
        <v>0</v>
      </c>
      <c r="L55" s="8">
        <f t="shared" si="0"/>
        <v>0</v>
      </c>
      <c r="M55" s="8">
        <v>0</v>
      </c>
      <c r="N55" s="8">
        <f t="shared" si="3"/>
        <v>0</v>
      </c>
      <c r="O55" s="8"/>
      <c r="P55" s="8"/>
      <c r="Q55" s="8"/>
      <c r="R55" s="8">
        <f t="shared" si="4"/>
        <v>0</v>
      </c>
      <c r="S55" s="8">
        <f t="shared" si="5"/>
        <v>0</v>
      </c>
      <c r="T55" s="6">
        <f t="shared" si="1"/>
        <v>0</v>
      </c>
      <c r="U55" s="6">
        <f t="shared" si="2"/>
        <v>0</v>
      </c>
    </row>
    <row r="56" spans="2:21" x14ac:dyDescent="0.25">
      <c r="B56" s="4"/>
      <c r="C56" s="4"/>
      <c r="D56" s="4"/>
      <c r="E56" s="10">
        <f>IF(D56="Futuroscope",#REF!,0)+IF(D56="Eurodisney   1jour/1 parc",#REF!,0)+IF(D56="Vallée des singes",#REF!,0)+IF(D56="Parc Oriental de jour",#REF!,0)+IF(D56="Puy du Fou Le grand parc",#REF!,0)+IF(D56="La Cinéscénie",#REF!,0)+IF(D56="ASTERIX",#REF!,0)+IF(D56="Aquarium La Rochelle",#REF!,0)+IF(D56="Zoo de Doué La Fontaine",#REF!,0)+IF(D56="Zoo de la Palmyre",#REF!,0)+IF(D56="Planète Sauvage",#REF!,0)+IF(D56="Zoo Parc de Beauval",#REF!,0)+IF(D56="Zoo de la Flèche",#REF!,0)+IF(D56="Défi Planet",#REF!,0)+IF(D56="MASSAIS",#REF!,0)+IF(D56="Center Parc la journée",#REF!,0)+IF(D56="Terra Botanica",#REF!,0)</f>
        <v>0</v>
      </c>
      <c r="F56" s="10">
        <f>IF(D56="Futuroscope",#REF!,0)+IF(D56="Eurodisney   1jour/1 parc",#REF!,0)+IF(D56="Vallée des singes",#REF!,0)+IF(D56="Parc Oriental de jour",#REF!,0)+IF(D56="Puy du Fou Le grand parc",#REF!,0)+IF(D56="La Cinéscénie",#REF!,0)+IF(D56="ASTERIX",#REF!,0)+IF(D56="Aquarium La Rochelle",#REF!,0)+IF(D56="Zoo de Doué La Fontaine",#REF!,0)+IF(D56="Zoo de la Palmyre",#REF!,0)+IF(D56="Planète Sauvage",#REF!,0)+IF(D56="Zoo Parc de Beauval",#REF!,0)+IF(D56="Zoo de la Flèche",#REF!,0)+IF(D56="Défi Planet",#REF!,0)+IF(D56="MASSAIS",#REF!,0)+IF(D56="Center Parc la journée",#REF!,0)+IF(D56="Terra Botanica",#REF!,0)</f>
        <v>0</v>
      </c>
      <c r="G56" s="5"/>
      <c r="H56" s="5"/>
      <c r="I56" s="5"/>
      <c r="J56" s="5"/>
      <c r="K56" s="8">
        <f t="shared" si="6"/>
        <v>0</v>
      </c>
      <c r="L56" s="8">
        <f t="shared" si="0"/>
        <v>0</v>
      </c>
      <c r="M56" s="8">
        <v>0</v>
      </c>
      <c r="N56" s="8">
        <f t="shared" si="3"/>
        <v>0</v>
      </c>
      <c r="O56" s="8"/>
      <c r="P56" s="8"/>
      <c r="Q56" s="8"/>
      <c r="R56" s="8">
        <f t="shared" si="4"/>
        <v>0</v>
      </c>
      <c r="S56" s="8">
        <f t="shared" si="5"/>
        <v>0</v>
      </c>
      <c r="T56" s="6">
        <f t="shared" si="1"/>
        <v>0</v>
      </c>
      <c r="U56" s="6">
        <f t="shared" si="2"/>
        <v>0</v>
      </c>
    </row>
    <row r="57" spans="2:21" x14ac:dyDescent="0.25">
      <c r="B57" s="4"/>
      <c r="C57" s="4"/>
      <c r="D57" s="4"/>
      <c r="E57" s="10">
        <f>IF(D57="Futuroscope",#REF!,0)+IF(D57="Eurodisney   1jour/1 parc",#REF!,0)+IF(D57="Vallée des singes",#REF!,0)+IF(D57="Parc Oriental de jour",#REF!,0)+IF(D57="Puy du Fou Le grand parc",#REF!,0)+IF(D57="La Cinéscénie",#REF!,0)+IF(D57="ASTERIX",#REF!,0)+IF(D57="Aquarium La Rochelle",#REF!,0)+IF(D57="Zoo de Doué La Fontaine",#REF!,0)+IF(D57="Zoo de la Palmyre",#REF!,0)+IF(D57="Planète Sauvage",#REF!,0)+IF(D57="Zoo Parc de Beauval",#REF!,0)+IF(D57="Zoo de la Flèche",#REF!,0)+IF(D57="Défi Planet",#REF!,0)+IF(D57="MASSAIS",#REF!,0)+IF(D57="Center Parc la journée",#REF!,0)+IF(D57="Terra Botanica",#REF!,0)</f>
        <v>0</v>
      </c>
      <c r="F57" s="10">
        <f>IF(D57="Futuroscope",#REF!,0)+IF(D57="Eurodisney   1jour/1 parc",#REF!,0)+IF(D57="Vallée des singes",#REF!,0)+IF(D57="Parc Oriental de jour",#REF!,0)+IF(D57="Puy du Fou Le grand parc",#REF!,0)+IF(D57="La Cinéscénie",#REF!,0)+IF(D57="ASTERIX",#REF!,0)+IF(D57="Aquarium La Rochelle",#REF!,0)+IF(D57="Zoo de Doué La Fontaine",#REF!,0)+IF(D57="Zoo de la Palmyre",#REF!,0)+IF(D57="Planète Sauvage",#REF!,0)+IF(D57="Zoo Parc de Beauval",#REF!,0)+IF(D57="Zoo de la Flèche",#REF!,0)+IF(D57="Défi Planet",#REF!,0)+IF(D57="MASSAIS",#REF!,0)+IF(D57="Center Parc la journée",#REF!,0)+IF(D57="Terra Botanica",#REF!,0)</f>
        <v>0</v>
      </c>
      <c r="G57" s="5"/>
      <c r="H57" s="5"/>
      <c r="I57" s="5"/>
      <c r="J57" s="5"/>
      <c r="K57" s="8">
        <f t="shared" si="6"/>
        <v>0</v>
      </c>
      <c r="L57" s="8">
        <f t="shared" si="0"/>
        <v>0</v>
      </c>
      <c r="M57" s="8">
        <v>0</v>
      </c>
      <c r="N57" s="8">
        <f t="shared" si="3"/>
        <v>0</v>
      </c>
      <c r="O57" s="8"/>
      <c r="P57" s="8"/>
      <c r="Q57" s="8"/>
      <c r="R57" s="8">
        <f t="shared" si="4"/>
        <v>0</v>
      </c>
      <c r="S57" s="8">
        <f t="shared" si="5"/>
        <v>0</v>
      </c>
      <c r="T57" s="6">
        <f t="shared" si="1"/>
        <v>0</v>
      </c>
      <c r="U57" s="6">
        <f t="shared" si="2"/>
        <v>0</v>
      </c>
    </row>
    <row r="58" spans="2:21" x14ac:dyDescent="0.25">
      <c r="B58" s="4"/>
      <c r="C58" s="4"/>
      <c r="D58" s="4"/>
      <c r="E58" s="10">
        <f>IF(D58="Futuroscope",#REF!,0)+IF(D58="Eurodisney   1jour/1 parc",#REF!,0)+IF(D58="Vallée des singes",#REF!,0)+IF(D58="Parc Oriental de jour",#REF!,0)+IF(D58="Puy du Fou Le grand parc",#REF!,0)+IF(D58="La Cinéscénie",#REF!,0)+IF(D58="ASTERIX",#REF!,0)+IF(D58="Aquarium La Rochelle",#REF!,0)+IF(D58="Zoo de Doué La Fontaine",#REF!,0)+IF(D58="Zoo de la Palmyre",#REF!,0)+IF(D58="Planète Sauvage",#REF!,0)+IF(D58="Zoo Parc de Beauval",#REF!,0)+IF(D58="Zoo de la Flèche",#REF!,0)+IF(D58="Défi Planet",#REF!,0)+IF(D58="MASSAIS",#REF!,0)+IF(D58="Center Parc la journée",#REF!,0)+IF(D58="Terra Botanica",#REF!,0)</f>
        <v>0</v>
      </c>
      <c r="F58" s="10">
        <f>IF(D58="Futuroscope",#REF!,0)+IF(D58="Eurodisney   1jour/1 parc",#REF!,0)+IF(D58="Vallée des singes",#REF!,0)+IF(D58="Parc Oriental de jour",#REF!,0)+IF(D58="Puy du Fou Le grand parc",#REF!,0)+IF(D58="La Cinéscénie",#REF!,0)+IF(D58="ASTERIX",#REF!,0)+IF(D58="Aquarium La Rochelle",#REF!,0)+IF(D58="Zoo de Doué La Fontaine",#REF!,0)+IF(D58="Zoo de la Palmyre",#REF!,0)+IF(D58="Planète Sauvage",#REF!,0)+IF(D58="Zoo Parc de Beauval",#REF!,0)+IF(D58="Zoo de la Flèche",#REF!,0)+IF(D58="Défi Planet",#REF!,0)+IF(D58="MASSAIS",#REF!,0)+IF(D58="Center Parc la journée",#REF!,0)+IF(D58="Terra Botanica",#REF!,0)</f>
        <v>0</v>
      </c>
      <c r="G58" s="5"/>
      <c r="H58" s="5"/>
      <c r="I58" s="5"/>
      <c r="J58" s="5"/>
      <c r="K58" s="8">
        <f t="shared" si="6"/>
        <v>0</v>
      </c>
      <c r="L58" s="8">
        <f t="shared" si="0"/>
        <v>0</v>
      </c>
      <c r="M58" s="8">
        <v>0</v>
      </c>
      <c r="N58" s="8">
        <f t="shared" si="3"/>
        <v>0</v>
      </c>
      <c r="O58" s="8"/>
      <c r="P58" s="8"/>
      <c r="Q58" s="8"/>
      <c r="R58" s="8">
        <f t="shared" si="4"/>
        <v>0</v>
      </c>
      <c r="S58" s="8">
        <f t="shared" si="5"/>
        <v>0</v>
      </c>
      <c r="T58" s="6">
        <f t="shared" si="1"/>
        <v>0</v>
      </c>
      <c r="U58" s="6">
        <f t="shared" si="2"/>
        <v>0</v>
      </c>
    </row>
    <row r="59" spans="2:21" x14ac:dyDescent="0.25">
      <c r="B59" s="4"/>
      <c r="C59" s="4"/>
      <c r="D59" s="4"/>
      <c r="E59" s="10">
        <f>IF(D59="Futuroscope",#REF!,0)+IF(D59="Eurodisney   1jour/1 parc",#REF!,0)+IF(D59="Vallée des singes",#REF!,0)+IF(D59="Parc Oriental de jour",#REF!,0)+IF(D59="Puy du Fou Le grand parc",#REF!,0)+IF(D59="La Cinéscénie",#REF!,0)+IF(D59="ASTERIX",#REF!,0)+IF(D59="Aquarium La Rochelle",#REF!,0)+IF(D59="Zoo de Doué La Fontaine",#REF!,0)+IF(D59="Zoo de la Palmyre",#REF!,0)+IF(D59="Planète Sauvage",#REF!,0)+IF(D59="Zoo Parc de Beauval",#REF!,0)+IF(D59="Zoo de la Flèche",#REF!,0)+IF(D59="Défi Planet",#REF!,0)+IF(D59="MASSAIS",#REF!,0)+IF(D59="Center Parc la journée",#REF!,0)+IF(D59="Terra Botanica",#REF!,0)</f>
        <v>0</v>
      </c>
      <c r="F59" s="10">
        <f>IF(D59="Futuroscope",#REF!,0)+IF(D59="Eurodisney   1jour/1 parc",#REF!,0)+IF(D59="Vallée des singes",#REF!,0)+IF(D59="Parc Oriental de jour",#REF!,0)+IF(D59="Puy du Fou Le grand parc",#REF!,0)+IF(D59="La Cinéscénie",#REF!,0)+IF(D59="ASTERIX",#REF!,0)+IF(D59="Aquarium La Rochelle",#REF!,0)+IF(D59="Zoo de Doué La Fontaine",#REF!,0)+IF(D59="Zoo de la Palmyre",#REF!,0)+IF(D59="Planète Sauvage",#REF!,0)+IF(D59="Zoo Parc de Beauval",#REF!,0)+IF(D59="Zoo de la Flèche",#REF!,0)+IF(D59="Défi Planet",#REF!,0)+IF(D59="MASSAIS",#REF!,0)+IF(D59="Center Parc la journée",#REF!,0)+IF(D59="Terra Botanica",#REF!,0)</f>
        <v>0</v>
      </c>
      <c r="G59" s="5"/>
      <c r="H59" s="5"/>
      <c r="I59" s="5"/>
      <c r="J59" s="5"/>
      <c r="K59" s="8">
        <f t="shared" si="6"/>
        <v>0</v>
      </c>
      <c r="L59" s="8">
        <f t="shared" si="0"/>
        <v>0</v>
      </c>
      <c r="M59" s="8">
        <v>0</v>
      </c>
      <c r="N59" s="8">
        <f t="shared" si="3"/>
        <v>0</v>
      </c>
      <c r="O59" s="8"/>
      <c r="P59" s="8"/>
      <c r="Q59" s="8"/>
      <c r="R59" s="8">
        <f t="shared" si="4"/>
        <v>0</v>
      </c>
      <c r="S59" s="8">
        <f t="shared" si="5"/>
        <v>0</v>
      </c>
      <c r="T59" s="6">
        <f t="shared" si="1"/>
        <v>0</v>
      </c>
      <c r="U59" s="6">
        <f t="shared" si="2"/>
        <v>0</v>
      </c>
    </row>
    <row r="60" spans="2:21" x14ac:dyDescent="0.25">
      <c r="B60" s="4"/>
      <c r="C60" s="4"/>
      <c r="D60" s="4"/>
      <c r="E60" s="10">
        <f>IF(D60="Futuroscope",#REF!,0)+IF(D60="Eurodisney   1jour/1 parc",#REF!,0)+IF(D60="Vallée des singes",#REF!,0)+IF(D60="Parc Oriental de jour",#REF!,0)+IF(D60="Puy du Fou Le grand parc",#REF!,0)+IF(D60="La Cinéscénie",#REF!,0)+IF(D60="ASTERIX",#REF!,0)+IF(D60="Aquarium La Rochelle",#REF!,0)+IF(D60="Zoo de Doué La Fontaine",#REF!,0)+IF(D60="Zoo de la Palmyre",#REF!,0)+IF(D60="Planète Sauvage",#REF!,0)+IF(D60="Zoo Parc de Beauval",#REF!,0)+IF(D60="Zoo de la Flèche",#REF!,0)+IF(D60="Défi Planet",#REF!,0)+IF(D60="MASSAIS",#REF!,0)+IF(D60="Center Parc la journée",#REF!,0)+IF(D60="Terra Botanica",#REF!,0)</f>
        <v>0</v>
      </c>
      <c r="F60" s="10">
        <f>IF(D60="Futuroscope",#REF!,0)+IF(D60="Eurodisney   1jour/1 parc",#REF!,0)+IF(D60="Vallée des singes",#REF!,0)+IF(D60="Parc Oriental de jour",#REF!,0)+IF(D60="Puy du Fou Le grand parc",#REF!,0)+IF(D60="La Cinéscénie",#REF!,0)+IF(D60="ASTERIX",#REF!,0)+IF(D60="Aquarium La Rochelle",#REF!,0)+IF(D60="Zoo de Doué La Fontaine",#REF!,0)+IF(D60="Zoo de la Palmyre",#REF!,0)+IF(D60="Planète Sauvage",#REF!,0)+IF(D60="Zoo Parc de Beauval",#REF!,0)+IF(D60="Zoo de la Flèche",#REF!,0)+IF(D60="Défi Planet",#REF!,0)+IF(D60="MASSAIS",#REF!,0)+IF(D60="Center Parc la journée",#REF!,0)+IF(D60="Terra Botanica",#REF!,0)</f>
        <v>0</v>
      </c>
      <c r="G60" s="5"/>
      <c r="H60" s="5"/>
      <c r="I60" s="5"/>
      <c r="J60" s="5"/>
      <c r="K60" s="8">
        <f t="shared" si="6"/>
        <v>0</v>
      </c>
      <c r="L60" s="8">
        <f t="shared" si="0"/>
        <v>0</v>
      </c>
      <c r="M60" s="8">
        <v>0</v>
      </c>
      <c r="N60" s="8">
        <f t="shared" si="3"/>
        <v>0</v>
      </c>
      <c r="O60" s="8"/>
      <c r="P60" s="8"/>
      <c r="Q60" s="8"/>
      <c r="R60" s="8">
        <f t="shared" si="4"/>
        <v>0</v>
      </c>
      <c r="S60" s="8">
        <f t="shared" si="5"/>
        <v>0</v>
      </c>
      <c r="T60" s="6">
        <f t="shared" si="1"/>
        <v>0</v>
      </c>
      <c r="U60" s="6">
        <f t="shared" si="2"/>
        <v>0</v>
      </c>
    </row>
    <row r="61" spans="2:21" x14ac:dyDescent="0.25">
      <c r="B61" s="4"/>
      <c r="C61" s="4"/>
      <c r="D61" s="4"/>
      <c r="E61" s="10">
        <f>IF(D61="Futuroscope",#REF!,0)+IF(D61="Eurodisney   1jour/1 parc",#REF!,0)+IF(D61="Vallée des singes",#REF!,0)+IF(D61="Parc Oriental de jour",#REF!,0)+IF(D61="Puy du Fou Le grand parc",#REF!,0)+IF(D61="La Cinéscénie",#REF!,0)+IF(D61="ASTERIX",#REF!,0)+IF(D61="Aquarium La Rochelle",#REF!,0)+IF(D61="Zoo de Doué La Fontaine",#REF!,0)+IF(D61="Zoo de la Palmyre",#REF!,0)+IF(D61="Planète Sauvage",#REF!,0)+IF(D61="Zoo Parc de Beauval",#REF!,0)+IF(D61="Zoo de la Flèche",#REF!,0)+IF(D61="Défi Planet",#REF!,0)+IF(D61="MASSAIS",#REF!,0)+IF(D61="Center Parc la journée",#REF!,0)+IF(D61="Terra Botanica",#REF!,0)</f>
        <v>0</v>
      </c>
      <c r="F61" s="10">
        <f>IF(D61="Futuroscope",#REF!,0)+IF(D61="Eurodisney   1jour/1 parc",#REF!,0)+IF(D61="Vallée des singes",#REF!,0)+IF(D61="Parc Oriental de jour",#REF!,0)+IF(D61="Puy du Fou Le grand parc",#REF!,0)+IF(D61="La Cinéscénie",#REF!,0)+IF(D61="ASTERIX",#REF!,0)+IF(D61="Aquarium La Rochelle",#REF!,0)+IF(D61="Zoo de Doué La Fontaine",#REF!,0)+IF(D61="Zoo de la Palmyre",#REF!,0)+IF(D61="Planète Sauvage",#REF!,0)+IF(D61="Zoo Parc de Beauval",#REF!,0)+IF(D61="Zoo de la Flèche",#REF!,0)+IF(D61="Défi Planet",#REF!,0)+IF(D61="MASSAIS",#REF!,0)+IF(D61="Center Parc la journée",#REF!,0)+IF(D61="Terra Botanica",#REF!,0)</f>
        <v>0</v>
      </c>
      <c r="G61" s="5"/>
      <c r="H61" s="5"/>
      <c r="I61" s="5"/>
      <c r="J61" s="5"/>
      <c r="K61" s="8">
        <f t="shared" si="6"/>
        <v>0</v>
      </c>
      <c r="L61" s="8">
        <f t="shared" si="0"/>
        <v>0</v>
      </c>
      <c r="M61" s="8">
        <v>0</v>
      </c>
      <c r="N61" s="8">
        <f t="shared" si="3"/>
        <v>0</v>
      </c>
      <c r="O61" s="8"/>
      <c r="P61" s="8"/>
      <c r="Q61" s="8"/>
      <c r="R61" s="8">
        <f t="shared" si="4"/>
        <v>0</v>
      </c>
      <c r="S61" s="8">
        <f t="shared" si="5"/>
        <v>0</v>
      </c>
      <c r="T61" s="6">
        <f t="shared" si="1"/>
        <v>0</v>
      </c>
      <c r="U61" s="6">
        <f t="shared" si="2"/>
        <v>0</v>
      </c>
    </row>
    <row r="62" spans="2:21" x14ac:dyDescent="0.25">
      <c r="B62" s="4"/>
      <c r="C62" s="4"/>
      <c r="D62" s="4"/>
      <c r="E62" s="10">
        <f>IF(D62="Futuroscope",#REF!,0)+IF(D62="Eurodisney   1jour/1 parc",#REF!,0)+IF(D62="Vallée des singes",#REF!,0)+IF(D62="Parc Oriental de jour",#REF!,0)+IF(D62="Puy du Fou Le grand parc",#REF!,0)+IF(D62="La Cinéscénie",#REF!,0)+IF(D62="ASTERIX",#REF!,0)+IF(D62="Aquarium La Rochelle",#REF!,0)+IF(D62="Zoo de Doué La Fontaine",#REF!,0)+IF(D62="Zoo de la Palmyre",#REF!,0)+IF(D62="Planète Sauvage",#REF!,0)+IF(D62="Zoo Parc de Beauval",#REF!,0)+IF(D62="Zoo de la Flèche",#REF!,0)+IF(D62="Défi Planet",#REF!,0)+IF(D62="MASSAIS",#REF!,0)+IF(D62="Center Parc la journée",#REF!,0)+IF(D62="Terra Botanica",#REF!,0)</f>
        <v>0</v>
      </c>
      <c r="F62" s="10">
        <f>IF(D62="Futuroscope",#REF!,0)+IF(D62="Eurodisney   1jour/1 parc",#REF!,0)+IF(D62="Vallée des singes",#REF!,0)+IF(D62="Parc Oriental de jour",#REF!,0)+IF(D62="Puy du Fou Le grand parc",#REF!,0)+IF(D62="La Cinéscénie",#REF!,0)+IF(D62="ASTERIX",#REF!,0)+IF(D62="Aquarium La Rochelle",#REF!,0)+IF(D62="Zoo de Doué La Fontaine",#REF!,0)+IF(D62="Zoo de la Palmyre",#REF!,0)+IF(D62="Planète Sauvage",#REF!,0)+IF(D62="Zoo Parc de Beauval",#REF!,0)+IF(D62="Zoo de la Flèche",#REF!,0)+IF(D62="Défi Planet",#REF!,0)+IF(D62="MASSAIS",#REF!,0)+IF(D62="Center Parc la journée",#REF!,0)+IF(D62="Terra Botanica",#REF!,0)</f>
        <v>0</v>
      </c>
      <c r="G62" s="5"/>
      <c r="H62" s="5"/>
      <c r="I62" s="5"/>
      <c r="J62" s="5"/>
      <c r="K62" s="8">
        <f t="shared" si="6"/>
        <v>0</v>
      </c>
      <c r="L62" s="8">
        <f t="shared" si="0"/>
        <v>0</v>
      </c>
      <c r="M62" s="8">
        <v>0</v>
      </c>
      <c r="N62" s="8">
        <f t="shared" si="3"/>
        <v>0</v>
      </c>
      <c r="O62" s="8"/>
      <c r="P62" s="8"/>
      <c r="Q62" s="8"/>
      <c r="R62" s="8">
        <f t="shared" si="4"/>
        <v>0</v>
      </c>
      <c r="S62" s="8">
        <f t="shared" si="5"/>
        <v>0</v>
      </c>
      <c r="T62" s="6">
        <f t="shared" si="1"/>
        <v>0</v>
      </c>
      <c r="U62" s="6">
        <f t="shared" si="2"/>
        <v>0</v>
      </c>
    </row>
    <row r="63" spans="2:21" x14ac:dyDescent="0.25">
      <c r="B63" s="4"/>
      <c r="C63" s="4"/>
      <c r="D63" s="4"/>
      <c r="E63" s="10">
        <f>IF(D63="Futuroscope",#REF!,0)+IF(D63="Eurodisney   1jour/1 parc",#REF!,0)+IF(D63="Vallée des singes",#REF!,0)+IF(D63="Parc Oriental de jour",#REF!,0)+IF(D63="Puy du Fou Le grand parc",#REF!,0)+IF(D63="La Cinéscénie",#REF!,0)+IF(D63="ASTERIX",#REF!,0)+IF(D63="Aquarium La Rochelle",#REF!,0)+IF(D63="Zoo de Doué La Fontaine",#REF!,0)+IF(D63="Zoo de la Palmyre",#REF!,0)+IF(D63="Planète Sauvage",#REF!,0)+IF(D63="Zoo Parc de Beauval",#REF!,0)+IF(D63="Zoo de la Flèche",#REF!,0)+IF(D63="Défi Planet",#REF!,0)+IF(D63="MASSAIS",#REF!,0)+IF(D63="Center Parc la journée",#REF!,0)+IF(D63="Terra Botanica",#REF!,0)</f>
        <v>0</v>
      </c>
      <c r="F63" s="10">
        <f>IF(D63="Futuroscope",#REF!,0)+IF(D63="Eurodisney   1jour/1 parc",#REF!,0)+IF(D63="Vallée des singes",#REF!,0)+IF(D63="Parc Oriental de jour",#REF!,0)+IF(D63="Puy du Fou Le grand parc",#REF!,0)+IF(D63="La Cinéscénie",#REF!,0)+IF(D63="ASTERIX",#REF!,0)+IF(D63="Aquarium La Rochelle",#REF!,0)+IF(D63="Zoo de Doué La Fontaine",#REF!,0)+IF(D63="Zoo de la Palmyre",#REF!,0)+IF(D63="Planète Sauvage",#REF!,0)+IF(D63="Zoo Parc de Beauval",#REF!,0)+IF(D63="Zoo de la Flèche",#REF!,0)+IF(D63="Défi Planet",#REF!,0)+IF(D63="MASSAIS",#REF!,0)+IF(D63="Center Parc la journée",#REF!,0)+IF(D63="Terra Botanica",#REF!,0)</f>
        <v>0</v>
      </c>
      <c r="G63" s="5"/>
      <c r="H63" s="5"/>
      <c r="I63" s="5"/>
      <c r="J63" s="5"/>
      <c r="K63" s="8">
        <f t="shared" si="6"/>
        <v>0</v>
      </c>
      <c r="L63" s="8">
        <f t="shared" si="0"/>
        <v>0</v>
      </c>
      <c r="M63" s="8">
        <v>0</v>
      </c>
      <c r="N63" s="8">
        <f t="shared" si="3"/>
        <v>0</v>
      </c>
      <c r="O63" s="8"/>
      <c r="P63" s="8"/>
      <c r="Q63" s="8"/>
      <c r="R63" s="8">
        <f t="shared" si="4"/>
        <v>0</v>
      </c>
      <c r="S63" s="8">
        <f t="shared" si="5"/>
        <v>0</v>
      </c>
      <c r="T63" s="6">
        <f t="shared" si="1"/>
        <v>0</v>
      </c>
      <c r="U63" s="6">
        <f t="shared" si="2"/>
        <v>0</v>
      </c>
    </row>
    <row r="64" spans="2:21" x14ac:dyDescent="0.25">
      <c r="B64" s="4"/>
      <c r="C64" s="4"/>
      <c r="D64" s="4"/>
      <c r="E64" s="10">
        <f>IF(D64="Futuroscope",#REF!,0)+IF(D64="Eurodisney   1jour/1 parc",#REF!,0)+IF(D64="Vallée des singes",#REF!,0)+IF(D64="Parc Oriental de jour",#REF!,0)+IF(D64="Puy du Fou Le grand parc",#REF!,0)+IF(D64="La Cinéscénie",#REF!,0)+IF(D64="ASTERIX",#REF!,0)+IF(D64="Aquarium La Rochelle",#REF!,0)+IF(D64="Zoo de Doué La Fontaine",#REF!,0)+IF(D64="Zoo de la Palmyre",#REF!,0)+IF(D64="Planète Sauvage",#REF!,0)+IF(D64="Zoo Parc de Beauval",#REF!,0)+IF(D64="Zoo de la Flèche",#REF!,0)+IF(D64="Défi Planet",#REF!,0)+IF(D64="MASSAIS",#REF!,0)+IF(D64="Center Parc la journée",#REF!,0)+IF(D64="Terra Botanica",#REF!,0)</f>
        <v>0</v>
      </c>
      <c r="F64" s="10">
        <f>IF(D64="Futuroscope",#REF!,0)+IF(D64="Eurodisney   1jour/1 parc",#REF!,0)+IF(D64="Vallée des singes",#REF!,0)+IF(D64="Parc Oriental de jour",#REF!,0)+IF(D64="Puy du Fou Le grand parc",#REF!,0)+IF(D64="La Cinéscénie",#REF!,0)+IF(D64="ASTERIX",#REF!,0)+IF(D64="Aquarium La Rochelle",#REF!,0)+IF(D64="Zoo de Doué La Fontaine",#REF!,0)+IF(D64="Zoo de la Palmyre",#REF!,0)+IF(D64="Planète Sauvage",#REF!,0)+IF(D64="Zoo Parc de Beauval",#REF!,0)+IF(D64="Zoo de la Flèche",#REF!,0)+IF(D64="Défi Planet",#REF!,0)+IF(D64="MASSAIS",#REF!,0)+IF(D64="Center Parc la journée",#REF!,0)+IF(D64="Terra Botanica",#REF!,0)</f>
        <v>0</v>
      </c>
      <c r="G64" s="5"/>
      <c r="H64" s="5"/>
      <c r="I64" s="5"/>
      <c r="J64" s="5"/>
      <c r="K64" s="8">
        <f t="shared" si="6"/>
        <v>0</v>
      </c>
      <c r="L64" s="8">
        <f t="shared" si="0"/>
        <v>0</v>
      </c>
      <c r="M64" s="8">
        <v>0</v>
      </c>
      <c r="N64" s="8">
        <f t="shared" si="3"/>
        <v>0</v>
      </c>
      <c r="O64" s="8"/>
      <c r="P64" s="8"/>
      <c r="Q64" s="8"/>
      <c r="R64" s="8">
        <f t="shared" si="4"/>
        <v>0</v>
      </c>
      <c r="S64" s="8">
        <f t="shared" si="5"/>
        <v>0</v>
      </c>
      <c r="T64" s="6">
        <f t="shared" si="1"/>
        <v>0</v>
      </c>
      <c r="U64" s="6">
        <f t="shared" si="2"/>
        <v>0</v>
      </c>
    </row>
    <row r="65" spans="2:21" x14ac:dyDescent="0.25">
      <c r="B65" s="4"/>
      <c r="C65" s="4"/>
      <c r="D65" s="4"/>
      <c r="E65" s="10">
        <f>IF(D65="Futuroscope",#REF!,0)+IF(D65="Eurodisney   1jour/1 parc",#REF!,0)+IF(D65="Vallée des singes",#REF!,0)+IF(D65="Parc Oriental de jour",#REF!,0)+IF(D65="Puy du Fou Le grand parc",#REF!,0)+IF(D65="La Cinéscénie",#REF!,0)+IF(D65="ASTERIX",#REF!,0)+IF(D65="Aquarium La Rochelle",#REF!,0)+IF(D65="Zoo de Doué La Fontaine",#REF!,0)+IF(D65="Zoo de la Palmyre",#REF!,0)+IF(D65="Planète Sauvage",#REF!,0)+IF(D65="Zoo Parc de Beauval",#REF!,0)+IF(D65="Zoo de la Flèche",#REF!,0)+IF(D65="Défi Planet",#REF!,0)+IF(D65="MASSAIS",#REF!,0)+IF(D65="Center Parc la journée",#REF!,0)+IF(D65="Terra Botanica",#REF!,0)</f>
        <v>0</v>
      </c>
      <c r="F65" s="10">
        <f>IF(D65="Futuroscope",#REF!,0)+IF(D65="Eurodisney   1jour/1 parc",#REF!,0)+IF(D65="Vallée des singes",#REF!,0)+IF(D65="Parc Oriental de jour",#REF!,0)+IF(D65="Puy du Fou Le grand parc",#REF!,0)+IF(D65="La Cinéscénie",#REF!,0)+IF(D65="ASTERIX",#REF!,0)+IF(D65="Aquarium La Rochelle",#REF!,0)+IF(D65="Zoo de Doué La Fontaine",#REF!,0)+IF(D65="Zoo de la Palmyre",#REF!,0)+IF(D65="Planète Sauvage",#REF!,0)+IF(D65="Zoo Parc de Beauval",#REF!,0)+IF(D65="Zoo de la Flèche",#REF!,0)+IF(D65="Défi Planet",#REF!,0)+IF(D65="MASSAIS",#REF!,0)+IF(D65="Center Parc la journée",#REF!,0)+IF(D65="Terra Botanica",#REF!,0)</f>
        <v>0</v>
      </c>
      <c r="G65" s="5"/>
      <c r="H65" s="5"/>
      <c r="I65" s="5"/>
      <c r="J65" s="5"/>
      <c r="K65" s="8">
        <f t="shared" si="6"/>
        <v>0</v>
      </c>
      <c r="L65" s="8">
        <f t="shared" si="0"/>
        <v>0</v>
      </c>
      <c r="M65" s="8">
        <v>0</v>
      </c>
      <c r="N65" s="8">
        <f t="shared" si="3"/>
        <v>0</v>
      </c>
      <c r="O65" s="8"/>
      <c r="P65" s="8"/>
      <c r="Q65" s="8"/>
      <c r="R65" s="8">
        <f t="shared" si="4"/>
        <v>0</v>
      </c>
      <c r="S65" s="8">
        <f t="shared" si="5"/>
        <v>0</v>
      </c>
      <c r="T65" s="6">
        <f t="shared" si="1"/>
        <v>0</v>
      </c>
      <c r="U65" s="6">
        <f t="shared" si="2"/>
        <v>0</v>
      </c>
    </row>
    <row r="66" spans="2:21" x14ac:dyDescent="0.25">
      <c r="B66" s="4"/>
      <c r="C66" s="4"/>
      <c r="D66" s="4"/>
      <c r="E66" s="10">
        <f>IF(D66="Futuroscope",#REF!,0)+IF(D66="Eurodisney   1jour/1 parc",#REF!,0)+IF(D66="Vallée des singes",#REF!,0)+IF(D66="Parc Oriental de jour",#REF!,0)+IF(D66="Puy du Fou Le grand parc",#REF!,0)+IF(D66="La Cinéscénie",#REF!,0)+IF(D66="ASTERIX",#REF!,0)+IF(D66="Aquarium La Rochelle",#REF!,0)+IF(D66="Zoo de Doué La Fontaine",#REF!,0)+IF(D66="Zoo de la Palmyre",#REF!,0)+IF(D66="Planète Sauvage",#REF!,0)+IF(D66="Zoo Parc de Beauval",#REF!,0)+IF(D66="Zoo de la Flèche",#REF!,0)+IF(D66="Défi Planet",#REF!,0)+IF(D66="MASSAIS",#REF!,0)+IF(D66="Center Parc la journée",#REF!,0)+IF(D66="Terra Botanica",#REF!,0)</f>
        <v>0</v>
      </c>
      <c r="F66" s="10">
        <f>IF(D66="Futuroscope",#REF!,0)+IF(D66="Eurodisney   1jour/1 parc",#REF!,0)+IF(D66="Vallée des singes",#REF!,0)+IF(D66="Parc Oriental de jour",#REF!,0)+IF(D66="Puy du Fou Le grand parc",#REF!,0)+IF(D66="La Cinéscénie",#REF!,0)+IF(D66="ASTERIX",#REF!,0)+IF(D66="Aquarium La Rochelle",#REF!,0)+IF(D66="Zoo de Doué La Fontaine",#REF!,0)+IF(D66="Zoo de la Palmyre",#REF!,0)+IF(D66="Planète Sauvage",#REF!,0)+IF(D66="Zoo Parc de Beauval",#REF!,0)+IF(D66="Zoo de la Flèche",#REF!,0)+IF(D66="Défi Planet",#REF!,0)+IF(D66="MASSAIS",#REF!,0)+IF(D66="Center Parc la journée",#REF!,0)+IF(D66="Terra Botanica",#REF!,0)</f>
        <v>0</v>
      </c>
      <c r="G66" s="5"/>
      <c r="H66" s="5"/>
      <c r="I66" s="5"/>
      <c r="J66" s="5"/>
      <c r="K66" s="8">
        <f t="shared" si="6"/>
        <v>0</v>
      </c>
      <c r="L66" s="8">
        <f t="shared" si="0"/>
        <v>0</v>
      </c>
      <c r="M66" s="8">
        <v>0</v>
      </c>
      <c r="N66" s="8">
        <f t="shared" si="3"/>
        <v>0</v>
      </c>
      <c r="O66" s="8"/>
      <c r="P66" s="8"/>
      <c r="Q66" s="8"/>
      <c r="R66" s="8">
        <f t="shared" si="4"/>
        <v>0</v>
      </c>
      <c r="S66" s="8">
        <f t="shared" si="5"/>
        <v>0</v>
      </c>
      <c r="T66" s="6">
        <f t="shared" si="1"/>
        <v>0</v>
      </c>
      <c r="U66" s="6">
        <f t="shared" si="2"/>
        <v>0</v>
      </c>
    </row>
    <row r="67" spans="2:21" x14ac:dyDescent="0.25">
      <c r="B67" s="4"/>
      <c r="C67" s="4"/>
      <c r="D67" s="4"/>
      <c r="E67" s="10">
        <f>IF(D67="Futuroscope",#REF!,0)+IF(D67="Eurodisney   1jour/1 parc",#REF!,0)+IF(D67="Vallée des singes",#REF!,0)+IF(D67="Parc Oriental de jour",#REF!,0)+IF(D67="Puy du Fou Le grand parc",#REF!,0)+IF(D67="La Cinéscénie",#REF!,0)+IF(D67="ASTERIX",#REF!,0)+IF(D67="Aquarium La Rochelle",#REF!,0)+IF(D67="Zoo de Doué La Fontaine",#REF!,0)+IF(D67="Zoo de la Palmyre",#REF!,0)+IF(D67="Planète Sauvage",#REF!,0)+IF(D67="Zoo Parc de Beauval",#REF!,0)+IF(D67="Zoo de la Flèche",#REF!,0)+IF(D67="Défi Planet",#REF!,0)+IF(D67="MASSAIS",#REF!,0)+IF(D67="Center Parc la journée",#REF!,0)+IF(D67="Terra Botanica",#REF!,0)</f>
        <v>0</v>
      </c>
      <c r="F67" s="10">
        <f>IF(D67="Futuroscope",#REF!,0)+IF(D67="Eurodisney   1jour/1 parc",#REF!,0)+IF(D67="Vallée des singes",#REF!,0)+IF(D67="Parc Oriental de jour",#REF!,0)+IF(D67="Puy du Fou Le grand parc",#REF!,0)+IF(D67="La Cinéscénie",#REF!,0)+IF(D67="ASTERIX",#REF!,0)+IF(D67="Aquarium La Rochelle",#REF!,0)+IF(D67="Zoo de Doué La Fontaine",#REF!,0)+IF(D67="Zoo de la Palmyre",#REF!,0)+IF(D67="Planète Sauvage",#REF!,0)+IF(D67="Zoo Parc de Beauval",#REF!,0)+IF(D67="Zoo de la Flèche",#REF!,0)+IF(D67="Défi Planet",#REF!,0)+IF(D67="MASSAIS",#REF!,0)+IF(D67="Center Parc la journée",#REF!,0)+IF(D67="Terra Botanica",#REF!,0)</f>
        <v>0</v>
      </c>
      <c r="G67" s="5"/>
      <c r="H67" s="5"/>
      <c r="I67" s="5"/>
      <c r="J67" s="5"/>
      <c r="K67" s="8">
        <f t="shared" si="6"/>
        <v>0</v>
      </c>
      <c r="L67" s="8">
        <f t="shared" si="0"/>
        <v>0</v>
      </c>
      <c r="M67" s="8">
        <v>0</v>
      </c>
      <c r="N67" s="8">
        <f t="shared" si="3"/>
        <v>0</v>
      </c>
      <c r="O67" s="8"/>
      <c r="P67" s="8"/>
      <c r="Q67" s="8"/>
      <c r="R67" s="8">
        <f t="shared" si="4"/>
        <v>0</v>
      </c>
      <c r="S67" s="8">
        <f t="shared" si="5"/>
        <v>0</v>
      </c>
      <c r="T67" s="6">
        <f t="shared" si="1"/>
        <v>0</v>
      </c>
      <c r="U67" s="6">
        <f t="shared" si="2"/>
        <v>0</v>
      </c>
    </row>
    <row r="68" spans="2:21" x14ac:dyDescent="0.25">
      <c r="B68" s="4"/>
      <c r="C68" s="4"/>
      <c r="D68" s="4"/>
      <c r="E68" s="10">
        <f>IF(D68="Futuroscope",#REF!,0)+IF(D68="Eurodisney   1jour/1 parc",#REF!,0)+IF(D68="Vallée des singes",#REF!,0)+IF(D68="Parc Oriental de jour",#REF!,0)+IF(D68="Puy du Fou Le grand parc",#REF!,0)+IF(D68="La Cinéscénie",#REF!,0)+IF(D68="ASTERIX",#REF!,0)+IF(D68="Aquarium La Rochelle",#REF!,0)+IF(D68="Zoo de Doué La Fontaine",#REF!,0)+IF(D68="Zoo de la Palmyre",#REF!,0)+IF(D68="Planète Sauvage",#REF!,0)+IF(D68="Zoo Parc de Beauval",#REF!,0)+IF(D68="Zoo de la Flèche",#REF!,0)+IF(D68="Défi Planet",#REF!,0)+IF(D68="MASSAIS",#REF!,0)+IF(D68="Center Parc la journée",#REF!,0)+IF(D68="Terra Botanica",#REF!,0)</f>
        <v>0</v>
      </c>
      <c r="F68" s="10">
        <f>IF(D68="Futuroscope",#REF!,0)+IF(D68="Eurodisney   1jour/1 parc",#REF!,0)+IF(D68="Vallée des singes",#REF!,0)+IF(D68="Parc Oriental de jour",#REF!,0)+IF(D68="Puy du Fou Le grand parc",#REF!,0)+IF(D68="La Cinéscénie",#REF!,0)+IF(D68="ASTERIX",#REF!,0)+IF(D68="Aquarium La Rochelle",#REF!,0)+IF(D68="Zoo de Doué La Fontaine",#REF!,0)+IF(D68="Zoo de la Palmyre",#REF!,0)+IF(D68="Planète Sauvage",#REF!,0)+IF(D68="Zoo Parc de Beauval",#REF!,0)+IF(D68="Zoo de la Flèche",#REF!,0)+IF(D68="Défi Planet",#REF!,0)+IF(D68="MASSAIS",#REF!,0)+IF(D68="Center Parc la journée",#REF!,0)+IF(D68="Terra Botanica",#REF!,0)</f>
        <v>0</v>
      </c>
      <c r="G68" s="5"/>
      <c r="H68" s="5"/>
      <c r="I68" s="5"/>
      <c r="J68" s="5"/>
      <c r="K68" s="8">
        <f t="shared" si="6"/>
        <v>0</v>
      </c>
      <c r="L68" s="8">
        <f t="shared" si="0"/>
        <v>0</v>
      </c>
      <c r="M68" s="8">
        <v>0</v>
      </c>
      <c r="N68" s="8">
        <f t="shared" si="3"/>
        <v>0</v>
      </c>
      <c r="O68" s="8"/>
      <c r="P68" s="8"/>
      <c r="Q68" s="8"/>
      <c r="R68" s="8">
        <f t="shared" si="4"/>
        <v>0</v>
      </c>
      <c r="S68" s="8">
        <f t="shared" si="5"/>
        <v>0</v>
      </c>
      <c r="T68" s="6">
        <f t="shared" si="1"/>
        <v>0</v>
      </c>
      <c r="U68" s="6">
        <f t="shared" si="2"/>
        <v>0</v>
      </c>
    </row>
    <row r="69" spans="2:21" x14ac:dyDescent="0.25">
      <c r="B69" s="4"/>
      <c r="C69" s="4"/>
      <c r="D69" s="4"/>
      <c r="E69" s="10">
        <f>IF(D69="Futuroscope",#REF!,0)+IF(D69="Eurodisney   1jour/1 parc",#REF!,0)+IF(D69="Vallée des singes",#REF!,0)+IF(D69="Parc Oriental de jour",#REF!,0)+IF(D69="Puy du Fou Le grand parc",#REF!,0)+IF(D69="La Cinéscénie",#REF!,0)+IF(D69="ASTERIX",#REF!,0)+IF(D69="Aquarium La Rochelle",#REF!,0)+IF(D69="Zoo de Doué La Fontaine",#REF!,0)+IF(D69="Zoo de la Palmyre",#REF!,0)+IF(D69="Planète Sauvage",#REF!,0)+IF(D69="Zoo Parc de Beauval",#REF!,0)+IF(D69="Zoo de la Flèche",#REF!,0)+IF(D69="Défi Planet",#REF!,0)+IF(D69="MASSAIS",#REF!,0)+IF(D69="Center Parc la journée",#REF!,0)+IF(D69="Terra Botanica",#REF!,0)</f>
        <v>0</v>
      </c>
      <c r="F69" s="10">
        <f>IF(D69="Futuroscope",#REF!,0)+IF(D69="Eurodisney   1jour/1 parc",#REF!,0)+IF(D69="Vallée des singes",#REF!,0)+IF(D69="Parc Oriental de jour",#REF!,0)+IF(D69="Puy du Fou Le grand parc",#REF!,0)+IF(D69="La Cinéscénie",#REF!,0)+IF(D69="ASTERIX",#REF!,0)+IF(D69="Aquarium La Rochelle",#REF!,0)+IF(D69="Zoo de Doué La Fontaine",#REF!,0)+IF(D69="Zoo de la Palmyre",#REF!,0)+IF(D69="Planète Sauvage",#REF!,0)+IF(D69="Zoo Parc de Beauval",#REF!,0)+IF(D69="Zoo de la Flèche",#REF!,0)+IF(D69="Défi Planet",#REF!,0)+IF(D69="MASSAIS",#REF!,0)+IF(D69="Center Parc la journée",#REF!,0)+IF(D69="Terra Botanica",#REF!,0)</f>
        <v>0</v>
      </c>
      <c r="G69" s="5"/>
      <c r="H69" s="5"/>
      <c r="I69" s="5"/>
      <c r="J69" s="5"/>
      <c r="K69" s="8">
        <f t="shared" si="6"/>
        <v>0</v>
      </c>
      <c r="L69" s="8">
        <f t="shared" si="0"/>
        <v>0</v>
      </c>
      <c r="M69" s="8">
        <v>0</v>
      </c>
      <c r="N69" s="8">
        <f t="shared" si="3"/>
        <v>0</v>
      </c>
      <c r="O69" s="8"/>
      <c r="P69" s="8"/>
      <c r="Q69" s="8"/>
      <c r="R69" s="8">
        <f t="shared" si="4"/>
        <v>0</v>
      </c>
      <c r="S69" s="8">
        <f t="shared" si="5"/>
        <v>0</v>
      </c>
      <c r="T69" s="6">
        <f t="shared" si="1"/>
        <v>0</v>
      </c>
      <c r="U69" s="6">
        <f t="shared" si="2"/>
        <v>0</v>
      </c>
    </row>
    <row r="70" spans="2:21" x14ac:dyDescent="0.25">
      <c r="B70" s="4"/>
      <c r="C70" s="4"/>
      <c r="D70" s="4"/>
      <c r="E70" s="10">
        <f>IF(D70="Futuroscope",#REF!,0)+IF(D70="Eurodisney   1jour/1 parc",#REF!,0)+IF(D70="Vallée des singes",#REF!,0)+IF(D70="Parc Oriental de jour",#REF!,0)+IF(D70="Puy du Fou Le grand parc",#REF!,0)+IF(D70="La Cinéscénie",#REF!,0)+IF(D70="ASTERIX",#REF!,0)+IF(D70="Aquarium La Rochelle",#REF!,0)+IF(D70="Zoo de Doué La Fontaine",#REF!,0)+IF(D70="Zoo de la Palmyre",#REF!,0)+IF(D70="Planète Sauvage",#REF!,0)+IF(D70="Zoo Parc de Beauval",#REF!,0)+IF(D70="Zoo de la Flèche",#REF!,0)+IF(D70="Défi Planet",#REF!,0)+IF(D70="MASSAIS",#REF!,0)+IF(D70="Center Parc la journée",#REF!,0)+IF(D70="Terra Botanica",#REF!,0)</f>
        <v>0</v>
      </c>
      <c r="F70" s="10">
        <f>IF(D70="Futuroscope",#REF!,0)+IF(D70="Eurodisney   1jour/1 parc",#REF!,0)+IF(D70="Vallée des singes",#REF!,0)+IF(D70="Parc Oriental de jour",#REF!,0)+IF(D70="Puy du Fou Le grand parc",#REF!,0)+IF(D70="La Cinéscénie",#REF!,0)+IF(D70="ASTERIX",#REF!,0)+IF(D70="Aquarium La Rochelle",#REF!,0)+IF(D70="Zoo de Doué La Fontaine",#REF!,0)+IF(D70="Zoo de la Palmyre",#REF!,0)+IF(D70="Planète Sauvage",#REF!,0)+IF(D70="Zoo Parc de Beauval",#REF!,0)+IF(D70="Zoo de la Flèche",#REF!,0)+IF(D70="Défi Planet",#REF!,0)+IF(D70="MASSAIS",#REF!,0)+IF(D70="Center Parc la journée",#REF!,0)+IF(D70="Terra Botanica",#REF!,0)</f>
        <v>0</v>
      </c>
      <c r="G70" s="5"/>
      <c r="H70" s="5"/>
      <c r="I70" s="5"/>
      <c r="J70" s="5"/>
      <c r="K70" s="8">
        <f t="shared" ref="K70:K133" si="7">IF(D70=parc1,adulteacs1*G70,0)+IF(D70=parc1,adultecredes1*I70,0)+IF(D70=parc2,adulteacs2*G70,0)+IF(D70=parc2,adultecredes2*I70,0)+IF(D70=parc3,adulteacs3*G70,0)+IF(D70=parc3,adultecredes3*I70,0)+IF(D70=parc4,adulteacs4*G70,0)+IF(D70=parc4,adultecredes4*I70,0)+IF(D70=parc5,adulteacs5*G70,0)+IF(D70=parc5,adultecredes5*I70,0)+IF(D70=parc6,adulteacs6*G70,0)+IF(D70=parc6,adultecredes6*I70,0)+IF(D70=parc7,adulteacs7*G70,0)+IF(D70=parc7,adultecredes7*I70,0)+IF(D70=parc8,adulteacs8*G70,0)+IF(D70=parc8,adultecredes8*I70,0)+IF(D70=parc9,adulteacs9*G70,0)+IF(D70=parc9,adultecredes9*I70,0)+IF(D70=parc10,adulteacs10*G70,0)+IF(D70=parc10,adultecredes10*I70,0)+IF(D70=parc11,adulteacs11*G70,0)+IF(D70=parc11,adultecredes11*I70,0)+IF(D70=parc12,adulteacs12*G70,0)+IF(D70=parc12,adultecredes12*I70,0)+IF(D70=parc13,adulteacs13*G70,0)+IF(D70=parc13,adultecredes13*I70,0)+IF(D70=parc14,adulteacs14*G70,0)+IF(D70=parc14,adultecredes14*I70,0)+IF(D70=parc15,adulteacs15*G70,0)+IF(D70=parc15,adultecredes15*I70,0)+IF(D70=parc16,adulteacs16*G70,0)+IF(D70=parc16,adultecredes16*I70,0)+IF(D70=parc17,adulteacs17*G70,0)+IF(D70=parc17,adultecredes17*I70,0)+IF(D70=parc18,adulteacs18*G70,0)+IF(D70=parc18,adultecredes18*I70,0)+IF(D70=parc19,adulteacs19*G70,0)+IF(D70=parc19,adultecredes19*I70,0)+IF(D70=parc20,adulteacs20*G70,0)+IF(D70=parc20,adultecredes20*I70,0)+IF(D70=parc21,adulteacs21*G70,0)+IF(D70=parc21,adultecredes21*I70,0)+IF(D70=parc22,adulteacs22*G70,0)+IF(D70=parc22,adultecredes22*I70,0)+IF(D70=parc23,adulteacs23*G70,0)+IF(D70=parc23,adultecredes23*I70,0)+IF(D70=parc24,adulteacs24*G70,0)+IF(D70=parc24,adultecredes24*I70,0)+IF(D70=parc25,adulteacs25*G70,0)+IF(D70=parc25,adultecredes25*I70,0)+IF(D70=parc26,adulteacs26*G70,0)+IF(D70=parc26,adultecredes26*I70,0)+IF(D70=parc27,adulteacs27*G70,0)+IF(D70=parc27,adultecredes27*I70,0)+IF(D70=parc28,adulteacs28*G70,0)+IF(D70=parc28,adultecredes28*I70,0)+IF(D70=parc29,adulteacs29*G70,0)+IF(D70=parc29,adultecredes29*I70,0)++IF(D70=parc30,adulteacs30*G70,0)+IF(D70=parc30,adultecredes30*I70,0)+IF(D70=parc31,adulteacs31*G70,0)+IF(D70=parc31,adultecredes31*I70,0)+IF(D70=parc32,adulteacs32*G70,0)+IF(D70=parc32,adultecredes32*I70,0)+IF(D70=parc33,adulteacs33*G70,0)+IF(D70=parc33,adultecredes33*I70,0)+IF(D70=parc34,adulteacs34*G70,0)+IF(D70=parc34,adultecredes34*I70,0)+IF(D70=parc35,adulteacs35*G70,0)+IF(D70=parc35,adultecredes35*I70,0)+IF(D70=parc36,adulteacs36*G70,0)+IF(D70=parc36,adultecredes36*I70,0)+IF(D70=parc37,adulteacs37*G70,0)+IF(D70=parc37,adultecredes37*I70,0)+IF(D70=parc38,adulteacs38*G70,0)+IF(D70=parc38,adultecredes38*I70,0)+IF(D70=parc39,adulteacs39*G70,0)+IF(D70=parc39,adultecredes39*I70,0)++IF(D70=parc40,adulteacs40*G70,0)+IF(D70=parc40,adultecredes40*I70,0)+IF(D70=parc41,adulteacs41*G70,0)+IF(D70=parc41,adultecredes41*I70,0)+IF(D70=parc42,adulteacs42*G70,0)+IF(D70=parc42,adultecredes42*I70,0)+IF(D70=parc43,adulteacs43*G70,0)+IF(D70=parc43,adultecredes43*I70,0)+IF(D70=parc44,adulteacs44*G70,0)+IF(D70=parc44,adultecredes44*I70,0)+IF(D70=parc45,adulteacs45*G70,0)+IF(D70=parc45,adultecredes45*I70,0)+IF(D70=parc46,adulteacs46*G70,0)+IF(D70=parc46,adultecredes46*I70,0)+IF(D70=parc47,adulteacs47*G70,0)+IF(D70=parc47,adultecredes47*I70,0)+IF(D70=parc48,adulteacs48*G70,0)+IF(D70=parc48,adultecredes48*I70,0)+IF(D70=parc49,adulteacs49*G70,0)+IF(D70=parc49,adultecredes49*I70,0)+IF(D70=parc50,adulteacs50*G70,0)+IF(D70=parc50,adultecredes50*I70,0)+IF(D70=parc51,adulteacs51*G70,0)+IF(D70=parc51,adultecredes51*I70,0)+IF(D70=parc52,adulteacs52*G70,0)+IF(D70=parc52,adultecredes52*I70,0)+IF(D70=parc53,adulteacs53*G70,0)+IF(D70=parc53,adultecredes53*I70,0)+IF(D70=parc54,adulteacs54*G70,0)+IF(D70=parc54,adultecredes54*I70,0)+IF(D70=parc55,adulteacs55*G70,0)+IF(D70=parc55,adultecredes55*I70,0)+IF(D70=parc56,adulteacs56*G70,0)+IF(D70=parc56,adultecredes56*I70,0)+IF(D70=parc57,adulteacs57*G70,0)+IF(D70=parc57,adultecredes57*I70,0)+IF(D70=parc58,adulteacs58*G70,0)+IF(D70=parc58,adultecredes58*I70,0)+IF(D70=parc59,adulteacs59*G70,0)+IF(D70=parc59,adultecredes59*I70,0)+IF(D70=parc60,adulteacs60*G70,0)+IF(D70=parc60,adultecredes60*I70,0)</f>
        <v>0</v>
      </c>
      <c r="L70" s="8">
        <f t="shared" ref="L70:L133" si="8">IF(D70=parc1,enfantacs1*H70,0)+IF(D70=parc1,enfantcredes1*J70,0)+IF(D70=parc2,enfantacs2*H70,0)+IF(D70=parc2,enfantcredes2*J70,0)+IF(D70=parc3,enfantacs3*H70,0)+IF(D70=parc3,enfantcredes3*J70,0)+IF(D70=parc4,enfantacs4*H70,0)+IF(D70=parc4,enfantcredes4*J70,0)+IF(D70=parc5,enfantacs5*H70,0)+IF(D70=parc5,enfantcredes5*J70,0)+IF(D70=parc6,enfantacs6*H70,0)+IF(D70=parc6,enfantcredes6*J70,0)+IF(D70=parc7,enfantacs7*H70,0)+IF(D70=parc7,enfantcredes7*J70,0)+IF(D70=parc8,enfantacs8*H70,0)+IF(D70=parc8,enfantcredes8*J70,0)+IF(D70=parc9,enfantacs9*H70,0)+IF(D70=parc9,enfantcredes9*J70,0)+IF(D70=parc10,enfantacs10*H70,0)+IF(D70=parc10,enfantcredes10*J70,0)+IF(D70=parc11,enfantacs11*H70,0)+IF(D70=parc11,enfantcredes11*J70,0)+IF(D70=parc12,enfantacs12*H70,0)+IF(D70=parc12,enfantcredes12*J70,0)+IF(D70=parc13,enfantacs13*H70,0)+IF(D70=parc13,enfantcredes13*J70,0)+IF(D70=parc14,enfantacs14*H70,0)+IF(D70=parc14,enfantcredes14*J70,0)+IF(D70=parc15,enfantacs15*H70,0)+IF(D70=parc15,enfantcredes15*J70,0)+IF(D70=parc16,enfantacs16*H70,0)+IF(D70=parc16,enfantcredes16*J70,0)+IF(D70=parc17,enfantacs17*H70,0)+IF(D70=parc17,enfantcredes17*J70,0)+IF(D70=parc18,enfantacs18*H70,0)+IF(D70=parc18,enfantcredes18*J70,0)+IF(D70=parc19,enfantacs19*H70,0)+IF(D70=parc19,enfantcredes19*J70,0)+IF(D70=parc20,enfantacs20*H70,0)+IF(D70=parc20,enfantcredes20*J70,0)+IF(D70=parc21,enfantacs21*H70,0)+IF(D70=parc21,enfantcredes21*J70,0)+IF(D70=parc22,enfantacs22*H70,0)+IF(D70=parc22,enfantcredes22*J70,0)+IF(D70=parc23,enfantacs23*H70,0)+IF(D70=parc23,enfantcredes23*J70,0)+IF(D70=parc24,enfantacs24*H70,0)+IF(D70=parc24,enfantcredes24*J70,0)+IF(D70=parc25,enfantacs25*H70,0)+IF(D70=parc25,enfantcredes25*J70,0)+IF(D70=parc26,enfantacs26*H70,0)+IF(D70=parc26,enfantcredes26*J70,0)+IF(D70=parc27,enfantacs27*H70,0)+IF(D70=parc27,enfantcredes27*J70,0)+IF(D70=parc28,enfantacs28*H70,0)+IF(D70=parc28,enfantcredes28*J70,0)+IF(D70=parc29,enfantacs29*H70,0)+IF(D70=parc29,enfantcredes29*J70,0)++IF(D70=parc30,enfantacs30*H70,0)+IF(D70=parc30,enfantcredes30*J70,0)+IF(D70=parc31,enfantacs31*H70,0)+IF(D70=parc31,enfantcredes31*J70,0)+IF(D70=parc32,enfantacs32*H70,0)+IF(D70=parc32,enfantcredes32*J70,0)+IF(D70=parc33,enfantacs33*H70,0)+IF(D70=parc33,enfantcredes33*J70,0)+IF(D70=parc34,enfantacs34*H70,0)+IF(D70=parc34,enfantcredes34*J70,0)+IF(D70=parc35,enfantacs35*H70,0)+IF(D70=parc35,enfantcredes35*J70,0)+IF(D70=parc36,enfantacs36*H70,0)+IF(D70=parc36,enfantcredes36*J70,0)+IF(D70=parc37,enfantacs37*H70,0)+IF(D70=parc37,enfantcredes37*J70,0)+IF(D70=parc38,enfantacs38*H70,0)+IF(D70=parc38,enfantcredes38*J70,0)+IF(D70=parc39,enfantacs39*H70,0)+IF(D70=parc39,enfantcredes39*J70,0)++IF(D70=parc40,enfantacs40*H70,0)+IF(D70=parc40,enfantcredes40*J70,0)+IF(D70=parc41,enfantacs41*H70,0)+IF(D70=parc41,enfantcredes41*J70,0)+IF(D70=parc42,enfantacs42*H70,0)+IF(D70=parc42,enfantcredes42*J70,0)+IF(D70=parc43,enfantacs43*H70,0)+IF(D70=parc43,enfantcredes43*J70,0)+IF(D70=parc44,enfantacs44*H70,0)+IF(D70=parc44,enfantcredes44*J70,0)+IF(D70=parc45,enfantacs45*H70,0)+IF(D70=parc45,enfantcredes45*J70,0)+IF(D70=parc46,enfantacs46*H70,0)+IF(D70=parc46,enfantcredes46*J70,0)+IF(D70=parc47,enfantacs47*H70,0)+IF(D70=parc47,enfantcredes47*J70,0)+IF(D70=parc48,enfantacs48*H70,0)+IF(D70=parc48,enfantcredes48*J70,0)+IF(D70=parc49,enfantacs49*H70,0)+IF(D70=parc49,enfantcredes49*J70,0)+IF(D70=parc50,enfantacs50*H70,0)+IF(D70=parc50,enfantcredes50*J70,0)+IF(D70=parc51,enfantacs51*H70,0)+IF(D70=parc51,enfantcredes51*J70,0)+IF(D70=parc52,enfantacs52*H70,0)+IF(D70=parc52,enfantcredes52*J70,0)+IF(D70=parc53,enfantacs53*H70,0)+IF(D70=parc53,enfantcredes53*J70,0)+IF(D70=parc54,enfantacs54*H70,0)+IF(D70=parc54,enfantcredes54*J70,0)+IF(D70=parc55,enfantacs55*H70,0)+IF(D70=parc55,enfantcredes55*J70,0)+IF(D70=parc56,enfantacs56*H70,0)+IF(D70=parc56,enfantcredes56*J70,0)+IF(D70=parc57,enfantacs57*H70,0)+IF(D70=parc57,enfantcredes57*J70,0)+IF(D70=parc58,enfantacs58*H70,0)+IF(D70=parc58,enfantcredes58*J70,0)+IF(D70=parc59,enfantacs59*H70,0)+IF(D70=parc59,enfantcredes59*J70,0)+IF(D70=parc60,enfantacs60*H70,0)+IF(D70=parc60,enfantcredes60*J70,0)</f>
        <v>0</v>
      </c>
      <c r="M70" s="8">
        <v>0</v>
      </c>
      <c r="N70" s="8">
        <f t="shared" si="3"/>
        <v>0</v>
      </c>
      <c r="O70" s="8"/>
      <c r="P70" s="8"/>
      <c r="Q70" s="8"/>
      <c r="R70" s="8">
        <f t="shared" si="4"/>
        <v>0</v>
      </c>
      <c r="S70" s="8">
        <f t="shared" si="5"/>
        <v>0</v>
      </c>
      <c r="T70" s="6">
        <f t="shared" ref="T70:T133" si="9">IF(D70=parc1,adultecredes1*G70,0)-IF(D70=parc1,adulteacs1*G70,0)+IF(D70=parc2,adultecredes2*G70,0)-IF(D70=parc2,adulteacs2*G70,0)+IF(D70=parc3,adultecredes3*G70,0)-IF(D70=parc3,adulteacs3*G70,0)+IF(D70=parc4,adultecredes4*G70,0)-IF(D70=parc4,adulteacs4*G70,0)+IF(D70=parc5,adultecredes5*G70,0)-IF(D70=parc5,adulteacs5*G70,0)+IF(D70=parc6,adultecredes6*G70,0)-IF(D70=parc6,adulteacs6*G70,0)+IF(D70=parc7,adultecredes7*G70,0)-IF(D70=parc7,adulteacs7*G70,0)+IF(D70=parc8,adultecredes8*G70,0)-IF(D70=parc8,adulteacs8*G70,0)+IF(D70=parc9,adultecredes9*G70,0)-IF(D70=parc9,adulteacs9*G70,0)+IF(D70=parc10,adultecredes10*G70,0)-IF(D70=parc10,adulteacs10*G70,0)+IF(D70=parc11,adultecredes11*G70,0)-IF(D70=parc11,adulteacs11*G70,0)+IF(D70=parc12,adultecredes12*G70,0)-IF(D70=parc12,adulteacs12*G70,0)+IF(D70=parc13,adultecredes13*G70,0)-IF(D70=parc13,adulteacs13*G70,0)+IF(D70=parc14,adultecredes14*G70,0)-IF(D70=parc14,adulteacs14*G70,0)+IF(D70=parc15,adultecredes15*G70,0)-IF(D70=parc15,adulteacs15*G70,0)+IF(D70=parc16,adultecredes16*G70,0)-IF(D70=parc16,adulteacs16*G70,0)+IF(D70=parc17,adultecredes17*G70,0)-IF(D70=parc17,adulteacs17*G70,0)+IF(D70=parc18,adultecredes18*G70,0)-IF(D70=parc18,adulteacs18*G70,0)+IF(D70=parc19,adultecredes19*G70,0)-IF(D70=parc19,adulteacs19*G70,0)+IF(D70=parc20,adultecredes20*G70,0)-IF(D70=parc20,adulteacs20*G70,0)+IF(D70=parc21,adultecredes21*G70,0)-IF(D70=parc21,adulteacs21*G70,0)+IF(D70=parc22,adultecredes22*G70,0)-IF(D70=parc22,adulteacs22*G70,0)+IF(D70=parc23,adultecredes23*G70,0)-IF(D70=parc23,adulteacs23*G70,0)+IF(D70=parc24,adultecredes24*G70,0)-IF(D70=parc24,adulteacs24*G70,0)+IF(D70=parc25,adultecredes25*G70,0)-IF(D70=parc25,adulteacs25*G70,0)+IF(D70=parc26,adultecredes26*G70,0)-IF(D70=parc26,adulteacs26*G70,0)+IF(D70=parc27,adultecredes27*G70,0)-IF(D70=parc27,adulteacs27*G70,0)+IF(D70=parc28,adultecredes28*G70,0)-IF(D70=parc28,adulteacs28*G70,0)+IF(D70=parc29,adultecredes29*G70,0)-IF(D70=parc29,adulteacs29*G70,0)+IF(D70=parc30,adultecredes30*G70,0)-IF(D70=parc30,adulteacs30*G70,0)+IF(D70=parc31,adultecredes31*G70,0)-IF(D70=parc31,adulteacs31*G70,0)+IF(D70=parc32,adultecredes32*G70,0)-IF(D70=parc32,adulteacs32*G70,0)+IF(D70=parc33,adultecredes33*G70,0)-IF(D70=parc33,adulteacs33*G70,0)+IF(D70=parc34,adultecredes34*G70,0)-IF(D70=parc34,adulteacs34*G70,0)+IF(D70=parc35,adultecredes35*G70,0)-IF(D70=parc35,adulteacs35*G70,0)+IF(D70=parc36,adultecredes36*G70,0)-IF(D70=parc36,adulteacs36*G70,0)+IF(D70=parc37,adultecredes37*G70,0)-IF(D70=parc37,adulteacs37*G70,0)+IF(D70=parc38,adultecredes38*G70,0)-IF(D70=parc38,adulteacs38*G70,0)+IF(D70=parc39,adultecredes39*G70,0)-IF(D70=parc39,adulteacs39*G70,0)+IF(D70=parc40,adultecredes40*G70,0)-IF(D70=parc40,adulteacs40*G70,0)+IF(D70=parc41,adultecredes41*G70,0)-IF(D70=parc41,adulteacs41*G70,0)+IF(D70=parc42,adultecredes42*G70,0)-IF(D70=parc42,adulteacs42*G70,0)+IF(D70=parc43,adultecredes43*G70,0)-IF(D70=parc43,adulteacs43*G70,0)+IF(D70=parc44,adultecredes44*G70,0)-IF(D70=parc44,adulteacs44*G70,0)+IF(D70=parc45,adultecredes45*G70,0)-IF(D70=parc45,adulteacs45*G70,0)+IF(D70=parc46,adultecredes46*G70,0)-IF(D70=parc46,adulteacs46*G70,0)+IF(D70=parc47,adultecredes47*G70,0)-IF(D70=parc47,adulteacs47*G70,0)+IF(D70=parc48,adultecredes48*G70,0)-IF(D70=parc48,adulteacs48*G70,0)+IF(D70=parc49,adultecredes49*G70,0)-IF(D70=parc49,adulteacs49*G70,0)+IF(D70=parc50,adultecredes50*G70,0)-IF(D70=parc50,adulteacs50*G70,0)+IF(D70=parc51,adultecredes51*G70,0)-IF(D70=parc51,adulteacs51*G70,0)+IF(D70=parc52,adultecredes52*G70,0)-IF(D70=parc52,adulteacs52*G70,0)+IF(D70=parc53,adultecredes53*G70,0)-IF(D70=parc53,adulteacs53*G70,0)+IF(D70=parc54,adultecredes54*G70,0)-IF(D70=parc54,adulteacs54*G70,0)+IF(D70=parc55,adultecredes55*G70,0)-IF(D70=parc55,adulteacs55*G70,0)+IF(D70=parc56,adultecredes56*G70,0)-IF(D70=parc56,adulteacs56*G70,0)+IF(D70=parc57,adultecredes57*G70,0)-IF(D70=parc57,adulteacs57*G70,0)+IF(D70=parc58,adultecredes58*G70,0)-IF(D70=parc58,adulteacs58*G70,0)+IF(D70=parc59,adultecredes59*G70,0)-IF(D70=parc59,adulteacs59*G70,0)+IF(D70=parc60,adultecredes60*G70,0)-IF(D70=parc60,adulteacs60*G70,0)</f>
        <v>0</v>
      </c>
      <c r="U70" s="6">
        <f t="shared" ref="U70:U133" si="10">IF(D70=parc1,enfantcredes1*H70,0)-IF(D70=parc1,enfantacs1*H70,0)+IF(D70=parc2,enfantcredes2*H70,0)-IF(D70=parc2,enfantacs2*H70,0)+IF(D70=parc3,enfantcredes3*H70,0)-IF(D70=parc3,enfantacs3*H70,0)+IF(D70=parc4,enfantcredes4*H70,0)-IF(D70=parc4,enfantacs4*H70,0)+IF(D70=parc5,enfantcredes5*H70,0)-IF(D70=parc5,enfantacs5*H70,0)+IF(D70=parc6,enfantcredes6*H70,0)-IF(D70=parc6,enfantacs6*H70,0)+IF(D70=parc7,enfantcredes7*H70,0)-IF(D70=parc7,enfantacs7*H70,0)+IF(D70=parc8,enfantcredes8*H70,0)-IF(D70=parc8,enfantacs8*H70,0)+IF(D70=parc9,enfantcredes9*H70,0)-IF(D70=parc9,enfantacs9*H70,0)+IF(D70=parc10,enfantcredes10*H70,0)-IF(D70=parc10,enfantacs10*H70,0)+IF(D70=parc11,enfantcredes11*H70,0)-IF(D70=parc11,enfantacs11*H70,0)+IF(D70=parc12,enfantcredes12*H70,0)-IF(D70=parc12,enfantacs12*H70,0)+IF(D70=parc13,enfantcredes13*H70,0)-IF(D70=parc13,enfantacs13*H70,0)+IF(D70=parc14,enfantcredes14*H70,0)-IF(D70=parc14,enfantacs14*H70,0)+IF(D70=parc15,enfantcredes15*H70,0)-IF(D70=parc15,enfantacs15*H70,0)+IF(D70=parc16,enfantcredes16*H70,0)-IF(D70=parc16,enfantacs16*H70,0)+IF(D70=parc17,enfantcredes17*H70,0)-IF(D70=parc17,enfantacs17*H70,0)+IF(D70=parc18,enfantcredes18*H70,0)-IF(D70=parc18,enfantacs18*H70,0)+IF(D70=parc19,enfantcredes19*H70,0)-IF(D70=parc19,enfantacs19*H70,0)+IF(D70=parc20,enfantcredes20*H70,0)-IF(D70=parc20,enfantacs20*H70,0)+IF(D70=parc21,enfantcredes21*H70,0)-IF(D70=parc21,enfantacs21*H70,0)+IF(D70=parc22,enfantcredes22*H70,0)-IF(D70=parc22,enfantacs22*H70,0)+IF(D70=parc23,enfantcredes23*H70,0)-IF(D70=parc23,enfantacs23*H70,0)+IF(D70=parc24,enfantcredes24*H70,0)-IF(D70=parc24,enfantacs24*H70,0)+IF(D70=parc25,enfantcredes25*H70,0)-IF(D70=parc25,enfantacs25*H70,0)+IF(D70=parc26,enfantcredes26*H70,0)-IF(D70=parc26,enfantacs26*H70,0)+IF(D70=parc27,enfantcredes27*H70,0)-IF(D70=parc27,enfantacs27*H70,0)+IF(D70=parc28,enfantcredes28*H70,0)-IF(D70=parc28,enfantacs28*H70,0)+IF(D70=parc29,enfantcredes29*H70,0)-IF(D70=parc29,enfantacs29*H70,0)+IF(D70=parc30,enfantcredes30*H70,0)-IF(D70=parc30,enfantacs30*H70,0)+IF(D70=parc31,enfantcredes31*H70,0)-IF(D70=parc31,enfantacs31*H70,0)+IF(D70=parc32,enfantcredes32*H70,0)-IF(D70=parc32,enfantacs32*H70,0)+IF(D70=parc33,enfantcredes33*H70,0)-IF(D70=parc33,enfantacs33*H70,0)+IF(D70=parc34,enfantcredes34*H70,0)-IF(D70=parc34,enfantacs34*H70,0)+IF(D70=parc35,enfantcredes35*H70,0)-IF(D70=parc35,enfantacs35*H70,0)+IF(D70=parc36,enfantcredes36*H70,0)-IF(D70=parc36,enfantacs36*H70,0)+IF(D70=parc37,enfantcredes37*H70,0)-IF(D70=parc37,enfantacs37*H70,0)+IF(D70=parc38,enfantcredes38*H70,0)-IF(D70=parc38,enfantacs38*H70,0)+IF(D70=parc39,enfantcredes39*H70,0)-IF(D70=parc39,enfantacs39*H70,0)+IF(D70=parc40,enfantcredes40*H70,0)-IF(D70=parc40,enfantacs40*H70,0)+IF(D70=parc41,enfantcredes41*H70,0)-IF(D70=parc41,enfantacs41*H70,0)+IF(D70=parc42,enfantcredes42*H70,0)-IF(D70=parc42,enfantacs42*H70,0)+IF(D70=parc43,enfantcredes43*H70,0)-IF(D70=parc43,enfantacs43*H70,0)+IF(D70=parc44,enfantcredes44*H70,0)-IF(D70=parc44,enfantacs44*H70,0)+IF(D70=parc45,enfantcredes45*H70,0)-IF(D70=parc45,enfantacs45*H70,0)+IF(D70=parc46,enfantcredes46*H70,0)-IF(D70=parc46,enfantacs46*H70,0)+IF(D70=parc47,enfantcredes47*H70,0)-IF(D70=parc47,enfantacs47*H70,0)+IF(D70=parc48,enfantcredes48*H70,0)-IF(D70=parc48,enfantacs48*H70,0)+IF(D70=parc49,enfantcredes49*H70,0)-IF(D70=parc49,enfantacs49*H70,0)+IF(D70=parc50,enfantcredes50*H70,0)-IF(D70=parc50,enfantacs50*H70,0)+IF(D70=parc51,enfantcredes51*H70,0)-IF(D70=parc51,enfantacs51*H70,0)+IF(D70=parc52,enfantcredes52*H70,0)-IF(D70=parc52,enfantacs52*H70,0)+IF(D70=parc53,enfantcredes53*H70,0)-IF(D70=parc53,enfantacs53*H70,0)+IF(D70=parc54,enfantcredes54*H70,0)-IF(D70=parc54,enfantacs54*H70,0)+IF(D70=parc55,enfantcredes55*H70,0)-IF(D70=parc55,enfantacs55*H70,0)+IF(D70=parc56,enfantcredes56*H70,0)-IF(D70=parc56,enfantacs56*H70,0)+IF(D70=parc57,enfantcredes57*H70,0)-IF(D70=parc57,enfantacs57*H70,0)+IF(D70=parc58,enfantcredes58*H70,0)-IF(D70=parc58,enfantacs58*H70,0)+IF(D70=parc59,enfantcredes59*H70,0)-IF(D70=parc59,enfantacs59*H70,0)+IF(D70=parc60,enfantcredes60*H70,0)-IF(D70=parc60,enfantacs60*H70,0)</f>
        <v>0</v>
      </c>
    </row>
    <row r="71" spans="2:21" x14ac:dyDescent="0.25">
      <c r="B71" s="4"/>
      <c r="C71" s="4"/>
      <c r="D71" s="4"/>
      <c r="E71" s="10">
        <f>IF(D71="Futuroscope",#REF!,0)+IF(D71="Eurodisney   1jour/1 parc",#REF!,0)+IF(D71="Vallée des singes",#REF!,0)+IF(D71="Parc Oriental de jour",#REF!,0)+IF(D71="Puy du Fou Le grand parc",#REF!,0)+IF(D71="La Cinéscénie",#REF!,0)+IF(D71="ASTERIX",#REF!,0)+IF(D71="Aquarium La Rochelle",#REF!,0)+IF(D71="Zoo de Doué La Fontaine",#REF!,0)+IF(D71="Zoo de la Palmyre",#REF!,0)+IF(D71="Planète Sauvage",#REF!,0)+IF(D71="Zoo Parc de Beauval",#REF!,0)+IF(D71="Zoo de la Flèche",#REF!,0)+IF(D71="Défi Planet",#REF!,0)+IF(D71="MASSAIS",#REF!,0)+IF(D71="Center Parc la journée",#REF!,0)+IF(D71="Terra Botanica",#REF!,0)</f>
        <v>0</v>
      </c>
      <c r="F71" s="10">
        <f>IF(D71="Futuroscope",#REF!,0)+IF(D71="Eurodisney   1jour/1 parc",#REF!,0)+IF(D71="Vallée des singes",#REF!,0)+IF(D71="Parc Oriental de jour",#REF!,0)+IF(D71="Puy du Fou Le grand parc",#REF!,0)+IF(D71="La Cinéscénie",#REF!,0)+IF(D71="ASTERIX",#REF!,0)+IF(D71="Aquarium La Rochelle",#REF!,0)+IF(D71="Zoo de Doué La Fontaine",#REF!,0)+IF(D71="Zoo de la Palmyre",#REF!,0)+IF(D71="Planète Sauvage",#REF!,0)+IF(D71="Zoo Parc de Beauval",#REF!,0)+IF(D71="Zoo de la Flèche",#REF!,0)+IF(D71="Défi Planet",#REF!,0)+IF(D71="MASSAIS",#REF!,0)+IF(D71="Center Parc la journée",#REF!,0)+IF(D71="Terra Botanica",#REF!,0)</f>
        <v>0</v>
      </c>
      <c r="G71" s="5"/>
      <c r="H71" s="5"/>
      <c r="I71" s="5"/>
      <c r="J71" s="5"/>
      <c r="K71" s="8">
        <f t="shared" si="7"/>
        <v>0</v>
      </c>
      <c r="L71" s="8">
        <f t="shared" si="8"/>
        <v>0</v>
      </c>
      <c r="M71" s="8">
        <v>0</v>
      </c>
      <c r="N71" s="8">
        <f t="shared" ref="N71:N134" si="11">K71+L71+M71</f>
        <v>0</v>
      </c>
      <c r="O71" s="8"/>
      <c r="P71" s="8"/>
      <c r="Q71" s="8"/>
      <c r="R71" s="8">
        <f t="shared" ref="R71:R134" si="12">N71-O71-P71-Q71</f>
        <v>0</v>
      </c>
      <c r="S71" s="8">
        <f t="shared" ref="S71:S134" si="13">T71+U71</f>
        <v>0</v>
      </c>
      <c r="T71" s="6">
        <f t="shared" si="9"/>
        <v>0</v>
      </c>
      <c r="U71" s="6">
        <f t="shared" si="10"/>
        <v>0</v>
      </c>
    </row>
    <row r="72" spans="2:21" x14ac:dyDescent="0.25">
      <c r="B72" s="4"/>
      <c r="C72" s="4"/>
      <c r="D72" s="4"/>
      <c r="E72" s="10">
        <f>IF(D72="Futuroscope",#REF!,0)+IF(D72="Eurodisney   1jour/1 parc",#REF!,0)+IF(D72="Vallée des singes",#REF!,0)+IF(D72="Parc Oriental de jour",#REF!,0)+IF(D72="Puy du Fou Le grand parc",#REF!,0)+IF(D72="La Cinéscénie",#REF!,0)+IF(D72="ASTERIX",#REF!,0)+IF(D72="Aquarium La Rochelle",#REF!,0)+IF(D72="Zoo de Doué La Fontaine",#REF!,0)+IF(D72="Zoo de la Palmyre",#REF!,0)+IF(D72="Planète Sauvage",#REF!,0)+IF(D72="Zoo Parc de Beauval",#REF!,0)+IF(D72="Zoo de la Flèche",#REF!,0)+IF(D72="Défi Planet",#REF!,0)+IF(D72="MASSAIS",#REF!,0)+IF(D72="Center Parc la journée",#REF!,0)+IF(D72="Terra Botanica",#REF!,0)</f>
        <v>0</v>
      </c>
      <c r="F72" s="10">
        <f>IF(D72="Futuroscope",#REF!,0)+IF(D72="Eurodisney   1jour/1 parc",#REF!,0)+IF(D72="Vallée des singes",#REF!,0)+IF(D72="Parc Oriental de jour",#REF!,0)+IF(D72="Puy du Fou Le grand parc",#REF!,0)+IF(D72="La Cinéscénie",#REF!,0)+IF(D72="ASTERIX",#REF!,0)+IF(D72="Aquarium La Rochelle",#REF!,0)+IF(D72="Zoo de Doué La Fontaine",#REF!,0)+IF(D72="Zoo de la Palmyre",#REF!,0)+IF(D72="Planète Sauvage",#REF!,0)+IF(D72="Zoo Parc de Beauval",#REF!,0)+IF(D72="Zoo de la Flèche",#REF!,0)+IF(D72="Défi Planet",#REF!,0)+IF(D72="MASSAIS",#REF!,0)+IF(D72="Center Parc la journée",#REF!,0)+IF(D72="Terra Botanica",#REF!,0)</f>
        <v>0</v>
      </c>
      <c r="G72" s="5"/>
      <c r="H72" s="5"/>
      <c r="I72" s="5"/>
      <c r="J72" s="5"/>
      <c r="K72" s="8">
        <f t="shared" si="7"/>
        <v>0</v>
      </c>
      <c r="L72" s="8">
        <f t="shared" si="8"/>
        <v>0</v>
      </c>
      <c r="M72" s="8">
        <v>0</v>
      </c>
      <c r="N72" s="8">
        <f t="shared" si="11"/>
        <v>0</v>
      </c>
      <c r="O72" s="8"/>
      <c r="P72" s="8"/>
      <c r="Q72" s="8"/>
      <c r="R72" s="8">
        <f t="shared" si="12"/>
        <v>0</v>
      </c>
      <c r="S72" s="8">
        <f t="shared" si="13"/>
        <v>0</v>
      </c>
      <c r="T72" s="6">
        <f t="shared" si="9"/>
        <v>0</v>
      </c>
      <c r="U72" s="6">
        <f t="shared" si="10"/>
        <v>0</v>
      </c>
    </row>
    <row r="73" spans="2:21" x14ac:dyDescent="0.25">
      <c r="B73" s="4"/>
      <c r="C73" s="4"/>
      <c r="D73" s="4"/>
      <c r="E73" s="10">
        <f>IF(D73="Futuroscope",#REF!,0)+IF(D73="Eurodisney   1jour/1 parc",#REF!,0)+IF(D73="Vallée des singes",#REF!,0)+IF(D73="Parc Oriental de jour",#REF!,0)+IF(D73="Puy du Fou Le grand parc",#REF!,0)+IF(D73="La Cinéscénie",#REF!,0)+IF(D73="ASTERIX",#REF!,0)+IF(D73="Aquarium La Rochelle",#REF!,0)+IF(D73="Zoo de Doué La Fontaine",#REF!,0)+IF(D73="Zoo de la Palmyre",#REF!,0)+IF(D73="Planète Sauvage",#REF!,0)+IF(D73="Zoo Parc de Beauval",#REF!,0)+IF(D73="Zoo de la Flèche",#REF!,0)+IF(D73="Défi Planet",#REF!,0)+IF(D73="MASSAIS",#REF!,0)+IF(D73="Center Parc la journée",#REF!,0)+IF(D73="Terra Botanica",#REF!,0)</f>
        <v>0</v>
      </c>
      <c r="F73" s="10">
        <f>IF(D73="Futuroscope",#REF!,0)+IF(D73="Eurodisney   1jour/1 parc",#REF!,0)+IF(D73="Vallée des singes",#REF!,0)+IF(D73="Parc Oriental de jour",#REF!,0)+IF(D73="Puy du Fou Le grand parc",#REF!,0)+IF(D73="La Cinéscénie",#REF!,0)+IF(D73="ASTERIX",#REF!,0)+IF(D73="Aquarium La Rochelle",#REF!,0)+IF(D73="Zoo de Doué La Fontaine",#REF!,0)+IF(D73="Zoo de la Palmyre",#REF!,0)+IF(D73="Planète Sauvage",#REF!,0)+IF(D73="Zoo Parc de Beauval",#REF!,0)+IF(D73="Zoo de la Flèche",#REF!,0)+IF(D73="Défi Planet",#REF!,0)+IF(D73="MASSAIS",#REF!,0)+IF(D73="Center Parc la journée",#REF!,0)+IF(D73="Terra Botanica",#REF!,0)</f>
        <v>0</v>
      </c>
      <c r="G73" s="5"/>
      <c r="H73" s="5"/>
      <c r="I73" s="5"/>
      <c r="J73" s="5"/>
      <c r="K73" s="8">
        <f t="shared" si="7"/>
        <v>0</v>
      </c>
      <c r="L73" s="8">
        <f t="shared" si="8"/>
        <v>0</v>
      </c>
      <c r="M73" s="8">
        <v>0</v>
      </c>
      <c r="N73" s="8">
        <f t="shared" si="11"/>
        <v>0</v>
      </c>
      <c r="O73" s="8"/>
      <c r="P73" s="8"/>
      <c r="Q73" s="8"/>
      <c r="R73" s="8">
        <f t="shared" si="12"/>
        <v>0</v>
      </c>
      <c r="S73" s="8">
        <f t="shared" si="13"/>
        <v>0</v>
      </c>
      <c r="T73" s="6">
        <f t="shared" si="9"/>
        <v>0</v>
      </c>
      <c r="U73" s="6">
        <f t="shared" si="10"/>
        <v>0</v>
      </c>
    </row>
    <row r="74" spans="2:21" x14ac:dyDescent="0.25">
      <c r="B74" s="4"/>
      <c r="C74" s="4"/>
      <c r="D74" s="4"/>
      <c r="E74" s="10">
        <f>IF(D74="Futuroscope",#REF!,0)+IF(D74="Eurodisney   1jour/1 parc",#REF!,0)+IF(D74="Vallée des singes",#REF!,0)+IF(D74="Parc Oriental de jour",#REF!,0)+IF(D74="Puy du Fou Le grand parc",#REF!,0)+IF(D74="La Cinéscénie",#REF!,0)+IF(D74="ASTERIX",#REF!,0)+IF(D74="Aquarium La Rochelle",#REF!,0)+IF(D74="Zoo de Doué La Fontaine",#REF!,0)+IF(D74="Zoo de la Palmyre",#REF!,0)+IF(D74="Planète Sauvage",#REF!,0)+IF(D74="Zoo Parc de Beauval",#REF!,0)+IF(D74="Zoo de la Flèche",#REF!,0)+IF(D74="Défi Planet",#REF!,0)+IF(D74="MASSAIS",#REF!,0)+IF(D74="Center Parc la journée",#REF!,0)+IF(D74="Terra Botanica",#REF!,0)</f>
        <v>0</v>
      </c>
      <c r="F74" s="10">
        <f>IF(D74="Futuroscope",#REF!,0)+IF(D74="Eurodisney   1jour/1 parc",#REF!,0)+IF(D74="Vallée des singes",#REF!,0)+IF(D74="Parc Oriental de jour",#REF!,0)+IF(D74="Puy du Fou Le grand parc",#REF!,0)+IF(D74="La Cinéscénie",#REF!,0)+IF(D74="ASTERIX",#REF!,0)+IF(D74="Aquarium La Rochelle",#REF!,0)+IF(D74="Zoo de Doué La Fontaine",#REF!,0)+IF(D74="Zoo de la Palmyre",#REF!,0)+IF(D74="Planète Sauvage",#REF!,0)+IF(D74="Zoo Parc de Beauval",#REF!,0)+IF(D74="Zoo de la Flèche",#REF!,0)+IF(D74="Défi Planet",#REF!,0)+IF(D74="MASSAIS",#REF!,0)+IF(D74="Center Parc la journée",#REF!,0)+IF(D74="Terra Botanica",#REF!,0)</f>
        <v>0</v>
      </c>
      <c r="G74" s="5"/>
      <c r="H74" s="5"/>
      <c r="I74" s="5"/>
      <c r="J74" s="5"/>
      <c r="K74" s="8">
        <f t="shared" si="7"/>
        <v>0</v>
      </c>
      <c r="L74" s="8">
        <f t="shared" si="8"/>
        <v>0</v>
      </c>
      <c r="M74" s="8">
        <v>0</v>
      </c>
      <c r="N74" s="8">
        <f t="shared" si="11"/>
        <v>0</v>
      </c>
      <c r="O74" s="8"/>
      <c r="P74" s="8"/>
      <c r="Q74" s="8"/>
      <c r="R74" s="8">
        <f t="shared" si="12"/>
        <v>0</v>
      </c>
      <c r="S74" s="8">
        <f t="shared" si="13"/>
        <v>0</v>
      </c>
      <c r="T74" s="6">
        <f t="shared" si="9"/>
        <v>0</v>
      </c>
      <c r="U74" s="6">
        <f t="shared" si="10"/>
        <v>0</v>
      </c>
    </row>
    <row r="75" spans="2:21" x14ac:dyDescent="0.25">
      <c r="B75" s="4"/>
      <c r="C75" s="4"/>
      <c r="D75" s="4"/>
      <c r="E75" s="10">
        <f>IF(D75="Futuroscope",#REF!,0)+IF(D75="Eurodisney   1jour/1 parc",#REF!,0)+IF(D75="Vallée des singes",#REF!,0)+IF(D75="Parc Oriental de jour",#REF!,0)+IF(D75="Puy du Fou Le grand parc",#REF!,0)+IF(D75="La Cinéscénie",#REF!,0)+IF(D75="ASTERIX",#REF!,0)+IF(D75="Aquarium La Rochelle",#REF!,0)+IF(D75="Zoo de Doué La Fontaine",#REF!,0)+IF(D75="Zoo de la Palmyre",#REF!,0)+IF(D75="Planète Sauvage",#REF!,0)+IF(D75="Zoo Parc de Beauval",#REF!,0)+IF(D75="Zoo de la Flèche",#REF!,0)+IF(D75="Défi Planet",#REF!,0)+IF(D75="MASSAIS",#REF!,0)+IF(D75="Center Parc la journée",#REF!,0)+IF(D75="Terra Botanica",#REF!,0)</f>
        <v>0</v>
      </c>
      <c r="F75" s="10">
        <f>IF(D75="Futuroscope",#REF!,0)+IF(D75="Eurodisney   1jour/1 parc",#REF!,0)+IF(D75="Vallée des singes",#REF!,0)+IF(D75="Parc Oriental de jour",#REF!,0)+IF(D75="Puy du Fou Le grand parc",#REF!,0)+IF(D75="La Cinéscénie",#REF!,0)+IF(D75="ASTERIX",#REF!,0)+IF(D75="Aquarium La Rochelle",#REF!,0)+IF(D75="Zoo de Doué La Fontaine",#REF!,0)+IF(D75="Zoo de la Palmyre",#REF!,0)+IF(D75="Planète Sauvage",#REF!,0)+IF(D75="Zoo Parc de Beauval",#REF!,0)+IF(D75="Zoo de la Flèche",#REF!,0)+IF(D75="Défi Planet",#REF!,0)+IF(D75="MASSAIS",#REF!,0)+IF(D75="Center Parc la journée",#REF!,0)+IF(D75="Terra Botanica",#REF!,0)</f>
        <v>0</v>
      </c>
      <c r="G75" s="5"/>
      <c r="H75" s="5"/>
      <c r="I75" s="5"/>
      <c r="J75" s="5"/>
      <c r="K75" s="8">
        <f t="shared" si="7"/>
        <v>0</v>
      </c>
      <c r="L75" s="8">
        <f t="shared" si="8"/>
        <v>0</v>
      </c>
      <c r="M75" s="8">
        <v>0</v>
      </c>
      <c r="N75" s="8">
        <f t="shared" si="11"/>
        <v>0</v>
      </c>
      <c r="O75" s="8"/>
      <c r="P75" s="8"/>
      <c r="Q75" s="8"/>
      <c r="R75" s="8">
        <f t="shared" si="12"/>
        <v>0</v>
      </c>
      <c r="S75" s="8">
        <f t="shared" si="13"/>
        <v>0</v>
      </c>
      <c r="T75" s="6">
        <f t="shared" si="9"/>
        <v>0</v>
      </c>
      <c r="U75" s="6">
        <f t="shared" si="10"/>
        <v>0</v>
      </c>
    </row>
    <row r="76" spans="2:21" x14ac:dyDescent="0.25">
      <c r="B76" s="4"/>
      <c r="C76" s="4"/>
      <c r="D76" s="4"/>
      <c r="E76" s="10">
        <f>IF(D76="Futuroscope",#REF!,0)+IF(D76="Eurodisney   1jour/1 parc",#REF!,0)+IF(D76="Vallée des singes",#REF!,0)+IF(D76="Parc Oriental de jour",#REF!,0)+IF(D76="Puy du Fou Le grand parc",#REF!,0)+IF(D76="La Cinéscénie",#REF!,0)+IF(D76="ASTERIX",#REF!,0)+IF(D76="Aquarium La Rochelle",#REF!,0)+IF(D76="Zoo de Doué La Fontaine",#REF!,0)+IF(D76="Zoo de la Palmyre",#REF!,0)+IF(D76="Planète Sauvage",#REF!,0)+IF(D76="Zoo Parc de Beauval",#REF!,0)+IF(D76="Zoo de la Flèche",#REF!,0)+IF(D76="Défi Planet",#REF!,0)+IF(D76="MASSAIS",#REF!,0)+IF(D76="Center Parc la journée",#REF!,0)+IF(D76="Terra Botanica",#REF!,0)</f>
        <v>0</v>
      </c>
      <c r="F76" s="10">
        <f>IF(D76="Futuroscope",#REF!,0)+IF(D76="Eurodisney   1jour/1 parc",#REF!,0)+IF(D76="Vallée des singes",#REF!,0)+IF(D76="Parc Oriental de jour",#REF!,0)+IF(D76="Puy du Fou Le grand parc",#REF!,0)+IF(D76="La Cinéscénie",#REF!,0)+IF(D76="ASTERIX",#REF!,0)+IF(D76="Aquarium La Rochelle",#REF!,0)+IF(D76="Zoo de Doué La Fontaine",#REF!,0)+IF(D76="Zoo de la Palmyre",#REF!,0)+IF(D76="Planète Sauvage",#REF!,0)+IF(D76="Zoo Parc de Beauval",#REF!,0)+IF(D76="Zoo de la Flèche",#REF!,0)+IF(D76="Défi Planet",#REF!,0)+IF(D76="MASSAIS",#REF!,0)+IF(D76="Center Parc la journée",#REF!,0)+IF(D76="Terra Botanica",#REF!,0)</f>
        <v>0</v>
      </c>
      <c r="G76" s="5"/>
      <c r="H76" s="5"/>
      <c r="I76" s="5"/>
      <c r="J76" s="5"/>
      <c r="K76" s="8">
        <f t="shared" si="7"/>
        <v>0</v>
      </c>
      <c r="L76" s="8">
        <f t="shared" si="8"/>
        <v>0</v>
      </c>
      <c r="M76" s="8">
        <v>0</v>
      </c>
      <c r="N76" s="8">
        <f t="shared" si="11"/>
        <v>0</v>
      </c>
      <c r="O76" s="8"/>
      <c r="P76" s="8"/>
      <c r="Q76" s="8"/>
      <c r="R76" s="8">
        <f t="shared" si="12"/>
        <v>0</v>
      </c>
      <c r="S76" s="8">
        <f t="shared" si="13"/>
        <v>0</v>
      </c>
      <c r="T76" s="6">
        <f t="shared" si="9"/>
        <v>0</v>
      </c>
      <c r="U76" s="6">
        <f t="shared" si="10"/>
        <v>0</v>
      </c>
    </row>
    <row r="77" spans="2:21" x14ac:dyDescent="0.25">
      <c r="B77" s="4"/>
      <c r="C77" s="4"/>
      <c r="D77" s="4"/>
      <c r="E77" s="10">
        <f>IF(D77="Futuroscope",#REF!,0)+IF(D77="Eurodisney   1jour/1 parc",#REF!,0)+IF(D77="Vallée des singes",#REF!,0)+IF(D77="Parc Oriental de jour",#REF!,0)+IF(D77="Puy du Fou Le grand parc",#REF!,0)+IF(D77="La Cinéscénie",#REF!,0)+IF(D77="ASTERIX",#REF!,0)+IF(D77="Aquarium La Rochelle",#REF!,0)+IF(D77="Zoo de Doué La Fontaine",#REF!,0)+IF(D77="Zoo de la Palmyre",#REF!,0)+IF(D77="Planète Sauvage",#REF!,0)+IF(D77="Zoo Parc de Beauval",#REF!,0)+IF(D77="Zoo de la Flèche",#REF!,0)+IF(D77="Défi Planet",#REF!,0)+IF(D77="MASSAIS",#REF!,0)+IF(D77="Center Parc la journée",#REF!,0)+IF(D77="Terra Botanica",#REF!,0)</f>
        <v>0</v>
      </c>
      <c r="F77" s="10">
        <f>IF(D77="Futuroscope",#REF!,0)+IF(D77="Eurodisney   1jour/1 parc",#REF!,0)+IF(D77="Vallée des singes",#REF!,0)+IF(D77="Parc Oriental de jour",#REF!,0)+IF(D77="Puy du Fou Le grand parc",#REF!,0)+IF(D77="La Cinéscénie",#REF!,0)+IF(D77="ASTERIX",#REF!,0)+IF(D77="Aquarium La Rochelle",#REF!,0)+IF(D77="Zoo de Doué La Fontaine",#REF!,0)+IF(D77="Zoo de la Palmyre",#REF!,0)+IF(D77="Planète Sauvage",#REF!,0)+IF(D77="Zoo Parc de Beauval",#REF!,0)+IF(D77="Zoo de la Flèche",#REF!,0)+IF(D77="Défi Planet",#REF!,0)+IF(D77="MASSAIS",#REF!,0)+IF(D77="Center Parc la journée",#REF!,0)+IF(D77="Terra Botanica",#REF!,0)</f>
        <v>0</v>
      </c>
      <c r="G77" s="5"/>
      <c r="H77" s="5"/>
      <c r="I77" s="5"/>
      <c r="J77" s="5"/>
      <c r="K77" s="8">
        <f t="shared" si="7"/>
        <v>0</v>
      </c>
      <c r="L77" s="8">
        <f t="shared" si="8"/>
        <v>0</v>
      </c>
      <c r="M77" s="8">
        <v>0</v>
      </c>
      <c r="N77" s="8">
        <f t="shared" si="11"/>
        <v>0</v>
      </c>
      <c r="O77" s="8"/>
      <c r="P77" s="8"/>
      <c r="Q77" s="8"/>
      <c r="R77" s="8">
        <f t="shared" si="12"/>
        <v>0</v>
      </c>
      <c r="S77" s="8">
        <f t="shared" si="13"/>
        <v>0</v>
      </c>
      <c r="T77" s="6">
        <f t="shared" si="9"/>
        <v>0</v>
      </c>
      <c r="U77" s="6">
        <f t="shared" si="10"/>
        <v>0</v>
      </c>
    </row>
    <row r="78" spans="2:21" x14ac:dyDescent="0.25">
      <c r="B78" s="4"/>
      <c r="C78" s="4"/>
      <c r="D78" s="4"/>
      <c r="E78" s="10">
        <f>IF(D78="Futuroscope",#REF!,0)+IF(D78="Eurodisney   1jour/1 parc",#REF!,0)+IF(D78="Vallée des singes",#REF!,0)+IF(D78="Parc Oriental de jour",#REF!,0)+IF(D78="Puy du Fou Le grand parc",#REF!,0)+IF(D78="La Cinéscénie",#REF!,0)+IF(D78="ASTERIX",#REF!,0)+IF(D78="Aquarium La Rochelle",#REF!,0)+IF(D78="Zoo de Doué La Fontaine",#REF!,0)+IF(D78="Zoo de la Palmyre",#REF!,0)+IF(D78="Planète Sauvage",#REF!,0)+IF(D78="Zoo Parc de Beauval",#REF!,0)+IF(D78="Zoo de la Flèche",#REF!,0)+IF(D78="Défi Planet",#REF!,0)+IF(D78="MASSAIS",#REF!,0)+IF(D78="Center Parc la journée",#REF!,0)+IF(D78="Terra Botanica",#REF!,0)</f>
        <v>0</v>
      </c>
      <c r="F78" s="10">
        <f>IF(D78="Futuroscope",#REF!,0)+IF(D78="Eurodisney   1jour/1 parc",#REF!,0)+IF(D78="Vallée des singes",#REF!,0)+IF(D78="Parc Oriental de jour",#REF!,0)+IF(D78="Puy du Fou Le grand parc",#REF!,0)+IF(D78="La Cinéscénie",#REF!,0)+IF(D78="ASTERIX",#REF!,0)+IF(D78="Aquarium La Rochelle",#REF!,0)+IF(D78="Zoo de Doué La Fontaine",#REF!,0)+IF(D78="Zoo de la Palmyre",#REF!,0)+IF(D78="Planète Sauvage",#REF!,0)+IF(D78="Zoo Parc de Beauval",#REF!,0)+IF(D78="Zoo de la Flèche",#REF!,0)+IF(D78="Défi Planet",#REF!,0)+IF(D78="MASSAIS",#REF!,0)+IF(D78="Center Parc la journée",#REF!,0)+IF(D78="Terra Botanica",#REF!,0)</f>
        <v>0</v>
      </c>
      <c r="G78" s="5"/>
      <c r="H78" s="5"/>
      <c r="I78" s="5"/>
      <c r="J78" s="5"/>
      <c r="K78" s="8">
        <f t="shared" si="7"/>
        <v>0</v>
      </c>
      <c r="L78" s="8">
        <f t="shared" si="8"/>
        <v>0</v>
      </c>
      <c r="M78" s="8">
        <v>0</v>
      </c>
      <c r="N78" s="8">
        <f t="shared" si="11"/>
        <v>0</v>
      </c>
      <c r="O78" s="8"/>
      <c r="P78" s="8"/>
      <c r="Q78" s="8"/>
      <c r="R78" s="8">
        <f t="shared" si="12"/>
        <v>0</v>
      </c>
      <c r="S78" s="8">
        <f t="shared" si="13"/>
        <v>0</v>
      </c>
      <c r="T78" s="6">
        <f t="shared" si="9"/>
        <v>0</v>
      </c>
      <c r="U78" s="6">
        <f t="shared" si="10"/>
        <v>0</v>
      </c>
    </row>
    <row r="79" spans="2:21" x14ac:dyDescent="0.25">
      <c r="B79" s="4"/>
      <c r="C79" s="4"/>
      <c r="D79" s="4"/>
      <c r="E79" s="10">
        <f>IF(D79="Futuroscope",#REF!,0)+IF(D79="Eurodisney   1jour/1 parc",#REF!,0)+IF(D79="Vallée des singes",#REF!,0)+IF(D79="Parc Oriental de jour",#REF!,0)+IF(D79="Puy du Fou Le grand parc",#REF!,0)+IF(D79="La Cinéscénie",#REF!,0)+IF(D79="ASTERIX",#REF!,0)+IF(D79="Aquarium La Rochelle",#REF!,0)+IF(D79="Zoo de Doué La Fontaine",#REF!,0)+IF(D79="Zoo de la Palmyre",#REF!,0)+IF(D79="Planète Sauvage",#REF!,0)+IF(D79="Zoo Parc de Beauval",#REF!,0)+IF(D79="Zoo de la Flèche",#REF!,0)+IF(D79="Défi Planet",#REF!,0)+IF(D79="MASSAIS",#REF!,0)+IF(D79="Center Parc la journée",#REF!,0)+IF(D79="Terra Botanica",#REF!,0)</f>
        <v>0</v>
      </c>
      <c r="F79" s="10">
        <f>IF(D79="Futuroscope",#REF!,0)+IF(D79="Eurodisney   1jour/1 parc",#REF!,0)+IF(D79="Vallée des singes",#REF!,0)+IF(D79="Parc Oriental de jour",#REF!,0)+IF(D79="Puy du Fou Le grand parc",#REF!,0)+IF(D79="La Cinéscénie",#REF!,0)+IF(D79="ASTERIX",#REF!,0)+IF(D79="Aquarium La Rochelle",#REF!,0)+IF(D79="Zoo de Doué La Fontaine",#REF!,0)+IF(D79="Zoo de la Palmyre",#REF!,0)+IF(D79="Planète Sauvage",#REF!,0)+IF(D79="Zoo Parc de Beauval",#REF!,0)+IF(D79="Zoo de la Flèche",#REF!,0)+IF(D79="Défi Planet",#REF!,0)+IF(D79="MASSAIS",#REF!,0)+IF(D79="Center Parc la journée",#REF!,0)+IF(D79="Terra Botanica",#REF!,0)</f>
        <v>0</v>
      </c>
      <c r="G79" s="5"/>
      <c r="H79" s="5"/>
      <c r="I79" s="5"/>
      <c r="J79" s="5"/>
      <c r="K79" s="8">
        <f t="shared" si="7"/>
        <v>0</v>
      </c>
      <c r="L79" s="8">
        <f t="shared" si="8"/>
        <v>0</v>
      </c>
      <c r="M79" s="8">
        <v>0</v>
      </c>
      <c r="N79" s="8">
        <f t="shared" si="11"/>
        <v>0</v>
      </c>
      <c r="O79" s="8"/>
      <c r="P79" s="8"/>
      <c r="Q79" s="8"/>
      <c r="R79" s="8">
        <f t="shared" si="12"/>
        <v>0</v>
      </c>
      <c r="S79" s="8">
        <f t="shared" si="13"/>
        <v>0</v>
      </c>
      <c r="T79" s="6">
        <f t="shared" si="9"/>
        <v>0</v>
      </c>
      <c r="U79" s="6">
        <f t="shared" si="10"/>
        <v>0</v>
      </c>
    </row>
    <row r="80" spans="2:21" x14ac:dyDescent="0.25">
      <c r="B80" s="4"/>
      <c r="C80" s="4"/>
      <c r="D80" s="4"/>
      <c r="E80" s="10">
        <f>IF(D80="Futuroscope",#REF!,0)+IF(D80="Eurodisney   1jour/1 parc",#REF!,0)+IF(D80="Vallée des singes",#REF!,0)+IF(D80="Parc Oriental de jour",#REF!,0)+IF(D80="Puy du Fou Le grand parc",#REF!,0)+IF(D80="La Cinéscénie",#REF!,0)+IF(D80="ASTERIX",#REF!,0)+IF(D80="Aquarium La Rochelle",#REF!,0)+IF(D80="Zoo de Doué La Fontaine",#REF!,0)+IF(D80="Zoo de la Palmyre",#REF!,0)+IF(D80="Planète Sauvage",#REF!,0)+IF(D80="Zoo Parc de Beauval",#REF!,0)+IF(D80="Zoo de la Flèche",#REF!,0)+IF(D80="Défi Planet",#REF!,0)+IF(D80="MASSAIS",#REF!,0)+IF(D80="Center Parc la journée",#REF!,0)+IF(D80="Terra Botanica",#REF!,0)</f>
        <v>0</v>
      </c>
      <c r="F80" s="10">
        <f>IF(D80="Futuroscope",#REF!,0)+IF(D80="Eurodisney   1jour/1 parc",#REF!,0)+IF(D80="Vallée des singes",#REF!,0)+IF(D80="Parc Oriental de jour",#REF!,0)+IF(D80="Puy du Fou Le grand parc",#REF!,0)+IF(D80="La Cinéscénie",#REF!,0)+IF(D80="ASTERIX",#REF!,0)+IF(D80="Aquarium La Rochelle",#REF!,0)+IF(D80="Zoo de Doué La Fontaine",#REF!,0)+IF(D80="Zoo de la Palmyre",#REF!,0)+IF(D80="Planète Sauvage",#REF!,0)+IF(D80="Zoo Parc de Beauval",#REF!,0)+IF(D80="Zoo de la Flèche",#REF!,0)+IF(D80="Défi Planet",#REF!,0)+IF(D80="MASSAIS",#REF!,0)+IF(D80="Center Parc la journée",#REF!,0)+IF(D80="Terra Botanica",#REF!,0)</f>
        <v>0</v>
      </c>
      <c r="G80" s="5"/>
      <c r="H80" s="5"/>
      <c r="I80" s="5"/>
      <c r="J80" s="5"/>
      <c r="K80" s="8">
        <f t="shared" si="7"/>
        <v>0</v>
      </c>
      <c r="L80" s="8">
        <f t="shared" si="8"/>
        <v>0</v>
      </c>
      <c r="M80" s="8">
        <v>0</v>
      </c>
      <c r="N80" s="8">
        <f t="shared" si="11"/>
        <v>0</v>
      </c>
      <c r="O80" s="8"/>
      <c r="P80" s="8"/>
      <c r="Q80" s="8"/>
      <c r="R80" s="8">
        <f t="shared" si="12"/>
        <v>0</v>
      </c>
      <c r="S80" s="8">
        <f t="shared" si="13"/>
        <v>0</v>
      </c>
      <c r="T80" s="6">
        <f t="shared" si="9"/>
        <v>0</v>
      </c>
      <c r="U80" s="6">
        <f t="shared" si="10"/>
        <v>0</v>
      </c>
    </row>
    <row r="81" spans="2:21" x14ac:dyDescent="0.25">
      <c r="B81" s="4"/>
      <c r="C81" s="4"/>
      <c r="D81" s="4"/>
      <c r="E81" s="10">
        <f>IF(D81="Futuroscope",#REF!,0)+IF(D81="Eurodisney   1jour/1 parc",#REF!,0)+IF(D81="Vallée des singes",#REF!,0)+IF(D81="Parc Oriental de jour",#REF!,0)+IF(D81="Puy du Fou Le grand parc",#REF!,0)+IF(D81="La Cinéscénie",#REF!,0)+IF(D81="ASTERIX",#REF!,0)+IF(D81="Aquarium La Rochelle",#REF!,0)+IF(D81="Zoo de Doué La Fontaine",#REF!,0)+IF(D81="Zoo de la Palmyre",#REF!,0)+IF(D81="Planète Sauvage",#REF!,0)+IF(D81="Zoo Parc de Beauval",#REF!,0)+IF(D81="Zoo de la Flèche",#REF!,0)+IF(D81="Défi Planet",#REF!,0)+IF(D81="MASSAIS",#REF!,0)+IF(D81="Center Parc la journée",#REF!,0)+IF(D81="Terra Botanica",#REF!,0)</f>
        <v>0</v>
      </c>
      <c r="F81" s="10">
        <f>IF(D81="Futuroscope",#REF!,0)+IF(D81="Eurodisney   1jour/1 parc",#REF!,0)+IF(D81="Vallée des singes",#REF!,0)+IF(D81="Parc Oriental de jour",#REF!,0)+IF(D81="Puy du Fou Le grand parc",#REF!,0)+IF(D81="La Cinéscénie",#REF!,0)+IF(D81="ASTERIX",#REF!,0)+IF(D81="Aquarium La Rochelle",#REF!,0)+IF(D81="Zoo de Doué La Fontaine",#REF!,0)+IF(D81="Zoo de la Palmyre",#REF!,0)+IF(D81="Planète Sauvage",#REF!,0)+IF(D81="Zoo Parc de Beauval",#REF!,0)+IF(D81="Zoo de la Flèche",#REF!,0)+IF(D81="Défi Planet",#REF!,0)+IF(D81="MASSAIS",#REF!,0)+IF(D81="Center Parc la journée",#REF!,0)+IF(D81="Terra Botanica",#REF!,0)</f>
        <v>0</v>
      </c>
      <c r="G81" s="5"/>
      <c r="H81" s="5"/>
      <c r="I81" s="5"/>
      <c r="J81" s="5"/>
      <c r="K81" s="8">
        <f t="shared" si="7"/>
        <v>0</v>
      </c>
      <c r="L81" s="8">
        <f t="shared" si="8"/>
        <v>0</v>
      </c>
      <c r="M81" s="8">
        <v>0</v>
      </c>
      <c r="N81" s="8">
        <f t="shared" si="11"/>
        <v>0</v>
      </c>
      <c r="O81" s="8"/>
      <c r="P81" s="8"/>
      <c r="Q81" s="8"/>
      <c r="R81" s="8">
        <f t="shared" si="12"/>
        <v>0</v>
      </c>
      <c r="S81" s="8">
        <f t="shared" si="13"/>
        <v>0</v>
      </c>
      <c r="T81" s="6">
        <f t="shared" si="9"/>
        <v>0</v>
      </c>
      <c r="U81" s="6">
        <f t="shared" si="10"/>
        <v>0</v>
      </c>
    </row>
    <row r="82" spans="2:21" x14ac:dyDescent="0.25">
      <c r="B82" s="4"/>
      <c r="C82" s="4"/>
      <c r="D82" s="4"/>
      <c r="E82" s="10">
        <f>IF(D82="Futuroscope",#REF!,0)+IF(D82="Eurodisney   1jour/1 parc",#REF!,0)+IF(D82="Vallée des singes",#REF!,0)+IF(D82="Parc Oriental de jour",#REF!,0)+IF(D82="Puy du Fou Le grand parc",#REF!,0)+IF(D82="La Cinéscénie",#REF!,0)+IF(D82="ASTERIX",#REF!,0)+IF(D82="Aquarium La Rochelle",#REF!,0)+IF(D82="Zoo de Doué La Fontaine",#REF!,0)+IF(D82="Zoo de la Palmyre",#REF!,0)+IF(D82="Planète Sauvage",#REF!,0)+IF(D82="Zoo Parc de Beauval",#REF!,0)+IF(D82="Zoo de la Flèche",#REF!,0)+IF(D82="Défi Planet",#REF!,0)+IF(D82="MASSAIS",#REF!,0)+IF(D82="Center Parc la journée",#REF!,0)+IF(D82="Terra Botanica",#REF!,0)</f>
        <v>0</v>
      </c>
      <c r="F82" s="10">
        <f>IF(D82="Futuroscope",#REF!,0)+IF(D82="Eurodisney   1jour/1 parc",#REF!,0)+IF(D82="Vallée des singes",#REF!,0)+IF(D82="Parc Oriental de jour",#REF!,0)+IF(D82="Puy du Fou Le grand parc",#REF!,0)+IF(D82="La Cinéscénie",#REF!,0)+IF(D82="ASTERIX",#REF!,0)+IF(D82="Aquarium La Rochelle",#REF!,0)+IF(D82="Zoo de Doué La Fontaine",#REF!,0)+IF(D82="Zoo de la Palmyre",#REF!,0)+IF(D82="Planète Sauvage",#REF!,0)+IF(D82="Zoo Parc de Beauval",#REF!,0)+IF(D82="Zoo de la Flèche",#REF!,0)+IF(D82="Défi Planet",#REF!,0)+IF(D82="MASSAIS",#REF!,0)+IF(D82="Center Parc la journée",#REF!,0)+IF(D82="Terra Botanica",#REF!,0)</f>
        <v>0</v>
      </c>
      <c r="G82" s="5"/>
      <c r="H82" s="5"/>
      <c r="I82" s="5"/>
      <c r="J82" s="5"/>
      <c r="K82" s="8">
        <f t="shared" si="7"/>
        <v>0</v>
      </c>
      <c r="L82" s="8">
        <f t="shared" si="8"/>
        <v>0</v>
      </c>
      <c r="M82" s="8">
        <v>0</v>
      </c>
      <c r="N82" s="8">
        <f t="shared" si="11"/>
        <v>0</v>
      </c>
      <c r="O82" s="8"/>
      <c r="P82" s="8"/>
      <c r="Q82" s="8"/>
      <c r="R82" s="8">
        <f t="shared" si="12"/>
        <v>0</v>
      </c>
      <c r="S82" s="8">
        <f t="shared" si="13"/>
        <v>0</v>
      </c>
      <c r="T82" s="6">
        <f t="shared" si="9"/>
        <v>0</v>
      </c>
      <c r="U82" s="6">
        <f t="shared" si="10"/>
        <v>0</v>
      </c>
    </row>
    <row r="83" spans="2:21" x14ac:dyDescent="0.25">
      <c r="B83" s="4"/>
      <c r="C83" s="4"/>
      <c r="D83" s="4"/>
      <c r="E83" s="10">
        <f>IF(D83="Futuroscope",#REF!,0)+IF(D83="Eurodisney   1jour/1 parc",#REF!,0)+IF(D83="Vallée des singes",#REF!,0)+IF(D83="Parc Oriental de jour",#REF!,0)+IF(D83="Puy du Fou Le grand parc",#REF!,0)+IF(D83="La Cinéscénie",#REF!,0)+IF(D83="ASTERIX",#REF!,0)+IF(D83="Aquarium La Rochelle",#REF!,0)+IF(D83="Zoo de Doué La Fontaine",#REF!,0)+IF(D83="Zoo de la Palmyre",#REF!,0)+IF(D83="Planète Sauvage",#REF!,0)+IF(D83="Zoo Parc de Beauval",#REF!,0)+IF(D83="Zoo de la Flèche",#REF!,0)+IF(D83="Défi Planet",#REF!,0)+IF(D83="MASSAIS",#REF!,0)+IF(D83="Center Parc la journée",#REF!,0)+IF(D83="Terra Botanica",#REF!,0)</f>
        <v>0</v>
      </c>
      <c r="F83" s="10">
        <f>IF(D83="Futuroscope",#REF!,0)+IF(D83="Eurodisney   1jour/1 parc",#REF!,0)+IF(D83="Vallée des singes",#REF!,0)+IF(D83="Parc Oriental de jour",#REF!,0)+IF(D83="Puy du Fou Le grand parc",#REF!,0)+IF(D83="La Cinéscénie",#REF!,0)+IF(D83="ASTERIX",#REF!,0)+IF(D83="Aquarium La Rochelle",#REF!,0)+IF(D83="Zoo de Doué La Fontaine",#REF!,0)+IF(D83="Zoo de la Palmyre",#REF!,0)+IF(D83="Planète Sauvage",#REF!,0)+IF(D83="Zoo Parc de Beauval",#REF!,0)+IF(D83="Zoo de la Flèche",#REF!,0)+IF(D83="Défi Planet",#REF!,0)+IF(D83="MASSAIS",#REF!,0)+IF(D83="Center Parc la journée",#REF!,0)+IF(D83="Terra Botanica",#REF!,0)</f>
        <v>0</v>
      </c>
      <c r="G83" s="5"/>
      <c r="H83" s="5"/>
      <c r="I83" s="5"/>
      <c r="J83" s="5"/>
      <c r="K83" s="8">
        <f t="shared" si="7"/>
        <v>0</v>
      </c>
      <c r="L83" s="8">
        <f t="shared" si="8"/>
        <v>0</v>
      </c>
      <c r="M83" s="8">
        <v>0</v>
      </c>
      <c r="N83" s="8">
        <f t="shared" si="11"/>
        <v>0</v>
      </c>
      <c r="O83" s="8"/>
      <c r="P83" s="8"/>
      <c r="Q83" s="8"/>
      <c r="R83" s="8">
        <f t="shared" si="12"/>
        <v>0</v>
      </c>
      <c r="S83" s="8">
        <f t="shared" si="13"/>
        <v>0</v>
      </c>
      <c r="T83" s="6">
        <f t="shared" si="9"/>
        <v>0</v>
      </c>
      <c r="U83" s="6">
        <f t="shared" si="10"/>
        <v>0</v>
      </c>
    </row>
    <row r="84" spans="2:21" x14ac:dyDescent="0.25">
      <c r="B84" s="4"/>
      <c r="C84" s="4"/>
      <c r="D84" s="4"/>
      <c r="E84" s="10">
        <f>IF(D84="Futuroscope",#REF!,0)+IF(D84="Eurodisney   1jour/1 parc",#REF!,0)+IF(D84="Vallée des singes",#REF!,0)+IF(D84="Parc Oriental de jour",#REF!,0)+IF(D84="Puy du Fou Le grand parc",#REF!,0)+IF(D84="La Cinéscénie",#REF!,0)+IF(D84="ASTERIX",#REF!,0)+IF(D84="Aquarium La Rochelle",#REF!,0)+IF(D84="Zoo de Doué La Fontaine",#REF!,0)+IF(D84="Zoo de la Palmyre",#REF!,0)+IF(D84="Planète Sauvage",#REF!,0)+IF(D84="Zoo Parc de Beauval",#REF!,0)+IF(D84="Zoo de la Flèche",#REF!,0)+IF(D84="Défi Planet",#REF!,0)+IF(D84="MASSAIS",#REF!,0)+IF(D84="Center Parc la journée",#REF!,0)+IF(D84="Terra Botanica",#REF!,0)</f>
        <v>0</v>
      </c>
      <c r="F84" s="10">
        <f>IF(D84="Futuroscope",#REF!,0)+IF(D84="Eurodisney   1jour/1 parc",#REF!,0)+IF(D84="Vallée des singes",#REF!,0)+IF(D84="Parc Oriental de jour",#REF!,0)+IF(D84="Puy du Fou Le grand parc",#REF!,0)+IF(D84="La Cinéscénie",#REF!,0)+IF(D84="ASTERIX",#REF!,0)+IF(D84="Aquarium La Rochelle",#REF!,0)+IF(D84="Zoo de Doué La Fontaine",#REF!,0)+IF(D84="Zoo de la Palmyre",#REF!,0)+IF(D84="Planète Sauvage",#REF!,0)+IF(D84="Zoo Parc de Beauval",#REF!,0)+IF(D84="Zoo de la Flèche",#REF!,0)+IF(D84="Défi Planet",#REF!,0)+IF(D84="MASSAIS",#REF!,0)+IF(D84="Center Parc la journée",#REF!,0)+IF(D84="Terra Botanica",#REF!,0)</f>
        <v>0</v>
      </c>
      <c r="G84" s="5"/>
      <c r="H84" s="5"/>
      <c r="I84" s="5"/>
      <c r="J84" s="5"/>
      <c r="K84" s="8">
        <f t="shared" si="7"/>
        <v>0</v>
      </c>
      <c r="L84" s="8">
        <f t="shared" si="8"/>
        <v>0</v>
      </c>
      <c r="M84" s="8">
        <v>0</v>
      </c>
      <c r="N84" s="8">
        <f t="shared" si="11"/>
        <v>0</v>
      </c>
      <c r="O84" s="8"/>
      <c r="P84" s="8"/>
      <c r="Q84" s="8"/>
      <c r="R84" s="8">
        <f t="shared" si="12"/>
        <v>0</v>
      </c>
      <c r="S84" s="8">
        <f t="shared" si="13"/>
        <v>0</v>
      </c>
      <c r="T84" s="6">
        <f t="shared" si="9"/>
        <v>0</v>
      </c>
      <c r="U84" s="6">
        <f t="shared" si="10"/>
        <v>0</v>
      </c>
    </row>
    <row r="85" spans="2:21" x14ac:dyDescent="0.25">
      <c r="B85" s="4"/>
      <c r="C85" s="4"/>
      <c r="D85" s="4"/>
      <c r="E85" s="10">
        <f>IF(D85="Futuroscope",#REF!,0)+IF(D85="Eurodisney   1jour/1 parc",#REF!,0)+IF(D85="Vallée des singes",#REF!,0)+IF(D85="Parc Oriental de jour",#REF!,0)+IF(D85="Puy du Fou Le grand parc",#REF!,0)+IF(D85="La Cinéscénie",#REF!,0)+IF(D85="ASTERIX",#REF!,0)+IF(D85="Aquarium La Rochelle",#REF!,0)+IF(D85="Zoo de Doué La Fontaine",#REF!,0)+IF(D85="Zoo de la Palmyre",#REF!,0)+IF(D85="Planète Sauvage",#REF!,0)+IF(D85="Zoo Parc de Beauval",#REF!,0)+IF(D85="Zoo de la Flèche",#REF!,0)+IF(D85="Défi Planet",#REF!,0)+IF(D85="MASSAIS",#REF!,0)+IF(D85="Center Parc la journée",#REF!,0)+IF(D85="Terra Botanica",#REF!,0)</f>
        <v>0</v>
      </c>
      <c r="F85" s="10">
        <f>IF(D85="Futuroscope",#REF!,0)+IF(D85="Eurodisney   1jour/1 parc",#REF!,0)+IF(D85="Vallée des singes",#REF!,0)+IF(D85="Parc Oriental de jour",#REF!,0)+IF(D85="Puy du Fou Le grand parc",#REF!,0)+IF(D85="La Cinéscénie",#REF!,0)+IF(D85="ASTERIX",#REF!,0)+IF(D85="Aquarium La Rochelle",#REF!,0)+IF(D85="Zoo de Doué La Fontaine",#REF!,0)+IF(D85="Zoo de la Palmyre",#REF!,0)+IF(D85="Planète Sauvage",#REF!,0)+IF(D85="Zoo Parc de Beauval",#REF!,0)+IF(D85="Zoo de la Flèche",#REF!,0)+IF(D85="Défi Planet",#REF!,0)+IF(D85="MASSAIS",#REF!,0)+IF(D85="Center Parc la journée",#REF!,0)+IF(D85="Terra Botanica",#REF!,0)</f>
        <v>0</v>
      </c>
      <c r="G85" s="5"/>
      <c r="H85" s="5"/>
      <c r="I85" s="5"/>
      <c r="J85" s="5"/>
      <c r="K85" s="8">
        <f t="shared" si="7"/>
        <v>0</v>
      </c>
      <c r="L85" s="8">
        <f t="shared" si="8"/>
        <v>0</v>
      </c>
      <c r="M85" s="8">
        <v>0</v>
      </c>
      <c r="N85" s="8">
        <f t="shared" si="11"/>
        <v>0</v>
      </c>
      <c r="O85" s="8"/>
      <c r="P85" s="8"/>
      <c r="Q85" s="8"/>
      <c r="R85" s="8">
        <f t="shared" si="12"/>
        <v>0</v>
      </c>
      <c r="S85" s="8">
        <f t="shared" si="13"/>
        <v>0</v>
      </c>
      <c r="T85" s="6">
        <f t="shared" si="9"/>
        <v>0</v>
      </c>
      <c r="U85" s="6">
        <f t="shared" si="10"/>
        <v>0</v>
      </c>
    </row>
    <row r="86" spans="2:21" x14ac:dyDescent="0.25">
      <c r="B86" s="4"/>
      <c r="C86" s="4"/>
      <c r="D86" s="4"/>
      <c r="E86" s="10">
        <f>IF(D86="Futuroscope",#REF!,0)+IF(D86="Eurodisney   1jour/1 parc",#REF!,0)+IF(D86="Vallée des singes",#REF!,0)+IF(D86="Parc Oriental de jour",#REF!,0)+IF(D86="Puy du Fou Le grand parc",#REF!,0)+IF(D86="La Cinéscénie",#REF!,0)+IF(D86="ASTERIX",#REF!,0)+IF(D86="Aquarium La Rochelle",#REF!,0)+IF(D86="Zoo de Doué La Fontaine",#REF!,0)+IF(D86="Zoo de la Palmyre",#REF!,0)+IF(D86="Planète Sauvage",#REF!,0)+IF(D86="Zoo Parc de Beauval",#REF!,0)+IF(D86="Zoo de la Flèche",#REF!,0)+IF(D86="Défi Planet",#REF!,0)+IF(D86="MASSAIS",#REF!,0)+IF(D86="Center Parc la journée",#REF!,0)+IF(D86="Terra Botanica",#REF!,0)</f>
        <v>0</v>
      </c>
      <c r="F86" s="10">
        <f>IF(D86="Futuroscope",#REF!,0)+IF(D86="Eurodisney   1jour/1 parc",#REF!,0)+IF(D86="Vallée des singes",#REF!,0)+IF(D86="Parc Oriental de jour",#REF!,0)+IF(D86="Puy du Fou Le grand parc",#REF!,0)+IF(D86="La Cinéscénie",#REF!,0)+IF(D86="ASTERIX",#REF!,0)+IF(D86="Aquarium La Rochelle",#REF!,0)+IF(D86="Zoo de Doué La Fontaine",#REF!,0)+IF(D86="Zoo de la Palmyre",#REF!,0)+IF(D86="Planète Sauvage",#REF!,0)+IF(D86="Zoo Parc de Beauval",#REF!,0)+IF(D86="Zoo de la Flèche",#REF!,0)+IF(D86="Défi Planet",#REF!,0)+IF(D86="MASSAIS",#REF!,0)+IF(D86="Center Parc la journée",#REF!,0)+IF(D86="Terra Botanica",#REF!,0)</f>
        <v>0</v>
      </c>
      <c r="G86" s="5"/>
      <c r="H86" s="5"/>
      <c r="I86" s="5"/>
      <c r="J86" s="5"/>
      <c r="K86" s="8">
        <f t="shared" si="7"/>
        <v>0</v>
      </c>
      <c r="L86" s="8">
        <f t="shared" si="8"/>
        <v>0</v>
      </c>
      <c r="M86" s="8">
        <v>0</v>
      </c>
      <c r="N86" s="8">
        <f t="shared" si="11"/>
        <v>0</v>
      </c>
      <c r="O86" s="8"/>
      <c r="P86" s="8"/>
      <c r="Q86" s="8"/>
      <c r="R86" s="8">
        <f t="shared" si="12"/>
        <v>0</v>
      </c>
      <c r="S86" s="8">
        <f t="shared" si="13"/>
        <v>0</v>
      </c>
      <c r="T86" s="6">
        <f t="shared" si="9"/>
        <v>0</v>
      </c>
      <c r="U86" s="6">
        <f t="shared" si="10"/>
        <v>0</v>
      </c>
    </row>
    <row r="87" spans="2:21" x14ac:dyDescent="0.25">
      <c r="B87" s="4"/>
      <c r="C87" s="4"/>
      <c r="D87" s="4"/>
      <c r="E87" s="10">
        <f>IF(D87="Futuroscope",#REF!,0)+IF(D87="Eurodisney   1jour/1 parc",#REF!,0)+IF(D87="Vallée des singes",#REF!,0)+IF(D87="Parc Oriental de jour",#REF!,0)+IF(D87="Puy du Fou Le grand parc",#REF!,0)+IF(D87="La Cinéscénie",#REF!,0)+IF(D87="ASTERIX",#REF!,0)+IF(D87="Aquarium La Rochelle",#REF!,0)+IF(D87="Zoo de Doué La Fontaine",#REF!,0)+IF(D87="Zoo de la Palmyre",#REF!,0)+IF(D87="Planète Sauvage",#REF!,0)+IF(D87="Zoo Parc de Beauval",#REF!,0)+IF(D87="Zoo de la Flèche",#REF!,0)+IF(D87="Défi Planet",#REF!,0)+IF(D87="MASSAIS",#REF!,0)+IF(D87="Center Parc la journée",#REF!,0)+IF(D87="Terra Botanica",#REF!,0)</f>
        <v>0</v>
      </c>
      <c r="F87" s="10">
        <f>IF(D87="Futuroscope",#REF!,0)+IF(D87="Eurodisney   1jour/1 parc",#REF!,0)+IF(D87="Vallée des singes",#REF!,0)+IF(D87="Parc Oriental de jour",#REF!,0)+IF(D87="Puy du Fou Le grand parc",#REF!,0)+IF(D87="La Cinéscénie",#REF!,0)+IF(D87="ASTERIX",#REF!,0)+IF(D87="Aquarium La Rochelle",#REF!,0)+IF(D87="Zoo de Doué La Fontaine",#REF!,0)+IF(D87="Zoo de la Palmyre",#REF!,0)+IF(D87="Planète Sauvage",#REF!,0)+IF(D87="Zoo Parc de Beauval",#REF!,0)+IF(D87="Zoo de la Flèche",#REF!,0)+IF(D87="Défi Planet",#REF!,0)+IF(D87="MASSAIS",#REF!,0)+IF(D87="Center Parc la journée",#REF!,0)+IF(D87="Terra Botanica",#REF!,0)</f>
        <v>0</v>
      </c>
      <c r="G87" s="5"/>
      <c r="H87" s="5"/>
      <c r="I87" s="5"/>
      <c r="J87" s="5"/>
      <c r="K87" s="8">
        <f t="shared" si="7"/>
        <v>0</v>
      </c>
      <c r="L87" s="8">
        <f t="shared" si="8"/>
        <v>0</v>
      </c>
      <c r="M87" s="8">
        <v>0</v>
      </c>
      <c r="N87" s="8">
        <f t="shared" si="11"/>
        <v>0</v>
      </c>
      <c r="O87" s="8"/>
      <c r="P87" s="8"/>
      <c r="Q87" s="8"/>
      <c r="R87" s="8">
        <f t="shared" si="12"/>
        <v>0</v>
      </c>
      <c r="S87" s="8">
        <f t="shared" si="13"/>
        <v>0</v>
      </c>
      <c r="T87" s="6">
        <f t="shared" si="9"/>
        <v>0</v>
      </c>
      <c r="U87" s="6">
        <f t="shared" si="10"/>
        <v>0</v>
      </c>
    </row>
    <row r="88" spans="2:21" x14ac:dyDescent="0.25">
      <c r="B88" s="4"/>
      <c r="C88" s="4"/>
      <c r="D88" s="4"/>
      <c r="E88" s="10">
        <f>IF(D88="Futuroscope",#REF!,0)+IF(D88="Eurodisney   1jour/1 parc",#REF!,0)+IF(D88="Vallée des singes",#REF!,0)+IF(D88="Parc Oriental de jour",#REF!,0)+IF(D88="Puy du Fou Le grand parc",#REF!,0)+IF(D88="La Cinéscénie",#REF!,0)+IF(D88="ASTERIX",#REF!,0)+IF(D88="Aquarium La Rochelle",#REF!,0)+IF(D88="Zoo de Doué La Fontaine",#REF!,0)+IF(D88="Zoo de la Palmyre",#REF!,0)+IF(D88="Planète Sauvage",#REF!,0)+IF(D88="Zoo Parc de Beauval",#REF!,0)+IF(D88="Zoo de la Flèche",#REF!,0)+IF(D88="Défi Planet",#REF!,0)+IF(D88="MASSAIS",#REF!,0)+IF(D88="Center Parc la journée",#REF!,0)+IF(D88="Terra Botanica",#REF!,0)</f>
        <v>0</v>
      </c>
      <c r="F88" s="10">
        <f>IF(D88="Futuroscope",#REF!,0)+IF(D88="Eurodisney   1jour/1 parc",#REF!,0)+IF(D88="Vallée des singes",#REF!,0)+IF(D88="Parc Oriental de jour",#REF!,0)+IF(D88="Puy du Fou Le grand parc",#REF!,0)+IF(D88="La Cinéscénie",#REF!,0)+IF(D88="ASTERIX",#REF!,0)+IF(D88="Aquarium La Rochelle",#REF!,0)+IF(D88="Zoo de Doué La Fontaine",#REF!,0)+IF(D88="Zoo de la Palmyre",#REF!,0)+IF(D88="Planète Sauvage",#REF!,0)+IF(D88="Zoo Parc de Beauval",#REF!,0)+IF(D88="Zoo de la Flèche",#REF!,0)+IF(D88="Défi Planet",#REF!,0)+IF(D88="MASSAIS",#REF!,0)+IF(D88="Center Parc la journée",#REF!,0)+IF(D88="Terra Botanica",#REF!,0)</f>
        <v>0</v>
      </c>
      <c r="G88" s="5"/>
      <c r="H88" s="5"/>
      <c r="I88" s="5"/>
      <c r="J88" s="5"/>
      <c r="K88" s="8">
        <f t="shared" si="7"/>
        <v>0</v>
      </c>
      <c r="L88" s="8">
        <f t="shared" si="8"/>
        <v>0</v>
      </c>
      <c r="M88" s="8">
        <v>0</v>
      </c>
      <c r="N88" s="8">
        <f t="shared" si="11"/>
        <v>0</v>
      </c>
      <c r="O88" s="8"/>
      <c r="P88" s="8"/>
      <c r="Q88" s="8"/>
      <c r="R88" s="8">
        <f t="shared" si="12"/>
        <v>0</v>
      </c>
      <c r="S88" s="8">
        <f t="shared" si="13"/>
        <v>0</v>
      </c>
      <c r="T88" s="6">
        <f t="shared" si="9"/>
        <v>0</v>
      </c>
      <c r="U88" s="6">
        <f t="shared" si="10"/>
        <v>0</v>
      </c>
    </row>
    <row r="89" spans="2:21" x14ac:dyDescent="0.25">
      <c r="B89" s="4"/>
      <c r="C89" s="4"/>
      <c r="D89" s="4"/>
      <c r="E89" s="10">
        <f>IF(D89="Futuroscope",#REF!,0)+IF(D89="Eurodisney   1jour/1 parc",#REF!,0)+IF(D89="Vallée des singes",#REF!,0)+IF(D89="Parc Oriental de jour",#REF!,0)+IF(D89="Puy du Fou Le grand parc",#REF!,0)+IF(D89="La Cinéscénie",#REF!,0)+IF(D89="ASTERIX",#REF!,0)+IF(D89="Aquarium La Rochelle",#REF!,0)+IF(D89="Zoo de Doué La Fontaine",#REF!,0)+IF(D89="Zoo de la Palmyre",#REF!,0)+IF(D89="Planète Sauvage",#REF!,0)+IF(D89="Zoo Parc de Beauval",#REF!,0)+IF(D89="Zoo de la Flèche",#REF!,0)+IF(D89="Défi Planet",#REF!,0)+IF(D89="MASSAIS",#REF!,0)+IF(D89="Center Parc la journée",#REF!,0)+IF(D89="Terra Botanica",#REF!,0)</f>
        <v>0</v>
      </c>
      <c r="F89" s="10">
        <f>IF(D89="Futuroscope",#REF!,0)+IF(D89="Eurodisney   1jour/1 parc",#REF!,0)+IF(D89="Vallée des singes",#REF!,0)+IF(D89="Parc Oriental de jour",#REF!,0)+IF(D89="Puy du Fou Le grand parc",#REF!,0)+IF(D89="La Cinéscénie",#REF!,0)+IF(D89="ASTERIX",#REF!,0)+IF(D89="Aquarium La Rochelle",#REF!,0)+IF(D89="Zoo de Doué La Fontaine",#REF!,0)+IF(D89="Zoo de la Palmyre",#REF!,0)+IF(D89="Planète Sauvage",#REF!,0)+IF(D89="Zoo Parc de Beauval",#REF!,0)+IF(D89="Zoo de la Flèche",#REF!,0)+IF(D89="Défi Planet",#REF!,0)+IF(D89="MASSAIS",#REF!,0)+IF(D89="Center Parc la journée",#REF!,0)+IF(D89="Terra Botanica",#REF!,0)</f>
        <v>0</v>
      </c>
      <c r="G89" s="5"/>
      <c r="H89" s="5"/>
      <c r="I89" s="5"/>
      <c r="J89" s="5"/>
      <c r="K89" s="8">
        <f t="shared" si="7"/>
        <v>0</v>
      </c>
      <c r="L89" s="8">
        <f t="shared" si="8"/>
        <v>0</v>
      </c>
      <c r="M89" s="8">
        <v>0</v>
      </c>
      <c r="N89" s="8">
        <f t="shared" si="11"/>
        <v>0</v>
      </c>
      <c r="O89" s="8"/>
      <c r="P89" s="8"/>
      <c r="Q89" s="8"/>
      <c r="R89" s="8">
        <f t="shared" si="12"/>
        <v>0</v>
      </c>
      <c r="S89" s="8">
        <f t="shared" si="13"/>
        <v>0</v>
      </c>
      <c r="T89" s="6">
        <f t="shared" si="9"/>
        <v>0</v>
      </c>
      <c r="U89" s="6">
        <f t="shared" si="10"/>
        <v>0</v>
      </c>
    </row>
    <row r="90" spans="2:21" x14ac:dyDescent="0.25">
      <c r="B90" s="4"/>
      <c r="C90" s="4"/>
      <c r="D90" s="4"/>
      <c r="E90" s="10">
        <f>IF(D90="Futuroscope",#REF!,0)+IF(D90="Eurodisney   1jour/1 parc",#REF!,0)+IF(D90="Vallée des singes",#REF!,0)+IF(D90="Parc Oriental de jour",#REF!,0)+IF(D90="Puy du Fou Le grand parc",#REF!,0)+IF(D90="La Cinéscénie",#REF!,0)+IF(D90="ASTERIX",#REF!,0)+IF(D90="Aquarium La Rochelle",#REF!,0)+IF(D90="Zoo de Doué La Fontaine",#REF!,0)+IF(D90="Zoo de la Palmyre",#REF!,0)+IF(D90="Planète Sauvage",#REF!,0)+IF(D90="Zoo Parc de Beauval",#REF!,0)+IF(D90="Zoo de la Flèche",#REF!,0)+IF(D90="Défi Planet",#REF!,0)+IF(D90="MASSAIS",#REF!,0)+IF(D90="Center Parc la journée",#REF!,0)+IF(D90="Terra Botanica",#REF!,0)</f>
        <v>0</v>
      </c>
      <c r="F90" s="10">
        <f>IF(D90="Futuroscope",#REF!,0)+IF(D90="Eurodisney   1jour/1 parc",#REF!,0)+IF(D90="Vallée des singes",#REF!,0)+IF(D90="Parc Oriental de jour",#REF!,0)+IF(D90="Puy du Fou Le grand parc",#REF!,0)+IF(D90="La Cinéscénie",#REF!,0)+IF(D90="ASTERIX",#REF!,0)+IF(D90="Aquarium La Rochelle",#REF!,0)+IF(D90="Zoo de Doué La Fontaine",#REF!,0)+IF(D90="Zoo de la Palmyre",#REF!,0)+IF(D90="Planète Sauvage",#REF!,0)+IF(D90="Zoo Parc de Beauval",#REF!,0)+IF(D90="Zoo de la Flèche",#REF!,0)+IF(D90="Défi Planet",#REF!,0)+IF(D90="MASSAIS",#REF!,0)+IF(D90="Center Parc la journée",#REF!,0)+IF(D90="Terra Botanica",#REF!,0)</f>
        <v>0</v>
      </c>
      <c r="G90" s="5"/>
      <c r="H90" s="5"/>
      <c r="I90" s="5"/>
      <c r="J90" s="5"/>
      <c r="K90" s="8">
        <f t="shared" si="7"/>
        <v>0</v>
      </c>
      <c r="L90" s="8">
        <f t="shared" si="8"/>
        <v>0</v>
      </c>
      <c r="M90" s="8">
        <v>0</v>
      </c>
      <c r="N90" s="8">
        <f t="shared" si="11"/>
        <v>0</v>
      </c>
      <c r="O90" s="8"/>
      <c r="P90" s="8"/>
      <c r="Q90" s="8"/>
      <c r="R90" s="8">
        <f t="shared" si="12"/>
        <v>0</v>
      </c>
      <c r="S90" s="8">
        <f t="shared" si="13"/>
        <v>0</v>
      </c>
      <c r="T90" s="6">
        <f t="shared" si="9"/>
        <v>0</v>
      </c>
      <c r="U90" s="6">
        <f t="shared" si="10"/>
        <v>0</v>
      </c>
    </row>
    <row r="91" spans="2:21" x14ac:dyDescent="0.25">
      <c r="B91" s="4"/>
      <c r="C91" s="4"/>
      <c r="D91" s="4"/>
      <c r="E91" s="10">
        <f>IF(D91="Futuroscope",#REF!,0)+IF(D91="Eurodisney   1jour/1 parc",#REF!,0)+IF(D91="Vallée des singes",#REF!,0)+IF(D91="Parc Oriental de jour",#REF!,0)+IF(D91="Puy du Fou Le grand parc",#REF!,0)+IF(D91="La Cinéscénie",#REF!,0)+IF(D91="ASTERIX",#REF!,0)+IF(D91="Aquarium La Rochelle",#REF!,0)+IF(D91="Zoo de Doué La Fontaine",#REF!,0)+IF(D91="Zoo de la Palmyre",#REF!,0)+IF(D91="Planète Sauvage",#REF!,0)+IF(D91="Zoo Parc de Beauval",#REF!,0)+IF(D91="Zoo de la Flèche",#REF!,0)+IF(D91="Défi Planet",#REF!,0)+IF(D91="MASSAIS",#REF!,0)+IF(D91="Center Parc la journée",#REF!,0)+IF(D91="Terra Botanica",#REF!,0)</f>
        <v>0</v>
      </c>
      <c r="F91" s="10">
        <f>IF(D91="Futuroscope",#REF!,0)+IF(D91="Eurodisney   1jour/1 parc",#REF!,0)+IF(D91="Vallée des singes",#REF!,0)+IF(D91="Parc Oriental de jour",#REF!,0)+IF(D91="Puy du Fou Le grand parc",#REF!,0)+IF(D91="La Cinéscénie",#REF!,0)+IF(D91="ASTERIX",#REF!,0)+IF(D91="Aquarium La Rochelle",#REF!,0)+IF(D91="Zoo de Doué La Fontaine",#REF!,0)+IF(D91="Zoo de la Palmyre",#REF!,0)+IF(D91="Planète Sauvage",#REF!,0)+IF(D91="Zoo Parc de Beauval",#REF!,0)+IF(D91="Zoo de la Flèche",#REF!,0)+IF(D91="Défi Planet",#REF!,0)+IF(D91="MASSAIS",#REF!,0)+IF(D91="Center Parc la journée",#REF!,0)+IF(D91="Terra Botanica",#REF!,0)</f>
        <v>0</v>
      </c>
      <c r="G91" s="5"/>
      <c r="H91" s="5"/>
      <c r="I91" s="5"/>
      <c r="J91" s="5"/>
      <c r="K91" s="8">
        <f t="shared" si="7"/>
        <v>0</v>
      </c>
      <c r="L91" s="8">
        <f t="shared" si="8"/>
        <v>0</v>
      </c>
      <c r="M91" s="8">
        <v>0</v>
      </c>
      <c r="N91" s="8">
        <f t="shared" si="11"/>
        <v>0</v>
      </c>
      <c r="O91" s="8"/>
      <c r="P91" s="8"/>
      <c r="Q91" s="8"/>
      <c r="R91" s="8">
        <f t="shared" si="12"/>
        <v>0</v>
      </c>
      <c r="S91" s="8">
        <f t="shared" si="13"/>
        <v>0</v>
      </c>
      <c r="T91" s="6">
        <f t="shared" si="9"/>
        <v>0</v>
      </c>
      <c r="U91" s="6">
        <f t="shared" si="10"/>
        <v>0</v>
      </c>
    </row>
    <row r="92" spans="2:21" x14ac:dyDescent="0.25">
      <c r="B92" s="4"/>
      <c r="C92" s="4"/>
      <c r="D92" s="4"/>
      <c r="E92" s="10">
        <f>IF(D92="Futuroscope",#REF!,0)+IF(D92="Eurodisney   1jour/1 parc",#REF!,0)+IF(D92="Vallée des singes",#REF!,0)+IF(D92="Parc Oriental de jour",#REF!,0)+IF(D92="Puy du Fou Le grand parc",#REF!,0)+IF(D92="La Cinéscénie",#REF!,0)+IF(D92="ASTERIX",#REF!,0)+IF(D92="Aquarium La Rochelle",#REF!,0)+IF(D92="Zoo de Doué La Fontaine",#REF!,0)+IF(D92="Zoo de la Palmyre",#REF!,0)+IF(D92="Planète Sauvage",#REF!,0)+IF(D92="Zoo Parc de Beauval",#REF!,0)+IF(D92="Zoo de la Flèche",#REF!,0)+IF(D92="Défi Planet",#REF!,0)+IF(D92="MASSAIS",#REF!,0)+IF(D92="Center Parc la journée",#REF!,0)+IF(D92="Terra Botanica",#REF!,0)</f>
        <v>0</v>
      </c>
      <c r="F92" s="10">
        <f>IF(D92="Futuroscope",#REF!,0)+IF(D92="Eurodisney   1jour/1 parc",#REF!,0)+IF(D92="Vallée des singes",#REF!,0)+IF(D92="Parc Oriental de jour",#REF!,0)+IF(D92="Puy du Fou Le grand parc",#REF!,0)+IF(D92="La Cinéscénie",#REF!,0)+IF(D92="ASTERIX",#REF!,0)+IF(D92="Aquarium La Rochelle",#REF!,0)+IF(D92="Zoo de Doué La Fontaine",#REF!,0)+IF(D92="Zoo de la Palmyre",#REF!,0)+IF(D92="Planète Sauvage",#REF!,0)+IF(D92="Zoo Parc de Beauval",#REF!,0)+IF(D92="Zoo de la Flèche",#REF!,0)+IF(D92="Défi Planet",#REF!,0)+IF(D92="MASSAIS",#REF!,0)+IF(D92="Center Parc la journée",#REF!,0)+IF(D92="Terra Botanica",#REF!,0)</f>
        <v>0</v>
      </c>
      <c r="G92" s="5"/>
      <c r="H92" s="5"/>
      <c r="I92" s="5"/>
      <c r="J92" s="5"/>
      <c r="K92" s="8">
        <f t="shared" si="7"/>
        <v>0</v>
      </c>
      <c r="L92" s="8">
        <f t="shared" si="8"/>
        <v>0</v>
      </c>
      <c r="M92" s="8">
        <v>0</v>
      </c>
      <c r="N92" s="8">
        <f t="shared" si="11"/>
        <v>0</v>
      </c>
      <c r="O92" s="8"/>
      <c r="P92" s="8"/>
      <c r="Q92" s="8"/>
      <c r="R92" s="8">
        <f t="shared" si="12"/>
        <v>0</v>
      </c>
      <c r="S92" s="8">
        <f t="shared" si="13"/>
        <v>0</v>
      </c>
      <c r="T92" s="6">
        <f t="shared" si="9"/>
        <v>0</v>
      </c>
      <c r="U92" s="6">
        <f t="shared" si="10"/>
        <v>0</v>
      </c>
    </row>
    <row r="93" spans="2:21" x14ac:dyDescent="0.25">
      <c r="B93" s="4"/>
      <c r="C93" s="4"/>
      <c r="D93" s="4"/>
      <c r="E93" s="10">
        <f>IF(D93="Futuroscope",#REF!,0)+IF(D93="Eurodisney   1jour/1 parc",#REF!,0)+IF(D93="Vallée des singes",#REF!,0)+IF(D93="Parc Oriental de jour",#REF!,0)+IF(D93="Puy du Fou Le grand parc",#REF!,0)+IF(D93="La Cinéscénie",#REF!,0)+IF(D93="ASTERIX",#REF!,0)+IF(D93="Aquarium La Rochelle",#REF!,0)+IF(D93="Zoo de Doué La Fontaine",#REF!,0)+IF(D93="Zoo de la Palmyre",#REF!,0)+IF(D93="Planète Sauvage",#REF!,0)+IF(D93="Zoo Parc de Beauval",#REF!,0)+IF(D93="Zoo de la Flèche",#REF!,0)+IF(D93="Défi Planet",#REF!,0)+IF(D93="MASSAIS",#REF!,0)+IF(D93="Center Parc la journée",#REF!,0)+IF(D93="Terra Botanica",#REF!,0)</f>
        <v>0</v>
      </c>
      <c r="F93" s="10">
        <f>IF(D93="Futuroscope",#REF!,0)+IF(D93="Eurodisney   1jour/1 parc",#REF!,0)+IF(D93="Vallée des singes",#REF!,0)+IF(D93="Parc Oriental de jour",#REF!,0)+IF(D93="Puy du Fou Le grand parc",#REF!,0)+IF(D93="La Cinéscénie",#REF!,0)+IF(D93="ASTERIX",#REF!,0)+IF(D93="Aquarium La Rochelle",#REF!,0)+IF(D93="Zoo de Doué La Fontaine",#REF!,0)+IF(D93="Zoo de la Palmyre",#REF!,0)+IF(D93="Planète Sauvage",#REF!,0)+IF(D93="Zoo Parc de Beauval",#REF!,0)+IF(D93="Zoo de la Flèche",#REF!,0)+IF(D93="Défi Planet",#REF!,0)+IF(D93="MASSAIS",#REF!,0)+IF(D93="Center Parc la journée",#REF!,0)+IF(D93="Terra Botanica",#REF!,0)</f>
        <v>0</v>
      </c>
      <c r="G93" s="5"/>
      <c r="H93" s="5"/>
      <c r="I93" s="5"/>
      <c r="J93" s="5"/>
      <c r="K93" s="8">
        <f t="shared" si="7"/>
        <v>0</v>
      </c>
      <c r="L93" s="8">
        <f t="shared" si="8"/>
        <v>0</v>
      </c>
      <c r="M93" s="8">
        <v>0</v>
      </c>
      <c r="N93" s="8">
        <f t="shared" si="11"/>
        <v>0</v>
      </c>
      <c r="O93" s="8"/>
      <c r="P93" s="8"/>
      <c r="Q93" s="8"/>
      <c r="R93" s="8">
        <f t="shared" si="12"/>
        <v>0</v>
      </c>
      <c r="S93" s="8">
        <f t="shared" si="13"/>
        <v>0</v>
      </c>
      <c r="T93" s="6">
        <f t="shared" si="9"/>
        <v>0</v>
      </c>
      <c r="U93" s="6">
        <f t="shared" si="10"/>
        <v>0</v>
      </c>
    </row>
    <row r="94" spans="2:21" x14ac:dyDescent="0.25">
      <c r="B94" s="4"/>
      <c r="C94" s="4"/>
      <c r="D94" s="4"/>
      <c r="E94" s="10">
        <f>IF(D94="Futuroscope",#REF!,0)+IF(D94="Eurodisney   1jour/1 parc",#REF!,0)+IF(D94="Vallée des singes",#REF!,0)+IF(D94="Parc Oriental de jour",#REF!,0)+IF(D94="Puy du Fou Le grand parc",#REF!,0)+IF(D94="La Cinéscénie",#REF!,0)+IF(D94="ASTERIX",#REF!,0)+IF(D94="Aquarium La Rochelle",#REF!,0)+IF(D94="Zoo de Doué La Fontaine",#REF!,0)+IF(D94="Zoo de la Palmyre",#REF!,0)+IF(D94="Planète Sauvage",#REF!,0)+IF(D94="Zoo Parc de Beauval",#REF!,0)+IF(D94="Zoo de la Flèche",#REF!,0)+IF(D94="Défi Planet",#REF!,0)+IF(D94="MASSAIS",#REF!,0)+IF(D94="Center Parc la journée",#REF!,0)+IF(D94="Terra Botanica",#REF!,0)</f>
        <v>0</v>
      </c>
      <c r="F94" s="10">
        <f>IF(D94="Futuroscope",#REF!,0)+IF(D94="Eurodisney   1jour/1 parc",#REF!,0)+IF(D94="Vallée des singes",#REF!,0)+IF(D94="Parc Oriental de jour",#REF!,0)+IF(D94="Puy du Fou Le grand parc",#REF!,0)+IF(D94="La Cinéscénie",#REF!,0)+IF(D94="ASTERIX",#REF!,0)+IF(D94="Aquarium La Rochelle",#REF!,0)+IF(D94="Zoo de Doué La Fontaine",#REF!,0)+IF(D94="Zoo de la Palmyre",#REF!,0)+IF(D94="Planète Sauvage",#REF!,0)+IF(D94="Zoo Parc de Beauval",#REF!,0)+IF(D94="Zoo de la Flèche",#REF!,0)+IF(D94="Défi Planet",#REF!,0)+IF(D94="MASSAIS",#REF!,0)+IF(D94="Center Parc la journée",#REF!,0)+IF(D94="Terra Botanica",#REF!,0)</f>
        <v>0</v>
      </c>
      <c r="G94" s="5"/>
      <c r="H94" s="5"/>
      <c r="I94" s="5"/>
      <c r="J94" s="5"/>
      <c r="K94" s="8">
        <f t="shared" si="7"/>
        <v>0</v>
      </c>
      <c r="L94" s="8">
        <f t="shared" si="8"/>
        <v>0</v>
      </c>
      <c r="M94" s="8">
        <v>0</v>
      </c>
      <c r="N94" s="8">
        <f t="shared" si="11"/>
        <v>0</v>
      </c>
      <c r="O94" s="8"/>
      <c r="P94" s="8"/>
      <c r="Q94" s="8"/>
      <c r="R94" s="8">
        <f t="shared" si="12"/>
        <v>0</v>
      </c>
      <c r="S94" s="8">
        <f t="shared" si="13"/>
        <v>0</v>
      </c>
      <c r="T94" s="6">
        <f t="shared" si="9"/>
        <v>0</v>
      </c>
      <c r="U94" s="6">
        <f t="shared" si="10"/>
        <v>0</v>
      </c>
    </row>
    <row r="95" spans="2:21" x14ac:dyDescent="0.25">
      <c r="B95" s="4"/>
      <c r="C95" s="4"/>
      <c r="D95" s="4"/>
      <c r="E95" s="10">
        <f>IF(D95="Futuroscope",#REF!,0)+IF(D95="Eurodisney   1jour/1 parc",#REF!,0)+IF(D95="Vallée des singes",#REF!,0)+IF(D95="Parc Oriental de jour",#REF!,0)+IF(D95="Puy du Fou Le grand parc",#REF!,0)+IF(D95="La Cinéscénie",#REF!,0)+IF(D95="ASTERIX",#REF!,0)+IF(D95="Aquarium La Rochelle",#REF!,0)+IF(D95="Zoo de Doué La Fontaine",#REF!,0)+IF(D95="Zoo de la Palmyre",#REF!,0)+IF(D95="Planète Sauvage",#REF!,0)+IF(D95="Zoo Parc de Beauval",#REF!,0)+IF(D95="Zoo de la Flèche",#REF!,0)+IF(D95="Défi Planet",#REF!,0)+IF(D95="MASSAIS",#REF!,0)+IF(D95="Center Parc la journée",#REF!,0)+IF(D95="Terra Botanica",#REF!,0)</f>
        <v>0</v>
      </c>
      <c r="F95" s="10">
        <f>IF(D95="Futuroscope",#REF!,0)+IF(D95="Eurodisney   1jour/1 parc",#REF!,0)+IF(D95="Vallée des singes",#REF!,0)+IF(D95="Parc Oriental de jour",#REF!,0)+IF(D95="Puy du Fou Le grand parc",#REF!,0)+IF(D95="La Cinéscénie",#REF!,0)+IF(D95="ASTERIX",#REF!,0)+IF(D95="Aquarium La Rochelle",#REF!,0)+IF(D95="Zoo de Doué La Fontaine",#REF!,0)+IF(D95="Zoo de la Palmyre",#REF!,0)+IF(D95="Planète Sauvage",#REF!,0)+IF(D95="Zoo Parc de Beauval",#REF!,0)+IF(D95="Zoo de la Flèche",#REF!,0)+IF(D95="Défi Planet",#REF!,0)+IF(D95="MASSAIS",#REF!,0)+IF(D95="Center Parc la journée",#REF!,0)+IF(D95="Terra Botanica",#REF!,0)</f>
        <v>0</v>
      </c>
      <c r="G95" s="5"/>
      <c r="H95" s="5"/>
      <c r="I95" s="5"/>
      <c r="J95" s="5"/>
      <c r="K95" s="8">
        <f t="shared" si="7"/>
        <v>0</v>
      </c>
      <c r="L95" s="8">
        <f t="shared" si="8"/>
        <v>0</v>
      </c>
      <c r="M95" s="8">
        <v>0</v>
      </c>
      <c r="N95" s="8">
        <f t="shared" si="11"/>
        <v>0</v>
      </c>
      <c r="O95" s="8"/>
      <c r="P95" s="8"/>
      <c r="Q95" s="8"/>
      <c r="R95" s="8">
        <f t="shared" si="12"/>
        <v>0</v>
      </c>
      <c r="S95" s="8">
        <f t="shared" si="13"/>
        <v>0</v>
      </c>
      <c r="T95" s="6">
        <f t="shared" si="9"/>
        <v>0</v>
      </c>
      <c r="U95" s="6">
        <f t="shared" si="10"/>
        <v>0</v>
      </c>
    </row>
    <row r="96" spans="2:21" x14ac:dyDescent="0.25">
      <c r="B96" s="4"/>
      <c r="C96" s="4"/>
      <c r="D96" s="4"/>
      <c r="E96" s="10">
        <f>IF(D96="Futuroscope",#REF!,0)+IF(D96="Eurodisney   1jour/1 parc",#REF!,0)+IF(D96="Vallée des singes",#REF!,0)+IF(D96="Parc Oriental de jour",#REF!,0)+IF(D96="Puy du Fou Le grand parc",#REF!,0)+IF(D96="La Cinéscénie",#REF!,0)+IF(D96="ASTERIX",#REF!,0)+IF(D96="Aquarium La Rochelle",#REF!,0)+IF(D96="Zoo de Doué La Fontaine",#REF!,0)+IF(D96="Zoo de la Palmyre",#REF!,0)+IF(D96="Planète Sauvage",#REF!,0)+IF(D96="Zoo Parc de Beauval",#REF!,0)+IF(D96="Zoo de la Flèche",#REF!,0)+IF(D96="Défi Planet",#REF!,0)+IF(D96="MASSAIS",#REF!,0)+IF(D96="Center Parc la journée",#REF!,0)+IF(D96="Terra Botanica",#REF!,0)</f>
        <v>0</v>
      </c>
      <c r="F96" s="10">
        <f>IF(D96="Futuroscope",#REF!,0)+IF(D96="Eurodisney   1jour/1 parc",#REF!,0)+IF(D96="Vallée des singes",#REF!,0)+IF(D96="Parc Oriental de jour",#REF!,0)+IF(D96="Puy du Fou Le grand parc",#REF!,0)+IF(D96="La Cinéscénie",#REF!,0)+IF(D96="ASTERIX",#REF!,0)+IF(D96="Aquarium La Rochelle",#REF!,0)+IF(D96="Zoo de Doué La Fontaine",#REF!,0)+IF(D96="Zoo de la Palmyre",#REF!,0)+IF(D96="Planète Sauvage",#REF!,0)+IF(D96="Zoo Parc de Beauval",#REF!,0)+IF(D96="Zoo de la Flèche",#REF!,0)+IF(D96="Défi Planet",#REF!,0)+IF(D96="MASSAIS",#REF!,0)+IF(D96="Center Parc la journée",#REF!,0)+IF(D96="Terra Botanica",#REF!,0)</f>
        <v>0</v>
      </c>
      <c r="G96" s="5"/>
      <c r="H96" s="5"/>
      <c r="I96" s="5"/>
      <c r="J96" s="5"/>
      <c r="K96" s="8">
        <f t="shared" si="7"/>
        <v>0</v>
      </c>
      <c r="L96" s="8">
        <f t="shared" si="8"/>
        <v>0</v>
      </c>
      <c r="M96" s="8">
        <v>0</v>
      </c>
      <c r="N96" s="8">
        <f t="shared" si="11"/>
        <v>0</v>
      </c>
      <c r="O96" s="8"/>
      <c r="P96" s="8"/>
      <c r="Q96" s="8"/>
      <c r="R96" s="8">
        <f t="shared" si="12"/>
        <v>0</v>
      </c>
      <c r="S96" s="8">
        <f t="shared" si="13"/>
        <v>0</v>
      </c>
      <c r="T96" s="6">
        <f t="shared" si="9"/>
        <v>0</v>
      </c>
      <c r="U96" s="6">
        <f t="shared" si="10"/>
        <v>0</v>
      </c>
    </row>
    <row r="97" spans="2:21" x14ac:dyDescent="0.25">
      <c r="B97" s="4"/>
      <c r="C97" s="4"/>
      <c r="D97" s="4"/>
      <c r="E97" s="10">
        <f>IF(D97="Futuroscope",#REF!,0)+IF(D97="Eurodisney   1jour/1 parc",#REF!,0)+IF(D97="Vallée des singes",#REF!,0)+IF(D97="Parc Oriental de jour",#REF!,0)+IF(D97="Puy du Fou Le grand parc",#REF!,0)+IF(D97="La Cinéscénie",#REF!,0)+IF(D97="ASTERIX",#REF!,0)+IF(D97="Aquarium La Rochelle",#REF!,0)+IF(D97="Zoo de Doué La Fontaine",#REF!,0)+IF(D97="Zoo de la Palmyre",#REF!,0)+IF(D97="Planète Sauvage",#REF!,0)+IF(D97="Zoo Parc de Beauval",#REF!,0)+IF(D97="Zoo de la Flèche",#REF!,0)+IF(D97="Défi Planet",#REF!,0)+IF(D97="MASSAIS",#REF!,0)+IF(D97="Center Parc la journée",#REF!,0)+IF(D97="Terra Botanica",#REF!,0)</f>
        <v>0</v>
      </c>
      <c r="F97" s="10">
        <f>IF(D97="Futuroscope",#REF!,0)+IF(D97="Eurodisney   1jour/1 parc",#REF!,0)+IF(D97="Vallée des singes",#REF!,0)+IF(D97="Parc Oriental de jour",#REF!,0)+IF(D97="Puy du Fou Le grand parc",#REF!,0)+IF(D97="La Cinéscénie",#REF!,0)+IF(D97="ASTERIX",#REF!,0)+IF(D97="Aquarium La Rochelle",#REF!,0)+IF(D97="Zoo de Doué La Fontaine",#REF!,0)+IF(D97="Zoo de la Palmyre",#REF!,0)+IF(D97="Planète Sauvage",#REF!,0)+IF(D97="Zoo Parc de Beauval",#REF!,0)+IF(D97="Zoo de la Flèche",#REF!,0)+IF(D97="Défi Planet",#REF!,0)+IF(D97="MASSAIS",#REF!,0)+IF(D97="Center Parc la journée",#REF!,0)+IF(D97="Terra Botanica",#REF!,0)</f>
        <v>0</v>
      </c>
      <c r="G97" s="5"/>
      <c r="H97" s="5"/>
      <c r="I97" s="5"/>
      <c r="J97" s="5"/>
      <c r="K97" s="8">
        <f t="shared" si="7"/>
        <v>0</v>
      </c>
      <c r="L97" s="8">
        <f t="shared" si="8"/>
        <v>0</v>
      </c>
      <c r="M97" s="8">
        <v>0</v>
      </c>
      <c r="N97" s="8">
        <f t="shared" si="11"/>
        <v>0</v>
      </c>
      <c r="O97" s="8"/>
      <c r="P97" s="8"/>
      <c r="Q97" s="8"/>
      <c r="R97" s="8">
        <f t="shared" si="12"/>
        <v>0</v>
      </c>
      <c r="S97" s="8">
        <f t="shared" si="13"/>
        <v>0</v>
      </c>
      <c r="T97" s="6">
        <f t="shared" si="9"/>
        <v>0</v>
      </c>
      <c r="U97" s="6">
        <f t="shared" si="10"/>
        <v>0</v>
      </c>
    </row>
    <row r="98" spans="2:21" x14ac:dyDescent="0.25">
      <c r="B98" s="4"/>
      <c r="C98" s="4"/>
      <c r="D98" s="4"/>
      <c r="E98" s="10">
        <f>IF(D98="Futuroscope",#REF!,0)+IF(D98="Eurodisney   1jour/1 parc",#REF!,0)+IF(D98="Vallée des singes",#REF!,0)+IF(D98="Parc Oriental de jour",#REF!,0)+IF(D98="Puy du Fou Le grand parc",#REF!,0)+IF(D98="La Cinéscénie",#REF!,0)+IF(D98="ASTERIX",#REF!,0)+IF(D98="Aquarium La Rochelle",#REF!,0)+IF(D98="Zoo de Doué La Fontaine",#REF!,0)+IF(D98="Zoo de la Palmyre",#REF!,0)+IF(D98="Planète Sauvage",#REF!,0)+IF(D98="Zoo Parc de Beauval",#REF!,0)+IF(D98="Zoo de la Flèche",#REF!,0)+IF(D98="Défi Planet",#REF!,0)+IF(D98="MASSAIS",#REF!,0)+IF(D98="Center Parc la journée",#REF!,0)+IF(D98="Terra Botanica",#REF!,0)</f>
        <v>0</v>
      </c>
      <c r="F98" s="10">
        <f>IF(D98="Futuroscope",#REF!,0)+IF(D98="Eurodisney   1jour/1 parc",#REF!,0)+IF(D98="Vallée des singes",#REF!,0)+IF(D98="Parc Oriental de jour",#REF!,0)+IF(D98="Puy du Fou Le grand parc",#REF!,0)+IF(D98="La Cinéscénie",#REF!,0)+IF(D98="ASTERIX",#REF!,0)+IF(D98="Aquarium La Rochelle",#REF!,0)+IF(D98="Zoo de Doué La Fontaine",#REF!,0)+IF(D98="Zoo de la Palmyre",#REF!,0)+IF(D98="Planète Sauvage",#REF!,0)+IF(D98="Zoo Parc de Beauval",#REF!,0)+IF(D98="Zoo de la Flèche",#REF!,0)+IF(D98="Défi Planet",#REF!,0)+IF(D98="MASSAIS",#REF!,0)+IF(D98="Center Parc la journée",#REF!,0)+IF(D98="Terra Botanica",#REF!,0)</f>
        <v>0</v>
      </c>
      <c r="G98" s="5"/>
      <c r="H98" s="5"/>
      <c r="I98" s="5"/>
      <c r="J98" s="5"/>
      <c r="K98" s="8">
        <f t="shared" si="7"/>
        <v>0</v>
      </c>
      <c r="L98" s="8">
        <f t="shared" si="8"/>
        <v>0</v>
      </c>
      <c r="M98" s="8">
        <v>0</v>
      </c>
      <c r="N98" s="8">
        <f t="shared" si="11"/>
        <v>0</v>
      </c>
      <c r="O98" s="8"/>
      <c r="P98" s="8"/>
      <c r="Q98" s="8"/>
      <c r="R98" s="8">
        <f t="shared" si="12"/>
        <v>0</v>
      </c>
      <c r="S98" s="8">
        <f t="shared" si="13"/>
        <v>0</v>
      </c>
      <c r="T98" s="6">
        <f t="shared" si="9"/>
        <v>0</v>
      </c>
      <c r="U98" s="6">
        <f t="shared" si="10"/>
        <v>0</v>
      </c>
    </row>
    <row r="99" spans="2:21" x14ac:dyDescent="0.25">
      <c r="B99" s="4"/>
      <c r="C99" s="4"/>
      <c r="D99" s="4"/>
      <c r="E99" s="10">
        <f>IF(D99="Futuroscope",#REF!,0)+IF(D99="Eurodisney   1jour/1 parc",#REF!,0)+IF(D99="Vallée des singes",#REF!,0)+IF(D99="Parc Oriental de jour",#REF!,0)+IF(D99="Puy du Fou Le grand parc",#REF!,0)+IF(D99="La Cinéscénie",#REF!,0)+IF(D99="ASTERIX",#REF!,0)+IF(D99="Aquarium La Rochelle",#REF!,0)+IF(D99="Zoo de Doué La Fontaine",#REF!,0)+IF(D99="Zoo de la Palmyre",#REF!,0)+IF(D99="Planète Sauvage",#REF!,0)+IF(D99="Zoo Parc de Beauval",#REF!,0)+IF(D99="Zoo de la Flèche",#REF!,0)+IF(D99="Défi Planet",#REF!,0)+IF(D99="MASSAIS",#REF!,0)+IF(D99="Center Parc la journée",#REF!,0)+IF(D99="Terra Botanica",#REF!,0)</f>
        <v>0</v>
      </c>
      <c r="F99" s="10">
        <f>IF(D99="Futuroscope",#REF!,0)+IF(D99="Eurodisney   1jour/1 parc",#REF!,0)+IF(D99="Vallée des singes",#REF!,0)+IF(D99="Parc Oriental de jour",#REF!,0)+IF(D99="Puy du Fou Le grand parc",#REF!,0)+IF(D99="La Cinéscénie",#REF!,0)+IF(D99="ASTERIX",#REF!,0)+IF(D99="Aquarium La Rochelle",#REF!,0)+IF(D99="Zoo de Doué La Fontaine",#REF!,0)+IF(D99="Zoo de la Palmyre",#REF!,0)+IF(D99="Planète Sauvage",#REF!,0)+IF(D99="Zoo Parc de Beauval",#REF!,0)+IF(D99="Zoo de la Flèche",#REF!,0)+IF(D99="Défi Planet",#REF!,0)+IF(D99="MASSAIS",#REF!,0)+IF(D99="Center Parc la journée",#REF!,0)+IF(D99="Terra Botanica",#REF!,0)</f>
        <v>0</v>
      </c>
      <c r="G99" s="5"/>
      <c r="H99" s="5"/>
      <c r="I99" s="5"/>
      <c r="J99" s="5"/>
      <c r="K99" s="8">
        <f t="shared" si="7"/>
        <v>0</v>
      </c>
      <c r="L99" s="8">
        <f t="shared" si="8"/>
        <v>0</v>
      </c>
      <c r="M99" s="8">
        <v>0</v>
      </c>
      <c r="N99" s="8">
        <f t="shared" si="11"/>
        <v>0</v>
      </c>
      <c r="O99" s="8"/>
      <c r="P99" s="8"/>
      <c r="Q99" s="8"/>
      <c r="R99" s="8">
        <f t="shared" si="12"/>
        <v>0</v>
      </c>
      <c r="S99" s="8">
        <f t="shared" si="13"/>
        <v>0</v>
      </c>
      <c r="T99" s="6">
        <f t="shared" si="9"/>
        <v>0</v>
      </c>
      <c r="U99" s="6">
        <f t="shared" si="10"/>
        <v>0</v>
      </c>
    </row>
    <row r="100" spans="2:21" x14ac:dyDescent="0.25">
      <c r="B100" s="4"/>
      <c r="C100" s="4"/>
      <c r="D100" s="4"/>
      <c r="E100" s="10">
        <f>IF(D100="Futuroscope",#REF!,0)+IF(D100="Eurodisney   1jour/1 parc",#REF!,0)+IF(D100="Vallée des singes",#REF!,0)+IF(D100="Parc Oriental de jour",#REF!,0)+IF(D100="Puy du Fou Le grand parc",#REF!,0)+IF(D100="La Cinéscénie",#REF!,0)+IF(D100="ASTERIX",#REF!,0)+IF(D100="Aquarium La Rochelle",#REF!,0)+IF(D100="Zoo de Doué La Fontaine",#REF!,0)+IF(D100="Zoo de la Palmyre",#REF!,0)+IF(D100="Planète Sauvage",#REF!,0)+IF(D100="Zoo Parc de Beauval",#REF!,0)+IF(D100="Zoo de la Flèche",#REF!,0)+IF(D100="Défi Planet",#REF!,0)+IF(D100="MASSAIS",#REF!,0)+IF(D100="Center Parc la journée",#REF!,0)+IF(D100="Terra Botanica",#REF!,0)</f>
        <v>0</v>
      </c>
      <c r="F100" s="10">
        <f>IF(D100="Futuroscope",#REF!,0)+IF(D100="Eurodisney   1jour/1 parc",#REF!,0)+IF(D100="Vallée des singes",#REF!,0)+IF(D100="Parc Oriental de jour",#REF!,0)+IF(D100="Puy du Fou Le grand parc",#REF!,0)+IF(D100="La Cinéscénie",#REF!,0)+IF(D100="ASTERIX",#REF!,0)+IF(D100="Aquarium La Rochelle",#REF!,0)+IF(D100="Zoo de Doué La Fontaine",#REF!,0)+IF(D100="Zoo de la Palmyre",#REF!,0)+IF(D100="Planète Sauvage",#REF!,0)+IF(D100="Zoo Parc de Beauval",#REF!,0)+IF(D100="Zoo de la Flèche",#REF!,0)+IF(D100="Défi Planet",#REF!,0)+IF(D100="MASSAIS",#REF!,0)+IF(D100="Center Parc la journée",#REF!,0)+IF(D100="Terra Botanica",#REF!,0)</f>
        <v>0</v>
      </c>
      <c r="G100" s="5"/>
      <c r="H100" s="5"/>
      <c r="I100" s="5"/>
      <c r="J100" s="5"/>
      <c r="K100" s="8">
        <f t="shared" si="7"/>
        <v>0</v>
      </c>
      <c r="L100" s="8">
        <f t="shared" si="8"/>
        <v>0</v>
      </c>
      <c r="M100" s="8">
        <v>0</v>
      </c>
      <c r="N100" s="8">
        <f t="shared" si="11"/>
        <v>0</v>
      </c>
      <c r="O100" s="8"/>
      <c r="P100" s="8"/>
      <c r="Q100" s="8"/>
      <c r="R100" s="8">
        <f t="shared" si="12"/>
        <v>0</v>
      </c>
      <c r="S100" s="8">
        <f t="shared" si="13"/>
        <v>0</v>
      </c>
      <c r="T100" s="6">
        <f t="shared" si="9"/>
        <v>0</v>
      </c>
      <c r="U100" s="6">
        <f t="shared" si="10"/>
        <v>0</v>
      </c>
    </row>
    <row r="101" spans="2:21" x14ac:dyDescent="0.25">
      <c r="B101" s="4"/>
      <c r="C101" s="4"/>
      <c r="D101" s="4"/>
      <c r="E101" s="10">
        <f>IF(D101="Futuroscope",#REF!,0)+IF(D101="Eurodisney   1jour/1 parc",#REF!,0)+IF(D101="Vallée des singes",#REF!,0)+IF(D101="Parc Oriental de jour",#REF!,0)+IF(D101="Puy du Fou Le grand parc",#REF!,0)+IF(D101="La Cinéscénie",#REF!,0)+IF(D101="ASTERIX",#REF!,0)+IF(D101="Aquarium La Rochelle",#REF!,0)+IF(D101="Zoo de Doué La Fontaine",#REF!,0)+IF(D101="Zoo de la Palmyre",#REF!,0)+IF(D101="Planète Sauvage",#REF!,0)+IF(D101="Zoo Parc de Beauval",#REF!,0)+IF(D101="Zoo de la Flèche",#REF!,0)+IF(D101="Défi Planet",#REF!,0)+IF(D101="MASSAIS",#REF!,0)+IF(D101="Center Parc la journée",#REF!,0)+IF(D101="Terra Botanica",#REF!,0)</f>
        <v>0</v>
      </c>
      <c r="F101" s="10">
        <f>IF(D101="Futuroscope",#REF!,0)+IF(D101="Eurodisney   1jour/1 parc",#REF!,0)+IF(D101="Vallée des singes",#REF!,0)+IF(D101="Parc Oriental de jour",#REF!,0)+IF(D101="Puy du Fou Le grand parc",#REF!,0)+IF(D101="La Cinéscénie",#REF!,0)+IF(D101="ASTERIX",#REF!,0)+IF(D101="Aquarium La Rochelle",#REF!,0)+IF(D101="Zoo de Doué La Fontaine",#REF!,0)+IF(D101="Zoo de la Palmyre",#REF!,0)+IF(D101="Planète Sauvage",#REF!,0)+IF(D101="Zoo Parc de Beauval",#REF!,0)+IF(D101="Zoo de la Flèche",#REF!,0)+IF(D101="Défi Planet",#REF!,0)+IF(D101="MASSAIS",#REF!,0)+IF(D101="Center Parc la journée",#REF!,0)+IF(D101="Terra Botanica",#REF!,0)</f>
        <v>0</v>
      </c>
      <c r="G101" s="5"/>
      <c r="H101" s="5"/>
      <c r="I101" s="5"/>
      <c r="J101" s="5"/>
      <c r="K101" s="8">
        <f t="shared" si="7"/>
        <v>0</v>
      </c>
      <c r="L101" s="8">
        <f t="shared" si="8"/>
        <v>0</v>
      </c>
      <c r="M101" s="8">
        <v>0</v>
      </c>
      <c r="N101" s="8">
        <f t="shared" si="11"/>
        <v>0</v>
      </c>
      <c r="O101" s="8"/>
      <c r="P101" s="8"/>
      <c r="Q101" s="8"/>
      <c r="R101" s="8">
        <f t="shared" si="12"/>
        <v>0</v>
      </c>
      <c r="S101" s="8">
        <f t="shared" si="13"/>
        <v>0</v>
      </c>
      <c r="T101" s="6">
        <f t="shared" si="9"/>
        <v>0</v>
      </c>
      <c r="U101" s="6">
        <f t="shared" si="10"/>
        <v>0</v>
      </c>
    </row>
    <row r="102" spans="2:21" x14ac:dyDescent="0.25">
      <c r="B102" s="4"/>
      <c r="C102" s="4"/>
      <c r="D102" s="4"/>
      <c r="E102" s="10">
        <f>IF(D102="Futuroscope",#REF!,0)+IF(D102="Eurodisney   1jour/1 parc",#REF!,0)+IF(D102="Vallée des singes",#REF!,0)+IF(D102="Parc Oriental de jour",#REF!,0)+IF(D102="Puy du Fou Le grand parc",#REF!,0)+IF(D102="La Cinéscénie",#REF!,0)+IF(D102="ASTERIX",#REF!,0)+IF(D102="Aquarium La Rochelle",#REF!,0)+IF(D102="Zoo de Doué La Fontaine",#REF!,0)+IF(D102="Zoo de la Palmyre",#REF!,0)+IF(D102="Planète Sauvage",#REF!,0)+IF(D102="Zoo Parc de Beauval",#REF!,0)+IF(D102="Zoo de la Flèche",#REF!,0)+IF(D102="Défi Planet",#REF!,0)+IF(D102="MASSAIS",#REF!,0)+IF(D102="Center Parc la journée",#REF!,0)+IF(D102="Terra Botanica",#REF!,0)</f>
        <v>0</v>
      </c>
      <c r="F102" s="10">
        <f>IF(D102="Futuroscope",#REF!,0)+IF(D102="Eurodisney   1jour/1 parc",#REF!,0)+IF(D102="Vallée des singes",#REF!,0)+IF(D102="Parc Oriental de jour",#REF!,0)+IF(D102="Puy du Fou Le grand parc",#REF!,0)+IF(D102="La Cinéscénie",#REF!,0)+IF(D102="ASTERIX",#REF!,0)+IF(D102="Aquarium La Rochelle",#REF!,0)+IF(D102="Zoo de Doué La Fontaine",#REF!,0)+IF(D102="Zoo de la Palmyre",#REF!,0)+IF(D102="Planète Sauvage",#REF!,0)+IF(D102="Zoo Parc de Beauval",#REF!,0)+IF(D102="Zoo de la Flèche",#REF!,0)+IF(D102="Défi Planet",#REF!,0)+IF(D102="MASSAIS",#REF!,0)+IF(D102="Center Parc la journée",#REF!,0)+IF(D102="Terra Botanica",#REF!,0)</f>
        <v>0</v>
      </c>
      <c r="G102" s="5"/>
      <c r="H102" s="5"/>
      <c r="I102" s="5"/>
      <c r="J102" s="5"/>
      <c r="K102" s="8">
        <f t="shared" si="7"/>
        <v>0</v>
      </c>
      <c r="L102" s="8">
        <f t="shared" si="8"/>
        <v>0</v>
      </c>
      <c r="M102" s="8">
        <v>0</v>
      </c>
      <c r="N102" s="8">
        <f t="shared" si="11"/>
        <v>0</v>
      </c>
      <c r="O102" s="8"/>
      <c r="P102" s="8"/>
      <c r="Q102" s="8"/>
      <c r="R102" s="8">
        <f t="shared" si="12"/>
        <v>0</v>
      </c>
      <c r="S102" s="8">
        <f t="shared" si="13"/>
        <v>0</v>
      </c>
      <c r="T102" s="6">
        <f t="shared" si="9"/>
        <v>0</v>
      </c>
      <c r="U102" s="6">
        <f t="shared" si="10"/>
        <v>0</v>
      </c>
    </row>
    <row r="103" spans="2:21" x14ac:dyDescent="0.25">
      <c r="B103" s="4"/>
      <c r="C103" s="4"/>
      <c r="D103" s="4"/>
      <c r="E103" s="10">
        <f>IF(D103="Futuroscope",#REF!,0)+IF(D103="Eurodisney   1jour/1 parc",#REF!,0)+IF(D103="Vallée des singes",#REF!,0)+IF(D103="Parc Oriental de jour",#REF!,0)+IF(D103="Puy du Fou Le grand parc",#REF!,0)+IF(D103="La Cinéscénie",#REF!,0)+IF(D103="ASTERIX",#REF!,0)+IF(D103="Aquarium La Rochelle",#REF!,0)+IF(D103="Zoo de Doué La Fontaine",#REF!,0)+IF(D103="Zoo de la Palmyre",#REF!,0)+IF(D103="Planète Sauvage",#REF!,0)+IF(D103="Zoo Parc de Beauval",#REF!,0)+IF(D103="Zoo de la Flèche",#REF!,0)+IF(D103="Défi Planet",#REF!,0)+IF(D103="MASSAIS",#REF!,0)+IF(D103="Center Parc la journée",#REF!,0)+IF(D103="Terra Botanica",#REF!,0)</f>
        <v>0</v>
      </c>
      <c r="F103" s="10">
        <f>IF(D103="Futuroscope",#REF!,0)+IF(D103="Eurodisney   1jour/1 parc",#REF!,0)+IF(D103="Vallée des singes",#REF!,0)+IF(D103="Parc Oriental de jour",#REF!,0)+IF(D103="Puy du Fou Le grand parc",#REF!,0)+IF(D103="La Cinéscénie",#REF!,0)+IF(D103="ASTERIX",#REF!,0)+IF(D103="Aquarium La Rochelle",#REF!,0)+IF(D103="Zoo de Doué La Fontaine",#REF!,0)+IF(D103="Zoo de la Palmyre",#REF!,0)+IF(D103="Planète Sauvage",#REF!,0)+IF(D103="Zoo Parc de Beauval",#REF!,0)+IF(D103="Zoo de la Flèche",#REF!,0)+IF(D103="Défi Planet",#REF!,0)+IF(D103="MASSAIS",#REF!,0)+IF(D103="Center Parc la journée",#REF!,0)+IF(D103="Terra Botanica",#REF!,0)</f>
        <v>0</v>
      </c>
      <c r="G103" s="5"/>
      <c r="H103" s="5"/>
      <c r="I103" s="5"/>
      <c r="J103" s="5"/>
      <c r="K103" s="8">
        <f t="shared" si="7"/>
        <v>0</v>
      </c>
      <c r="L103" s="8">
        <f t="shared" si="8"/>
        <v>0</v>
      </c>
      <c r="M103" s="8">
        <v>0</v>
      </c>
      <c r="N103" s="8">
        <f t="shared" si="11"/>
        <v>0</v>
      </c>
      <c r="O103" s="8"/>
      <c r="P103" s="8"/>
      <c r="Q103" s="8"/>
      <c r="R103" s="8">
        <f t="shared" si="12"/>
        <v>0</v>
      </c>
      <c r="S103" s="8">
        <f t="shared" si="13"/>
        <v>0</v>
      </c>
      <c r="T103" s="6">
        <f t="shared" si="9"/>
        <v>0</v>
      </c>
      <c r="U103" s="6">
        <f t="shared" si="10"/>
        <v>0</v>
      </c>
    </row>
    <row r="104" spans="2:21" x14ac:dyDescent="0.25">
      <c r="B104" s="4"/>
      <c r="C104" s="4"/>
      <c r="D104" s="4"/>
      <c r="E104" s="10">
        <f>IF(D104="Futuroscope",#REF!,0)+IF(D104="Eurodisney   1jour/1 parc",#REF!,0)+IF(D104="Vallée des singes",#REF!,0)+IF(D104="Parc Oriental de jour",#REF!,0)+IF(D104="Puy du Fou Le grand parc",#REF!,0)+IF(D104="La Cinéscénie",#REF!,0)+IF(D104="ASTERIX",#REF!,0)+IF(D104="Aquarium La Rochelle",#REF!,0)+IF(D104="Zoo de Doué La Fontaine",#REF!,0)+IF(D104="Zoo de la Palmyre",#REF!,0)+IF(D104="Planète Sauvage",#REF!,0)+IF(D104="Zoo Parc de Beauval",#REF!,0)+IF(D104="Zoo de la Flèche",#REF!,0)+IF(D104="Défi Planet",#REF!,0)+IF(D104="MASSAIS",#REF!,0)+IF(D104="Center Parc la journée",#REF!,0)+IF(D104="Terra Botanica",#REF!,0)</f>
        <v>0</v>
      </c>
      <c r="F104" s="10">
        <f>IF(D104="Futuroscope",#REF!,0)+IF(D104="Eurodisney   1jour/1 parc",#REF!,0)+IF(D104="Vallée des singes",#REF!,0)+IF(D104="Parc Oriental de jour",#REF!,0)+IF(D104="Puy du Fou Le grand parc",#REF!,0)+IF(D104="La Cinéscénie",#REF!,0)+IF(D104="ASTERIX",#REF!,0)+IF(D104="Aquarium La Rochelle",#REF!,0)+IF(D104="Zoo de Doué La Fontaine",#REF!,0)+IF(D104="Zoo de la Palmyre",#REF!,0)+IF(D104="Planète Sauvage",#REF!,0)+IF(D104="Zoo Parc de Beauval",#REF!,0)+IF(D104="Zoo de la Flèche",#REF!,0)+IF(D104="Défi Planet",#REF!,0)+IF(D104="MASSAIS",#REF!,0)+IF(D104="Center Parc la journée",#REF!,0)+IF(D104="Terra Botanica",#REF!,0)</f>
        <v>0</v>
      </c>
      <c r="G104" s="5"/>
      <c r="H104" s="5"/>
      <c r="I104" s="5"/>
      <c r="J104" s="5"/>
      <c r="K104" s="8">
        <f t="shared" si="7"/>
        <v>0</v>
      </c>
      <c r="L104" s="8">
        <f t="shared" si="8"/>
        <v>0</v>
      </c>
      <c r="M104" s="8">
        <v>0</v>
      </c>
      <c r="N104" s="8">
        <f t="shared" si="11"/>
        <v>0</v>
      </c>
      <c r="O104" s="8"/>
      <c r="P104" s="8"/>
      <c r="Q104" s="8"/>
      <c r="R104" s="8">
        <f t="shared" si="12"/>
        <v>0</v>
      </c>
      <c r="S104" s="8">
        <f t="shared" si="13"/>
        <v>0</v>
      </c>
      <c r="T104" s="6">
        <f t="shared" si="9"/>
        <v>0</v>
      </c>
      <c r="U104" s="6">
        <f t="shared" si="10"/>
        <v>0</v>
      </c>
    </row>
    <row r="105" spans="2:21" x14ac:dyDescent="0.25">
      <c r="B105" s="4"/>
      <c r="C105" s="4"/>
      <c r="D105" s="4"/>
      <c r="E105" s="10">
        <f>IF(D105="Futuroscope",#REF!,0)+IF(D105="Eurodisney   1jour/1 parc",#REF!,0)+IF(D105="Vallée des singes",#REF!,0)+IF(D105="Parc Oriental de jour",#REF!,0)+IF(D105="Puy du Fou Le grand parc",#REF!,0)+IF(D105="La Cinéscénie",#REF!,0)+IF(D105="ASTERIX",#REF!,0)+IF(D105="Aquarium La Rochelle",#REF!,0)+IF(D105="Zoo de Doué La Fontaine",#REF!,0)+IF(D105="Zoo de la Palmyre",#REF!,0)+IF(D105="Planète Sauvage",#REF!,0)+IF(D105="Zoo Parc de Beauval",#REF!,0)+IF(D105="Zoo de la Flèche",#REF!,0)+IF(D105="Défi Planet",#REF!,0)+IF(D105="MASSAIS",#REF!,0)+IF(D105="Center Parc la journée",#REF!,0)+IF(D105="Terra Botanica",#REF!,0)</f>
        <v>0</v>
      </c>
      <c r="F105" s="10">
        <f>IF(D105="Futuroscope",#REF!,0)+IF(D105="Eurodisney   1jour/1 parc",#REF!,0)+IF(D105="Vallée des singes",#REF!,0)+IF(D105="Parc Oriental de jour",#REF!,0)+IF(D105="Puy du Fou Le grand parc",#REF!,0)+IF(D105="La Cinéscénie",#REF!,0)+IF(D105="ASTERIX",#REF!,0)+IF(D105="Aquarium La Rochelle",#REF!,0)+IF(D105="Zoo de Doué La Fontaine",#REF!,0)+IF(D105="Zoo de la Palmyre",#REF!,0)+IF(D105="Planète Sauvage",#REF!,0)+IF(D105="Zoo Parc de Beauval",#REF!,0)+IF(D105="Zoo de la Flèche",#REF!,0)+IF(D105="Défi Planet",#REF!,0)+IF(D105="MASSAIS",#REF!,0)+IF(D105="Center Parc la journée",#REF!,0)+IF(D105="Terra Botanica",#REF!,0)</f>
        <v>0</v>
      </c>
      <c r="G105" s="5"/>
      <c r="H105" s="5"/>
      <c r="I105" s="5"/>
      <c r="J105" s="5"/>
      <c r="K105" s="8">
        <f t="shared" si="7"/>
        <v>0</v>
      </c>
      <c r="L105" s="8">
        <f t="shared" si="8"/>
        <v>0</v>
      </c>
      <c r="M105" s="8">
        <v>0</v>
      </c>
      <c r="N105" s="8">
        <f t="shared" si="11"/>
        <v>0</v>
      </c>
      <c r="O105" s="8"/>
      <c r="P105" s="8"/>
      <c r="Q105" s="8"/>
      <c r="R105" s="8">
        <f t="shared" si="12"/>
        <v>0</v>
      </c>
      <c r="S105" s="8">
        <f t="shared" si="13"/>
        <v>0</v>
      </c>
      <c r="T105" s="6">
        <f t="shared" si="9"/>
        <v>0</v>
      </c>
      <c r="U105" s="6">
        <f t="shared" si="10"/>
        <v>0</v>
      </c>
    </row>
    <row r="106" spans="2:21" x14ac:dyDescent="0.25">
      <c r="B106" s="4"/>
      <c r="C106" s="4"/>
      <c r="D106" s="4"/>
      <c r="E106" s="10">
        <f>IF(D106="Futuroscope",#REF!,0)+IF(D106="Eurodisney   1jour/1 parc",#REF!,0)+IF(D106="Vallée des singes",#REF!,0)+IF(D106="Parc Oriental de jour",#REF!,0)+IF(D106="Puy du Fou Le grand parc",#REF!,0)+IF(D106="La Cinéscénie",#REF!,0)+IF(D106="ASTERIX",#REF!,0)+IF(D106="Aquarium La Rochelle",#REF!,0)+IF(D106="Zoo de Doué La Fontaine",#REF!,0)+IF(D106="Zoo de la Palmyre",#REF!,0)+IF(D106="Planète Sauvage",#REF!,0)+IF(D106="Zoo Parc de Beauval",#REF!,0)+IF(D106="Zoo de la Flèche",#REF!,0)+IF(D106="Défi Planet",#REF!,0)+IF(D106="MASSAIS",#REF!,0)+IF(D106="Center Parc la journée",#REF!,0)+IF(D106="Terra Botanica",#REF!,0)</f>
        <v>0</v>
      </c>
      <c r="F106" s="10">
        <f>IF(D106="Futuroscope",#REF!,0)+IF(D106="Eurodisney   1jour/1 parc",#REF!,0)+IF(D106="Vallée des singes",#REF!,0)+IF(D106="Parc Oriental de jour",#REF!,0)+IF(D106="Puy du Fou Le grand parc",#REF!,0)+IF(D106="La Cinéscénie",#REF!,0)+IF(D106="ASTERIX",#REF!,0)+IF(D106="Aquarium La Rochelle",#REF!,0)+IF(D106="Zoo de Doué La Fontaine",#REF!,0)+IF(D106="Zoo de la Palmyre",#REF!,0)+IF(D106="Planète Sauvage",#REF!,0)+IF(D106="Zoo Parc de Beauval",#REF!,0)+IF(D106="Zoo de la Flèche",#REF!,0)+IF(D106="Défi Planet",#REF!,0)+IF(D106="MASSAIS",#REF!,0)+IF(D106="Center Parc la journée",#REF!,0)+IF(D106="Terra Botanica",#REF!,0)</f>
        <v>0</v>
      </c>
      <c r="G106" s="5"/>
      <c r="H106" s="5"/>
      <c r="I106" s="5"/>
      <c r="J106" s="5"/>
      <c r="K106" s="8">
        <f t="shared" si="7"/>
        <v>0</v>
      </c>
      <c r="L106" s="8">
        <f t="shared" si="8"/>
        <v>0</v>
      </c>
      <c r="M106" s="8">
        <v>0</v>
      </c>
      <c r="N106" s="8">
        <f t="shared" si="11"/>
        <v>0</v>
      </c>
      <c r="O106" s="8"/>
      <c r="P106" s="8"/>
      <c r="Q106" s="8"/>
      <c r="R106" s="8">
        <f t="shared" si="12"/>
        <v>0</v>
      </c>
      <c r="S106" s="8">
        <f t="shared" si="13"/>
        <v>0</v>
      </c>
      <c r="T106" s="6">
        <f t="shared" si="9"/>
        <v>0</v>
      </c>
      <c r="U106" s="6">
        <f t="shared" si="10"/>
        <v>0</v>
      </c>
    </row>
    <row r="107" spans="2:21" x14ac:dyDescent="0.25">
      <c r="B107" s="4"/>
      <c r="C107" s="4"/>
      <c r="D107" s="4"/>
      <c r="E107" s="10">
        <f>IF(D107="Futuroscope",#REF!,0)+IF(D107="Eurodisney   1jour/1 parc",#REF!,0)+IF(D107="Vallée des singes",#REF!,0)+IF(D107="Parc Oriental de jour",#REF!,0)+IF(D107="Puy du Fou Le grand parc",#REF!,0)+IF(D107="La Cinéscénie",#REF!,0)+IF(D107="ASTERIX",#REF!,0)+IF(D107="Aquarium La Rochelle",#REF!,0)+IF(D107="Zoo de Doué La Fontaine",#REF!,0)+IF(D107="Zoo de la Palmyre",#REF!,0)+IF(D107="Planète Sauvage",#REF!,0)+IF(D107="Zoo Parc de Beauval",#REF!,0)+IF(D107="Zoo de la Flèche",#REF!,0)+IF(D107="Défi Planet",#REF!,0)+IF(D107="MASSAIS",#REF!,0)+IF(D107="Center Parc la journée",#REF!,0)+IF(D107="Terra Botanica",#REF!,0)</f>
        <v>0</v>
      </c>
      <c r="F107" s="10">
        <f>IF(D107="Futuroscope",#REF!,0)+IF(D107="Eurodisney   1jour/1 parc",#REF!,0)+IF(D107="Vallée des singes",#REF!,0)+IF(D107="Parc Oriental de jour",#REF!,0)+IF(D107="Puy du Fou Le grand parc",#REF!,0)+IF(D107="La Cinéscénie",#REF!,0)+IF(D107="ASTERIX",#REF!,0)+IF(D107="Aquarium La Rochelle",#REF!,0)+IF(D107="Zoo de Doué La Fontaine",#REF!,0)+IF(D107="Zoo de la Palmyre",#REF!,0)+IF(D107="Planète Sauvage",#REF!,0)+IF(D107="Zoo Parc de Beauval",#REF!,0)+IF(D107="Zoo de la Flèche",#REF!,0)+IF(D107="Défi Planet",#REF!,0)+IF(D107="MASSAIS",#REF!,0)+IF(D107="Center Parc la journée",#REF!,0)+IF(D107="Terra Botanica",#REF!,0)</f>
        <v>0</v>
      </c>
      <c r="G107" s="5"/>
      <c r="H107" s="5"/>
      <c r="I107" s="5"/>
      <c r="J107" s="5"/>
      <c r="K107" s="8">
        <f t="shared" si="7"/>
        <v>0</v>
      </c>
      <c r="L107" s="8">
        <f t="shared" si="8"/>
        <v>0</v>
      </c>
      <c r="M107" s="8">
        <v>0</v>
      </c>
      <c r="N107" s="8">
        <f t="shared" si="11"/>
        <v>0</v>
      </c>
      <c r="O107" s="8"/>
      <c r="P107" s="8"/>
      <c r="Q107" s="8"/>
      <c r="R107" s="8">
        <f t="shared" si="12"/>
        <v>0</v>
      </c>
      <c r="S107" s="8">
        <f t="shared" si="13"/>
        <v>0</v>
      </c>
      <c r="T107" s="6">
        <f t="shared" si="9"/>
        <v>0</v>
      </c>
      <c r="U107" s="6">
        <f t="shared" si="10"/>
        <v>0</v>
      </c>
    </row>
    <row r="108" spans="2:21" x14ac:dyDescent="0.25">
      <c r="B108" s="4"/>
      <c r="C108" s="4"/>
      <c r="D108" s="4"/>
      <c r="E108" s="10">
        <f>IF(D108="Futuroscope",#REF!,0)+IF(D108="Eurodisney   1jour/1 parc",#REF!,0)+IF(D108="Vallée des singes",#REF!,0)+IF(D108="Parc Oriental de jour",#REF!,0)+IF(D108="Puy du Fou Le grand parc",#REF!,0)+IF(D108="La Cinéscénie",#REF!,0)+IF(D108="ASTERIX",#REF!,0)+IF(D108="Aquarium La Rochelle",#REF!,0)+IF(D108="Zoo de Doué La Fontaine",#REF!,0)+IF(D108="Zoo de la Palmyre",#REF!,0)+IF(D108="Planète Sauvage",#REF!,0)+IF(D108="Zoo Parc de Beauval",#REF!,0)+IF(D108="Zoo de la Flèche",#REF!,0)+IF(D108="Défi Planet",#REF!,0)+IF(D108="MASSAIS",#REF!,0)+IF(D108="Center Parc la journée",#REF!,0)+IF(D108="Terra Botanica",#REF!,0)</f>
        <v>0</v>
      </c>
      <c r="F108" s="10">
        <f>IF(D108="Futuroscope",#REF!,0)+IF(D108="Eurodisney   1jour/1 parc",#REF!,0)+IF(D108="Vallée des singes",#REF!,0)+IF(D108="Parc Oriental de jour",#REF!,0)+IF(D108="Puy du Fou Le grand parc",#REF!,0)+IF(D108="La Cinéscénie",#REF!,0)+IF(D108="ASTERIX",#REF!,0)+IF(D108="Aquarium La Rochelle",#REF!,0)+IF(D108="Zoo de Doué La Fontaine",#REF!,0)+IF(D108="Zoo de la Palmyre",#REF!,0)+IF(D108="Planète Sauvage",#REF!,0)+IF(D108="Zoo Parc de Beauval",#REF!,0)+IF(D108="Zoo de la Flèche",#REF!,0)+IF(D108="Défi Planet",#REF!,0)+IF(D108="MASSAIS",#REF!,0)+IF(D108="Center Parc la journée",#REF!,0)+IF(D108="Terra Botanica",#REF!,0)</f>
        <v>0</v>
      </c>
      <c r="G108" s="5"/>
      <c r="H108" s="5"/>
      <c r="I108" s="5"/>
      <c r="J108" s="5"/>
      <c r="K108" s="8">
        <f t="shared" si="7"/>
        <v>0</v>
      </c>
      <c r="L108" s="8">
        <f t="shared" si="8"/>
        <v>0</v>
      </c>
      <c r="M108" s="8">
        <v>0</v>
      </c>
      <c r="N108" s="8">
        <f t="shared" si="11"/>
        <v>0</v>
      </c>
      <c r="O108" s="8"/>
      <c r="P108" s="8"/>
      <c r="Q108" s="8"/>
      <c r="R108" s="8">
        <f t="shared" si="12"/>
        <v>0</v>
      </c>
      <c r="S108" s="8">
        <f t="shared" si="13"/>
        <v>0</v>
      </c>
      <c r="T108" s="6">
        <f t="shared" si="9"/>
        <v>0</v>
      </c>
      <c r="U108" s="6">
        <f t="shared" si="10"/>
        <v>0</v>
      </c>
    </row>
    <row r="109" spans="2:21" x14ac:dyDescent="0.25">
      <c r="B109" s="4"/>
      <c r="C109" s="4"/>
      <c r="D109" s="4"/>
      <c r="E109" s="10">
        <f>IF(D109="Futuroscope",#REF!,0)+IF(D109="Eurodisney   1jour/1 parc",#REF!,0)+IF(D109="Vallée des singes",#REF!,0)+IF(D109="Parc Oriental de jour",#REF!,0)+IF(D109="Puy du Fou Le grand parc",#REF!,0)+IF(D109="La Cinéscénie",#REF!,0)+IF(D109="ASTERIX",#REF!,0)+IF(D109="Aquarium La Rochelle",#REF!,0)+IF(D109="Zoo de Doué La Fontaine",#REF!,0)+IF(D109="Zoo de la Palmyre",#REF!,0)+IF(D109="Planète Sauvage",#REF!,0)+IF(D109="Zoo Parc de Beauval",#REF!,0)+IF(D109="Zoo de la Flèche",#REF!,0)+IF(D109="Défi Planet",#REF!,0)+IF(D109="MASSAIS",#REF!,0)+IF(D109="Center Parc la journée",#REF!,0)+IF(D109="Terra Botanica",#REF!,0)</f>
        <v>0</v>
      </c>
      <c r="F109" s="10">
        <f>IF(D109="Futuroscope",#REF!,0)+IF(D109="Eurodisney   1jour/1 parc",#REF!,0)+IF(D109="Vallée des singes",#REF!,0)+IF(D109="Parc Oriental de jour",#REF!,0)+IF(D109="Puy du Fou Le grand parc",#REF!,0)+IF(D109="La Cinéscénie",#REF!,0)+IF(D109="ASTERIX",#REF!,0)+IF(D109="Aquarium La Rochelle",#REF!,0)+IF(D109="Zoo de Doué La Fontaine",#REF!,0)+IF(D109="Zoo de la Palmyre",#REF!,0)+IF(D109="Planète Sauvage",#REF!,0)+IF(D109="Zoo Parc de Beauval",#REF!,0)+IF(D109="Zoo de la Flèche",#REF!,0)+IF(D109="Défi Planet",#REF!,0)+IF(D109="MASSAIS",#REF!,0)+IF(D109="Center Parc la journée",#REF!,0)+IF(D109="Terra Botanica",#REF!,0)</f>
        <v>0</v>
      </c>
      <c r="G109" s="5"/>
      <c r="H109" s="5"/>
      <c r="I109" s="5"/>
      <c r="J109" s="5"/>
      <c r="K109" s="8">
        <f t="shared" si="7"/>
        <v>0</v>
      </c>
      <c r="L109" s="8">
        <f t="shared" si="8"/>
        <v>0</v>
      </c>
      <c r="M109" s="8">
        <v>0</v>
      </c>
      <c r="N109" s="8">
        <f t="shared" si="11"/>
        <v>0</v>
      </c>
      <c r="O109" s="8"/>
      <c r="P109" s="8"/>
      <c r="Q109" s="8"/>
      <c r="R109" s="8">
        <f t="shared" si="12"/>
        <v>0</v>
      </c>
      <c r="S109" s="8">
        <f t="shared" si="13"/>
        <v>0</v>
      </c>
      <c r="T109" s="6">
        <f t="shared" si="9"/>
        <v>0</v>
      </c>
      <c r="U109" s="6">
        <f t="shared" si="10"/>
        <v>0</v>
      </c>
    </row>
    <row r="110" spans="2:21" x14ac:dyDescent="0.25">
      <c r="B110" s="4"/>
      <c r="C110" s="4"/>
      <c r="D110" s="4"/>
      <c r="E110" s="10">
        <f>IF(D110="Futuroscope",#REF!,0)+IF(D110="Eurodisney   1jour/1 parc",#REF!,0)+IF(D110="Vallée des singes",#REF!,0)+IF(D110="Parc Oriental de jour",#REF!,0)+IF(D110="Puy du Fou Le grand parc",#REF!,0)+IF(D110="La Cinéscénie",#REF!,0)+IF(D110="ASTERIX",#REF!,0)+IF(D110="Aquarium La Rochelle",#REF!,0)+IF(D110="Zoo de Doué La Fontaine",#REF!,0)+IF(D110="Zoo de la Palmyre",#REF!,0)+IF(D110="Planète Sauvage",#REF!,0)+IF(D110="Zoo Parc de Beauval",#REF!,0)+IF(D110="Zoo de la Flèche",#REF!,0)+IF(D110="Défi Planet",#REF!,0)+IF(D110="MASSAIS",#REF!,0)+IF(D110="Center Parc la journée",#REF!,0)+IF(D110="Terra Botanica",#REF!,0)</f>
        <v>0</v>
      </c>
      <c r="F110" s="10">
        <f>IF(D110="Futuroscope",#REF!,0)+IF(D110="Eurodisney   1jour/1 parc",#REF!,0)+IF(D110="Vallée des singes",#REF!,0)+IF(D110="Parc Oriental de jour",#REF!,0)+IF(D110="Puy du Fou Le grand parc",#REF!,0)+IF(D110="La Cinéscénie",#REF!,0)+IF(D110="ASTERIX",#REF!,0)+IF(D110="Aquarium La Rochelle",#REF!,0)+IF(D110="Zoo de Doué La Fontaine",#REF!,0)+IF(D110="Zoo de la Palmyre",#REF!,0)+IF(D110="Planète Sauvage",#REF!,0)+IF(D110="Zoo Parc de Beauval",#REF!,0)+IF(D110="Zoo de la Flèche",#REF!,0)+IF(D110="Défi Planet",#REF!,0)+IF(D110="MASSAIS",#REF!,0)+IF(D110="Center Parc la journée",#REF!,0)+IF(D110="Terra Botanica",#REF!,0)</f>
        <v>0</v>
      </c>
      <c r="G110" s="5"/>
      <c r="H110" s="5"/>
      <c r="I110" s="5"/>
      <c r="J110" s="5"/>
      <c r="K110" s="8">
        <f t="shared" si="7"/>
        <v>0</v>
      </c>
      <c r="L110" s="8">
        <f t="shared" si="8"/>
        <v>0</v>
      </c>
      <c r="M110" s="8">
        <v>0</v>
      </c>
      <c r="N110" s="8">
        <f t="shared" si="11"/>
        <v>0</v>
      </c>
      <c r="O110" s="8"/>
      <c r="P110" s="8"/>
      <c r="Q110" s="8"/>
      <c r="R110" s="8">
        <f t="shared" si="12"/>
        <v>0</v>
      </c>
      <c r="S110" s="8">
        <f t="shared" si="13"/>
        <v>0</v>
      </c>
      <c r="T110" s="6">
        <f t="shared" si="9"/>
        <v>0</v>
      </c>
      <c r="U110" s="6">
        <f t="shared" si="10"/>
        <v>0</v>
      </c>
    </row>
    <row r="111" spans="2:21" x14ac:dyDescent="0.25">
      <c r="B111" s="4"/>
      <c r="C111" s="4"/>
      <c r="D111" s="4"/>
      <c r="E111" s="10">
        <f>IF(D111="Futuroscope",#REF!,0)+IF(D111="Eurodisney   1jour/1 parc",#REF!,0)+IF(D111="Vallée des singes",#REF!,0)+IF(D111="Parc Oriental de jour",#REF!,0)+IF(D111="Puy du Fou Le grand parc",#REF!,0)+IF(D111="La Cinéscénie",#REF!,0)+IF(D111="ASTERIX",#REF!,0)+IF(D111="Aquarium La Rochelle",#REF!,0)+IF(D111="Zoo de Doué La Fontaine",#REF!,0)+IF(D111="Zoo de la Palmyre",#REF!,0)+IF(D111="Planète Sauvage",#REF!,0)+IF(D111="Zoo Parc de Beauval",#REF!,0)+IF(D111="Zoo de la Flèche",#REF!,0)+IF(D111="Défi Planet",#REF!,0)+IF(D111="MASSAIS",#REF!,0)+IF(D111="Center Parc la journée",#REF!,0)+IF(D111="Terra Botanica",#REF!,0)</f>
        <v>0</v>
      </c>
      <c r="F111" s="10">
        <f>IF(D111="Futuroscope",#REF!,0)+IF(D111="Eurodisney   1jour/1 parc",#REF!,0)+IF(D111="Vallée des singes",#REF!,0)+IF(D111="Parc Oriental de jour",#REF!,0)+IF(D111="Puy du Fou Le grand parc",#REF!,0)+IF(D111="La Cinéscénie",#REF!,0)+IF(D111="ASTERIX",#REF!,0)+IF(D111="Aquarium La Rochelle",#REF!,0)+IF(D111="Zoo de Doué La Fontaine",#REF!,0)+IF(D111="Zoo de la Palmyre",#REF!,0)+IF(D111="Planète Sauvage",#REF!,0)+IF(D111="Zoo Parc de Beauval",#REF!,0)+IF(D111="Zoo de la Flèche",#REF!,0)+IF(D111="Défi Planet",#REF!,0)+IF(D111="MASSAIS",#REF!,0)+IF(D111="Center Parc la journée",#REF!,0)+IF(D111="Terra Botanica",#REF!,0)</f>
        <v>0</v>
      </c>
      <c r="G111" s="5"/>
      <c r="H111" s="5"/>
      <c r="I111" s="5"/>
      <c r="J111" s="5"/>
      <c r="K111" s="8">
        <f t="shared" si="7"/>
        <v>0</v>
      </c>
      <c r="L111" s="8">
        <f t="shared" si="8"/>
        <v>0</v>
      </c>
      <c r="M111" s="8">
        <v>0</v>
      </c>
      <c r="N111" s="8">
        <f t="shared" si="11"/>
        <v>0</v>
      </c>
      <c r="O111" s="8"/>
      <c r="P111" s="8"/>
      <c r="Q111" s="8"/>
      <c r="R111" s="8">
        <f t="shared" si="12"/>
        <v>0</v>
      </c>
      <c r="S111" s="8">
        <f t="shared" si="13"/>
        <v>0</v>
      </c>
      <c r="T111" s="6">
        <f t="shared" si="9"/>
        <v>0</v>
      </c>
      <c r="U111" s="6">
        <f t="shared" si="10"/>
        <v>0</v>
      </c>
    </row>
    <row r="112" spans="2:21" x14ac:dyDescent="0.25">
      <c r="B112" s="4"/>
      <c r="C112" s="4"/>
      <c r="D112" s="4"/>
      <c r="E112" s="10">
        <f>IF(D112="Futuroscope",#REF!,0)+IF(D112="Eurodisney   1jour/1 parc",#REF!,0)+IF(D112="Vallée des singes",#REF!,0)+IF(D112="Parc Oriental de jour",#REF!,0)+IF(D112="Puy du Fou Le grand parc",#REF!,0)+IF(D112="La Cinéscénie",#REF!,0)+IF(D112="ASTERIX",#REF!,0)+IF(D112="Aquarium La Rochelle",#REF!,0)+IF(D112="Zoo de Doué La Fontaine",#REF!,0)+IF(D112="Zoo de la Palmyre",#REF!,0)+IF(D112="Planète Sauvage",#REF!,0)+IF(D112="Zoo Parc de Beauval",#REF!,0)+IF(D112="Zoo de la Flèche",#REF!,0)+IF(D112="Défi Planet",#REF!,0)+IF(D112="MASSAIS",#REF!,0)+IF(D112="Center Parc la journée",#REF!,0)+IF(D112="Terra Botanica",#REF!,0)</f>
        <v>0</v>
      </c>
      <c r="F112" s="10">
        <f>IF(D112="Futuroscope",#REF!,0)+IF(D112="Eurodisney   1jour/1 parc",#REF!,0)+IF(D112="Vallée des singes",#REF!,0)+IF(D112="Parc Oriental de jour",#REF!,0)+IF(D112="Puy du Fou Le grand parc",#REF!,0)+IF(D112="La Cinéscénie",#REF!,0)+IF(D112="ASTERIX",#REF!,0)+IF(D112="Aquarium La Rochelle",#REF!,0)+IF(D112="Zoo de Doué La Fontaine",#REF!,0)+IF(D112="Zoo de la Palmyre",#REF!,0)+IF(D112="Planète Sauvage",#REF!,0)+IF(D112="Zoo Parc de Beauval",#REF!,0)+IF(D112="Zoo de la Flèche",#REF!,0)+IF(D112="Défi Planet",#REF!,0)+IF(D112="MASSAIS",#REF!,0)+IF(D112="Center Parc la journée",#REF!,0)+IF(D112="Terra Botanica",#REF!,0)</f>
        <v>0</v>
      </c>
      <c r="G112" s="5"/>
      <c r="H112" s="5"/>
      <c r="I112" s="5"/>
      <c r="J112" s="5"/>
      <c r="K112" s="8">
        <f t="shared" si="7"/>
        <v>0</v>
      </c>
      <c r="L112" s="8">
        <f t="shared" si="8"/>
        <v>0</v>
      </c>
      <c r="M112" s="8">
        <v>0</v>
      </c>
      <c r="N112" s="8">
        <f t="shared" si="11"/>
        <v>0</v>
      </c>
      <c r="O112" s="8"/>
      <c r="P112" s="8"/>
      <c r="Q112" s="8"/>
      <c r="R112" s="8">
        <f t="shared" si="12"/>
        <v>0</v>
      </c>
      <c r="S112" s="8">
        <f t="shared" si="13"/>
        <v>0</v>
      </c>
      <c r="T112" s="6">
        <f t="shared" si="9"/>
        <v>0</v>
      </c>
      <c r="U112" s="6">
        <f t="shared" si="10"/>
        <v>0</v>
      </c>
    </row>
    <row r="113" spans="2:21" x14ac:dyDescent="0.25">
      <c r="B113" s="4"/>
      <c r="C113" s="4"/>
      <c r="D113" s="4"/>
      <c r="E113" s="10">
        <f>IF(D113="Futuroscope",#REF!,0)+IF(D113="Eurodisney   1jour/1 parc",#REF!,0)+IF(D113="Vallée des singes",#REF!,0)+IF(D113="Parc Oriental de jour",#REF!,0)+IF(D113="Puy du Fou Le grand parc",#REF!,0)+IF(D113="La Cinéscénie",#REF!,0)+IF(D113="ASTERIX",#REF!,0)+IF(D113="Aquarium La Rochelle",#REF!,0)+IF(D113="Zoo de Doué La Fontaine",#REF!,0)+IF(D113="Zoo de la Palmyre",#REF!,0)+IF(D113="Planète Sauvage",#REF!,0)+IF(D113="Zoo Parc de Beauval",#REF!,0)+IF(D113="Zoo de la Flèche",#REF!,0)+IF(D113="Défi Planet",#REF!,0)+IF(D113="MASSAIS",#REF!,0)+IF(D113="Center Parc la journée",#REF!,0)+IF(D113="Terra Botanica",#REF!,0)</f>
        <v>0</v>
      </c>
      <c r="F113" s="10">
        <f>IF(D113="Futuroscope",#REF!,0)+IF(D113="Eurodisney   1jour/1 parc",#REF!,0)+IF(D113="Vallée des singes",#REF!,0)+IF(D113="Parc Oriental de jour",#REF!,0)+IF(D113="Puy du Fou Le grand parc",#REF!,0)+IF(D113="La Cinéscénie",#REF!,0)+IF(D113="ASTERIX",#REF!,0)+IF(D113="Aquarium La Rochelle",#REF!,0)+IF(D113="Zoo de Doué La Fontaine",#REF!,0)+IF(D113="Zoo de la Palmyre",#REF!,0)+IF(D113="Planète Sauvage",#REF!,0)+IF(D113="Zoo Parc de Beauval",#REF!,0)+IF(D113="Zoo de la Flèche",#REF!,0)+IF(D113="Défi Planet",#REF!,0)+IF(D113="MASSAIS",#REF!,0)+IF(D113="Center Parc la journée",#REF!,0)+IF(D113="Terra Botanica",#REF!,0)</f>
        <v>0</v>
      </c>
      <c r="G113" s="5"/>
      <c r="H113" s="5"/>
      <c r="I113" s="5"/>
      <c r="J113" s="5"/>
      <c r="K113" s="8">
        <f t="shared" si="7"/>
        <v>0</v>
      </c>
      <c r="L113" s="8">
        <f t="shared" si="8"/>
        <v>0</v>
      </c>
      <c r="M113" s="8">
        <v>0</v>
      </c>
      <c r="N113" s="8">
        <f t="shared" si="11"/>
        <v>0</v>
      </c>
      <c r="O113" s="8"/>
      <c r="P113" s="8"/>
      <c r="Q113" s="8"/>
      <c r="R113" s="8">
        <f t="shared" si="12"/>
        <v>0</v>
      </c>
      <c r="S113" s="8">
        <f t="shared" si="13"/>
        <v>0</v>
      </c>
      <c r="T113" s="6">
        <f t="shared" si="9"/>
        <v>0</v>
      </c>
      <c r="U113" s="6">
        <f t="shared" si="10"/>
        <v>0</v>
      </c>
    </row>
    <row r="114" spans="2:21" x14ac:dyDescent="0.25">
      <c r="B114" s="4"/>
      <c r="C114" s="4"/>
      <c r="D114" s="4"/>
      <c r="E114" s="10">
        <f>IF(D114="Futuroscope",#REF!,0)+IF(D114="Eurodisney   1jour/1 parc",#REF!,0)+IF(D114="Vallée des singes",#REF!,0)+IF(D114="Parc Oriental de jour",#REF!,0)+IF(D114="Puy du Fou Le grand parc",#REF!,0)+IF(D114="La Cinéscénie",#REF!,0)+IF(D114="ASTERIX",#REF!,0)+IF(D114="Aquarium La Rochelle",#REF!,0)+IF(D114="Zoo de Doué La Fontaine",#REF!,0)+IF(D114="Zoo de la Palmyre",#REF!,0)+IF(D114="Planète Sauvage",#REF!,0)+IF(D114="Zoo Parc de Beauval",#REF!,0)+IF(D114="Zoo de la Flèche",#REF!,0)+IF(D114="Défi Planet",#REF!,0)+IF(D114="MASSAIS",#REF!,0)+IF(D114="Center Parc la journée",#REF!,0)+IF(D114="Terra Botanica",#REF!,0)</f>
        <v>0</v>
      </c>
      <c r="F114" s="10">
        <f>IF(D114="Futuroscope",#REF!,0)+IF(D114="Eurodisney   1jour/1 parc",#REF!,0)+IF(D114="Vallée des singes",#REF!,0)+IF(D114="Parc Oriental de jour",#REF!,0)+IF(D114="Puy du Fou Le grand parc",#REF!,0)+IF(D114="La Cinéscénie",#REF!,0)+IF(D114="ASTERIX",#REF!,0)+IF(D114="Aquarium La Rochelle",#REF!,0)+IF(D114="Zoo de Doué La Fontaine",#REF!,0)+IF(D114="Zoo de la Palmyre",#REF!,0)+IF(D114="Planète Sauvage",#REF!,0)+IF(D114="Zoo Parc de Beauval",#REF!,0)+IF(D114="Zoo de la Flèche",#REF!,0)+IF(D114="Défi Planet",#REF!,0)+IF(D114="MASSAIS",#REF!,0)+IF(D114="Center Parc la journée",#REF!,0)+IF(D114="Terra Botanica",#REF!,0)</f>
        <v>0</v>
      </c>
      <c r="G114" s="5"/>
      <c r="H114" s="5"/>
      <c r="I114" s="5"/>
      <c r="J114" s="5"/>
      <c r="K114" s="8">
        <f t="shared" si="7"/>
        <v>0</v>
      </c>
      <c r="L114" s="8">
        <f t="shared" si="8"/>
        <v>0</v>
      </c>
      <c r="M114" s="8">
        <v>0</v>
      </c>
      <c r="N114" s="8">
        <f t="shared" si="11"/>
        <v>0</v>
      </c>
      <c r="O114" s="8"/>
      <c r="P114" s="8"/>
      <c r="Q114" s="8"/>
      <c r="R114" s="8">
        <f t="shared" si="12"/>
        <v>0</v>
      </c>
      <c r="S114" s="8">
        <f t="shared" si="13"/>
        <v>0</v>
      </c>
      <c r="T114" s="6">
        <f t="shared" si="9"/>
        <v>0</v>
      </c>
      <c r="U114" s="6">
        <f t="shared" si="10"/>
        <v>0</v>
      </c>
    </row>
    <row r="115" spans="2:21" x14ac:dyDescent="0.25">
      <c r="B115" s="4"/>
      <c r="C115" s="4"/>
      <c r="D115" s="4"/>
      <c r="E115" s="10">
        <f>IF(D115="Futuroscope",#REF!,0)+IF(D115="Eurodisney   1jour/1 parc",#REF!,0)+IF(D115="Vallée des singes",#REF!,0)+IF(D115="Parc Oriental de jour",#REF!,0)+IF(D115="Puy du Fou Le grand parc",#REF!,0)+IF(D115="La Cinéscénie",#REF!,0)+IF(D115="ASTERIX",#REF!,0)+IF(D115="Aquarium La Rochelle",#REF!,0)+IF(D115="Zoo de Doué La Fontaine",#REF!,0)+IF(D115="Zoo de la Palmyre",#REF!,0)+IF(D115="Planète Sauvage",#REF!,0)+IF(D115="Zoo Parc de Beauval",#REF!,0)+IF(D115="Zoo de la Flèche",#REF!,0)+IF(D115="Défi Planet",#REF!,0)+IF(D115="MASSAIS",#REF!,0)+IF(D115="Center Parc la journée",#REF!,0)+IF(D115="Terra Botanica",#REF!,0)</f>
        <v>0</v>
      </c>
      <c r="F115" s="10">
        <f>IF(D115="Futuroscope",#REF!,0)+IF(D115="Eurodisney   1jour/1 parc",#REF!,0)+IF(D115="Vallée des singes",#REF!,0)+IF(D115="Parc Oriental de jour",#REF!,0)+IF(D115="Puy du Fou Le grand parc",#REF!,0)+IF(D115="La Cinéscénie",#REF!,0)+IF(D115="ASTERIX",#REF!,0)+IF(D115="Aquarium La Rochelle",#REF!,0)+IF(D115="Zoo de Doué La Fontaine",#REF!,0)+IF(D115="Zoo de la Palmyre",#REF!,0)+IF(D115="Planète Sauvage",#REF!,0)+IF(D115="Zoo Parc de Beauval",#REF!,0)+IF(D115="Zoo de la Flèche",#REF!,0)+IF(D115="Défi Planet",#REF!,0)+IF(D115="MASSAIS",#REF!,0)+IF(D115="Center Parc la journée",#REF!,0)+IF(D115="Terra Botanica",#REF!,0)</f>
        <v>0</v>
      </c>
      <c r="G115" s="5"/>
      <c r="H115" s="5"/>
      <c r="I115" s="5"/>
      <c r="J115" s="5"/>
      <c r="K115" s="8">
        <f t="shared" si="7"/>
        <v>0</v>
      </c>
      <c r="L115" s="8">
        <f t="shared" si="8"/>
        <v>0</v>
      </c>
      <c r="M115" s="8">
        <v>0</v>
      </c>
      <c r="N115" s="8">
        <f t="shared" si="11"/>
        <v>0</v>
      </c>
      <c r="O115" s="8"/>
      <c r="P115" s="8"/>
      <c r="Q115" s="8"/>
      <c r="R115" s="8">
        <f t="shared" si="12"/>
        <v>0</v>
      </c>
      <c r="S115" s="8">
        <f t="shared" si="13"/>
        <v>0</v>
      </c>
      <c r="T115" s="6">
        <f t="shared" si="9"/>
        <v>0</v>
      </c>
      <c r="U115" s="6">
        <f t="shared" si="10"/>
        <v>0</v>
      </c>
    </row>
    <row r="116" spans="2:21" x14ac:dyDescent="0.25">
      <c r="B116" s="4"/>
      <c r="C116" s="4"/>
      <c r="D116" s="4"/>
      <c r="E116" s="10">
        <f>IF(D116="Futuroscope",#REF!,0)+IF(D116="Eurodisney   1jour/1 parc",#REF!,0)+IF(D116="Vallée des singes",#REF!,0)+IF(D116="Parc Oriental de jour",#REF!,0)+IF(D116="Puy du Fou Le grand parc",#REF!,0)+IF(D116="La Cinéscénie",#REF!,0)+IF(D116="ASTERIX",#REF!,0)+IF(D116="Aquarium La Rochelle",#REF!,0)+IF(D116="Zoo de Doué La Fontaine",#REF!,0)+IF(D116="Zoo de la Palmyre",#REF!,0)+IF(D116="Planète Sauvage",#REF!,0)+IF(D116="Zoo Parc de Beauval",#REF!,0)+IF(D116="Zoo de la Flèche",#REF!,0)+IF(D116="Défi Planet",#REF!,0)+IF(D116="MASSAIS",#REF!,0)+IF(D116="Center Parc la journée",#REF!,0)+IF(D116="Terra Botanica",#REF!,0)</f>
        <v>0</v>
      </c>
      <c r="F116" s="10">
        <f>IF(D116="Futuroscope",#REF!,0)+IF(D116="Eurodisney   1jour/1 parc",#REF!,0)+IF(D116="Vallée des singes",#REF!,0)+IF(D116="Parc Oriental de jour",#REF!,0)+IF(D116="Puy du Fou Le grand parc",#REF!,0)+IF(D116="La Cinéscénie",#REF!,0)+IF(D116="ASTERIX",#REF!,0)+IF(D116="Aquarium La Rochelle",#REF!,0)+IF(D116="Zoo de Doué La Fontaine",#REF!,0)+IF(D116="Zoo de la Palmyre",#REF!,0)+IF(D116="Planète Sauvage",#REF!,0)+IF(D116="Zoo Parc de Beauval",#REF!,0)+IF(D116="Zoo de la Flèche",#REF!,0)+IF(D116="Défi Planet",#REF!,0)+IF(D116="MASSAIS",#REF!,0)+IF(D116="Center Parc la journée",#REF!,0)+IF(D116="Terra Botanica",#REF!,0)</f>
        <v>0</v>
      </c>
      <c r="G116" s="5"/>
      <c r="H116" s="5"/>
      <c r="I116" s="5"/>
      <c r="J116" s="5"/>
      <c r="K116" s="8">
        <f t="shared" si="7"/>
        <v>0</v>
      </c>
      <c r="L116" s="8">
        <f t="shared" si="8"/>
        <v>0</v>
      </c>
      <c r="M116" s="8">
        <v>0</v>
      </c>
      <c r="N116" s="8">
        <f t="shared" si="11"/>
        <v>0</v>
      </c>
      <c r="O116" s="8"/>
      <c r="P116" s="8"/>
      <c r="Q116" s="8"/>
      <c r="R116" s="8">
        <f t="shared" si="12"/>
        <v>0</v>
      </c>
      <c r="S116" s="8">
        <f t="shared" si="13"/>
        <v>0</v>
      </c>
      <c r="T116" s="6">
        <f t="shared" si="9"/>
        <v>0</v>
      </c>
      <c r="U116" s="6">
        <f t="shared" si="10"/>
        <v>0</v>
      </c>
    </row>
    <row r="117" spans="2:21" x14ac:dyDescent="0.25">
      <c r="B117" s="4"/>
      <c r="C117" s="4"/>
      <c r="D117" s="4"/>
      <c r="E117" s="10">
        <f>IF(D117="Futuroscope",#REF!,0)+IF(D117="Eurodisney   1jour/1 parc",#REF!,0)+IF(D117="Vallée des singes",#REF!,0)+IF(D117="Parc Oriental de jour",#REF!,0)+IF(D117="Puy du Fou Le grand parc",#REF!,0)+IF(D117="La Cinéscénie",#REF!,0)+IF(D117="ASTERIX",#REF!,0)+IF(D117="Aquarium La Rochelle",#REF!,0)+IF(D117="Zoo de Doué La Fontaine",#REF!,0)+IF(D117="Zoo de la Palmyre",#REF!,0)+IF(D117="Planète Sauvage",#REF!,0)+IF(D117="Zoo Parc de Beauval",#REF!,0)+IF(D117="Zoo de la Flèche",#REF!,0)+IF(D117="Défi Planet",#REF!,0)+IF(D117="MASSAIS",#REF!,0)+IF(D117="Center Parc la journée",#REF!,0)+IF(D117="Terra Botanica",#REF!,0)</f>
        <v>0</v>
      </c>
      <c r="F117" s="10">
        <f>IF(D117="Futuroscope",#REF!,0)+IF(D117="Eurodisney   1jour/1 parc",#REF!,0)+IF(D117="Vallée des singes",#REF!,0)+IF(D117="Parc Oriental de jour",#REF!,0)+IF(D117="Puy du Fou Le grand parc",#REF!,0)+IF(D117="La Cinéscénie",#REF!,0)+IF(D117="ASTERIX",#REF!,0)+IF(D117="Aquarium La Rochelle",#REF!,0)+IF(D117="Zoo de Doué La Fontaine",#REF!,0)+IF(D117="Zoo de la Palmyre",#REF!,0)+IF(D117="Planète Sauvage",#REF!,0)+IF(D117="Zoo Parc de Beauval",#REF!,0)+IF(D117="Zoo de la Flèche",#REF!,0)+IF(D117="Défi Planet",#REF!,0)+IF(D117="MASSAIS",#REF!,0)+IF(D117="Center Parc la journée",#REF!,0)+IF(D117="Terra Botanica",#REF!,0)</f>
        <v>0</v>
      </c>
      <c r="G117" s="5"/>
      <c r="H117" s="5"/>
      <c r="I117" s="5"/>
      <c r="J117" s="5"/>
      <c r="K117" s="8">
        <f t="shared" si="7"/>
        <v>0</v>
      </c>
      <c r="L117" s="8">
        <f t="shared" si="8"/>
        <v>0</v>
      </c>
      <c r="M117" s="8">
        <v>0</v>
      </c>
      <c r="N117" s="8">
        <f t="shared" si="11"/>
        <v>0</v>
      </c>
      <c r="O117" s="8"/>
      <c r="P117" s="8"/>
      <c r="Q117" s="8"/>
      <c r="R117" s="8">
        <f t="shared" si="12"/>
        <v>0</v>
      </c>
      <c r="S117" s="8">
        <f t="shared" si="13"/>
        <v>0</v>
      </c>
      <c r="T117" s="6">
        <f t="shared" si="9"/>
        <v>0</v>
      </c>
      <c r="U117" s="6">
        <f t="shared" si="10"/>
        <v>0</v>
      </c>
    </row>
    <row r="118" spans="2:21" x14ac:dyDescent="0.25">
      <c r="B118" s="4"/>
      <c r="C118" s="4"/>
      <c r="D118" s="4"/>
      <c r="E118" s="10">
        <f>IF(D118="Futuroscope",#REF!,0)+IF(D118="Eurodisney   1jour/1 parc",#REF!,0)+IF(D118="Vallée des singes",#REF!,0)+IF(D118="Parc Oriental de jour",#REF!,0)+IF(D118="Puy du Fou Le grand parc",#REF!,0)+IF(D118="La Cinéscénie",#REF!,0)+IF(D118="ASTERIX",#REF!,0)+IF(D118="Aquarium La Rochelle",#REF!,0)+IF(D118="Zoo de Doué La Fontaine",#REF!,0)+IF(D118="Zoo de la Palmyre",#REF!,0)+IF(D118="Planète Sauvage",#REF!,0)+IF(D118="Zoo Parc de Beauval",#REF!,0)+IF(D118="Zoo de la Flèche",#REF!,0)+IF(D118="Défi Planet",#REF!,0)+IF(D118="MASSAIS",#REF!,0)+IF(D118="Center Parc la journée",#REF!,0)+IF(D118="Terra Botanica",#REF!,0)</f>
        <v>0</v>
      </c>
      <c r="F118" s="10">
        <f>IF(D118="Futuroscope",#REF!,0)+IF(D118="Eurodisney   1jour/1 parc",#REF!,0)+IF(D118="Vallée des singes",#REF!,0)+IF(D118="Parc Oriental de jour",#REF!,0)+IF(D118="Puy du Fou Le grand parc",#REF!,0)+IF(D118="La Cinéscénie",#REF!,0)+IF(D118="ASTERIX",#REF!,0)+IF(D118="Aquarium La Rochelle",#REF!,0)+IF(D118="Zoo de Doué La Fontaine",#REF!,0)+IF(D118="Zoo de la Palmyre",#REF!,0)+IF(D118="Planète Sauvage",#REF!,0)+IF(D118="Zoo Parc de Beauval",#REF!,0)+IF(D118="Zoo de la Flèche",#REF!,0)+IF(D118="Défi Planet",#REF!,0)+IF(D118="MASSAIS",#REF!,0)+IF(D118="Center Parc la journée",#REF!,0)+IF(D118="Terra Botanica",#REF!,0)</f>
        <v>0</v>
      </c>
      <c r="G118" s="5"/>
      <c r="H118" s="5"/>
      <c r="I118" s="5"/>
      <c r="J118" s="5"/>
      <c r="K118" s="8">
        <f t="shared" si="7"/>
        <v>0</v>
      </c>
      <c r="L118" s="8">
        <f t="shared" si="8"/>
        <v>0</v>
      </c>
      <c r="M118" s="8">
        <v>0</v>
      </c>
      <c r="N118" s="8">
        <f t="shared" si="11"/>
        <v>0</v>
      </c>
      <c r="O118" s="8"/>
      <c r="P118" s="8"/>
      <c r="Q118" s="8"/>
      <c r="R118" s="8">
        <f t="shared" si="12"/>
        <v>0</v>
      </c>
      <c r="S118" s="8">
        <f t="shared" si="13"/>
        <v>0</v>
      </c>
      <c r="T118" s="6">
        <f t="shared" si="9"/>
        <v>0</v>
      </c>
      <c r="U118" s="6">
        <f t="shared" si="10"/>
        <v>0</v>
      </c>
    </row>
    <row r="119" spans="2:21" x14ac:dyDescent="0.25">
      <c r="B119" s="4"/>
      <c r="C119" s="4"/>
      <c r="D119" s="4"/>
      <c r="E119" s="10">
        <f>IF(D119="Futuroscope",#REF!,0)+IF(D119="Eurodisney   1jour/1 parc",#REF!,0)+IF(D119="Vallée des singes",#REF!,0)+IF(D119="Parc Oriental de jour",#REF!,0)+IF(D119="Puy du Fou Le grand parc",#REF!,0)+IF(D119="La Cinéscénie",#REF!,0)+IF(D119="ASTERIX",#REF!,0)+IF(D119="Aquarium La Rochelle",#REF!,0)+IF(D119="Zoo de Doué La Fontaine",#REF!,0)+IF(D119="Zoo de la Palmyre",#REF!,0)+IF(D119="Planète Sauvage",#REF!,0)+IF(D119="Zoo Parc de Beauval",#REF!,0)+IF(D119="Zoo de la Flèche",#REF!,0)+IF(D119="Défi Planet",#REF!,0)+IF(D119="MASSAIS",#REF!,0)+IF(D119="Center Parc la journée",#REF!,0)+IF(D119="Terra Botanica",#REF!,0)</f>
        <v>0</v>
      </c>
      <c r="F119" s="10">
        <f>IF(D119="Futuroscope",#REF!,0)+IF(D119="Eurodisney   1jour/1 parc",#REF!,0)+IF(D119="Vallée des singes",#REF!,0)+IF(D119="Parc Oriental de jour",#REF!,0)+IF(D119="Puy du Fou Le grand parc",#REF!,0)+IF(D119="La Cinéscénie",#REF!,0)+IF(D119="ASTERIX",#REF!,0)+IF(D119="Aquarium La Rochelle",#REF!,0)+IF(D119="Zoo de Doué La Fontaine",#REF!,0)+IF(D119="Zoo de la Palmyre",#REF!,0)+IF(D119="Planète Sauvage",#REF!,0)+IF(D119="Zoo Parc de Beauval",#REF!,0)+IF(D119="Zoo de la Flèche",#REF!,0)+IF(D119="Défi Planet",#REF!,0)+IF(D119="MASSAIS",#REF!,0)+IF(D119="Center Parc la journée",#REF!,0)+IF(D119="Terra Botanica",#REF!,0)</f>
        <v>0</v>
      </c>
      <c r="G119" s="5"/>
      <c r="H119" s="5"/>
      <c r="I119" s="5"/>
      <c r="J119" s="5"/>
      <c r="K119" s="8">
        <f t="shared" si="7"/>
        <v>0</v>
      </c>
      <c r="L119" s="8">
        <f t="shared" si="8"/>
        <v>0</v>
      </c>
      <c r="M119" s="8">
        <v>0</v>
      </c>
      <c r="N119" s="8">
        <f t="shared" si="11"/>
        <v>0</v>
      </c>
      <c r="O119" s="8"/>
      <c r="P119" s="8"/>
      <c r="Q119" s="8"/>
      <c r="R119" s="8">
        <f t="shared" si="12"/>
        <v>0</v>
      </c>
      <c r="S119" s="8">
        <f t="shared" si="13"/>
        <v>0</v>
      </c>
      <c r="T119" s="6">
        <f t="shared" si="9"/>
        <v>0</v>
      </c>
      <c r="U119" s="6">
        <f t="shared" si="10"/>
        <v>0</v>
      </c>
    </row>
    <row r="120" spans="2:21" x14ac:dyDescent="0.25">
      <c r="B120" s="4"/>
      <c r="C120" s="4"/>
      <c r="D120" s="4"/>
      <c r="E120" s="10">
        <f>IF(D120="Futuroscope",#REF!,0)+IF(D120="Eurodisney   1jour/1 parc",#REF!,0)+IF(D120="Vallée des singes",#REF!,0)+IF(D120="Parc Oriental de jour",#REF!,0)+IF(D120="Puy du Fou Le grand parc",#REF!,0)+IF(D120="La Cinéscénie",#REF!,0)+IF(D120="ASTERIX",#REF!,0)+IF(D120="Aquarium La Rochelle",#REF!,0)+IF(D120="Zoo de Doué La Fontaine",#REF!,0)+IF(D120="Zoo de la Palmyre",#REF!,0)+IF(D120="Planète Sauvage",#REF!,0)+IF(D120="Zoo Parc de Beauval",#REF!,0)+IF(D120="Zoo de la Flèche",#REF!,0)+IF(D120="Défi Planet",#REF!,0)+IF(D120="MASSAIS",#REF!,0)+IF(D120="Center Parc la journée",#REF!,0)+IF(D120="Terra Botanica",#REF!,0)</f>
        <v>0</v>
      </c>
      <c r="F120" s="10">
        <f>IF(D120="Futuroscope",#REF!,0)+IF(D120="Eurodisney   1jour/1 parc",#REF!,0)+IF(D120="Vallée des singes",#REF!,0)+IF(D120="Parc Oriental de jour",#REF!,0)+IF(D120="Puy du Fou Le grand parc",#REF!,0)+IF(D120="La Cinéscénie",#REF!,0)+IF(D120="ASTERIX",#REF!,0)+IF(D120="Aquarium La Rochelle",#REF!,0)+IF(D120="Zoo de Doué La Fontaine",#REF!,0)+IF(D120="Zoo de la Palmyre",#REF!,0)+IF(D120="Planète Sauvage",#REF!,0)+IF(D120="Zoo Parc de Beauval",#REF!,0)+IF(D120="Zoo de la Flèche",#REF!,0)+IF(D120="Défi Planet",#REF!,0)+IF(D120="MASSAIS",#REF!,0)+IF(D120="Center Parc la journée",#REF!,0)+IF(D120="Terra Botanica",#REF!,0)</f>
        <v>0</v>
      </c>
      <c r="G120" s="5"/>
      <c r="H120" s="5"/>
      <c r="I120" s="5"/>
      <c r="J120" s="5"/>
      <c r="K120" s="8">
        <f t="shared" si="7"/>
        <v>0</v>
      </c>
      <c r="L120" s="8">
        <f t="shared" si="8"/>
        <v>0</v>
      </c>
      <c r="M120" s="8">
        <v>0</v>
      </c>
      <c r="N120" s="8">
        <f t="shared" si="11"/>
        <v>0</v>
      </c>
      <c r="O120" s="8"/>
      <c r="P120" s="8"/>
      <c r="Q120" s="8"/>
      <c r="R120" s="8">
        <f t="shared" si="12"/>
        <v>0</v>
      </c>
      <c r="S120" s="8">
        <f t="shared" si="13"/>
        <v>0</v>
      </c>
      <c r="T120" s="6">
        <f t="shared" si="9"/>
        <v>0</v>
      </c>
      <c r="U120" s="6">
        <f t="shared" si="10"/>
        <v>0</v>
      </c>
    </row>
    <row r="121" spans="2:21" x14ac:dyDescent="0.25">
      <c r="B121" s="4"/>
      <c r="C121" s="4"/>
      <c r="D121" s="4"/>
      <c r="E121" s="10">
        <f>IF(D121="Futuroscope",#REF!,0)+IF(D121="Eurodisney   1jour/1 parc",#REF!,0)+IF(D121="Vallée des singes",#REF!,0)+IF(D121="Parc Oriental de jour",#REF!,0)+IF(D121="Puy du Fou Le grand parc",#REF!,0)+IF(D121="La Cinéscénie",#REF!,0)+IF(D121="ASTERIX",#REF!,0)+IF(D121="Aquarium La Rochelle",#REF!,0)+IF(D121="Zoo de Doué La Fontaine",#REF!,0)+IF(D121="Zoo de la Palmyre",#REF!,0)+IF(D121="Planète Sauvage",#REF!,0)+IF(D121="Zoo Parc de Beauval",#REF!,0)+IF(D121="Zoo de la Flèche",#REF!,0)+IF(D121="Défi Planet",#REF!,0)+IF(D121="MASSAIS",#REF!,0)+IF(D121="Center Parc la journée",#REF!,0)+IF(D121="Terra Botanica",#REF!,0)</f>
        <v>0</v>
      </c>
      <c r="F121" s="10">
        <f>IF(D121="Futuroscope",#REF!,0)+IF(D121="Eurodisney   1jour/1 parc",#REF!,0)+IF(D121="Vallée des singes",#REF!,0)+IF(D121="Parc Oriental de jour",#REF!,0)+IF(D121="Puy du Fou Le grand parc",#REF!,0)+IF(D121="La Cinéscénie",#REF!,0)+IF(D121="ASTERIX",#REF!,0)+IF(D121="Aquarium La Rochelle",#REF!,0)+IF(D121="Zoo de Doué La Fontaine",#REF!,0)+IF(D121="Zoo de la Palmyre",#REF!,0)+IF(D121="Planète Sauvage",#REF!,0)+IF(D121="Zoo Parc de Beauval",#REF!,0)+IF(D121="Zoo de la Flèche",#REF!,0)+IF(D121="Défi Planet",#REF!,0)+IF(D121="MASSAIS",#REF!,0)+IF(D121="Center Parc la journée",#REF!,0)+IF(D121="Terra Botanica",#REF!,0)</f>
        <v>0</v>
      </c>
      <c r="G121" s="5"/>
      <c r="H121" s="5"/>
      <c r="I121" s="5"/>
      <c r="J121" s="5"/>
      <c r="K121" s="8">
        <f t="shared" si="7"/>
        <v>0</v>
      </c>
      <c r="L121" s="8">
        <f t="shared" si="8"/>
        <v>0</v>
      </c>
      <c r="M121" s="8">
        <v>0</v>
      </c>
      <c r="N121" s="8">
        <f t="shared" si="11"/>
        <v>0</v>
      </c>
      <c r="O121" s="8"/>
      <c r="P121" s="8"/>
      <c r="Q121" s="8"/>
      <c r="R121" s="8">
        <f t="shared" si="12"/>
        <v>0</v>
      </c>
      <c r="S121" s="8">
        <f t="shared" si="13"/>
        <v>0</v>
      </c>
      <c r="T121" s="6">
        <f t="shared" si="9"/>
        <v>0</v>
      </c>
      <c r="U121" s="6">
        <f t="shared" si="10"/>
        <v>0</v>
      </c>
    </row>
    <row r="122" spans="2:21" x14ac:dyDescent="0.25">
      <c r="B122" s="4"/>
      <c r="C122" s="4"/>
      <c r="D122" s="4"/>
      <c r="E122" s="10">
        <f>IF(D122="Futuroscope",#REF!,0)+IF(D122="Eurodisney   1jour/1 parc",#REF!,0)+IF(D122="Vallée des singes",#REF!,0)+IF(D122="Parc Oriental de jour",#REF!,0)+IF(D122="Puy du Fou Le grand parc",#REF!,0)+IF(D122="La Cinéscénie",#REF!,0)+IF(D122="ASTERIX",#REF!,0)+IF(D122="Aquarium La Rochelle",#REF!,0)+IF(D122="Zoo de Doué La Fontaine",#REF!,0)+IF(D122="Zoo de la Palmyre",#REF!,0)+IF(D122="Planète Sauvage",#REF!,0)+IF(D122="Zoo Parc de Beauval",#REF!,0)+IF(D122="Zoo de la Flèche",#REF!,0)+IF(D122="Défi Planet",#REF!,0)+IF(D122="MASSAIS",#REF!,0)+IF(D122="Center Parc la journée",#REF!,0)+IF(D122="Terra Botanica",#REF!,0)</f>
        <v>0</v>
      </c>
      <c r="F122" s="10">
        <f>IF(D122="Futuroscope",#REF!,0)+IF(D122="Eurodisney   1jour/1 parc",#REF!,0)+IF(D122="Vallée des singes",#REF!,0)+IF(D122="Parc Oriental de jour",#REF!,0)+IF(D122="Puy du Fou Le grand parc",#REF!,0)+IF(D122="La Cinéscénie",#REF!,0)+IF(D122="ASTERIX",#REF!,0)+IF(D122="Aquarium La Rochelle",#REF!,0)+IF(D122="Zoo de Doué La Fontaine",#REF!,0)+IF(D122="Zoo de la Palmyre",#REF!,0)+IF(D122="Planète Sauvage",#REF!,0)+IF(D122="Zoo Parc de Beauval",#REF!,0)+IF(D122="Zoo de la Flèche",#REF!,0)+IF(D122="Défi Planet",#REF!,0)+IF(D122="MASSAIS",#REF!,0)+IF(D122="Center Parc la journée",#REF!,0)+IF(D122="Terra Botanica",#REF!,0)</f>
        <v>0</v>
      </c>
      <c r="G122" s="5"/>
      <c r="H122" s="5"/>
      <c r="I122" s="5"/>
      <c r="J122" s="5"/>
      <c r="K122" s="8">
        <f t="shared" si="7"/>
        <v>0</v>
      </c>
      <c r="L122" s="8">
        <f t="shared" si="8"/>
        <v>0</v>
      </c>
      <c r="M122" s="8">
        <v>0</v>
      </c>
      <c r="N122" s="8">
        <f t="shared" si="11"/>
        <v>0</v>
      </c>
      <c r="O122" s="8"/>
      <c r="P122" s="8"/>
      <c r="Q122" s="8"/>
      <c r="R122" s="8">
        <f t="shared" si="12"/>
        <v>0</v>
      </c>
      <c r="S122" s="8">
        <f t="shared" si="13"/>
        <v>0</v>
      </c>
      <c r="T122" s="6">
        <f t="shared" si="9"/>
        <v>0</v>
      </c>
      <c r="U122" s="6">
        <f t="shared" si="10"/>
        <v>0</v>
      </c>
    </row>
    <row r="123" spans="2:21" x14ac:dyDescent="0.25">
      <c r="B123" s="4"/>
      <c r="C123" s="4"/>
      <c r="D123" s="4"/>
      <c r="E123" s="10">
        <f>IF(D123="Futuroscope",#REF!,0)+IF(D123="Eurodisney   1jour/1 parc",#REF!,0)+IF(D123="Vallée des singes",#REF!,0)+IF(D123="Parc Oriental de jour",#REF!,0)+IF(D123="Puy du Fou Le grand parc",#REF!,0)+IF(D123="La Cinéscénie",#REF!,0)+IF(D123="ASTERIX",#REF!,0)+IF(D123="Aquarium La Rochelle",#REF!,0)+IF(D123="Zoo de Doué La Fontaine",#REF!,0)+IF(D123="Zoo de la Palmyre",#REF!,0)+IF(D123="Planète Sauvage",#REF!,0)+IF(D123="Zoo Parc de Beauval",#REF!,0)+IF(D123="Zoo de la Flèche",#REF!,0)+IF(D123="Défi Planet",#REF!,0)+IF(D123="MASSAIS",#REF!,0)+IF(D123="Center Parc la journée",#REF!,0)+IF(D123="Terra Botanica",#REF!,0)</f>
        <v>0</v>
      </c>
      <c r="F123" s="10">
        <f>IF(D123="Futuroscope",#REF!,0)+IF(D123="Eurodisney   1jour/1 parc",#REF!,0)+IF(D123="Vallée des singes",#REF!,0)+IF(D123="Parc Oriental de jour",#REF!,0)+IF(D123="Puy du Fou Le grand parc",#REF!,0)+IF(D123="La Cinéscénie",#REF!,0)+IF(D123="ASTERIX",#REF!,0)+IF(D123="Aquarium La Rochelle",#REF!,0)+IF(D123="Zoo de Doué La Fontaine",#REF!,0)+IF(D123="Zoo de la Palmyre",#REF!,0)+IF(D123="Planète Sauvage",#REF!,0)+IF(D123="Zoo Parc de Beauval",#REF!,0)+IF(D123="Zoo de la Flèche",#REF!,0)+IF(D123="Défi Planet",#REF!,0)+IF(D123="MASSAIS",#REF!,0)+IF(D123="Center Parc la journée",#REF!,0)+IF(D123="Terra Botanica",#REF!,0)</f>
        <v>0</v>
      </c>
      <c r="G123" s="5"/>
      <c r="H123" s="5"/>
      <c r="I123" s="5"/>
      <c r="J123" s="5"/>
      <c r="K123" s="8">
        <f t="shared" si="7"/>
        <v>0</v>
      </c>
      <c r="L123" s="8">
        <f t="shared" si="8"/>
        <v>0</v>
      </c>
      <c r="M123" s="8">
        <v>0</v>
      </c>
      <c r="N123" s="8">
        <f t="shared" si="11"/>
        <v>0</v>
      </c>
      <c r="O123" s="8"/>
      <c r="P123" s="8"/>
      <c r="Q123" s="8"/>
      <c r="R123" s="8">
        <f t="shared" si="12"/>
        <v>0</v>
      </c>
      <c r="S123" s="8">
        <f t="shared" si="13"/>
        <v>0</v>
      </c>
      <c r="T123" s="6">
        <f t="shared" si="9"/>
        <v>0</v>
      </c>
      <c r="U123" s="6">
        <f t="shared" si="10"/>
        <v>0</v>
      </c>
    </row>
    <row r="124" spans="2:21" x14ac:dyDescent="0.25">
      <c r="B124" s="4"/>
      <c r="C124" s="4"/>
      <c r="D124" s="4"/>
      <c r="E124" s="10">
        <f>IF(D124="Futuroscope",#REF!,0)+IF(D124="Eurodisney   1jour/1 parc",#REF!,0)+IF(D124="Vallée des singes",#REF!,0)+IF(D124="Parc Oriental de jour",#REF!,0)+IF(D124="Puy du Fou Le grand parc",#REF!,0)+IF(D124="La Cinéscénie",#REF!,0)+IF(D124="ASTERIX",#REF!,0)+IF(D124="Aquarium La Rochelle",#REF!,0)+IF(D124="Zoo de Doué La Fontaine",#REF!,0)+IF(D124="Zoo de la Palmyre",#REF!,0)+IF(D124="Planète Sauvage",#REF!,0)+IF(D124="Zoo Parc de Beauval",#REF!,0)+IF(D124="Zoo de la Flèche",#REF!,0)+IF(D124="Défi Planet",#REF!,0)+IF(D124="MASSAIS",#REF!,0)+IF(D124="Center Parc la journée",#REF!,0)+IF(D124="Terra Botanica",#REF!,0)</f>
        <v>0</v>
      </c>
      <c r="F124" s="10">
        <f>IF(D124="Futuroscope",#REF!,0)+IF(D124="Eurodisney   1jour/1 parc",#REF!,0)+IF(D124="Vallée des singes",#REF!,0)+IF(D124="Parc Oriental de jour",#REF!,0)+IF(D124="Puy du Fou Le grand parc",#REF!,0)+IF(D124="La Cinéscénie",#REF!,0)+IF(D124="ASTERIX",#REF!,0)+IF(D124="Aquarium La Rochelle",#REF!,0)+IF(D124="Zoo de Doué La Fontaine",#REF!,0)+IF(D124="Zoo de la Palmyre",#REF!,0)+IF(D124="Planète Sauvage",#REF!,0)+IF(D124="Zoo Parc de Beauval",#REF!,0)+IF(D124="Zoo de la Flèche",#REF!,0)+IF(D124="Défi Planet",#REF!,0)+IF(D124="MASSAIS",#REF!,0)+IF(D124="Center Parc la journée",#REF!,0)+IF(D124="Terra Botanica",#REF!,0)</f>
        <v>0</v>
      </c>
      <c r="G124" s="5"/>
      <c r="H124" s="5"/>
      <c r="I124" s="5"/>
      <c r="J124" s="5"/>
      <c r="K124" s="8">
        <f t="shared" si="7"/>
        <v>0</v>
      </c>
      <c r="L124" s="8">
        <f t="shared" si="8"/>
        <v>0</v>
      </c>
      <c r="M124" s="8">
        <v>0</v>
      </c>
      <c r="N124" s="8">
        <f t="shared" si="11"/>
        <v>0</v>
      </c>
      <c r="O124" s="8"/>
      <c r="P124" s="8"/>
      <c r="Q124" s="8"/>
      <c r="R124" s="8">
        <f t="shared" si="12"/>
        <v>0</v>
      </c>
      <c r="S124" s="8">
        <f t="shared" si="13"/>
        <v>0</v>
      </c>
      <c r="T124" s="6">
        <f t="shared" si="9"/>
        <v>0</v>
      </c>
      <c r="U124" s="6">
        <f t="shared" si="10"/>
        <v>0</v>
      </c>
    </row>
    <row r="125" spans="2:21" x14ac:dyDescent="0.25">
      <c r="B125" s="4"/>
      <c r="C125" s="4"/>
      <c r="D125" s="4"/>
      <c r="E125" s="10">
        <f>IF(D125="Futuroscope",#REF!,0)+IF(D125="Eurodisney   1jour/1 parc",#REF!,0)+IF(D125="Vallée des singes",#REF!,0)+IF(D125="Parc Oriental de jour",#REF!,0)+IF(D125="Puy du Fou Le grand parc",#REF!,0)+IF(D125="La Cinéscénie",#REF!,0)+IF(D125="ASTERIX",#REF!,0)+IF(D125="Aquarium La Rochelle",#REF!,0)+IF(D125="Zoo de Doué La Fontaine",#REF!,0)+IF(D125="Zoo de la Palmyre",#REF!,0)+IF(D125="Planète Sauvage",#REF!,0)+IF(D125="Zoo Parc de Beauval",#REF!,0)+IF(D125="Zoo de la Flèche",#REF!,0)+IF(D125="Défi Planet",#REF!,0)+IF(D125="MASSAIS",#REF!,0)+IF(D125="Center Parc la journée",#REF!,0)+IF(D125="Terra Botanica",#REF!,0)</f>
        <v>0</v>
      </c>
      <c r="F125" s="10">
        <f>IF(D125="Futuroscope",#REF!,0)+IF(D125="Eurodisney   1jour/1 parc",#REF!,0)+IF(D125="Vallée des singes",#REF!,0)+IF(D125="Parc Oriental de jour",#REF!,0)+IF(D125="Puy du Fou Le grand parc",#REF!,0)+IF(D125="La Cinéscénie",#REF!,0)+IF(D125="ASTERIX",#REF!,0)+IF(D125="Aquarium La Rochelle",#REF!,0)+IF(D125="Zoo de Doué La Fontaine",#REF!,0)+IF(D125="Zoo de la Palmyre",#REF!,0)+IF(D125="Planète Sauvage",#REF!,0)+IF(D125="Zoo Parc de Beauval",#REF!,0)+IF(D125="Zoo de la Flèche",#REF!,0)+IF(D125="Défi Planet",#REF!,0)+IF(D125="MASSAIS",#REF!,0)+IF(D125="Center Parc la journée",#REF!,0)+IF(D125="Terra Botanica",#REF!,0)</f>
        <v>0</v>
      </c>
      <c r="G125" s="5"/>
      <c r="H125" s="5"/>
      <c r="I125" s="5"/>
      <c r="J125" s="5"/>
      <c r="K125" s="8">
        <f t="shared" si="7"/>
        <v>0</v>
      </c>
      <c r="L125" s="8">
        <f t="shared" si="8"/>
        <v>0</v>
      </c>
      <c r="M125" s="8">
        <v>0</v>
      </c>
      <c r="N125" s="8">
        <f t="shared" si="11"/>
        <v>0</v>
      </c>
      <c r="O125" s="8"/>
      <c r="P125" s="8"/>
      <c r="Q125" s="8"/>
      <c r="R125" s="8">
        <f t="shared" si="12"/>
        <v>0</v>
      </c>
      <c r="S125" s="8">
        <f t="shared" si="13"/>
        <v>0</v>
      </c>
      <c r="T125" s="6">
        <f t="shared" si="9"/>
        <v>0</v>
      </c>
      <c r="U125" s="6">
        <f t="shared" si="10"/>
        <v>0</v>
      </c>
    </row>
    <row r="126" spans="2:21" x14ac:dyDescent="0.25">
      <c r="B126" s="4"/>
      <c r="C126" s="4"/>
      <c r="D126" s="4"/>
      <c r="E126" s="10">
        <f>IF(D126="Futuroscope",#REF!,0)+IF(D126="Eurodisney   1jour/1 parc",#REF!,0)+IF(D126="Vallée des singes",#REF!,0)+IF(D126="Parc Oriental de jour",#REF!,0)+IF(D126="Puy du Fou Le grand parc",#REF!,0)+IF(D126="La Cinéscénie",#REF!,0)+IF(D126="ASTERIX",#REF!,0)+IF(D126="Aquarium La Rochelle",#REF!,0)+IF(D126="Zoo de Doué La Fontaine",#REF!,0)+IF(D126="Zoo de la Palmyre",#REF!,0)+IF(D126="Planète Sauvage",#REF!,0)+IF(D126="Zoo Parc de Beauval",#REF!,0)+IF(D126="Zoo de la Flèche",#REF!,0)+IF(D126="Défi Planet",#REF!,0)+IF(D126="MASSAIS",#REF!,0)+IF(D126="Center Parc la journée",#REF!,0)+IF(D126="Terra Botanica",#REF!,0)</f>
        <v>0</v>
      </c>
      <c r="F126" s="10">
        <f>IF(D126="Futuroscope",#REF!,0)+IF(D126="Eurodisney   1jour/1 parc",#REF!,0)+IF(D126="Vallée des singes",#REF!,0)+IF(D126="Parc Oriental de jour",#REF!,0)+IF(D126="Puy du Fou Le grand parc",#REF!,0)+IF(D126="La Cinéscénie",#REF!,0)+IF(D126="ASTERIX",#REF!,0)+IF(D126="Aquarium La Rochelle",#REF!,0)+IF(D126="Zoo de Doué La Fontaine",#REF!,0)+IF(D126="Zoo de la Palmyre",#REF!,0)+IF(D126="Planète Sauvage",#REF!,0)+IF(D126="Zoo Parc de Beauval",#REF!,0)+IF(D126="Zoo de la Flèche",#REF!,0)+IF(D126="Défi Planet",#REF!,0)+IF(D126="MASSAIS",#REF!,0)+IF(D126="Center Parc la journée",#REF!,0)+IF(D126="Terra Botanica",#REF!,0)</f>
        <v>0</v>
      </c>
      <c r="G126" s="5"/>
      <c r="H126" s="5"/>
      <c r="I126" s="5"/>
      <c r="J126" s="5"/>
      <c r="K126" s="8">
        <f t="shared" si="7"/>
        <v>0</v>
      </c>
      <c r="L126" s="8">
        <f t="shared" si="8"/>
        <v>0</v>
      </c>
      <c r="M126" s="8">
        <v>0</v>
      </c>
      <c r="N126" s="8">
        <f t="shared" si="11"/>
        <v>0</v>
      </c>
      <c r="O126" s="8"/>
      <c r="P126" s="8"/>
      <c r="Q126" s="8"/>
      <c r="R126" s="8">
        <f t="shared" si="12"/>
        <v>0</v>
      </c>
      <c r="S126" s="8">
        <f t="shared" si="13"/>
        <v>0</v>
      </c>
      <c r="T126" s="6">
        <f t="shared" si="9"/>
        <v>0</v>
      </c>
      <c r="U126" s="6">
        <f t="shared" si="10"/>
        <v>0</v>
      </c>
    </row>
    <row r="127" spans="2:21" x14ac:dyDescent="0.25">
      <c r="B127" s="4"/>
      <c r="C127" s="4"/>
      <c r="D127" s="4"/>
      <c r="E127" s="10">
        <f>IF(D127="Futuroscope",#REF!,0)+IF(D127="Eurodisney   1jour/1 parc",#REF!,0)+IF(D127="Vallée des singes",#REF!,0)+IF(D127="Parc Oriental de jour",#REF!,0)+IF(D127="Puy du Fou Le grand parc",#REF!,0)+IF(D127="La Cinéscénie",#REF!,0)+IF(D127="ASTERIX",#REF!,0)+IF(D127="Aquarium La Rochelle",#REF!,0)+IF(D127="Zoo de Doué La Fontaine",#REF!,0)+IF(D127="Zoo de la Palmyre",#REF!,0)+IF(D127="Planète Sauvage",#REF!,0)+IF(D127="Zoo Parc de Beauval",#REF!,0)+IF(D127="Zoo de la Flèche",#REF!,0)+IF(D127="Défi Planet",#REF!,0)+IF(D127="MASSAIS",#REF!,0)+IF(D127="Center Parc la journée",#REF!,0)+IF(D127="Terra Botanica",#REF!,0)</f>
        <v>0</v>
      </c>
      <c r="F127" s="10">
        <f>IF(D127="Futuroscope",#REF!,0)+IF(D127="Eurodisney   1jour/1 parc",#REF!,0)+IF(D127="Vallée des singes",#REF!,0)+IF(D127="Parc Oriental de jour",#REF!,0)+IF(D127="Puy du Fou Le grand parc",#REF!,0)+IF(D127="La Cinéscénie",#REF!,0)+IF(D127="ASTERIX",#REF!,0)+IF(D127="Aquarium La Rochelle",#REF!,0)+IF(D127="Zoo de Doué La Fontaine",#REF!,0)+IF(D127="Zoo de la Palmyre",#REF!,0)+IF(D127="Planète Sauvage",#REF!,0)+IF(D127="Zoo Parc de Beauval",#REF!,0)+IF(D127="Zoo de la Flèche",#REF!,0)+IF(D127="Défi Planet",#REF!,0)+IF(D127="MASSAIS",#REF!,0)+IF(D127="Center Parc la journée",#REF!,0)+IF(D127="Terra Botanica",#REF!,0)</f>
        <v>0</v>
      </c>
      <c r="G127" s="5"/>
      <c r="H127" s="5"/>
      <c r="I127" s="5"/>
      <c r="J127" s="5"/>
      <c r="K127" s="8">
        <f t="shared" si="7"/>
        <v>0</v>
      </c>
      <c r="L127" s="8">
        <f t="shared" si="8"/>
        <v>0</v>
      </c>
      <c r="M127" s="8">
        <v>0</v>
      </c>
      <c r="N127" s="8">
        <f t="shared" si="11"/>
        <v>0</v>
      </c>
      <c r="O127" s="8"/>
      <c r="P127" s="8"/>
      <c r="Q127" s="8"/>
      <c r="R127" s="8">
        <f t="shared" si="12"/>
        <v>0</v>
      </c>
      <c r="S127" s="8">
        <f t="shared" si="13"/>
        <v>0</v>
      </c>
      <c r="T127" s="6">
        <f t="shared" si="9"/>
        <v>0</v>
      </c>
      <c r="U127" s="6">
        <f t="shared" si="10"/>
        <v>0</v>
      </c>
    </row>
    <row r="128" spans="2:21" x14ac:dyDescent="0.25">
      <c r="B128" s="4"/>
      <c r="C128" s="4"/>
      <c r="D128" s="4"/>
      <c r="E128" s="10">
        <f>IF(D128="Futuroscope",#REF!,0)+IF(D128="Eurodisney   1jour/1 parc",#REF!,0)+IF(D128="Vallée des singes",#REF!,0)+IF(D128="Parc Oriental de jour",#REF!,0)+IF(D128="Puy du Fou Le grand parc",#REF!,0)+IF(D128="La Cinéscénie",#REF!,0)+IF(D128="ASTERIX",#REF!,0)+IF(D128="Aquarium La Rochelle",#REF!,0)+IF(D128="Zoo de Doué La Fontaine",#REF!,0)+IF(D128="Zoo de la Palmyre",#REF!,0)+IF(D128="Planète Sauvage",#REF!,0)+IF(D128="Zoo Parc de Beauval",#REF!,0)+IF(D128="Zoo de la Flèche",#REF!,0)+IF(D128="Défi Planet",#REF!,0)+IF(D128="MASSAIS",#REF!,0)+IF(D128="Center Parc la journée",#REF!,0)+IF(D128="Terra Botanica",#REF!,0)</f>
        <v>0</v>
      </c>
      <c r="F128" s="10">
        <f>IF(D128="Futuroscope",#REF!,0)+IF(D128="Eurodisney   1jour/1 parc",#REF!,0)+IF(D128="Vallée des singes",#REF!,0)+IF(D128="Parc Oriental de jour",#REF!,0)+IF(D128="Puy du Fou Le grand parc",#REF!,0)+IF(D128="La Cinéscénie",#REF!,0)+IF(D128="ASTERIX",#REF!,0)+IF(D128="Aquarium La Rochelle",#REF!,0)+IF(D128="Zoo de Doué La Fontaine",#REF!,0)+IF(D128="Zoo de la Palmyre",#REF!,0)+IF(D128="Planète Sauvage",#REF!,0)+IF(D128="Zoo Parc de Beauval",#REF!,0)+IF(D128="Zoo de la Flèche",#REF!,0)+IF(D128="Défi Planet",#REF!,0)+IF(D128="MASSAIS",#REF!,0)+IF(D128="Center Parc la journée",#REF!,0)+IF(D128="Terra Botanica",#REF!,0)</f>
        <v>0</v>
      </c>
      <c r="G128" s="5"/>
      <c r="H128" s="5"/>
      <c r="I128" s="5"/>
      <c r="J128" s="5"/>
      <c r="K128" s="8">
        <f t="shared" si="7"/>
        <v>0</v>
      </c>
      <c r="L128" s="8">
        <f t="shared" si="8"/>
        <v>0</v>
      </c>
      <c r="M128" s="8">
        <v>0</v>
      </c>
      <c r="N128" s="8">
        <f t="shared" si="11"/>
        <v>0</v>
      </c>
      <c r="O128" s="8"/>
      <c r="P128" s="8"/>
      <c r="Q128" s="8"/>
      <c r="R128" s="8">
        <f t="shared" si="12"/>
        <v>0</v>
      </c>
      <c r="S128" s="8">
        <f t="shared" si="13"/>
        <v>0</v>
      </c>
      <c r="T128" s="6">
        <f t="shared" si="9"/>
        <v>0</v>
      </c>
      <c r="U128" s="6">
        <f t="shared" si="10"/>
        <v>0</v>
      </c>
    </row>
    <row r="129" spans="2:21" x14ac:dyDescent="0.25">
      <c r="B129" s="4"/>
      <c r="C129" s="4"/>
      <c r="D129" s="4"/>
      <c r="E129" s="10">
        <f>IF(D129="Futuroscope",#REF!,0)+IF(D129="Eurodisney   1jour/1 parc",#REF!,0)+IF(D129="Vallée des singes",#REF!,0)+IF(D129="Parc Oriental de jour",#REF!,0)+IF(D129="Puy du Fou Le grand parc",#REF!,0)+IF(D129="La Cinéscénie",#REF!,0)+IF(D129="ASTERIX",#REF!,0)+IF(D129="Aquarium La Rochelle",#REF!,0)+IF(D129="Zoo de Doué La Fontaine",#REF!,0)+IF(D129="Zoo de la Palmyre",#REF!,0)+IF(D129="Planète Sauvage",#REF!,0)+IF(D129="Zoo Parc de Beauval",#REF!,0)+IF(D129="Zoo de la Flèche",#REF!,0)+IF(D129="Défi Planet",#REF!,0)+IF(D129="MASSAIS",#REF!,0)+IF(D129="Center Parc la journée",#REF!,0)+IF(D129="Terra Botanica",#REF!,0)</f>
        <v>0</v>
      </c>
      <c r="F129" s="10">
        <f>IF(D129="Futuroscope",#REF!,0)+IF(D129="Eurodisney   1jour/1 parc",#REF!,0)+IF(D129="Vallée des singes",#REF!,0)+IF(D129="Parc Oriental de jour",#REF!,0)+IF(D129="Puy du Fou Le grand parc",#REF!,0)+IF(D129="La Cinéscénie",#REF!,0)+IF(D129="ASTERIX",#REF!,0)+IF(D129="Aquarium La Rochelle",#REF!,0)+IF(D129="Zoo de Doué La Fontaine",#REF!,0)+IF(D129="Zoo de la Palmyre",#REF!,0)+IF(D129="Planète Sauvage",#REF!,0)+IF(D129="Zoo Parc de Beauval",#REF!,0)+IF(D129="Zoo de la Flèche",#REF!,0)+IF(D129="Défi Planet",#REF!,0)+IF(D129="MASSAIS",#REF!,0)+IF(D129="Center Parc la journée",#REF!,0)+IF(D129="Terra Botanica",#REF!,0)</f>
        <v>0</v>
      </c>
      <c r="G129" s="5"/>
      <c r="H129" s="5"/>
      <c r="I129" s="5"/>
      <c r="J129" s="5"/>
      <c r="K129" s="8">
        <f t="shared" si="7"/>
        <v>0</v>
      </c>
      <c r="L129" s="8">
        <f t="shared" si="8"/>
        <v>0</v>
      </c>
      <c r="M129" s="8">
        <v>0</v>
      </c>
      <c r="N129" s="8">
        <f t="shared" si="11"/>
        <v>0</v>
      </c>
      <c r="O129" s="8"/>
      <c r="P129" s="8"/>
      <c r="Q129" s="8"/>
      <c r="R129" s="8">
        <f t="shared" si="12"/>
        <v>0</v>
      </c>
      <c r="S129" s="8">
        <f t="shared" si="13"/>
        <v>0</v>
      </c>
      <c r="T129" s="6">
        <f t="shared" si="9"/>
        <v>0</v>
      </c>
      <c r="U129" s="6">
        <f t="shared" si="10"/>
        <v>0</v>
      </c>
    </row>
    <row r="130" spans="2:21" x14ac:dyDescent="0.25">
      <c r="B130" s="4"/>
      <c r="C130" s="4"/>
      <c r="D130" s="4"/>
      <c r="E130" s="10">
        <f>IF(D130="Futuroscope",#REF!,0)+IF(D130="Eurodisney   1jour/1 parc",#REF!,0)+IF(D130="Vallée des singes",#REF!,0)+IF(D130="Parc Oriental de jour",#REF!,0)+IF(D130="Puy du Fou Le grand parc",#REF!,0)+IF(D130="La Cinéscénie",#REF!,0)+IF(D130="ASTERIX",#REF!,0)+IF(D130="Aquarium La Rochelle",#REF!,0)+IF(D130="Zoo de Doué La Fontaine",#REF!,0)+IF(D130="Zoo de la Palmyre",#REF!,0)+IF(D130="Planète Sauvage",#REF!,0)+IF(D130="Zoo Parc de Beauval",#REF!,0)+IF(D130="Zoo de la Flèche",#REF!,0)+IF(D130="Défi Planet",#REF!,0)+IF(D130="MASSAIS",#REF!,0)+IF(D130="Center Parc la journée",#REF!,0)+IF(D130="Terra Botanica",#REF!,0)</f>
        <v>0</v>
      </c>
      <c r="F130" s="10">
        <f>IF(D130="Futuroscope",#REF!,0)+IF(D130="Eurodisney   1jour/1 parc",#REF!,0)+IF(D130="Vallée des singes",#REF!,0)+IF(D130="Parc Oriental de jour",#REF!,0)+IF(D130="Puy du Fou Le grand parc",#REF!,0)+IF(D130="La Cinéscénie",#REF!,0)+IF(D130="ASTERIX",#REF!,0)+IF(D130="Aquarium La Rochelle",#REF!,0)+IF(D130="Zoo de Doué La Fontaine",#REF!,0)+IF(D130="Zoo de la Palmyre",#REF!,0)+IF(D130="Planète Sauvage",#REF!,0)+IF(D130="Zoo Parc de Beauval",#REF!,0)+IF(D130="Zoo de la Flèche",#REF!,0)+IF(D130="Défi Planet",#REF!,0)+IF(D130="MASSAIS",#REF!,0)+IF(D130="Center Parc la journée",#REF!,0)+IF(D130="Terra Botanica",#REF!,0)</f>
        <v>0</v>
      </c>
      <c r="G130" s="5"/>
      <c r="H130" s="5"/>
      <c r="I130" s="5"/>
      <c r="J130" s="5"/>
      <c r="K130" s="8">
        <f t="shared" si="7"/>
        <v>0</v>
      </c>
      <c r="L130" s="8">
        <f t="shared" si="8"/>
        <v>0</v>
      </c>
      <c r="M130" s="8">
        <v>0</v>
      </c>
      <c r="N130" s="8">
        <f t="shared" si="11"/>
        <v>0</v>
      </c>
      <c r="O130" s="8"/>
      <c r="P130" s="8"/>
      <c r="Q130" s="8"/>
      <c r="R130" s="8">
        <f t="shared" si="12"/>
        <v>0</v>
      </c>
      <c r="S130" s="8">
        <f t="shared" si="13"/>
        <v>0</v>
      </c>
      <c r="T130" s="6">
        <f t="shared" si="9"/>
        <v>0</v>
      </c>
      <c r="U130" s="6">
        <f t="shared" si="10"/>
        <v>0</v>
      </c>
    </row>
    <row r="131" spans="2:21" x14ac:dyDescent="0.25">
      <c r="B131" s="4"/>
      <c r="C131" s="4"/>
      <c r="D131" s="4"/>
      <c r="E131" s="10">
        <f>IF(D131="Futuroscope",#REF!,0)+IF(D131="Eurodisney   1jour/1 parc",#REF!,0)+IF(D131="Vallée des singes",#REF!,0)+IF(D131="Parc Oriental de jour",#REF!,0)+IF(D131="Puy du Fou Le grand parc",#REF!,0)+IF(D131="La Cinéscénie",#REF!,0)+IF(D131="ASTERIX",#REF!,0)+IF(D131="Aquarium La Rochelle",#REF!,0)+IF(D131="Zoo de Doué La Fontaine",#REF!,0)+IF(D131="Zoo de la Palmyre",#REF!,0)+IF(D131="Planète Sauvage",#REF!,0)+IF(D131="Zoo Parc de Beauval",#REF!,0)+IF(D131="Zoo de la Flèche",#REF!,0)+IF(D131="Défi Planet",#REF!,0)+IF(D131="MASSAIS",#REF!,0)+IF(D131="Center Parc la journée",#REF!,0)+IF(D131="Terra Botanica",#REF!,0)</f>
        <v>0</v>
      </c>
      <c r="F131" s="10">
        <f>IF(D131="Futuroscope",#REF!,0)+IF(D131="Eurodisney   1jour/1 parc",#REF!,0)+IF(D131="Vallée des singes",#REF!,0)+IF(D131="Parc Oriental de jour",#REF!,0)+IF(D131="Puy du Fou Le grand parc",#REF!,0)+IF(D131="La Cinéscénie",#REF!,0)+IF(D131="ASTERIX",#REF!,0)+IF(D131="Aquarium La Rochelle",#REF!,0)+IF(D131="Zoo de Doué La Fontaine",#REF!,0)+IF(D131="Zoo de la Palmyre",#REF!,0)+IF(D131="Planète Sauvage",#REF!,0)+IF(D131="Zoo Parc de Beauval",#REF!,0)+IF(D131="Zoo de la Flèche",#REF!,0)+IF(D131="Défi Planet",#REF!,0)+IF(D131="MASSAIS",#REF!,0)+IF(D131="Center Parc la journée",#REF!,0)+IF(D131="Terra Botanica",#REF!,0)</f>
        <v>0</v>
      </c>
      <c r="G131" s="5"/>
      <c r="H131" s="5"/>
      <c r="I131" s="5"/>
      <c r="J131" s="5"/>
      <c r="K131" s="8">
        <f t="shared" si="7"/>
        <v>0</v>
      </c>
      <c r="L131" s="8">
        <f t="shared" si="8"/>
        <v>0</v>
      </c>
      <c r="M131" s="8">
        <v>0</v>
      </c>
      <c r="N131" s="8">
        <f t="shared" si="11"/>
        <v>0</v>
      </c>
      <c r="O131" s="8"/>
      <c r="P131" s="8"/>
      <c r="Q131" s="8"/>
      <c r="R131" s="8">
        <f t="shared" si="12"/>
        <v>0</v>
      </c>
      <c r="S131" s="8">
        <f t="shared" si="13"/>
        <v>0</v>
      </c>
      <c r="T131" s="6">
        <f t="shared" si="9"/>
        <v>0</v>
      </c>
      <c r="U131" s="6">
        <f t="shared" si="10"/>
        <v>0</v>
      </c>
    </row>
    <row r="132" spans="2:21" x14ac:dyDescent="0.25">
      <c r="B132" s="4"/>
      <c r="C132" s="4"/>
      <c r="D132" s="4"/>
      <c r="E132" s="10">
        <f>IF(D132="Futuroscope",#REF!,0)+IF(D132="Eurodisney   1jour/1 parc",#REF!,0)+IF(D132="Vallée des singes",#REF!,0)+IF(D132="Parc Oriental de jour",#REF!,0)+IF(D132="Puy du Fou Le grand parc",#REF!,0)+IF(D132="La Cinéscénie",#REF!,0)+IF(D132="ASTERIX",#REF!,0)+IF(D132="Aquarium La Rochelle",#REF!,0)+IF(D132="Zoo de Doué La Fontaine",#REF!,0)+IF(D132="Zoo de la Palmyre",#REF!,0)+IF(D132="Planète Sauvage",#REF!,0)+IF(D132="Zoo Parc de Beauval",#REF!,0)+IF(D132="Zoo de la Flèche",#REF!,0)+IF(D132="Défi Planet",#REF!,0)+IF(D132="MASSAIS",#REF!,0)+IF(D132="Center Parc la journée",#REF!,0)+IF(D132="Terra Botanica",#REF!,0)</f>
        <v>0</v>
      </c>
      <c r="F132" s="10">
        <f>IF(D132="Futuroscope",#REF!,0)+IF(D132="Eurodisney   1jour/1 parc",#REF!,0)+IF(D132="Vallée des singes",#REF!,0)+IF(D132="Parc Oriental de jour",#REF!,0)+IF(D132="Puy du Fou Le grand parc",#REF!,0)+IF(D132="La Cinéscénie",#REF!,0)+IF(D132="ASTERIX",#REF!,0)+IF(D132="Aquarium La Rochelle",#REF!,0)+IF(D132="Zoo de Doué La Fontaine",#REF!,0)+IF(D132="Zoo de la Palmyre",#REF!,0)+IF(D132="Planète Sauvage",#REF!,0)+IF(D132="Zoo Parc de Beauval",#REF!,0)+IF(D132="Zoo de la Flèche",#REF!,0)+IF(D132="Défi Planet",#REF!,0)+IF(D132="MASSAIS",#REF!,0)+IF(D132="Center Parc la journée",#REF!,0)+IF(D132="Terra Botanica",#REF!,0)</f>
        <v>0</v>
      </c>
      <c r="G132" s="5"/>
      <c r="H132" s="5"/>
      <c r="I132" s="5"/>
      <c r="J132" s="5"/>
      <c r="K132" s="8">
        <f t="shared" si="7"/>
        <v>0</v>
      </c>
      <c r="L132" s="8">
        <f t="shared" si="8"/>
        <v>0</v>
      </c>
      <c r="M132" s="8">
        <v>0</v>
      </c>
      <c r="N132" s="8">
        <f t="shared" si="11"/>
        <v>0</v>
      </c>
      <c r="O132" s="8"/>
      <c r="P132" s="8"/>
      <c r="Q132" s="8"/>
      <c r="R132" s="8">
        <f t="shared" si="12"/>
        <v>0</v>
      </c>
      <c r="S132" s="8">
        <f t="shared" si="13"/>
        <v>0</v>
      </c>
      <c r="T132" s="6">
        <f t="shared" si="9"/>
        <v>0</v>
      </c>
      <c r="U132" s="6">
        <f t="shared" si="10"/>
        <v>0</v>
      </c>
    </row>
    <row r="133" spans="2:21" x14ac:dyDescent="0.25">
      <c r="B133" s="4"/>
      <c r="C133" s="4"/>
      <c r="D133" s="4"/>
      <c r="E133" s="10">
        <f>IF(D133="Futuroscope",#REF!,0)+IF(D133="Eurodisney   1jour/1 parc",#REF!,0)+IF(D133="Vallée des singes",#REF!,0)+IF(D133="Parc Oriental de jour",#REF!,0)+IF(D133="Puy du Fou Le grand parc",#REF!,0)+IF(D133="La Cinéscénie",#REF!,0)+IF(D133="ASTERIX",#REF!,0)+IF(D133="Aquarium La Rochelle",#REF!,0)+IF(D133="Zoo de Doué La Fontaine",#REF!,0)+IF(D133="Zoo de la Palmyre",#REF!,0)+IF(D133="Planète Sauvage",#REF!,0)+IF(D133="Zoo Parc de Beauval",#REF!,0)+IF(D133="Zoo de la Flèche",#REF!,0)+IF(D133="Défi Planet",#REF!,0)+IF(D133="MASSAIS",#REF!,0)+IF(D133="Center Parc la journée",#REF!,0)+IF(D133="Terra Botanica",#REF!,0)</f>
        <v>0</v>
      </c>
      <c r="F133" s="10">
        <f>IF(D133="Futuroscope",#REF!,0)+IF(D133="Eurodisney   1jour/1 parc",#REF!,0)+IF(D133="Vallée des singes",#REF!,0)+IF(D133="Parc Oriental de jour",#REF!,0)+IF(D133="Puy du Fou Le grand parc",#REF!,0)+IF(D133="La Cinéscénie",#REF!,0)+IF(D133="ASTERIX",#REF!,0)+IF(D133="Aquarium La Rochelle",#REF!,0)+IF(D133="Zoo de Doué La Fontaine",#REF!,0)+IF(D133="Zoo de la Palmyre",#REF!,0)+IF(D133="Planète Sauvage",#REF!,0)+IF(D133="Zoo Parc de Beauval",#REF!,0)+IF(D133="Zoo de la Flèche",#REF!,0)+IF(D133="Défi Planet",#REF!,0)+IF(D133="MASSAIS",#REF!,0)+IF(D133="Center Parc la journée",#REF!,0)+IF(D133="Terra Botanica",#REF!,0)</f>
        <v>0</v>
      </c>
      <c r="G133" s="5"/>
      <c r="H133" s="5"/>
      <c r="I133" s="5"/>
      <c r="J133" s="5"/>
      <c r="K133" s="8">
        <f t="shared" si="7"/>
        <v>0</v>
      </c>
      <c r="L133" s="8">
        <f t="shared" si="8"/>
        <v>0</v>
      </c>
      <c r="M133" s="8">
        <v>0</v>
      </c>
      <c r="N133" s="8">
        <f t="shared" si="11"/>
        <v>0</v>
      </c>
      <c r="O133" s="8"/>
      <c r="P133" s="8"/>
      <c r="Q133" s="8"/>
      <c r="R133" s="8">
        <f t="shared" si="12"/>
        <v>0</v>
      </c>
      <c r="S133" s="8">
        <f t="shared" si="13"/>
        <v>0</v>
      </c>
      <c r="T133" s="6">
        <f t="shared" si="9"/>
        <v>0</v>
      </c>
      <c r="U133" s="6">
        <f t="shared" si="10"/>
        <v>0</v>
      </c>
    </row>
    <row r="134" spans="2:21" x14ac:dyDescent="0.25">
      <c r="B134" s="4"/>
      <c r="C134" s="4"/>
      <c r="D134" s="4"/>
      <c r="E134" s="10">
        <f>IF(D134="Futuroscope",#REF!,0)+IF(D134="Eurodisney   1jour/1 parc",#REF!,0)+IF(D134="Vallée des singes",#REF!,0)+IF(D134="Parc Oriental de jour",#REF!,0)+IF(D134="Puy du Fou Le grand parc",#REF!,0)+IF(D134="La Cinéscénie",#REF!,0)+IF(D134="ASTERIX",#REF!,0)+IF(D134="Aquarium La Rochelle",#REF!,0)+IF(D134="Zoo de Doué La Fontaine",#REF!,0)+IF(D134="Zoo de la Palmyre",#REF!,0)+IF(D134="Planète Sauvage",#REF!,0)+IF(D134="Zoo Parc de Beauval",#REF!,0)+IF(D134="Zoo de la Flèche",#REF!,0)+IF(D134="Défi Planet",#REF!,0)+IF(D134="MASSAIS",#REF!,0)+IF(D134="Center Parc la journée",#REF!,0)+IF(D134="Terra Botanica",#REF!,0)</f>
        <v>0</v>
      </c>
      <c r="F134" s="10">
        <f>IF(D134="Futuroscope",#REF!,0)+IF(D134="Eurodisney   1jour/1 parc",#REF!,0)+IF(D134="Vallée des singes",#REF!,0)+IF(D134="Parc Oriental de jour",#REF!,0)+IF(D134="Puy du Fou Le grand parc",#REF!,0)+IF(D134="La Cinéscénie",#REF!,0)+IF(D134="ASTERIX",#REF!,0)+IF(D134="Aquarium La Rochelle",#REF!,0)+IF(D134="Zoo de Doué La Fontaine",#REF!,0)+IF(D134="Zoo de la Palmyre",#REF!,0)+IF(D134="Planète Sauvage",#REF!,0)+IF(D134="Zoo Parc de Beauval",#REF!,0)+IF(D134="Zoo de la Flèche",#REF!,0)+IF(D134="Défi Planet",#REF!,0)+IF(D134="MASSAIS",#REF!,0)+IF(D134="Center Parc la journée",#REF!,0)+IF(D134="Terra Botanica",#REF!,0)</f>
        <v>0</v>
      </c>
      <c r="G134" s="5"/>
      <c r="H134" s="5"/>
      <c r="I134" s="5"/>
      <c r="J134" s="5"/>
      <c r="K134" s="8">
        <f t="shared" ref="K134:K197" si="14">IF(D134=parc1,adulteacs1*G134,0)+IF(D134=parc1,adultecredes1*I134,0)+IF(D134=parc2,adulteacs2*G134,0)+IF(D134=parc2,adultecredes2*I134,0)+IF(D134=parc3,adulteacs3*G134,0)+IF(D134=parc3,adultecredes3*I134,0)+IF(D134=parc4,adulteacs4*G134,0)+IF(D134=parc4,adultecredes4*I134,0)+IF(D134=parc5,adulteacs5*G134,0)+IF(D134=parc5,adultecredes5*I134,0)+IF(D134=parc6,adulteacs6*G134,0)+IF(D134=parc6,adultecredes6*I134,0)+IF(D134=parc7,adulteacs7*G134,0)+IF(D134=parc7,adultecredes7*I134,0)+IF(D134=parc8,adulteacs8*G134,0)+IF(D134=parc8,adultecredes8*I134,0)+IF(D134=parc9,adulteacs9*G134,0)+IF(D134=parc9,adultecredes9*I134,0)+IF(D134=parc10,adulteacs10*G134,0)+IF(D134=parc10,adultecredes10*I134,0)+IF(D134=parc11,adulteacs11*G134,0)+IF(D134=parc11,adultecredes11*I134,0)+IF(D134=parc12,adulteacs12*G134,0)+IF(D134=parc12,adultecredes12*I134,0)+IF(D134=parc13,adulteacs13*G134,0)+IF(D134=parc13,adultecredes13*I134,0)+IF(D134=parc14,adulteacs14*G134,0)+IF(D134=parc14,adultecredes14*I134,0)+IF(D134=parc15,adulteacs15*G134,0)+IF(D134=parc15,adultecredes15*I134,0)+IF(D134=parc16,adulteacs16*G134,0)+IF(D134=parc16,adultecredes16*I134,0)+IF(D134=parc17,adulteacs17*G134,0)+IF(D134=parc17,adultecredes17*I134,0)+IF(D134=parc18,adulteacs18*G134,0)+IF(D134=parc18,adultecredes18*I134,0)+IF(D134=parc19,adulteacs19*G134,0)+IF(D134=parc19,adultecredes19*I134,0)+IF(D134=parc20,adulteacs20*G134,0)+IF(D134=parc20,adultecredes20*I134,0)+IF(D134=parc21,adulteacs21*G134,0)+IF(D134=parc21,adultecredes21*I134,0)+IF(D134=parc22,adulteacs22*G134,0)+IF(D134=parc22,adultecredes22*I134,0)+IF(D134=parc23,adulteacs23*G134,0)+IF(D134=parc23,adultecredes23*I134,0)+IF(D134=parc24,adulteacs24*G134,0)+IF(D134=parc24,adultecredes24*I134,0)+IF(D134=parc25,adulteacs25*G134,0)+IF(D134=parc25,adultecredes25*I134,0)+IF(D134=parc26,adulteacs26*G134,0)+IF(D134=parc26,adultecredes26*I134,0)+IF(D134=parc27,adulteacs27*G134,0)+IF(D134=parc27,adultecredes27*I134,0)+IF(D134=parc28,adulteacs28*G134,0)+IF(D134=parc28,adultecredes28*I134,0)+IF(D134=parc29,adulteacs29*G134,0)+IF(D134=parc29,adultecredes29*I134,0)++IF(D134=parc30,adulteacs30*G134,0)+IF(D134=parc30,adultecredes30*I134,0)+IF(D134=parc31,adulteacs31*G134,0)+IF(D134=parc31,adultecredes31*I134,0)+IF(D134=parc32,adulteacs32*G134,0)+IF(D134=parc32,adultecredes32*I134,0)+IF(D134=parc33,adulteacs33*G134,0)+IF(D134=parc33,adultecredes33*I134,0)+IF(D134=parc34,adulteacs34*G134,0)+IF(D134=parc34,adultecredes34*I134,0)+IF(D134=parc35,adulteacs35*G134,0)+IF(D134=parc35,adultecredes35*I134,0)+IF(D134=parc36,adulteacs36*G134,0)+IF(D134=parc36,adultecredes36*I134,0)+IF(D134=parc37,adulteacs37*G134,0)+IF(D134=parc37,adultecredes37*I134,0)+IF(D134=parc38,adulteacs38*G134,0)+IF(D134=parc38,adultecredes38*I134,0)+IF(D134=parc39,adulteacs39*G134,0)+IF(D134=parc39,adultecredes39*I134,0)++IF(D134=parc40,adulteacs40*G134,0)+IF(D134=parc40,adultecredes40*I134,0)+IF(D134=parc41,adulteacs41*G134,0)+IF(D134=parc41,adultecredes41*I134,0)+IF(D134=parc42,adulteacs42*G134,0)+IF(D134=parc42,adultecredes42*I134,0)+IF(D134=parc43,adulteacs43*G134,0)+IF(D134=parc43,adultecredes43*I134,0)+IF(D134=parc44,adulteacs44*G134,0)+IF(D134=parc44,adultecredes44*I134,0)+IF(D134=parc45,adulteacs45*G134,0)+IF(D134=parc45,adultecredes45*I134,0)+IF(D134=parc46,adulteacs46*G134,0)+IF(D134=parc46,adultecredes46*I134,0)+IF(D134=parc47,adulteacs47*G134,0)+IF(D134=parc47,adultecredes47*I134,0)+IF(D134=parc48,adulteacs48*G134,0)+IF(D134=parc48,adultecredes48*I134,0)+IF(D134=parc49,adulteacs49*G134,0)+IF(D134=parc49,adultecredes49*I134,0)+IF(D134=parc50,adulteacs50*G134,0)+IF(D134=parc50,adultecredes50*I134,0)+IF(D134=parc51,adulteacs51*G134,0)+IF(D134=parc51,adultecredes51*I134,0)+IF(D134=parc52,adulteacs52*G134,0)+IF(D134=parc52,adultecredes52*I134,0)+IF(D134=parc53,adulteacs53*G134,0)+IF(D134=parc53,adultecredes53*I134,0)+IF(D134=parc54,adulteacs54*G134,0)+IF(D134=parc54,adultecredes54*I134,0)+IF(D134=parc55,adulteacs55*G134,0)+IF(D134=parc55,adultecredes55*I134,0)+IF(D134=parc56,adulteacs56*G134,0)+IF(D134=parc56,adultecredes56*I134,0)+IF(D134=parc57,adulteacs57*G134,0)+IF(D134=parc57,adultecredes57*I134,0)+IF(D134=parc58,adulteacs58*G134,0)+IF(D134=parc58,adultecredes58*I134,0)+IF(D134=parc59,adulteacs59*G134,0)+IF(D134=parc59,adultecredes59*I134,0)+IF(D134=parc60,adulteacs60*G134,0)+IF(D134=parc60,adultecredes60*I134,0)</f>
        <v>0</v>
      </c>
      <c r="L134" s="8">
        <f t="shared" ref="L134:L197" si="15">IF(D134=parc1,enfantacs1*H134,0)+IF(D134=parc1,enfantcredes1*J134,0)+IF(D134=parc2,enfantacs2*H134,0)+IF(D134=parc2,enfantcredes2*J134,0)+IF(D134=parc3,enfantacs3*H134,0)+IF(D134=parc3,enfantcredes3*J134,0)+IF(D134=parc4,enfantacs4*H134,0)+IF(D134=parc4,enfantcredes4*J134,0)+IF(D134=parc5,enfantacs5*H134,0)+IF(D134=parc5,enfantcredes5*J134,0)+IF(D134=parc6,enfantacs6*H134,0)+IF(D134=parc6,enfantcredes6*J134,0)+IF(D134=parc7,enfantacs7*H134,0)+IF(D134=parc7,enfantcredes7*J134,0)+IF(D134=parc8,enfantacs8*H134,0)+IF(D134=parc8,enfantcredes8*J134,0)+IF(D134=parc9,enfantacs9*H134,0)+IF(D134=parc9,enfantcredes9*J134,0)+IF(D134=parc10,enfantacs10*H134,0)+IF(D134=parc10,enfantcredes10*J134,0)+IF(D134=parc11,enfantacs11*H134,0)+IF(D134=parc11,enfantcredes11*J134,0)+IF(D134=parc12,enfantacs12*H134,0)+IF(D134=parc12,enfantcredes12*J134,0)+IF(D134=parc13,enfantacs13*H134,0)+IF(D134=parc13,enfantcredes13*J134,0)+IF(D134=parc14,enfantacs14*H134,0)+IF(D134=parc14,enfantcredes14*J134,0)+IF(D134=parc15,enfantacs15*H134,0)+IF(D134=parc15,enfantcredes15*J134,0)+IF(D134=parc16,enfantacs16*H134,0)+IF(D134=parc16,enfantcredes16*J134,0)+IF(D134=parc17,enfantacs17*H134,0)+IF(D134=parc17,enfantcredes17*J134,0)+IF(D134=parc18,enfantacs18*H134,0)+IF(D134=parc18,enfantcredes18*J134,0)+IF(D134=parc19,enfantacs19*H134,0)+IF(D134=parc19,enfantcredes19*J134,0)+IF(D134=parc20,enfantacs20*H134,0)+IF(D134=parc20,enfantcredes20*J134,0)+IF(D134=parc21,enfantacs21*H134,0)+IF(D134=parc21,enfantcredes21*J134,0)+IF(D134=parc22,enfantacs22*H134,0)+IF(D134=parc22,enfantcredes22*J134,0)+IF(D134=parc23,enfantacs23*H134,0)+IF(D134=parc23,enfantcredes23*J134,0)+IF(D134=parc24,enfantacs24*H134,0)+IF(D134=parc24,enfantcredes24*J134,0)+IF(D134=parc25,enfantacs25*H134,0)+IF(D134=parc25,enfantcredes25*J134,0)+IF(D134=parc26,enfantacs26*H134,0)+IF(D134=parc26,enfantcredes26*J134,0)+IF(D134=parc27,enfantacs27*H134,0)+IF(D134=parc27,enfantcredes27*J134,0)+IF(D134=parc28,enfantacs28*H134,0)+IF(D134=parc28,enfantcredes28*J134,0)+IF(D134=parc29,enfantacs29*H134,0)+IF(D134=parc29,enfantcredes29*J134,0)++IF(D134=parc30,enfantacs30*H134,0)+IF(D134=parc30,enfantcredes30*J134,0)+IF(D134=parc31,enfantacs31*H134,0)+IF(D134=parc31,enfantcredes31*J134,0)+IF(D134=parc32,enfantacs32*H134,0)+IF(D134=parc32,enfantcredes32*J134,0)+IF(D134=parc33,enfantacs33*H134,0)+IF(D134=parc33,enfantcredes33*J134,0)+IF(D134=parc34,enfantacs34*H134,0)+IF(D134=parc34,enfantcredes34*J134,0)+IF(D134=parc35,enfantacs35*H134,0)+IF(D134=parc35,enfantcredes35*J134,0)+IF(D134=parc36,enfantacs36*H134,0)+IF(D134=parc36,enfantcredes36*J134,0)+IF(D134=parc37,enfantacs37*H134,0)+IF(D134=parc37,enfantcredes37*J134,0)+IF(D134=parc38,enfantacs38*H134,0)+IF(D134=parc38,enfantcredes38*J134,0)+IF(D134=parc39,enfantacs39*H134,0)+IF(D134=parc39,enfantcredes39*J134,0)++IF(D134=parc40,enfantacs40*H134,0)+IF(D134=parc40,enfantcredes40*J134,0)+IF(D134=parc41,enfantacs41*H134,0)+IF(D134=parc41,enfantcredes41*J134,0)+IF(D134=parc42,enfantacs42*H134,0)+IF(D134=parc42,enfantcredes42*J134,0)+IF(D134=parc43,enfantacs43*H134,0)+IF(D134=parc43,enfantcredes43*J134,0)+IF(D134=parc44,enfantacs44*H134,0)+IF(D134=parc44,enfantcredes44*J134,0)+IF(D134=parc45,enfantacs45*H134,0)+IF(D134=parc45,enfantcredes45*J134,0)+IF(D134=parc46,enfantacs46*H134,0)+IF(D134=parc46,enfantcredes46*J134,0)+IF(D134=parc47,enfantacs47*H134,0)+IF(D134=parc47,enfantcredes47*J134,0)+IF(D134=parc48,enfantacs48*H134,0)+IF(D134=parc48,enfantcredes48*J134,0)+IF(D134=parc49,enfantacs49*H134,0)+IF(D134=parc49,enfantcredes49*J134,0)+IF(D134=parc50,enfantacs50*H134,0)+IF(D134=parc50,enfantcredes50*J134,0)+IF(D134=parc51,enfantacs51*H134,0)+IF(D134=parc51,enfantcredes51*J134,0)+IF(D134=parc52,enfantacs52*H134,0)+IF(D134=parc52,enfantcredes52*J134,0)+IF(D134=parc53,enfantacs53*H134,0)+IF(D134=parc53,enfantcredes53*J134,0)+IF(D134=parc54,enfantacs54*H134,0)+IF(D134=parc54,enfantcredes54*J134,0)+IF(D134=parc55,enfantacs55*H134,0)+IF(D134=parc55,enfantcredes55*J134,0)+IF(D134=parc56,enfantacs56*H134,0)+IF(D134=parc56,enfantcredes56*J134,0)+IF(D134=parc57,enfantacs57*H134,0)+IF(D134=parc57,enfantcredes57*J134,0)+IF(D134=parc58,enfantacs58*H134,0)+IF(D134=parc58,enfantcredes58*J134,0)+IF(D134=parc59,enfantacs59*H134,0)+IF(D134=parc59,enfantcredes59*J134,0)+IF(D134=parc60,enfantacs60*H134,0)+IF(D134=parc60,enfantcredes60*J134,0)</f>
        <v>0</v>
      </c>
      <c r="M134" s="8">
        <v>0</v>
      </c>
      <c r="N134" s="8">
        <f t="shared" si="11"/>
        <v>0</v>
      </c>
      <c r="O134" s="8"/>
      <c r="P134" s="8"/>
      <c r="Q134" s="8"/>
      <c r="R134" s="8">
        <f t="shared" si="12"/>
        <v>0</v>
      </c>
      <c r="S134" s="8">
        <f t="shared" si="13"/>
        <v>0</v>
      </c>
      <c r="T134" s="6">
        <f t="shared" ref="T134:T197" si="16">IF(D134=parc1,adultecredes1*G134,0)-IF(D134=parc1,adulteacs1*G134,0)+IF(D134=parc2,adultecredes2*G134,0)-IF(D134=parc2,adulteacs2*G134,0)+IF(D134=parc3,adultecredes3*G134,0)-IF(D134=parc3,adulteacs3*G134,0)+IF(D134=parc4,adultecredes4*G134,0)-IF(D134=parc4,adulteacs4*G134,0)+IF(D134=parc5,adultecredes5*G134,0)-IF(D134=parc5,adulteacs5*G134,0)+IF(D134=parc6,adultecredes6*G134,0)-IF(D134=parc6,adulteacs6*G134,0)+IF(D134=parc7,adultecredes7*G134,0)-IF(D134=parc7,adulteacs7*G134,0)+IF(D134=parc8,adultecredes8*G134,0)-IF(D134=parc8,adulteacs8*G134,0)+IF(D134=parc9,adultecredes9*G134,0)-IF(D134=parc9,adulteacs9*G134,0)+IF(D134=parc10,adultecredes10*G134,0)-IF(D134=parc10,adulteacs10*G134,0)+IF(D134=parc11,adultecredes11*G134,0)-IF(D134=parc11,adulteacs11*G134,0)+IF(D134=parc12,adultecredes12*G134,0)-IF(D134=parc12,adulteacs12*G134,0)+IF(D134=parc13,adultecredes13*G134,0)-IF(D134=parc13,adulteacs13*G134,0)+IF(D134=parc14,adultecredes14*G134,0)-IF(D134=parc14,adulteacs14*G134,0)+IF(D134=parc15,adultecredes15*G134,0)-IF(D134=parc15,adulteacs15*G134,0)+IF(D134=parc16,adultecredes16*G134,0)-IF(D134=parc16,adulteacs16*G134,0)+IF(D134=parc17,adultecredes17*G134,0)-IF(D134=parc17,adulteacs17*G134,0)+IF(D134=parc18,adultecredes18*G134,0)-IF(D134=parc18,adulteacs18*G134,0)+IF(D134=parc19,adultecredes19*G134,0)-IF(D134=parc19,adulteacs19*G134,0)+IF(D134=parc20,adultecredes20*G134,0)-IF(D134=parc20,adulteacs20*G134,0)+IF(D134=parc21,adultecredes21*G134,0)-IF(D134=parc21,adulteacs21*G134,0)+IF(D134=parc22,adultecredes22*G134,0)-IF(D134=parc22,adulteacs22*G134,0)+IF(D134=parc23,adultecredes23*G134,0)-IF(D134=parc23,adulteacs23*G134,0)+IF(D134=parc24,adultecredes24*G134,0)-IF(D134=parc24,adulteacs24*G134,0)+IF(D134=parc25,adultecredes25*G134,0)-IF(D134=parc25,adulteacs25*G134,0)+IF(D134=parc26,adultecredes26*G134,0)-IF(D134=parc26,adulteacs26*G134,0)+IF(D134=parc27,adultecredes27*G134,0)-IF(D134=parc27,adulteacs27*G134,0)+IF(D134=parc28,adultecredes28*G134,0)-IF(D134=parc28,adulteacs28*G134,0)+IF(D134=parc29,adultecredes29*G134,0)-IF(D134=parc29,adulteacs29*G134,0)+IF(D134=parc30,adultecredes30*G134,0)-IF(D134=parc30,adulteacs30*G134,0)+IF(D134=parc31,adultecredes31*G134,0)-IF(D134=parc31,adulteacs31*G134,0)+IF(D134=parc32,adultecredes32*G134,0)-IF(D134=parc32,adulteacs32*G134,0)+IF(D134=parc33,adultecredes33*G134,0)-IF(D134=parc33,adulteacs33*G134,0)+IF(D134=parc34,adultecredes34*G134,0)-IF(D134=parc34,adulteacs34*G134,0)+IF(D134=parc35,adultecredes35*G134,0)-IF(D134=parc35,adulteacs35*G134,0)+IF(D134=parc36,adultecredes36*G134,0)-IF(D134=parc36,adulteacs36*G134,0)+IF(D134=parc37,adultecredes37*G134,0)-IF(D134=parc37,adulteacs37*G134,0)+IF(D134=parc38,adultecredes38*G134,0)-IF(D134=parc38,adulteacs38*G134,0)+IF(D134=parc39,adultecredes39*G134,0)-IF(D134=parc39,adulteacs39*G134,0)+IF(D134=parc40,adultecredes40*G134,0)-IF(D134=parc40,adulteacs40*G134,0)+IF(D134=parc41,adultecredes41*G134,0)-IF(D134=parc41,adulteacs41*G134,0)+IF(D134=parc42,adultecredes42*G134,0)-IF(D134=parc42,adulteacs42*G134,0)+IF(D134=parc43,adultecredes43*G134,0)-IF(D134=parc43,adulteacs43*G134,0)+IF(D134=parc44,adultecredes44*G134,0)-IF(D134=parc44,adulteacs44*G134,0)+IF(D134=parc45,adultecredes45*G134,0)-IF(D134=parc45,adulteacs45*G134,0)+IF(D134=parc46,adultecredes46*G134,0)-IF(D134=parc46,adulteacs46*G134,0)+IF(D134=parc47,adultecredes47*G134,0)-IF(D134=parc47,adulteacs47*G134,0)+IF(D134=parc48,adultecredes48*G134,0)-IF(D134=parc48,adulteacs48*G134,0)+IF(D134=parc49,adultecredes49*G134,0)-IF(D134=parc49,adulteacs49*G134,0)+IF(D134=parc50,adultecredes50*G134,0)-IF(D134=parc50,adulteacs50*G134,0)+IF(D134=parc51,adultecredes51*G134,0)-IF(D134=parc51,adulteacs51*G134,0)+IF(D134=parc52,adultecredes52*G134,0)-IF(D134=parc52,adulteacs52*G134,0)+IF(D134=parc53,adultecredes53*G134,0)-IF(D134=parc53,adulteacs53*G134,0)+IF(D134=parc54,adultecredes54*G134,0)-IF(D134=parc54,adulteacs54*G134,0)+IF(D134=parc55,adultecredes55*G134,0)-IF(D134=parc55,adulteacs55*G134,0)+IF(D134=parc56,adultecredes56*G134,0)-IF(D134=parc56,adulteacs56*G134,0)+IF(D134=parc57,adultecredes57*G134,0)-IF(D134=parc57,adulteacs57*G134,0)+IF(D134=parc58,adultecredes58*G134,0)-IF(D134=parc58,adulteacs58*G134,0)+IF(D134=parc59,adultecredes59*G134,0)-IF(D134=parc59,adulteacs59*G134,0)+IF(D134=parc60,adultecredes60*G134,0)-IF(D134=parc60,adulteacs60*G134,0)</f>
        <v>0</v>
      </c>
      <c r="U134" s="6">
        <f t="shared" ref="U134:U197" si="17">IF(D134=parc1,enfantcredes1*H134,0)-IF(D134=parc1,enfantacs1*H134,0)+IF(D134=parc2,enfantcredes2*H134,0)-IF(D134=parc2,enfantacs2*H134,0)+IF(D134=parc3,enfantcredes3*H134,0)-IF(D134=parc3,enfantacs3*H134,0)+IF(D134=parc4,enfantcredes4*H134,0)-IF(D134=parc4,enfantacs4*H134,0)+IF(D134=parc5,enfantcredes5*H134,0)-IF(D134=parc5,enfantacs5*H134,0)+IF(D134=parc6,enfantcredes6*H134,0)-IF(D134=parc6,enfantacs6*H134,0)+IF(D134=parc7,enfantcredes7*H134,0)-IF(D134=parc7,enfantacs7*H134,0)+IF(D134=parc8,enfantcredes8*H134,0)-IF(D134=parc8,enfantacs8*H134,0)+IF(D134=parc9,enfantcredes9*H134,0)-IF(D134=parc9,enfantacs9*H134,0)+IF(D134=parc10,enfantcredes10*H134,0)-IF(D134=parc10,enfantacs10*H134,0)+IF(D134=parc11,enfantcredes11*H134,0)-IF(D134=parc11,enfantacs11*H134,0)+IF(D134=parc12,enfantcredes12*H134,0)-IF(D134=parc12,enfantacs12*H134,0)+IF(D134=parc13,enfantcredes13*H134,0)-IF(D134=parc13,enfantacs13*H134,0)+IF(D134=parc14,enfantcredes14*H134,0)-IF(D134=parc14,enfantacs14*H134,0)+IF(D134=parc15,enfantcredes15*H134,0)-IF(D134=parc15,enfantacs15*H134,0)+IF(D134=parc16,enfantcredes16*H134,0)-IF(D134=parc16,enfantacs16*H134,0)+IF(D134=parc17,enfantcredes17*H134,0)-IF(D134=parc17,enfantacs17*H134,0)+IF(D134=parc18,enfantcredes18*H134,0)-IF(D134=parc18,enfantacs18*H134,0)+IF(D134=parc19,enfantcredes19*H134,0)-IF(D134=parc19,enfantacs19*H134,0)+IF(D134=parc20,enfantcredes20*H134,0)-IF(D134=parc20,enfantacs20*H134,0)+IF(D134=parc21,enfantcredes21*H134,0)-IF(D134=parc21,enfantacs21*H134,0)+IF(D134=parc22,enfantcredes22*H134,0)-IF(D134=parc22,enfantacs22*H134,0)+IF(D134=parc23,enfantcredes23*H134,0)-IF(D134=parc23,enfantacs23*H134,0)+IF(D134=parc24,enfantcredes24*H134,0)-IF(D134=parc24,enfantacs24*H134,0)+IF(D134=parc25,enfantcredes25*H134,0)-IF(D134=parc25,enfantacs25*H134,0)+IF(D134=parc26,enfantcredes26*H134,0)-IF(D134=parc26,enfantacs26*H134,0)+IF(D134=parc27,enfantcredes27*H134,0)-IF(D134=parc27,enfantacs27*H134,0)+IF(D134=parc28,enfantcredes28*H134,0)-IF(D134=parc28,enfantacs28*H134,0)+IF(D134=parc29,enfantcredes29*H134,0)-IF(D134=parc29,enfantacs29*H134,0)+IF(D134=parc30,enfantcredes30*H134,0)-IF(D134=parc30,enfantacs30*H134,0)+IF(D134=parc31,enfantcredes31*H134,0)-IF(D134=parc31,enfantacs31*H134,0)+IF(D134=parc32,enfantcredes32*H134,0)-IF(D134=parc32,enfantacs32*H134,0)+IF(D134=parc33,enfantcredes33*H134,0)-IF(D134=parc33,enfantacs33*H134,0)+IF(D134=parc34,enfantcredes34*H134,0)-IF(D134=parc34,enfantacs34*H134,0)+IF(D134=parc35,enfantcredes35*H134,0)-IF(D134=parc35,enfantacs35*H134,0)+IF(D134=parc36,enfantcredes36*H134,0)-IF(D134=parc36,enfantacs36*H134,0)+IF(D134=parc37,enfantcredes37*H134,0)-IF(D134=parc37,enfantacs37*H134,0)+IF(D134=parc38,enfantcredes38*H134,0)-IF(D134=parc38,enfantacs38*H134,0)+IF(D134=parc39,enfantcredes39*H134,0)-IF(D134=parc39,enfantacs39*H134,0)+IF(D134=parc40,enfantcredes40*H134,0)-IF(D134=parc40,enfantacs40*H134,0)+IF(D134=parc41,enfantcredes41*H134,0)-IF(D134=parc41,enfantacs41*H134,0)+IF(D134=parc42,enfantcredes42*H134,0)-IF(D134=parc42,enfantacs42*H134,0)+IF(D134=parc43,enfantcredes43*H134,0)-IF(D134=parc43,enfantacs43*H134,0)+IF(D134=parc44,enfantcredes44*H134,0)-IF(D134=parc44,enfantacs44*H134,0)+IF(D134=parc45,enfantcredes45*H134,0)-IF(D134=parc45,enfantacs45*H134,0)+IF(D134=parc46,enfantcredes46*H134,0)-IF(D134=parc46,enfantacs46*H134,0)+IF(D134=parc47,enfantcredes47*H134,0)-IF(D134=parc47,enfantacs47*H134,0)+IF(D134=parc48,enfantcredes48*H134,0)-IF(D134=parc48,enfantacs48*H134,0)+IF(D134=parc49,enfantcredes49*H134,0)-IF(D134=parc49,enfantacs49*H134,0)+IF(D134=parc50,enfantcredes50*H134,0)-IF(D134=parc50,enfantacs50*H134,0)+IF(D134=parc51,enfantcredes51*H134,0)-IF(D134=parc51,enfantacs51*H134,0)+IF(D134=parc52,enfantcredes52*H134,0)-IF(D134=parc52,enfantacs52*H134,0)+IF(D134=parc53,enfantcredes53*H134,0)-IF(D134=parc53,enfantacs53*H134,0)+IF(D134=parc54,enfantcredes54*H134,0)-IF(D134=parc54,enfantacs54*H134,0)+IF(D134=parc55,enfantcredes55*H134,0)-IF(D134=parc55,enfantacs55*H134,0)+IF(D134=parc56,enfantcredes56*H134,0)-IF(D134=parc56,enfantacs56*H134,0)+IF(D134=parc57,enfantcredes57*H134,0)-IF(D134=parc57,enfantacs57*H134,0)+IF(D134=parc58,enfantcredes58*H134,0)-IF(D134=parc58,enfantacs58*H134,0)+IF(D134=parc59,enfantcredes59*H134,0)-IF(D134=parc59,enfantacs59*H134,0)+IF(D134=parc60,enfantcredes60*H134,0)-IF(D134=parc60,enfantacs60*H134,0)</f>
        <v>0</v>
      </c>
    </row>
    <row r="135" spans="2:21" x14ac:dyDescent="0.25">
      <c r="B135" s="4"/>
      <c r="C135" s="4"/>
      <c r="D135" s="4"/>
      <c r="E135" s="10">
        <f>IF(D135="Futuroscope",#REF!,0)+IF(D135="Eurodisney   1jour/1 parc",#REF!,0)+IF(D135="Vallée des singes",#REF!,0)+IF(D135="Parc Oriental de jour",#REF!,0)+IF(D135="Puy du Fou Le grand parc",#REF!,0)+IF(D135="La Cinéscénie",#REF!,0)+IF(D135="ASTERIX",#REF!,0)+IF(D135="Aquarium La Rochelle",#REF!,0)+IF(D135="Zoo de Doué La Fontaine",#REF!,0)+IF(D135="Zoo de la Palmyre",#REF!,0)+IF(D135="Planète Sauvage",#REF!,0)+IF(D135="Zoo Parc de Beauval",#REF!,0)+IF(D135="Zoo de la Flèche",#REF!,0)+IF(D135="Défi Planet",#REF!,0)+IF(D135="MASSAIS",#REF!,0)+IF(D135="Center Parc la journée",#REF!,0)+IF(D135="Terra Botanica",#REF!,0)</f>
        <v>0</v>
      </c>
      <c r="F135" s="10">
        <f>IF(D135="Futuroscope",#REF!,0)+IF(D135="Eurodisney   1jour/1 parc",#REF!,0)+IF(D135="Vallée des singes",#REF!,0)+IF(D135="Parc Oriental de jour",#REF!,0)+IF(D135="Puy du Fou Le grand parc",#REF!,0)+IF(D135="La Cinéscénie",#REF!,0)+IF(D135="ASTERIX",#REF!,0)+IF(D135="Aquarium La Rochelle",#REF!,0)+IF(D135="Zoo de Doué La Fontaine",#REF!,0)+IF(D135="Zoo de la Palmyre",#REF!,0)+IF(D135="Planète Sauvage",#REF!,0)+IF(D135="Zoo Parc de Beauval",#REF!,0)+IF(D135="Zoo de la Flèche",#REF!,0)+IF(D135="Défi Planet",#REF!,0)+IF(D135="MASSAIS",#REF!,0)+IF(D135="Center Parc la journée",#REF!,0)+IF(D135="Terra Botanica",#REF!,0)</f>
        <v>0</v>
      </c>
      <c r="G135" s="5"/>
      <c r="H135" s="5"/>
      <c r="I135" s="5"/>
      <c r="J135" s="5"/>
      <c r="K135" s="8">
        <f t="shared" si="14"/>
        <v>0</v>
      </c>
      <c r="L135" s="8">
        <f t="shared" si="15"/>
        <v>0</v>
      </c>
      <c r="M135" s="8">
        <v>0</v>
      </c>
      <c r="N135" s="8">
        <f t="shared" ref="N135:N198" si="18">K135+L135+M135</f>
        <v>0</v>
      </c>
      <c r="O135" s="8"/>
      <c r="P135" s="8"/>
      <c r="Q135" s="8"/>
      <c r="R135" s="8">
        <f t="shared" ref="R135:R198" si="19">N135-O135-P135-Q135</f>
        <v>0</v>
      </c>
      <c r="S135" s="8">
        <f t="shared" ref="S135:S198" si="20">T135+U135</f>
        <v>0</v>
      </c>
      <c r="T135" s="6">
        <f t="shared" si="16"/>
        <v>0</v>
      </c>
      <c r="U135" s="6">
        <f t="shared" si="17"/>
        <v>0</v>
      </c>
    </row>
    <row r="136" spans="2:21" x14ac:dyDescent="0.25">
      <c r="B136" s="4"/>
      <c r="C136" s="4"/>
      <c r="D136" s="4"/>
      <c r="E136" s="10">
        <f>IF(D136="Futuroscope",#REF!,0)+IF(D136="Eurodisney   1jour/1 parc",#REF!,0)+IF(D136="Vallée des singes",#REF!,0)+IF(D136="Parc Oriental de jour",#REF!,0)+IF(D136="Puy du Fou Le grand parc",#REF!,0)+IF(D136="La Cinéscénie",#REF!,0)+IF(D136="ASTERIX",#REF!,0)+IF(D136="Aquarium La Rochelle",#REF!,0)+IF(D136="Zoo de Doué La Fontaine",#REF!,0)+IF(D136="Zoo de la Palmyre",#REF!,0)+IF(D136="Planète Sauvage",#REF!,0)+IF(D136="Zoo Parc de Beauval",#REF!,0)+IF(D136="Zoo de la Flèche",#REF!,0)+IF(D136="Défi Planet",#REF!,0)+IF(D136="MASSAIS",#REF!,0)+IF(D136="Center Parc la journée",#REF!,0)+IF(D136="Terra Botanica",#REF!,0)</f>
        <v>0</v>
      </c>
      <c r="F136" s="10">
        <f>IF(D136="Futuroscope",#REF!,0)+IF(D136="Eurodisney   1jour/1 parc",#REF!,0)+IF(D136="Vallée des singes",#REF!,0)+IF(D136="Parc Oriental de jour",#REF!,0)+IF(D136="Puy du Fou Le grand parc",#REF!,0)+IF(D136="La Cinéscénie",#REF!,0)+IF(D136="ASTERIX",#REF!,0)+IF(D136="Aquarium La Rochelle",#REF!,0)+IF(D136="Zoo de Doué La Fontaine",#REF!,0)+IF(D136="Zoo de la Palmyre",#REF!,0)+IF(D136="Planète Sauvage",#REF!,0)+IF(D136="Zoo Parc de Beauval",#REF!,0)+IF(D136="Zoo de la Flèche",#REF!,0)+IF(D136="Défi Planet",#REF!,0)+IF(D136="MASSAIS",#REF!,0)+IF(D136="Center Parc la journée",#REF!,0)+IF(D136="Terra Botanica",#REF!,0)</f>
        <v>0</v>
      </c>
      <c r="G136" s="5"/>
      <c r="H136" s="5"/>
      <c r="I136" s="5"/>
      <c r="J136" s="5"/>
      <c r="K136" s="8">
        <f t="shared" si="14"/>
        <v>0</v>
      </c>
      <c r="L136" s="8">
        <f t="shared" si="15"/>
        <v>0</v>
      </c>
      <c r="M136" s="8">
        <v>0</v>
      </c>
      <c r="N136" s="8">
        <f t="shared" si="18"/>
        <v>0</v>
      </c>
      <c r="O136" s="8"/>
      <c r="P136" s="8"/>
      <c r="Q136" s="8"/>
      <c r="R136" s="8">
        <f t="shared" si="19"/>
        <v>0</v>
      </c>
      <c r="S136" s="8">
        <f t="shared" si="20"/>
        <v>0</v>
      </c>
      <c r="T136" s="6">
        <f t="shared" si="16"/>
        <v>0</v>
      </c>
      <c r="U136" s="6">
        <f t="shared" si="17"/>
        <v>0</v>
      </c>
    </row>
    <row r="137" spans="2:21" x14ac:dyDescent="0.25">
      <c r="B137" s="4"/>
      <c r="C137" s="4"/>
      <c r="D137" s="4"/>
      <c r="E137" s="10">
        <f>IF(D137="Futuroscope",#REF!,0)+IF(D137="Eurodisney   1jour/1 parc",#REF!,0)+IF(D137="Vallée des singes",#REF!,0)+IF(D137="Parc Oriental de jour",#REF!,0)+IF(D137="Puy du Fou Le grand parc",#REF!,0)+IF(D137="La Cinéscénie",#REF!,0)+IF(D137="ASTERIX",#REF!,0)+IF(D137="Aquarium La Rochelle",#REF!,0)+IF(D137="Zoo de Doué La Fontaine",#REF!,0)+IF(D137="Zoo de la Palmyre",#REF!,0)+IF(D137="Planète Sauvage",#REF!,0)+IF(D137="Zoo Parc de Beauval",#REF!,0)+IF(D137="Zoo de la Flèche",#REF!,0)+IF(D137="Défi Planet",#REF!,0)+IF(D137="MASSAIS",#REF!,0)+IF(D137="Center Parc la journée",#REF!,0)+IF(D137="Terra Botanica",#REF!,0)</f>
        <v>0</v>
      </c>
      <c r="F137" s="10">
        <f>IF(D137="Futuroscope",#REF!,0)+IF(D137="Eurodisney   1jour/1 parc",#REF!,0)+IF(D137="Vallée des singes",#REF!,0)+IF(D137="Parc Oriental de jour",#REF!,0)+IF(D137="Puy du Fou Le grand parc",#REF!,0)+IF(D137="La Cinéscénie",#REF!,0)+IF(D137="ASTERIX",#REF!,0)+IF(D137="Aquarium La Rochelle",#REF!,0)+IF(D137="Zoo de Doué La Fontaine",#REF!,0)+IF(D137="Zoo de la Palmyre",#REF!,0)+IF(D137="Planète Sauvage",#REF!,0)+IF(D137="Zoo Parc de Beauval",#REF!,0)+IF(D137="Zoo de la Flèche",#REF!,0)+IF(D137="Défi Planet",#REF!,0)+IF(D137="MASSAIS",#REF!,0)+IF(D137="Center Parc la journée",#REF!,0)+IF(D137="Terra Botanica",#REF!,0)</f>
        <v>0</v>
      </c>
      <c r="G137" s="5"/>
      <c r="H137" s="5"/>
      <c r="I137" s="5"/>
      <c r="J137" s="5"/>
      <c r="K137" s="8">
        <f t="shared" si="14"/>
        <v>0</v>
      </c>
      <c r="L137" s="8">
        <f t="shared" si="15"/>
        <v>0</v>
      </c>
      <c r="M137" s="8">
        <v>0</v>
      </c>
      <c r="N137" s="8">
        <f t="shared" si="18"/>
        <v>0</v>
      </c>
      <c r="O137" s="8"/>
      <c r="P137" s="8"/>
      <c r="Q137" s="8"/>
      <c r="R137" s="8">
        <f t="shared" si="19"/>
        <v>0</v>
      </c>
      <c r="S137" s="8">
        <f t="shared" si="20"/>
        <v>0</v>
      </c>
      <c r="T137" s="6">
        <f t="shared" si="16"/>
        <v>0</v>
      </c>
      <c r="U137" s="6">
        <f t="shared" si="17"/>
        <v>0</v>
      </c>
    </row>
    <row r="138" spans="2:21" x14ac:dyDescent="0.25">
      <c r="B138" s="4"/>
      <c r="C138" s="4"/>
      <c r="D138" s="4"/>
      <c r="E138" s="10">
        <f>IF(D138="Futuroscope",#REF!,0)+IF(D138="Eurodisney   1jour/1 parc",#REF!,0)+IF(D138="Vallée des singes",#REF!,0)+IF(D138="Parc Oriental de jour",#REF!,0)+IF(D138="Puy du Fou Le grand parc",#REF!,0)+IF(D138="La Cinéscénie",#REF!,0)+IF(D138="ASTERIX",#REF!,0)+IF(D138="Aquarium La Rochelle",#REF!,0)+IF(D138="Zoo de Doué La Fontaine",#REF!,0)+IF(D138="Zoo de la Palmyre",#REF!,0)+IF(D138="Planète Sauvage",#REF!,0)+IF(D138="Zoo Parc de Beauval",#REF!,0)+IF(D138="Zoo de la Flèche",#REF!,0)+IF(D138="Défi Planet",#REF!,0)+IF(D138="MASSAIS",#REF!,0)+IF(D138="Center Parc la journée",#REF!,0)+IF(D138="Terra Botanica",#REF!,0)</f>
        <v>0</v>
      </c>
      <c r="F138" s="10">
        <f>IF(D138="Futuroscope",#REF!,0)+IF(D138="Eurodisney   1jour/1 parc",#REF!,0)+IF(D138="Vallée des singes",#REF!,0)+IF(D138="Parc Oriental de jour",#REF!,0)+IF(D138="Puy du Fou Le grand parc",#REF!,0)+IF(D138="La Cinéscénie",#REF!,0)+IF(D138="ASTERIX",#REF!,0)+IF(D138="Aquarium La Rochelle",#REF!,0)+IF(D138="Zoo de Doué La Fontaine",#REF!,0)+IF(D138="Zoo de la Palmyre",#REF!,0)+IF(D138="Planète Sauvage",#REF!,0)+IF(D138="Zoo Parc de Beauval",#REF!,0)+IF(D138="Zoo de la Flèche",#REF!,0)+IF(D138="Défi Planet",#REF!,0)+IF(D138="MASSAIS",#REF!,0)+IF(D138="Center Parc la journée",#REF!,0)+IF(D138="Terra Botanica",#REF!,0)</f>
        <v>0</v>
      </c>
      <c r="G138" s="5"/>
      <c r="H138" s="5"/>
      <c r="I138" s="5"/>
      <c r="J138" s="5"/>
      <c r="K138" s="8">
        <f t="shared" si="14"/>
        <v>0</v>
      </c>
      <c r="L138" s="8">
        <f t="shared" si="15"/>
        <v>0</v>
      </c>
      <c r="M138" s="8">
        <v>0</v>
      </c>
      <c r="N138" s="8">
        <f t="shared" si="18"/>
        <v>0</v>
      </c>
      <c r="O138" s="8"/>
      <c r="P138" s="8"/>
      <c r="Q138" s="8"/>
      <c r="R138" s="8">
        <f t="shared" si="19"/>
        <v>0</v>
      </c>
      <c r="S138" s="8">
        <f t="shared" si="20"/>
        <v>0</v>
      </c>
      <c r="T138" s="6">
        <f t="shared" si="16"/>
        <v>0</v>
      </c>
      <c r="U138" s="6">
        <f t="shared" si="17"/>
        <v>0</v>
      </c>
    </row>
    <row r="139" spans="2:21" x14ac:dyDescent="0.25">
      <c r="B139" s="4"/>
      <c r="C139" s="4"/>
      <c r="D139" s="4"/>
      <c r="E139" s="10">
        <f>IF(D139="Futuroscope",#REF!,0)+IF(D139="Eurodisney   1jour/1 parc",#REF!,0)+IF(D139="Vallée des singes",#REF!,0)+IF(D139="Parc Oriental de jour",#REF!,0)+IF(D139="Puy du Fou Le grand parc",#REF!,0)+IF(D139="La Cinéscénie",#REF!,0)+IF(D139="ASTERIX",#REF!,0)+IF(D139="Aquarium La Rochelle",#REF!,0)+IF(D139="Zoo de Doué La Fontaine",#REF!,0)+IF(D139="Zoo de la Palmyre",#REF!,0)+IF(D139="Planète Sauvage",#REF!,0)+IF(D139="Zoo Parc de Beauval",#REF!,0)+IF(D139="Zoo de la Flèche",#REF!,0)+IF(D139="Défi Planet",#REF!,0)+IF(D139="MASSAIS",#REF!,0)+IF(D139="Center Parc la journée",#REF!,0)+IF(D139="Terra Botanica",#REF!,0)</f>
        <v>0</v>
      </c>
      <c r="F139" s="10">
        <f>IF(D139="Futuroscope",#REF!,0)+IF(D139="Eurodisney   1jour/1 parc",#REF!,0)+IF(D139="Vallée des singes",#REF!,0)+IF(D139="Parc Oriental de jour",#REF!,0)+IF(D139="Puy du Fou Le grand parc",#REF!,0)+IF(D139="La Cinéscénie",#REF!,0)+IF(D139="ASTERIX",#REF!,0)+IF(D139="Aquarium La Rochelle",#REF!,0)+IF(D139="Zoo de Doué La Fontaine",#REF!,0)+IF(D139="Zoo de la Palmyre",#REF!,0)+IF(D139="Planète Sauvage",#REF!,0)+IF(D139="Zoo Parc de Beauval",#REF!,0)+IF(D139="Zoo de la Flèche",#REF!,0)+IF(D139="Défi Planet",#REF!,0)+IF(D139="MASSAIS",#REF!,0)+IF(D139="Center Parc la journée",#REF!,0)+IF(D139="Terra Botanica",#REF!,0)</f>
        <v>0</v>
      </c>
      <c r="G139" s="5"/>
      <c r="H139" s="5"/>
      <c r="I139" s="5"/>
      <c r="J139" s="5"/>
      <c r="K139" s="8">
        <f t="shared" si="14"/>
        <v>0</v>
      </c>
      <c r="L139" s="8">
        <f t="shared" si="15"/>
        <v>0</v>
      </c>
      <c r="M139" s="8">
        <v>0</v>
      </c>
      <c r="N139" s="8">
        <f t="shared" si="18"/>
        <v>0</v>
      </c>
      <c r="O139" s="8"/>
      <c r="P139" s="8"/>
      <c r="Q139" s="8"/>
      <c r="R139" s="8">
        <f t="shared" si="19"/>
        <v>0</v>
      </c>
      <c r="S139" s="8">
        <f t="shared" si="20"/>
        <v>0</v>
      </c>
      <c r="T139" s="6">
        <f t="shared" si="16"/>
        <v>0</v>
      </c>
      <c r="U139" s="6">
        <f t="shared" si="17"/>
        <v>0</v>
      </c>
    </row>
    <row r="140" spans="2:21" x14ac:dyDescent="0.25">
      <c r="B140" s="4"/>
      <c r="C140" s="4"/>
      <c r="D140" s="4"/>
      <c r="E140" s="10">
        <f>IF(D140="Futuroscope",#REF!,0)+IF(D140="Eurodisney   1jour/1 parc",#REF!,0)+IF(D140="Vallée des singes",#REF!,0)+IF(D140="Parc Oriental de jour",#REF!,0)+IF(D140="Puy du Fou Le grand parc",#REF!,0)+IF(D140="La Cinéscénie",#REF!,0)+IF(D140="ASTERIX",#REF!,0)+IF(D140="Aquarium La Rochelle",#REF!,0)+IF(D140="Zoo de Doué La Fontaine",#REF!,0)+IF(D140="Zoo de la Palmyre",#REF!,0)+IF(D140="Planète Sauvage",#REF!,0)+IF(D140="Zoo Parc de Beauval",#REF!,0)+IF(D140="Zoo de la Flèche",#REF!,0)+IF(D140="Défi Planet",#REF!,0)+IF(D140="MASSAIS",#REF!,0)+IF(D140="Center Parc la journée",#REF!,0)+IF(D140="Terra Botanica",#REF!,0)</f>
        <v>0</v>
      </c>
      <c r="F140" s="10">
        <f>IF(D140="Futuroscope",#REF!,0)+IF(D140="Eurodisney   1jour/1 parc",#REF!,0)+IF(D140="Vallée des singes",#REF!,0)+IF(D140="Parc Oriental de jour",#REF!,0)+IF(D140="Puy du Fou Le grand parc",#REF!,0)+IF(D140="La Cinéscénie",#REF!,0)+IF(D140="ASTERIX",#REF!,0)+IF(D140="Aquarium La Rochelle",#REF!,0)+IF(D140="Zoo de Doué La Fontaine",#REF!,0)+IF(D140="Zoo de la Palmyre",#REF!,0)+IF(D140="Planète Sauvage",#REF!,0)+IF(D140="Zoo Parc de Beauval",#REF!,0)+IF(D140="Zoo de la Flèche",#REF!,0)+IF(D140="Défi Planet",#REF!,0)+IF(D140="MASSAIS",#REF!,0)+IF(D140="Center Parc la journée",#REF!,0)+IF(D140="Terra Botanica",#REF!,0)</f>
        <v>0</v>
      </c>
      <c r="G140" s="5"/>
      <c r="H140" s="5"/>
      <c r="I140" s="5"/>
      <c r="J140" s="5"/>
      <c r="K140" s="8">
        <f t="shared" si="14"/>
        <v>0</v>
      </c>
      <c r="L140" s="8">
        <f t="shared" si="15"/>
        <v>0</v>
      </c>
      <c r="M140" s="8">
        <v>0</v>
      </c>
      <c r="N140" s="8">
        <f t="shared" si="18"/>
        <v>0</v>
      </c>
      <c r="O140" s="8"/>
      <c r="P140" s="8"/>
      <c r="Q140" s="8"/>
      <c r="R140" s="8">
        <f t="shared" si="19"/>
        <v>0</v>
      </c>
      <c r="S140" s="8">
        <f t="shared" si="20"/>
        <v>0</v>
      </c>
      <c r="T140" s="6">
        <f t="shared" si="16"/>
        <v>0</v>
      </c>
      <c r="U140" s="6">
        <f t="shared" si="17"/>
        <v>0</v>
      </c>
    </row>
    <row r="141" spans="2:21" x14ac:dyDescent="0.25">
      <c r="B141" s="4"/>
      <c r="C141" s="4"/>
      <c r="D141" s="4"/>
      <c r="E141" s="10">
        <f>IF(D141="Futuroscope",#REF!,0)+IF(D141="Eurodisney   1jour/1 parc",#REF!,0)+IF(D141="Vallée des singes",#REF!,0)+IF(D141="Parc Oriental de jour",#REF!,0)+IF(D141="Puy du Fou Le grand parc",#REF!,0)+IF(D141="La Cinéscénie",#REF!,0)+IF(D141="ASTERIX",#REF!,0)+IF(D141="Aquarium La Rochelle",#REF!,0)+IF(D141="Zoo de Doué La Fontaine",#REF!,0)+IF(D141="Zoo de la Palmyre",#REF!,0)+IF(D141="Planète Sauvage",#REF!,0)+IF(D141="Zoo Parc de Beauval",#REF!,0)+IF(D141="Zoo de la Flèche",#REF!,0)+IF(D141="Défi Planet",#REF!,0)+IF(D141="MASSAIS",#REF!,0)+IF(D141="Center Parc la journée",#REF!,0)+IF(D141="Terra Botanica",#REF!,0)</f>
        <v>0</v>
      </c>
      <c r="F141" s="10">
        <f>IF(D141="Futuroscope",#REF!,0)+IF(D141="Eurodisney   1jour/1 parc",#REF!,0)+IF(D141="Vallée des singes",#REF!,0)+IF(D141="Parc Oriental de jour",#REF!,0)+IF(D141="Puy du Fou Le grand parc",#REF!,0)+IF(D141="La Cinéscénie",#REF!,0)+IF(D141="ASTERIX",#REF!,0)+IF(D141="Aquarium La Rochelle",#REF!,0)+IF(D141="Zoo de Doué La Fontaine",#REF!,0)+IF(D141="Zoo de la Palmyre",#REF!,0)+IF(D141="Planète Sauvage",#REF!,0)+IF(D141="Zoo Parc de Beauval",#REF!,0)+IF(D141="Zoo de la Flèche",#REF!,0)+IF(D141="Défi Planet",#REF!,0)+IF(D141="MASSAIS",#REF!,0)+IF(D141="Center Parc la journée",#REF!,0)+IF(D141="Terra Botanica",#REF!,0)</f>
        <v>0</v>
      </c>
      <c r="G141" s="5"/>
      <c r="H141" s="5"/>
      <c r="I141" s="5"/>
      <c r="J141" s="5"/>
      <c r="K141" s="8">
        <f t="shared" si="14"/>
        <v>0</v>
      </c>
      <c r="L141" s="8">
        <f t="shared" si="15"/>
        <v>0</v>
      </c>
      <c r="M141" s="8">
        <v>0</v>
      </c>
      <c r="N141" s="8">
        <f t="shared" si="18"/>
        <v>0</v>
      </c>
      <c r="O141" s="8"/>
      <c r="P141" s="8"/>
      <c r="Q141" s="8"/>
      <c r="R141" s="8">
        <f t="shared" si="19"/>
        <v>0</v>
      </c>
      <c r="S141" s="8">
        <f t="shared" si="20"/>
        <v>0</v>
      </c>
      <c r="T141" s="6">
        <f t="shared" si="16"/>
        <v>0</v>
      </c>
      <c r="U141" s="6">
        <f t="shared" si="17"/>
        <v>0</v>
      </c>
    </row>
    <row r="142" spans="2:21" x14ac:dyDescent="0.25">
      <c r="B142" s="4"/>
      <c r="C142" s="4"/>
      <c r="D142" s="4"/>
      <c r="E142" s="10">
        <f>IF(D142="Futuroscope",#REF!,0)+IF(D142="Eurodisney   1jour/1 parc",#REF!,0)+IF(D142="Vallée des singes",#REF!,0)+IF(D142="Parc Oriental de jour",#REF!,0)+IF(D142="Puy du Fou Le grand parc",#REF!,0)+IF(D142="La Cinéscénie",#REF!,0)+IF(D142="ASTERIX",#REF!,0)+IF(D142="Aquarium La Rochelle",#REF!,0)+IF(D142="Zoo de Doué La Fontaine",#REF!,0)+IF(D142="Zoo de la Palmyre",#REF!,0)+IF(D142="Planète Sauvage",#REF!,0)+IF(D142="Zoo Parc de Beauval",#REF!,0)+IF(D142="Zoo de la Flèche",#REF!,0)+IF(D142="Défi Planet",#REF!,0)+IF(D142="MASSAIS",#REF!,0)+IF(D142="Center Parc la journée",#REF!,0)+IF(D142="Terra Botanica",#REF!,0)</f>
        <v>0</v>
      </c>
      <c r="F142" s="10">
        <f>IF(D142="Futuroscope",#REF!,0)+IF(D142="Eurodisney   1jour/1 parc",#REF!,0)+IF(D142="Vallée des singes",#REF!,0)+IF(D142="Parc Oriental de jour",#REF!,0)+IF(D142="Puy du Fou Le grand parc",#REF!,0)+IF(D142="La Cinéscénie",#REF!,0)+IF(D142="ASTERIX",#REF!,0)+IF(D142="Aquarium La Rochelle",#REF!,0)+IF(D142="Zoo de Doué La Fontaine",#REF!,0)+IF(D142="Zoo de la Palmyre",#REF!,0)+IF(D142="Planète Sauvage",#REF!,0)+IF(D142="Zoo Parc de Beauval",#REF!,0)+IF(D142="Zoo de la Flèche",#REF!,0)+IF(D142="Défi Planet",#REF!,0)+IF(D142="MASSAIS",#REF!,0)+IF(D142="Center Parc la journée",#REF!,0)+IF(D142="Terra Botanica",#REF!,0)</f>
        <v>0</v>
      </c>
      <c r="G142" s="5"/>
      <c r="H142" s="5"/>
      <c r="I142" s="5"/>
      <c r="J142" s="5"/>
      <c r="K142" s="8">
        <f t="shared" si="14"/>
        <v>0</v>
      </c>
      <c r="L142" s="8">
        <f t="shared" si="15"/>
        <v>0</v>
      </c>
      <c r="M142" s="8">
        <v>0</v>
      </c>
      <c r="N142" s="8">
        <f t="shared" si="18"/>
        <v>0</v>
      </c>
      <c r="O142" s="8"/>
      <c r="P142" s="8"/>
      <c r="Q142" s="8"/>
      <c r="R142" s="8">
        <f t="shared" si="19"/>
        <v>0</v>
      </c>
      <c r="S142" s="8">
        <f t="shared" si="20"/>
        <v>0</v>
      </c>
      <c r="T142" s="6">
        <f t="shared" si="16"/>
        <v>0</v>
      </c>
      <c r="U142" s="6">
        <f t="shared" si="17"/>
        <v>0</v>
      </c>
    </row>
    <row r="143" spans="2:21" x14ac:dyDescent="0.25">
      <c r="B143" s="4"/>
      <c r="C143" s="4"/>
      <c r="D143" s="4"/>
      <c r="E143" s="10">
        <f>IF(D143="Futuroscope",#REF!,0)+IF(D143="Eurodisney   1jour/1 parc",#REF!,0)+IF(D143="Vallée des singes",#REF!,0)+IF(D143="Parc Oriental de jour",#REF!,0)+IF(D143="Puy du Fou Le grand parc",#REF!,0)+IF(D143="La Cinéscénie",#REF!,0)+IF(D143="ASTERIX",#REF!,0)+IF(D143="Aquarium La Rochelle",#REF!,0)+IF(D143="Zoo de Doué La Fontaine",#REF!,0)+IF(D143="Zoo de la Palmyre",#REF!,0)+IF(D143="Planète Sauvage",#REF!,0)+IF(D143="Zoo Parc de Beauval",#REF!,0)+IF(D143="Zoo de la Flèche",#REF!,0)+IF(D143="Défi Planet",#REF!,0)+IF(D143="MASSAIS",#REF!,0)+IF(D143="Center Parc la journée",#REF!,0)+IF(D143="Terra Botanica",#REF!,0)</f>
        <v>0</v>
      </c>
      <c r="F143" s="10">
        <f>IF(D143="Futuroscope",#REF!,0)+IF(D143="Eurodisney   1jour/1 parc",#REF!,0)+IF(D143="Vallée des singes",#REF!,0)+IF(D143="Parc Oriental de jour",#REF!,0)+IF(D143="Puy du Fou Le grand parc",#REF!,0)+IF(D143="La Cinéscénie",#REF!,0)+IF(D143="ASTERIX",#REF!,0)+IF(D143="Aquarium La Rochelle",#REF!,0)+IF(D143="Zoo de Doué La Fontaine",#REF!,0)+IF(D143="Zoo de la Palmyre",#REF!,0)+IF(D143="Planète Sauvage",#REF!,0)+IF(D143="Zoo Parc de Beauval",#REF!,0)+IF(D143="Zoo de la Flèche",#REF!,0)+IF(D143="Défi Planet",#REF!,0)+IF(D143="MASSAIS",#REF!,0)+IF(D143="Center Parc la journée",#REF!,0)+IF(D143="Terra Botanica",#REF!,0)</f>
        <v>0</v>
      </c>
      <c r="G143" s="5"/>
      <c r="H143" s="5"/>
      <c r="I143" s="5"/>
      <c r="J143" s="5"/>
      <c r="K143" s="8">
        <f t="shared" si="14"/>
        <v>0</v>
      </c>
      <c r="L143" s="8">
        <f t="shared" si="15"/>
        <v>0</v>
      </c>
      <c r="M143" s="8">
        <v>0</v>
      </c>
      <c r="N143" s="8">
        <f t="shared" si="18"/>
        <v>0</v>
      </c>
      <c r="O143" s="8"/>
      <c r="P143" s="8"/>
      <c r="Q143" s="8"/>
      <c r="R143" s="8">
        <f t="shared" si="19"/>
        <v>0</v>
      </c>
      <c r="S143" s="8">
        <f t="shared" si="20"/>
        <v>0</v>
      </c>
      <c r="T143" s="6">
        <f t="shared" si="16"/>
        <v>0</v>
      </c>
      <c r="U143" s="6">
        <f t="shared" si="17"/>
        <v>0</v>
      </c>
    </row>
    <row r="144" spans="2:21" x14ac:dyDescent="0.25">
      <c r="B144" s="4"/>
      <c r="C144" s="4"/>
      <c r="D144" s="4"/>
      <c r="E144" s="10">
        <f>IF(D144="Futuroscope",#REF!,0)+IF(D144="Eurodisney   1jour/1 parc",#REF!,0)+IF(D144="Vallée des singes",#REF!,0)+IF(D144="Parc Oriental de jour",#REF!,0)+IF(D144="Puy du Fou Le grand parc",#REF!,0)+IF(D144="La Cinéscénie",#REF!,0)+IF(D144="ASTERIX",#REF!,0)+IF(D144="Aquarium La Rochelle",#REF!,0)+IF(D144="Zoo de Doué La Fontaine",#REF!,0)+IF(D144="Zoo de la Palmyre",#REF!,0)+IF(D144="Planète Sauvage",#REF!,0)+IF(D144="Zoo Parc de Beauval",#REF!,0)+IF(D144="Zoo de la Flèche",#REF!,0)+IF(D144="Défi Planet",#REF!,0)+IF(D144="MASSAIS",#REF!,0)+IF(D144="Center Parc la journée",#REF!,0)+IF(D144="Terra Botanica",#REF!,0)</f>
        <v>0</v>
      </c>
      <c r="F144" s="10">
        <f>IF(D144="Futuroscope",#REF!,0)+IF(D144="Eurodisney   1jour/1 parc",#REF!,0)+IF(D144="Vallée des singes",#REF!,0)+IF(D144="Parc Oriental de jour",#REF!,0)+IF(D144="Puy du Fou Le grand parc",#REF!,0)+IF(D144="La Cinéscénie",#REF!,0)+IF(D144="ASTERIX",#REF!,0)+IF(D144="Aquarium La Rochelle",#REF!,0)+IF(D144="Zoo de Doué La Fontaine",#REF!,0)+IF(D144="Zoo de la Palmyre",#REF!,0)+IF(D144="Planète Sauvage",#REF!,0)+IF(D144="Zoo Parc de Beauval",#REF!,0)+IF(D144="Zoo de la Flèche",#REF!,0)+IF(D144="Défi Planet",#REF!,0)+IF(D144="MASSAIS",#REF!,0)+IF(D144="Center Parc la journée",#REF!,0)+IF(D144="Terra Botanica",#REF!,0)</f>
        <v>0</v>
      </c>
      <c r="G144" s="5"/>
      <c r="H144" s="5"/>
      <c r="I144" s="5"/>
      <c r="J144" s="5"/>
      <c r="K144" s="8">
        <f t="shared" si="14"/>
        <v>0</v>
      </c>
      <c r="L144" s="8">
        <f t="shared" si="15"/>
        <v>0</v>
      </c>
      <c r="M144" s="8">
        <v>0</v>
      </c>
      <c r="N144" s="8">
        <f t="shared" si="18"/>
        <v>0</v>
      </c>
      <c r="O144" s="8"/>
      <c r="P144" s="8"/>
      <c r="Q144" s="8"/>
      <c r="R144" s="8">
        <f t="shared" si="19"/>
        <v>0</v>
      </c>
      <c r="S144" s="8">
        <f t="shared" si="20"/>
        <v>0</v>
      </c>
      <c r="T144" s="6">
        <f t="shared" si="16"/>
        <v>0</v>
      </c>
      <c r="U144" s="6">
        <f t="shared" si="17"/>
        <v>0</v>
      </c>
    </row>
    <row r="145" spans="2:21" x14ac:dyDescent="0.25">
      <c r="B145" s="4"/>
      <c r="C145" s="4"/>
      <c r="D145" s="4"/>
      <c r="E145" s="10">
        <f>IF(D145="Futuroscope",#REF!,0)+IF(D145="Eurodisney   1jour/1 parc",#REF!,0)+IF(D145="Vallée des singes",#REF!,0)+IF(D145="Parc Oriental de jour",#REF!,0)+IF(D145="Puy du Fou Le grand parc",#REF!,0)+IF(D145="La Cinéscénie",#REF!,0)+IF(D145="ASTERIX",#REF!,0)+IF(D145="Aquarium La Rochelle",#REF!,0)+IF(D145="Zoo de Doué La Fontaine",#REF!,0)+IF(D145="Zoo de la Palmyre",#REF!,0)+IF(D145="Planète Sauvage",#REF!,0)+IF(D145="Zoo Parc de Beauval",#REF!,0)+IF(D145="Zoo de la Flèche",#REF!,0)+IF(D145="Défi Planet",#REF!,0)+IF(D145="MASSAIS",#REF!,0)+IF(D145="Center Parc la journée",#REF!,0)+IF(D145="Terra Botanica",#REF!,0)</f>
        <v>0</v>
      </c>
      <c r="F145" s="10">
        <f>IF(D145="Futuroscope",#REF!,0)+IF(D145="Eurodisney   1jour/1 parc",#REF!,0)+IF(D145="Vallée des singes",#REF!,0)+IF(D145="Parc Oriental de jour",#REF!,0)+IF(D145="Puy du Fou Le grand parc",#REF!,0)+IF(D145="La Cinéscénie",#REF!,0)+IF(D145="ASTERIX",#REF!,0)+IF(D145="Aquarium La Rochelle",#REF!,0)+IF(D145="Zoo de Doué La Fontaine",#REF!,0)+IF(D145="Zoo de la Palmyre",#REF!,0)+IF(D145="Planète Sauvage",#REF!,0)+IF(D145="Zoo Parc de Beauval",#REF!,0)+IF(D145="Zoo de la Flèche",#REF!,0)+IF(D145="Défi Planet",#REF!,0)+IF(D145="MASSAIS",#REF!,0)+IF(D145="Center Parc la journée",#REF!,0)+IF(D145="Terra Botanica",#REF!,0)</f>
        <v>0</v>
      </c>
      <c r="G145" s="5"/>
      <c r="H145" s="5"/>
      <c r="I145" s="5"/>
      <c r="J145" s="5"/>
      <c r="K145" s="8">
        <f t="shared" si="14"/>
        <v>0</v>
      </c>
      <c r="L145" s="8">
        <f t="shared" si="15"/>
        <v>0</v>
      </c>
      <c r="M145" s="8">
        <v>0</v>
      </c>
      <c r="N145" s="8">
        <f t="shared" si="18"/>
        <v>0</v>
      </c>
      <c r="O145" s="8"/>
      <c r="P145" s="8"/>
      <c r="Q145" s="8"/>
      <c r="R145" s="8">
        <f t="shared" si="19"/>
        <v>0</v>
      </c>
      <c r="S145" s="8">
        <f t="shared" si="20"/>
        <v>0</v>
      </c>
      <c r="T145" s="6">
        <f t="shared" si="16"/>
        <v>0</v>
      </c>
      <c r="U145" s="6">
        <f t="shared" si="17"/>
        <v>0</v>
      </c>
    </row>
    <row r="146" spans="2:21" x14ac:dyDescent="0.25">
      <c r="B146" s="4"/>
      <c r="C146" s="4"/>
      <c r="D146" s="4"/>
      <c r="E146" s="10">
        <f>IF(D146="Futuroscope",#REF!,0)+IF(D146="Eurodisney   1jour/1 parc",#REF!,0)+IF(D146="Vallée des singes",#REF!,0)+IF(D146="Parc Oriental de jour",#REF!,0)+IF(D146="Puy du Fou Le grand parc",#REF!,0)+IF(D146="La Cinéscénie",#REF!,0)+IF(D146="ASTERIX",#REF!,0)+IF(D146="Aquarium La Rochelle",#REF!,0)+IF(D146="Zoo de Doué La Fontaine",#REF!,0)+IF(D146="Zoo de la Palmyre",#REF!,0)+IF(D146="Planète Sauvage",#REF!,0)+IF(D146="Zoo Parc de Beauval",#REF!,0)+IF(D146="Zoo de la Flèche",#REF!,0)+IF(D146="Défi Planet",#REF!,0)+IF(D146="MASSAIS",#REF!,0)+IF(D146="Center Parc la journée",#REF!,0)+IF(D146="Terra Botanica",#REF!,0)</f>
        <v>0</v>
      </c>
      <c r="F146" s="10">
        <f>IF(D146="Futuroscope",#REF!,0)+IF(D146="Eurodisney   1jour/1 parc",#REF!,0)+IF(D146="Vallée des singes",#REF!,0)+IF(D146="Parc Oriental de jour",#REF!,0)+IF(D146="Puy du Fou Le grand parc",#REF!,0)+IF(D146="La Cinéscénie",#REF!,0)+IF(D146="ASTERIX",#REF!,0)+IF(D146="Aquarium La Rochelle",#REF!,0)+IF(D146="Zoo de Doué La Fontaine",#REF!,0)+IF(D146="Zoo de la Palmyre",#REF!,0)+IF(D146="Planète Sauvage",#REF!,0)+IF(D146="Zoo Parc de Beauval",#REF!,0)+IF(D146="Zoo de la Flèche",#REF!,0)+IF(D146="Défi Planet",#REF!,0)+IF(D146="MASSAIS",#REF!,0)+IF(D146="Center Parc la journée",#REF!,0)+IF(D146="Terra Botanica",#REF!,0)</f>
        <v>0</v>
      </c>
      <c r="G146" s="5"/>
      <c r="H146" s="5"/>
      <c r="I146" s="5"/>
      <c r="J146" s="5"/>
      <c r="K146" s="8">
        <f t="shared" si="14"/>
        <v>0</v>
      </c>
      <c r="L146" s="8">
        <f t="shared" si="15"/>
        <v>0</v>
      </c>
      <c r="M146" s="8">
        <v>0</v>
      </c>
      <c r="N146" s="8">
        <f t="shared" si="18"/>
        <v>0</v>
      </c>
      <c r="O146" s="8"/>
      <c r="P146" s="8"/>
      <c r="Q146" s="8"/>
      <c r="R146" s="8">
        <f t="shared" si="19"/>
        <v>0</v>
      </c>
      <c r="S146" s="8">
        <f t="shared" si="20"/>
        <v>0</v>
      </c>
      <c r="T146" s="6">
        <f t="shared" si="16"/>
        <v>0</v>
      </c>
      <c r="U146" s="6">
        <f t="shared" si="17"/>
        <v>0</v>
      </c>
    </row>
    <row r="147" spans="2:21" x14ac:dyDescent="0.25">
      <c r="B147" s="4"/>
      <c r="C147" s="4"/>
      <c r="D147" s="4"/>
      <c r="E147" s="10">
        <f>IF(D147="Futuroscope",#REF!,0)+IF(D147="Eurodisney   1jour/1 parc",#REF!,0)+IF(D147="Vallée des singes",#REF!,0)+IF(D147="Parc Oriental de jour",#REF!,0)+IF(D147="Puy du Fou Le grand parc",#REF!,0)+IF(D147="La Cinéscénie",#REF!,0)+IF(D147="ASTERIX",#REF!,0)+IF(D147="Aquarium La Rochelle",#REF!,0)+IF(D147="Zoo de Doué La Fontaine",#REF!,0)+IF(D147="Zoo de la Palmyre",#REF!,0)+IF(D147="Planète Sauvage",#REF!,0)+IF(D147="Zoo Parc de Beauval",#REF!,0)+IF(D147="Zoo de la Flèche",#REF!,0)+IF(D147="Défi Planet",#REF!,0)+IF(D147="MASSAIS",#REF!,0)+IF(D147="Center Parc la journée",#REF!,0)+IF(D147="Terra Botanica",#REF!,0)</f>
        <v>0</v>
      </c>
      <c r="F147" s="10">
        <f>IF(D147="Futuroscope",#REF!,0)+IF(D147="Eurodisney   1jour/1 parc",#REF!,0)+IF(D147="Vallée des singes",#REF!,0)+IF(D147="Parc Oriental de jour",#REF!,0)+IF(D147="Puy du Fou Le grand parc",#REF!,0)+IF(D147="La Cinéscénie",#REF!,0)+IF(D147="ASTERIX",#REF!,0)+IF(D147="Aquarium La Rochelle",#REF!,0)+IF(D147="Zoo de Doué La Fontaine",#REF!,0)+IF(D147="Zoo de la Palmyre",#REF!,0)+IF(D147="Planète Sauvage",#REF!,0)+IF(D147="Zoo Parc de Beauval",#REF!,0)+IF(D147="Zoo de la Flèche",#REF!,0)+IF(D147="Défi Planet",#REF!,0)+IF(D147="MASSAIS",#REF!,0)+IF(D147="Center Parc la journée",#REF!,0)+IF(D147="Terra Botanica",#REF!,0)</f>
        <v>0</v>
      </c>
      <c r="G147" s="5"/>
      <c r="H147" s="5"/>
      <c r="I147" s="5"/>
      <c r="J147" s="5"/>
      <c r="K147" s="8">
        <f t="shared" si="14"/>
        <v>0</v>
      </c>
      <c r="L147" s="8">
        <f t="shared" si="15"/>
        <v>0</v>
      </c>
      <c r="M147" s="8">
        <v>0</v>
      </c>
      <c r="N147" s="8">
        <f t="shared" si="18"/>
        <v>0</v>
      </c>
      <c r="O147" s="8"/>
      <c r="P147" s="8"/>
      <c r="Q147" s="8"/>
      <c r="R147" s="8">
        <f t="shared" si="19"/>
        <v>0</v>
      </c>
      <c r="S147" s="8">
        <f t="shared" si="20"/>
        <v>0</v>
      </c>
      <c r="T147" s="6">
        <f t="shared" si="16"/>
        <v>0</v>
      </c>
      <c r="U147" s="6">
        <f t="shared" si="17"/>
        <v>0</v>
      </c>
    </row>
    <row r="148" spans="2:21" x14ac:dyDescent="0.25">
      <c r="B148" s="4"/>
      <c r="C148" s="4"/>
      <c r="D148" s="4"/>
      <c r="E148" s="10">
        <f>IF(D148="Futuroscope",#REF!,0)+IF(D148="Eurodisney   1jour/1 parc",#REF!,0)+IF(D148="Vallée des singes",#REF!,0)+IF(D148="Parc Oriental de jour",#REF!,0)+IF(D148="Puy du Fou Le grand parc",#REF!,0)+IF(D148="La Cinéscénie",#REF!,0)+IF(D148="ASTERIX",#REF!,0)+IF(D148="Aquarium La Rochelle",#REF!,0)+IF(D148="Zoo de Doué La Fontaine",#REF!,0)+IF(D148="Zoo de la Palmyre",#REF!,0)+IF(D148="Planète Sauvage",#REF!,0)+IF(D148="Zoo Parc de Beauval",#REF!,0)+IF(D148="Zoo de la Flèche",#REF!,0)+IF(D148="Défi Planet",#REF!,0)+IF(D148="MASSAIS",#REF!,0)+IF(D148="Center Parc la journée",#REF!,0)+IF(D148="Terra Botanica",#REF!,0)</f>
        <v>0</v>
      </c>
      <c r="F148" s="10">
        <f>IF(D148="Futuroscope",#REF!,0)+IF(D148="Eurodisney   1jour/1 parc",#REF!,0)+IF(D148="Vallée des singes",#REF!,0)+IF(D148="Parc Oriental de jour",#REF!,0)+IF(D148="Puy du Fou Le grand parc",#REF!,0)+IF(D148="La Cinéscénie",#REF!,0)+IF(D148="ASTERIX",#REF!,0)+IF(D148="Aquarium La Rochelle",#REF!,0)+IF(D148="Zoo de Doué La Fontaine",#REF!,0)+IF(D148="Zoo de la Palmyre",#REF!,0)+IF(D148="Planète Sauvage",#REF!,0)+IF(D148="Zoo Parc de Beauval",#REF!,0)+IF(D148="Zoo de la Flèche",#REF!,0)+IF(D148="Défi Planet",#REF!,0)+IF(D148="MASSAIS",#REF!,0)+IF(D148="Center Parc la journée",#REF!,0)+IF(D148="Terra Botanica",#REF!,0)</f>
        <v>0</v>
      </c>
      <c r="G148" s="5"/>
      <c r="H148" s="5"/>
      <c r="I148" s="5"/>
      <c r="J148" s="5"/>
      <c r="K148" s="8">
        <f t="shared" si="14"/>
        <v>0</v>
      </c>
      <c r="L148" s="8">
        <f t="shared" si="15"/>
        <v>0</v>
      </c>
      <c r="M148" s="8">
        <v>0</v>
      </c>
      <c r="N148" s="8">
        <f t="shared" si="18"/>
        <v>0</v>
      </c>
      <c r="O148" s="8"/>
      <c r="P148" s="8"/>
      <c r="Q148" s="8"/>
      <c r="R148" s="8">
        <f t="shared" si="19"/>
        <v>0</v>
      </c>
      <c r="S148" s="8">
        <f t="shared" si="20"/>
        <v>0</v>
      </c>
      <c r="T148" s="6">
        <f t="shared" si="16"/>
        <v>0</v>
      </c>
      <c r="U148" s="6">
        <f t="shared" si="17"/>
        <v>0</v>
      </c>
    </row>
    <row r="149" spans="2:21" x14ac:dyDescent="0.25">
      <c r="B149" s="4"/>
      <c r="C149" s="4"/>
      <c r="D149" s="4"/>
      <c r="E149" s="10">
        <f>IF(D149="Futuroscope",#REF!,0)+IF(D149="Eurodisney   1jour/1 parc",#REF!,0)+IF(D149="Vallée des singes",#REF!,0)+IF(D149="Parc Oriental de jour",#REF!,0)+IF(D149="Puy du Fou Le grand parc",#REF!,0)+IF(D149="La Cinéscénie",#REF!,0)+IF(D149="ASTERIX",#REF!,0)+IF(D149="Aquarium La Rochelle",#REF!,0)+IF(D149="Zoo de Doué La Fontaine",#REF!,0)+IF(D149="Zoo de la Palmyre",#REF!,0)+IF(D149="Planète Sauvage",#REF!,0)+IF(D149="Zoo Parc de Beauval",#REF!,0)+IF(D149="Zoo de la Flèche",#REF!,0)+IF(D149="Défi Planet",#REF!,0)+IF(D149="MASSAIS",#REF!,0)+IF(D149="Center Parc la journée",#REF!,0)+IF(D149="Terra Botanica",#REF!,0)</f>
        <v>0</v>
      </c>
      <c r="F149" s="10">
        <f>IF(D149="Futuroscope",#REF!,0)+IF(D149="Eurodisney   1jour/1 parc",#REF!,0)+IF(D149="Vallée des singes",#REF!,0)+IF(D149="Parc Oriental de jour",#REF!,0)+IF(D149="Puy du Fou Le grand parc",#REF!,0)+IF(D149="La Cinéscénie",#REF!,0)+IF(D149="ASTERIX",#REF!,0)+IF(D149="Aquarium La Rochelle",#REF!,0)+IF(D149="Zoo de Doué La Fontaine",#REF!,0)+IF(D149="Zoo de la Palmyre",#REF!,0)+IF(D149="Planète Sauvage",#REF!,0)+IF(D149="Zoo Parc de Beauval",#REF!,0)+IF(D149="Zoo de la Flèche",#REF!,0)+IF(D149="Défi Planet",#REF!,0)+IF(D149="MASSAIS",#REF!,0)+IF(D149="Center Parc la journée",#REF!,0)+IF(D149="Terra Botanica",#REF!,0)</f>
        <v>0</v>
      </c>
      <c r="G149" s="5"/>
      <c r="H149" s="5"/>
      <c r="I149" s="5"/>
      <c r="J149" s="5"/>
      <c r="K149" s="8">
        <f t="shared" si="14"/>
        <v>0</v>
      </c>
      <c r="L149" s="8">
        <f t="shared" si="15"/>
        <v>0</v>
      </c>
      <c r="M149" s="8">
        <v>0</v>
      </c>
      <c r="N149" s="8">
        <f t="shared" si="18"/>
        <v>0</v>
      </c>
      <c r="O149" s="8"/>
      <c r="P149" s="8"/>
      <c r="Q149" s="8"/>
      <c r="R149" s="8">
        <f t="shared" si="19"/>
        <v>0</v>
      </c>
      <c r="S149" s="8">
        <f t="shared" si="20"/>
        <v>0</v>
      </c>
      <c r="T149" s="6">
        <f t="shared" si="16"/>
        <v>0</v>
      </c>
      <c r="U149" s="6">
        <f t="shared" si="17"/>
        <v>0</v>
      </c>
    </row>
    <row r="150" spans="2:21" x14ac:dyDescent="0.25">
      <c r="B150" s="4"/>
      <c r="C150" s="4"/>
      <c r="D150" s="4"/>
      <c r="E150" s="10">
        <f>IF(D150="Futuroscope",#REF!,0)+IF(D150="Eurodisney   1jour/1 parc",#REF!,0)+IF(D150="Vallée des singes",#REF!,0)+IF(D150="Parc Oriental de jour",#REF!,0)+IF(D150="Puy du Fou Le grand parc",#REF!,0)+IF(D150="La Cinéscénie",#REF!,0)+IF(D150="ASTERIX",#REF!,0)+IF(D150="Aquarium La Rochelle",#REF!,0)+IF(D150="Zoo de Doué La Fontaine",#REF!,0)+IF(D150="Zoo de la Palmyre",#REF!,0)+IF(D150="Planète Sauvage",#REF!,0)+IF(D150="Zoo Parc de Beauval",#REF!,0)+IF(D150="Zoo de la Flèche",#REF!,0)+IF(D150="Défi Planet",#REF!,0)+IF(D150="MASSAIS",#REF!,0)+IF(D150="Center Parc la journée",#REF!,0)+IF(D150="Terra Botanica",#REF!,0)</f>
        <v>0</v>
      </c>
      <c r="F150" s="10">
        <f>IF(D150="Futuroscope",#REF!,0)+IF(D150="Eurodisney   1jour/1 parc",#REF!,0)+IF(D150="Vallée des singes",#REF!,0)+IF(D150="Parc Oriental de jour",#REF!,0)+IF(D150="Puy du Fou Le grand parc",#REF!,0)+IF(D150="La Cinéscénie",#REF!,0)+IF(D150="ASTERIX",#REF!,0)+IF(D150="Aquarium La Rochelle",#REF!,0)+IF(D150="Zoo de Doué La Fontaine",#REF!,0)+IF(D150="Zoo de la Palmyre",#REF!,0)+IF(D150="Planète Sauvage",#REF!,0)+IF(D150="Zoo Parc de Beauval",#REF!,0)+IF(D150="Zoo de la Flèche",#REF!,0)+IF(D150="Défi Planet",#REF!,0)+IF(D150="MASSAIS",#REF!,0)+IF(D150="Center Parc la journée",#REF!,0)+IF(D150="Terra Botanica",#REF!,0)</f>
        <v>0</v>
      </c>
      <c r="G150" s="5"/>
      <c r="H150" s="5"/>
      <c r="I150" s="5"/>
      <c r="J150" s="5"/>
      <c r="K150" s="8">
        <f t="shared" si="14"/>
        <v>0</v>
      </c>
      <c r="L150" s="8">
        <f t="shared" si="15"/>
        <v>0</v>
      </c>
      <c r="M150" s="8">
        <v>0</v>
      </c>
      <c r="N150" s="8">
        <f t="shared" si="18"/>
        <v>0</v>
      </c>
      <c r="O150" s="8"/>
      <c r="P150" s="8"/>
      <c r="Q150" s="8"/>
      <c r="R150" s="8">
        <f t="shared" si="19"/>
        <v>0</v>
      </c>
      <c r="S150" s="8">
        <f t="shared" si="20"/>
        <v>0</v>
      </c>
      <c r="T150" s="6">
        <f t="shared" si="16"/>
        <v>0</v>
      </c>
      <c r="U150" s="6">
        <f t="shared" si="17"/>
        <v>0</v>
      </c>
    </row>
    <row r="151" spans="2:21" x14ac:dyDescent="0.25">
      <c r="B151" s="4"/>
      <c r="C151" s="4"/>
      <c r="D151" s="4"/>
      <c r="E151" s="10">
        <f>IF(D151="Futuroscope",#REF!,0)+IF(D151="Eurodisney   1jour/1 parc",#REF!,0)+IF(D151="Vallée des singes",#REF!,0)+IF(D151="Parc Oriental de jour",#REF!,0)+IF(D151="Puy du Fou Le grand parc",#REF!,0)+IF(D151="La Cinéscénie",#REF!,0)+IF(D151="ASTERIX",#REF!,0)+IF(D151="Aquarium La Rochelle",#REF!,0)+IF(D151="Zoo de Doué La Fontaine",#REF!,0)+IF(D151="Zoo de la Palmyre",#REF!,0)+IF(D151="Planète Sauvage",#REF!,0)+IF(D151="Zoo Parc de Beauval",#REF!,0)+IF(D151="Zoo de la Flèche",#REF!,0)+IF(D151="Défi Planet",#REF!,0)+IF(D151="MASSAIS",#REF!,0)+IF(D151="Center Parc la journée",#REF!,0)+IF(D151="Terra Botanica",#REF!,0)</f>
        <v>0</v>
      </c>
      <c r="F151" s="10">
        <f>IF(D151="Futuroscope",#REF!,0)+IF(D151="Eurodisney   1jour/1 parc",#REF!,0)+IF(D151="Vallée des singes",#REF!,0)+IF(D151="Parc Oriental de jour",#REF!,0)+IF(D151="Puy du Fou Le grand parc",#REF!,0)+IF(D151="La Cinéscénie",#REF!,0)+IF(D151="ASTERIX",#REF!,0)+IF(D151="Aquarium La Rochelle",#REF!,0)+IF(D151="Zoo de Doué La Fontaine",#REF!,0)+IF(D151="Zoo de la Palmyre",#REF!,0)+IF(D151="Planète Sauvage",#REF!,0)+IF(D151="Zoo Parc de Beauval",#REF!,0)+IF(D151="Zoo de la Flèche",#REF!,0)+IF(D151="Défi Planet",#REF!,0)+IF(D151="MASSAIS",#REF!,0)+IF(D151="Center Parc la journée",#REF!,0)+IF(D151="Terra Botanica",#REF!,0)</f>
        <v>0</v>
      </c>
      <c r="G151" s="5"/>
      <c r="H151" s="5"/>
      <c r="I151" s="5"/>
      <c r="J151" s="5"/>
      <c r="K151" s="8">
        <f t="shared" si="14"/>
        <v>0</v>
      </c>
      <c r="L151" s="8">
        <f t="shared" si="15"/>
        <v>0</v>
      </c>
      <c r="M151" s="8">
        <v>0</v>
      </c>
      <c r="N151" s="8">
        <f t="shared" si="18"/>
        <v>0</v>
      </c>
      <c r="O151" s="8"/>
      <c r="P151" s="8"/>
      <c r="Q151" s="8"/>
      <c r="R151" s="8">
        <f t="shared" si="19"/>
        <v>0</v>
      </c>
      <c r="S151" s="8">
        <f t="shared" si="20"/>
        <v>0</v>
      </c>
      <c r="T151" s="6">
        <f t="shared" si="16"/>
        <v>0</v>
      </c>
      <c r="U151" s="6">
        <f t="shared" si="17"/>
        <v>0</v>
      </c>
    </row>
    <row r="152" spans="2:21" x14ac:dyDescent="0.25">
      <c r="B152" s="4"/>
      <c r="C152" s="4"/>
      <c r="D152" s="4"/>
      <c r="E152" s="10">
        <f>IF(D152="Futuroscope",#REF!,0)+IF(D152="Eurodisney   1jour/1 parc",#REF!,0)+IF(D152="Vallée des singes",#REF!,0)+IF(D152="Parc Oriental de jour",#REF!,0)+IF(D152="Puy du Fou Le grand parc",#REF!,0)+IF(D152="La Cinéscénie",#REF!,0)+IF(D152="ASTERIX",#REF!,0)+IF(D152="Aquarium La Rochelle",#REF!,0)+IF(D152="Zoo de Doué La Fontaine",#REF!,0)+IF(D152="Zoo de la Palmyre",#REF!,0)+IF(D152="Planète Sauvage",#REF!,0)+IF(D152="Zoo Parc de Beauval",#REF!,0)+IF(D152="Zoo de la Flèche",#REF!,0)+IF(D152="Défi Planet",#REF!,0)+IF(D152="MASSAIS",#REF!,0)+IF(D152="Center Parc la journée",#REF!,0)+IF(D152="Terra Botanica",#REF!,0)</f>
        <v>0</v>
      </c>
      <c r="F152" s="10">
        <f>IF(D152="Futuroscope",#REF!,0)+IF(D152="Eurodisney   1jour/1 parc",#REF!,0)+IF(D152="Vallée des singes",#REF!,0)+IF(D152="Parc Oriental de jour",#REF!,0)+IF(D152="Puy du Fou Le grand parc",#REF!,0)+IF(D152="La Cinéscénie",#REF!,0)+IF(D152="ASTERIX",#REF!,0)+IF(D152="Aquarium La Rochelle",#REF!,0)+IF(D152="Zoo de Doué La Fontaine",#REF!,0)+IF(D152="Zoo de la Palmyre",#REF!,0)+IF(D152="Planète Sauvage",#REF!,0)+IF(D152="Zoo Parc de Beauval",#REF!,0)+IF(D152="Zoo de la Flèche",#REF!,0)+IF(D152="Défi Planet",#REF!,0)+IF(D152="MASSAIS",#REF!,0)+IF(D152="Center Parc la journée",#REF!,0)+IF(D152="Terra Botanica",#REF!,0)</f>
        <v>0</v>
      </c>
      <c r="G152" s="5"/>
      <c r="H152" s="5"/>
      <c r="I152" s="5"/>
      <c r="J152" s="5"/>
      <c r="K152" s="8">
        <f t="shared" si="14"/>
        <v>0</v>
      </c>
      <c r="L152" s="8">
        <f t="shared" si="15"/>
        <v>0</v>
      </c>
      <c r="M152" s="8">
        <v>0</v>
      </c>
      <c r="N152" s="8">
        <f t="shared" si="18"/>
        <v>0</v>
      </c>
      <c r="O152" s="8"/>
      <c r="P152" s="8"/>
      <c r="Q152" s="8"/>
      <c r="R152" s="8">
        <f t="shared" si="19"/>
        <v>0</v>
      </c>
      <c r="S152" s="8">
        <f t="shared" si="20"/>
        <v>0</v>
      </c>
      <c r="T152" s="6">
        <f t="shared" si="16"/>
        <v>0</v>
      </c>
      <c r="U152" s="6">
        <f t="shared" si="17"/>
        <v>0</v>
      </c>
    </row>
    <row r="153" spans="2:21" x14ac:dyDescent="0.25">
      <c r="B153" s="4"/>
      <c r="C153" s="4"/>
      <c r="D153" s="4"/>
      <c r="E153" s="10">
        <f>IF(D153="Futuroscope",#REF!,0)+IF(D153="Eurodisney   1jour/1 parc",#REF!,0)+IF(D153="Vallée des singes",#REF!,0)+IF(D153="Parc Oriental de jour",#REF!,0)+IF(D153="Puy du Fou Le grand parc",#REF!,0)+IF(D153="La Cinéscénie",#REF!,0)+IF(D153="ASTERIX",#REF!,0)+IF(D153="Aquarium La Rochelle",#REF!,0)+IF(D153="Zoo de Doué La Fontaine",#REF!,0)+IF(D153="Zoo de la Palmyre",#REF!,0)+IF(D153="Planète Sauvage",#REF!,0)+IF(D153="Zoo Parc de Beauval",#REF!,0)+IF(D153="Zoo de la Flèche",#REF!,0)+IF(D153="Défi Planet",#REF!,0)+IF(D153="MASSAIS",#REF!,0)+IF(D153="Center Parc la journée",#REF!,0)+IF(D153="Terra Botanica",#REF!,0)</f>
        <v>0</v>
      </c>
      <c r="F153" s="10">
        <f>IF(D153="Futuroscope",#REF!,0)+IF(D153="Eurodisney   1jour/1 parc",#REF!,0)+IF(D153="Vallée des singes",#REF!,0)+IF(D153="Parc Oriental de jour",#REF!,0)+IF(D153="Puy du Fou Le grand parc",#REF!,0)+IF(D153="La Cinéscénie",#REF!,0)+IF(D153="ASTERIX",#REF!,0)+IF(D153="Aquarium La Rochelle",#REF!,0)+IF(D153="Zoo de Doué La Fontaine",#REF!,0)+IF(D153="Zoo de la Palmyre",#REF!,0)+IF(D153="Planète Sauvage",#REF!,0)+IF(D153="Zoo Parc de Beauval",#REF!,0)+IF(D153="Zoo de la Flèche",#REF!,0)+IF(D153="Défi Planet",#REF!,0)+IF(D153="MASSAIS",#REF!,0)+IF(D153="Center Parc la journée",#REF!,0)+IF(D153="Terra Botanica",#REF!,0)</f>
        <v>0</v>
      </c>
      <c r="G153" s="5"/>
      <c r="H153" s="5"/>
      <c r="I153" s="5"/>
      <c r="J153" s="5"/>
      <c r="K153" s="8">
        <f t="shared" si="14"/>
        <v>0</v>
      </c>
      <c r="L153" s="8">
        <f t="shared" si="15"/>
        <v>0</v>
      </c>
      <c r="M153" s="8">
        <v>0</v>
      </c>
      <c r="N153" s="8">
        <f t="shared" si="18"/>
        <v>0</v>
      </c>
      <c r="O153" s="8"/>
      <c r="P153" s="8"/>
      <c r="Q153" s="8"/>
      <c r="R153" s="8">
        <f t="shared" si="19"/>
        <v>0</v>
      </c>
      <c r="S153" s="8">
        <f t="shared" si="20"/>
        <v>0</v>
      </c>
      <c r="T153" s="6">
        <f t="shared" si="16"/>
        <v>0</v>
      </c>
      <c r="U153" s="6">
        <f t="shared" si="17"/>
        <v>0</v>
      </c>
    </row>
    <row r="154" spans="2:21" x14ac:dyDescent="0.25">
      <c r="B154" s="4"/>
      <c r="C154" s="4"/>
      <c r="D154" s="4"/>
      <c r="E154" s="10">
        <f>IF(D154="Futuroscope",#REF!,0)+IF(D154="Eurodisney   1jour/1 parc",#REF!,0)+IF(D154="Vallée des singes",#REF!,0)+IF(D154="Parc Oriental de jour",#REF!,0)+IF(D154="Puy du Fou Le grand parc",#REF!,0)+IF(D154="La Cinéscénie",#REF!,0)+IF(D154="ASTERIX",#REF!,0)+IF(D154="Aquarium La Rochelle",#REF!,0)+IF(D154="Zoo de Doué La Fontaine",#REF!,0)+IF(D154="Zoo de la Palmyre",#REF!,0)+IF(D154="Planète Sauvage",#REF!,0)+IF(D154="Zoo Parc de Beauval",#REF!,0)+IF(D154="Zoo de la Flèche",#REF!,0)+IF(D154="Défi Planet",#REF!,0)+IF(D154="MASSAIS",#REF!,0)+IF(D154="Center Parc la journée",#REF!,0)+IF(D154="Terra Botanica",#REF!,0)</f>
        <v>0</v>
      </c>
      <c r="F154" s="10">
        <f>IF(D154="Futuroscope",#REF!,0)+IF(D154="Eurodisney   1jour/1 parc",#REF!,0)+IF(D154="Vallée des singes",#REF!,0)+IF(D154="Parc Oriental de jour",#REF!,0)+IF(D154="Puy du Fou Le grand parc",#REF!,0)+IF(D154="La Cinéscénie",#REF!,0)+IF(D154="ASTERIX",#REF!,0)+IF(D154="Aquarium La Rochelle",#REF!,0)+IF(D154="Zoo de Doué La Fontaine",#REF!,0)+IF(D154="Zoo de la Palmyre",#REF!,0)+IF(D154="Planète Sauvage",#REF!,0)+IF(D154="Zoo Parc de Beauval",#REF!,0)+IF(D154="Zoo de la Flèche",#REF!,0)+IF(D154="Défi Planet",#REF!,0)+IF(D154="MASSAIS",#REF!,0)+IF(D154="Center Parc la journée",#REF!,0)+IF(D154="Terra Botanica",#REF!,0)</f>
        <v>0</v>
      </c>
      <c r="G154" s="5"/>
      <c r="H154" s="5"/>
      <c r="I154" s="5"/>
      <c r="J154" s="5"/>
      <c r="K154" s="8">
        <f t="shared" si="14"/>
        <v>0</v>
      </c>
      <c r="L154" s="8">
        <f t="shared" si="15"/>
        <v>0</v>
      </c>
      <c r="M154" s="8">
        <v>0</v>
      </c>
      <c r="N154" s="8">
        <f t="shared" si="18"/>
        <v>0</v>
      </c>
      <c r="O154" s="8"/>
      <c r="P154" s="8"/>
      <c r="Q154" s="8"/>
      <c r="R154" s="8">
        <f t="shared" si="19"/>
        <v>0</v>
      </c>
      <c r="S154" s="8">
        <f t="shared" si="20"/>
        <v>0</v>
      </c>
      <c r="T154" s="6">
        <f t="shared" si="16"/>
        <v>0</v>
      </c>
      <c r="U154" s="6">
        <f t="shared" si="17"/>
        <v>0</v>
      </c>
    </row>
    <row r="155" spans="2:21" x14ac:dyDescent="0.25">
      <c r="B155" s="4"/>
      <c r="C155" s="4"/>
      <c r="D155" s="4"/>
      <c r="E155" s="10">
        <f>IF(D155="Futuroscope",#REF!,0)+IF(D155="Eurodisney   1jour/1 parc",#REF!,0)+IF(D155="Vallée des singes",#REF!,0)+IF(D155="Parc Oriental de jour",#REF!,0)+IF(D155="Puy du Fou Le grand parc",#REF!,0)+IF(D155="La Cinéscénie",#REF!,0)+IF(D155="ASTERIX",#REF!,0)+IF(D155="Aquarium La Rochelle",#REF!,0)+IF(D155="Zoo de Doué La Fontaine",#REF!,0)+IF(D155="Zoo de la Palmyre",#REF!,0)+IF(D155="Planète Sauvage",#REF!,0)+IF(D155="Zoo Parc de Beauval",#REF!,0)+IF(D155="Zoo de la Flèche",#REF!,0)+IF(D155="Défi Planet",#REF!,0)+IF(D155="MASSAIS",#REF!,0)+IF(D155="Center Parc la journée",#REF!,0)+IF(D155="Terra Botanica",#REF!,0)</f>
        <v>0</v>
      </c>
      <c r="F155" s="10">
        <f>IF(D155="Futuroscope",#REF!,0)+IF(D155="Eurodisney   1jour/1 parc",#REF!,0)+IF(D155="Vallée des singes",#REF!,0)+IF(D155="Parc Oriental de jour",#REF!,0)+IF(D155="Puy du Fou Le grand parc",#REF!,0)+IF(D155="La Cinéscénie",#REF!,0)+IF(D155="ASTERIX",#REF!,0)+IF(D155="Aquarium La Rochelle",#REF!,0)+IF(D155="Zoo de Doué La Fontaine",#REF!,0)+IF(D155="Zoo de la Palmyre",#REF!,0)+IF(D155="Planète Sauvage",#REF!,0)+IF(D155="Zoo Parc de Beauval",#REF!,0)+IF(D155="Zoo de la Flèche",#REF!,0)+IF(D155="Défi Planet",#REF!,0)+IF(D155="MASSAIS",#REF!,0)+IF(D155="Center Parc la journée",#REF!,0)+IF(D155="Terra Botanica",#REF!,0)</f>
        <v>0</v>
      </c>
      <c r="G155" s="5"/>
      <c r="H155" s="5"/>
      <c r="I155" s="5"/>
      <c r="J155" s="5"/>
      <c r="K155" s="8">
        <f t="shared" si="14"/>
        <v>0</v>
      </c>
      <c r="L155" s="8">
        <f t="shared" si="15"/>
        <v>0</v>
      </c>
      <c r="M155" s="8">
        <v>0</v>
      </c>
      <c r="N155" s="8">
        <f t="shared" si="18"/>
        <v>0</v>
      </c>
      <c r="O155" s="8"/>
      <c r="P155" s="8"/>
      <c r="Q155" s="8"/>
      <c r="R155" s="8">
        <f t="shared" si="19"/>
        <v>0</v>
      </c>
      <c r="S155" s="8">
        <f t="shared" si="20"/>
        <v>0</v>
      </c>
      <c r="T155" s="6">
        <f t="shared" si="16"/>
        <v>0</v>
      </c>
      <c r="U155" s="6">
        <f t="shared" si="17"/>
        <v>0</v>
      </c>
    </row>
    <row r="156" spans="2:21" x14ac:dyDescent="0.25">
      <c r="B156" s="4"/>
      <c r="C156" s="4"/>
      <c r="D156" s="4"/>
      <c r="E156" s="10">
        <f>IF(D156="Futuroscope",#REF!,0)+IF(D156="Eurodisney   1jour/1 parc",#REF!,0)+IF(D156="Vallée des singes",#REF!,0)+IF(D156="Parc Oriental de jour",#REF!,0)+IF(D156="Puy du Fou Le grand parc",#REF!,0)+IF(D156="La Cinéscénie",#REF!,0)+IF(D156="ASTERIX",#REF!,0)+IF(D156="Aquarium La Rochelle",#REF!,0)+IF(D156="Zoo de Doué La Fontaine",#REF!,0)+IF(D156="Zoo de la Palmyre",#REF!,0)+IF(D156="Planète Sauvage",#REF!,0)+IF(D156="Zoo Parc de Beauval",#REF!,0)+IF(D156="Zoo de la Flèche",#REF!,0)+IF(D156="Défi Planet",#REF!,0)+IF(D156="MASSAIS",#REF!,0)+IF(D156="Center Parc la journée",#REF!,0)+IF(D156="Terra Botanica",#REF!,0)</f>
        <v>0</v>
      </c>
      <c r="F156" s="10">
        <f>IF(D156="Futuroscope",#REF!,0)+IF(D156="Eurodisney   1jour/1 parc",#REF!,0)+IF(D156="Vallée des singes",#REF!,0)+IF(D156="Parc Oriental de jour",#REF!,0)+IF(D156="Puy du Fou Le grand parc",#REF!,0)+IF(D156="La Cinéscénie",#REF!,0)+IF(D156="ASTERIX",#REF!,0)+IF(D156="Aquarium La Rochelle",#REF!,0)+IF(D156="Zoo de Doué La Fontaine",#REF!,0)+IF(D156="Zoo de la Palmyre",#REF!,0)+IF(D156="Planète Sauvage",#REF!,0)+IF(D156="Zoo Parc de Beauval",#REF!,0)+IF(D156="Zoo de la Flèche",#REF!,0)+IF(D156="Défi Planet",#REF!,0)+IF(D156="MASSAIS",#REF!,0)+IF(D156="Center Parc la journée",#REF!,0)+IF(D156="Terra Botanica",#REF!,0)</f>
        <v>0</v>
      </c>
      <c r="G156" s="5"/>
      <c r="H156" s="5"/>
      <c r="I156" s="5"/>
      <c r="J156" s="5"/>
      <c r="K156" s="8">
        <f t="shared" si="14"/>
        <v>0</v>
      </c>
      <c r="L156" s="8">
        <f t="shared" si="15"/>
        <v>0</v>
      </c>
      <c r="M156" s="8">
        <v>0</v>
      </c>
      <c r="N156" s="8">
        <f t="shared" si="18"/>
        <v>0</v>
      </c>
      <c r="O156" s="8"/>
      <c r="P156" s="8"/>
      <c r="Q156" s="8"/>
      <c r="R156" s="8">
        <f t="shared" si="19"/>
        <v>0</v>
      </c>
      <c r="S156" s="8">
        <f t="shared" si="20"/>
        <v>0</v>
      </c>
      <c r="T156" s="6">
        <f t="shared" si="16"/>
        <v>0</v>
      </c>
      <c r="U156" s="6">
        <f t="shared" si="17"/>
        <v>0</v>
      </c>
    </row>
    <row r="157" spans="2:21" x14ac:dyDescent="0.25">
      <c r="B157" s="4"/>
      <c r="C157" s="4"/>
      <c r="D157" s="4"/>
      <c r="E157" s="10">
        <f>IF(D157="Futuroscope",#REF!,0)+IF(D157="Eurodisney   1jour/1 parc",#REF!,0)+IF(D157="Vallée des singes",#REF!,0)+IF(D157="Parc Oriental de jour",#REF!,0)+IF(D157="Puy du Fou Le grand parc",#REF!,0)+IF(D157="La Cinéscénie",#REF!,0)+IF(D157="ASTERIX",#REF!,0)+IF(D157="Aquarium La Rochelle",#REF!,0)+IF(D157="Zoo de Doué La Fontaine",#REF!,0)+IF(D157="Zoo de la Palmyre",#REF!,0)+IF(D157="Planète Sauvage",#REF!,0)+IF(D157="Zoo Parc de Beauval",#REF!,0)+IF(D157="Zoo de la Flèche",#REF!,0)+IF(D157="Défi Planet",#REF!,0)+IF(D157="MASSAIS",#REF!,0)+IF(D157="Center Parc la journée",#REF!,0)+IF(D157="Terra Botanica",#REF!,0)</f>
        <v>0</v>
      </c>
      <c r="F157" s="10">
        <f>IF(D157="Futuroscope",#REF!,0)+IF(D157="Eurodisney   1jour/1 parc",#REF!,0)+IF(D157="Vallée des singes",#REF!,0)+IF(D157="Parc Oriental de jour",#REF!,0)+IF(D157="Puy du Fou Le grand parc",#REF!,0)+IF(D157="La Cinéscénie",#REF!,0)+IF(D157="ASTERIX",#REF!,0)+IF(D157="Aquarium La Rochelle",#REF!,0)+IF(D157="Zoo de Doué La Fontaine",#REF!,0)+IF(D157="Zoo de la Palmyre",#REF!,0)+IF(D157="Planète Sauvage",#REF!,0)+IF(D157="Zoo Parc de Beauval",#REF!,0)+IF(D157="Zoo de la Flèche",#REF!,0)+IF(D157="Défi Planet",#REF!,0)+IF(D157="MASSAIS",#REF!,0)+IF(D157="Center Parc la journée",#REF!,0)+IF(D157="Terra Botanica",#REF!,0)</f>
        <v>0</v>
      </c>
      <c r="G157" s="5"/>
      <c r="H157" s="5"/>
      <c r="I157" s="5"/>
      <c r="J157" s="5"/>
      <c r="K157" s="8">
        <f t="shared" si="14"/>
        <v>0</v>
      </c>
      <c r="L157" s="8">
        <f t="shared" si="15"/>
        <v>0</v>
      </c>
      <c r="M157" s="8">
        <v>0</v>
      </c>
      <c r="N157" s="8">
        <f t="shared" si="18"/>
        <v>0</v>
      </c>
      <c r="O157" s="8"/>
      <c r="P157" s="8"/>
      <c r="Q157" s="8"/>
      <c r="R157" s="8">
        <f t="shared" si="19"/>
        <v>0</v>
      </c>
      <c r="S157" s="8">
        <f t="shared" si="20"/>
        <v>0</v>
      </c>
      <c r="T157" s="6">
        <f t="shared" si="16"/>
        <v>0</v>
      </c>
      <c r="U157" s="6">
        <f t="shared" si="17"/>
        <v>0</v>
      </c>
    </row>
    <row r="158" spans="2:21" x14ac:dyDescent="0.25">
      <c r="B158" s="4"/>
      <c r="C158" s="4"/>
      <c r="D158" s="4"/>
      <c r="E158" s="10">
        <f>IF(D158="Futuroscope",#REF!,0)+IF(D158="Eurodisney   1jour/1 parc",#REF!,0)+IF(D158="Vallée des singes",#REF!,0)+IF(D158="Parc Oriental de jour",#REF!,0)+IF(D158="Puy du Fou Le grand parc",#REF!,0)+IF(D158="La Cinéscénie",#REF!,0)+IF(D158="ASTERIX",#REF!,0)+IF(D158="Aquarium La Rochelle",#REF!,0)+IF(D158="Zoo de Doué La Fontaine",#REF!,0)+IF(D158="Zoo de la Palmyre",#REF!,0)+IF(D158="Planète Sauvage",#REF!,0)+IF(D158="Zoo Parc de Beauval",#REF!,0)+IF(D158="Zoo de la Flèche",#REF!,0)+IF(D158="Défi Planet",#REF!,0)+IF(D158="MASSAIS",#REF!,0)+IF(D158="Center Parc la journée",#REF!,0)+IF(D158="Terra Botanica",#REF!,0)</f>
        <v>0</v>
      </c>
      <c r="F158" s="10">
        <f>IF(D158="Futuroscope",#REF!,0)+IF(D158="Eurodisney   1jour/1 parc",#REF!,0)+IF(D158="Vallée des singes",#REF!,0)+IF(D158="Parc Oriental de jour",#REF!,0)+IF(D158="Puy du Fou Le grand parc",#REF!,0)+IF(D158="La Cinéscénie",#REF!,0)+IF(D158="ASTERIX",#REF!,0)+IF(D158="Aquarium La Rochelle",#REF!,0)+IF(D158="Zoo de Doué La Fontaine",#REF!,0)+IF(D158="Zoo de la Palmyre",#REF!,0)+IF(D158="Planète Sauvage",#REF!,0)+IF(D158="Zoo Parc de Beauval",#REF!,0)+IF(D158="Zoo de la Flèche",#REF!,0)+IF(D158="Défi Planet",#REF!,0)+IF(D158="MASSAIS",#REF!,0)+IF(D158="Center Parc la journée",#REF!,0)+IF(D158="Terra Botanica",#REF!,0)</f>
        <v>0</v>
      </c>
      <c r="G158" s="5"/>
      <c r="H158" s="5"/>
      <c r="I158" s="5"/>
      <c r="J158" s="5"/>
      <c r="K158" s="8">
        <f t="shared" si="14"/>
        <v>0</v>
      </c>
      <c r="L158" s="8">
        <f t="shared" si="15"/>
        <v>0</v>
      </c>
      <c r="M158" s="8">
        <v>0</v>
      </c>
      <c r="N158" s="8">
        <f t="shared" si="18"/>
        <v>0</v>
      </c>
      <c r="O158" s="8"/>
      <c r="P158" s="8"/>
      <c r="Q158" s="8"/>
      <c r="R158" s="8">
        <f t="shared" si="19"/>
        <v>0</v>
      </c>
      <c r="S158" s="8">
        <f t="shared" si="20"/>
        <v>0</v>
      </c>
      <c r="T158" s="6">
        <f t="shared" si="16"/>
        <v>0</v>
      </c>
      <c r="U158" s="6">
        <f t="shared" si="17"/>
        <v>0</v>
      </c>
    </row>
    <row r="159" spans="2:21" x14ac:dyDescent="0.25">
      <c r="B159" s="4"/>
      <c r="C159" s="4"/>
      <c r="D159" s="4"/>
      <c r="E159" s="10">
        <f>IF(D159="Futuroscope",#REF!,0)+IF(D159="Eurodisney   1jour/1 parc",#REF!,0)+IF(D159="Vallée des singes",#REF!,0)+IF(D159="Parc Oriental de jour",#REF!,0)+IF(D159="Puy du Fou Le grand parc",#REF!,0)+IF(D159="La Cinéscénie",#REF!,0)+IF(D159="ASTERIX",#REF!,0)+IF(D159="Aquarium La Rochelle",#REF!,0)+IF(D159="Zoo de Doué La Fontaine",#REF!,0)+IF(D159="Zoo de la Palmyre",#REF!,0)+IF(D159="Planète Sauvage",#REF!,0)+IF(D159="Zoo Parc de Beauval",#REF!,0)+IF(D159="Zoo de la Flèche",#REF!,0)+IF(D159="Défi Planet",#REF!,0)+IF(D159="MASSAIS",#REF!,0)+IF(D159="Center Parc la journée",#REF!,0)+IF(D159="Terra Botanica",#REF!,0)</f>
        <v>0</v>
      </c>
      <c r="F159" s="10">
        <f>IF(D159="Futuroscope",#REF!,0)+IF(D159="Eurodisney   1jour/1 parc",#REF!,0)+IF(D159="Vallée des singes",#REF!,0)+IF(D159="Parc Oriental de jour",#REF!,0)+IF(D159="Puy du Fou Le grand parc",#REF!,0)+IF(D159="La Cinéscénie",#REF!,0)+IF(D159="ASTERIX",#REF!,0)+IF(D159="Aquarium La Rochelle",#REF!,0)+IF(D159="Zoo de Doué La Fontaine",#REF!,0)+IF(D159="Zoo de la Palmyre",#REF!,0)+IF(D159="Planète Sauvage",#REF!,0)+IF(D159="Zoo Parc de Beauval",#REF!,0)+IF(D159="Zoo de la Flèche",#REF!,0)+IF(D159="Défi Planet",#REF!,0)+IF(D159="MASSAIS",#REF!,0)+IF(D159="Center Parc la journée",#REF!,0)+IF(D159="Terra Botanica",#REF!,0)</f>
        <v>0</v>
      </c>
      <c r="G159" s="5"/>
      <c r="H159" s="5"/>
      <c r="I159" s="5"/>
      <c r="J159" s="5"/>
      <c r="K159" s="8">
        <f t="shared" si="14"/>
        <v>0</v>
      </c>
      <c r="L159" s="8">
        <f t="shared" si="15"/>
        <v>0</v>
      </c>
      <c r="M159" s="8">
        <v>0</v>
      </c>
      <c r="N159" s="8">
        <f t="shared" si="18"/>
        <v>0</v>
      </c>
      <c r="O159" s="8"/>
      <c r="P159" s="8"/>
      <c r="Q159" s="8"/>
      <c r="R159" s="8">
        <f t="shared" si="19"/>
        <v>0</v>
      </c>
      <c r="S159" s="8">
        <f t="shared" si="20"/>
        <v>0</v>
      </c>
      <c r="T159" s="6">
        <f t="shared" si="16"/>
        <v>0</v>
      </c>
      <c r="U159" s="6">
        <f t="shared" si="17"/>
        <v>0</v>
      </c>
    </row>
    <row r="160" spans="2:21" x14ac:dyDescent="0.25">
      <c r="B160" s="4"/>
      <c r="C160" s="4"/>
      <c r="D160" s="4"/>
      <c r="E160" s="10">
        <f>IF(D160="Futuroscope",#REF!,0)+IF(D160="Eurodisney   1jour/1 parc",#REF!,0)+IF(D160="Vallée des singes",#REF!,0)+IF(D160="Parc Oriental de jour",#REF!,0)+IF(D160="Puy du Fou Le grand parc",#REF!,0)+IF(D160="La Cinéscénie",#REF!,0)+IF(D160="ASTERIX",#REF!,0)+IF(D160="Aquarium La Rochelle",#REF!,0)+IF(D160="Zoo de Doué La Fontaine",#REF!,0)+IF(D160="Zoo de la Palmyre",#REF!,0)+IF(D160="Planète Sauvage",#REF!,0)+IF(D160="Zoo Parc de Beauval",#REF!,0)+IF(D160="Zoo de la Flèche",#REF!,0)+IF(D160="Défi Planet",#REF!,0)+IF(D160="MASSAIS",#REF!,0)+IF(D160="Center Parc la journée",#REF!,0)+IF(D160="Terra Botanica",#REF!,0)</f>
        <v>0</v>
      </c>
      <c r="F160" s="10">
        <f>IF(D160="Futuroscope",#REF!,0)+IF(D160="Eurodisney   1jour/1 parc",#REF!,0)+IF(D160="Vallée des singes",#REF!,0)+IF(D160="Parc Oriental de jour",#REF!,0)+IF(D160="Puy du Fou Le grand parc",#REF!,0)+IF(D160="La Cinéscénie",#REF!,0)+IF(D160="ASTERIX",#REF!,0)+IF(D160="Aquarium La Rochelle",#REF!,0)+IF(D160="Zoo de Doué La Fontaine",#REF!,0)+IF(D160="Zoo de la Palmyre",#REF!,0)+IF(D160="Planète Sauvage",#REF!,0)+IF(D160="Zoo Parc de Beauval",#REF!,0)+IF(D160="Zoo de la Flèche",#REF!,0)+IF(D160="Défi Planet",#REF!,0)+IF(D160="MASSAIS",#REF!,0)+IF(D160="Center Parc la journée",#REF!,0)+IF(D160="Terra Botanica",#REF!,0)</f>
        <v>0</v>
      </c>
      <c r="G160" s="5"/>
      <c r="H160" s="5"/>
      <c r="I160" s="5"/>
      <c r="J160" s="5"/>
      <c r="K160" s="8">
        <f t="shared" si="14"/>
        <v>0</v>
      </c>
      <c r="L160" s="8">
        <f t="shared" si="15"/>
        <v>0</v>
      </c>
      <c r="M160" s="8">
        <v>0</v>
      </c>
      <c r="N160" s="8">
        <f t="shared" si="18"/>
        <v>0</v>
      </c>
      <c r="O160" s="8"/>
      <c r="P160" s="8"/>
      <c r="Q160" s="8"/>
      <c r="R160" s="8">
        <f t="shared" si="19"/>
        <v>0</v>
      </c>
      <c r="S160" s="8">
        <f t="shared" si="20"/>
        <v>0</v>
      </c>
      <c r="T160" s="6">
        <f t="shared" si="16"/>
        <v>0</v>
      </c>
      <c r="U160" s="6">
        <f t="shared" si="17"/>
        <v>0</v>
      </c>
    </row>
    <row r="161" spans="2:21" x14ac:dyDescent="0.25">
      <c r="B161" s="4"/>
      <c r="C161" s="4"/>
      <c r="D161" s="4"/>
      <c r="E161" s="10">
        <f>IF(D161="Futuroscope",#REF!,0)+IF(D161="Eurodisney   1jour/1 parc",#REF!,0)+IF(D161="Vallée des singes",#REF!,0)+IF(D161="Parc Oriental de jour",#REF!,0)+IF(D161="Puy du Fou Le grand parc",#REF!,0)+IF(D161="La Cinéscénie",#REF!,0)+IF(D161="ASTERIX",#REF!,0)+IF(D161="Aquarium La Rochelle",#REF!,0)+IF(D161="Zoo de Doué La Fontaine",#REF!,0)+IF(D161="Zoo de la Palmyre",#REF!,0)+IF(D161="Planète Sauvage",#REF!,0)+IF(D161="Zoo Parc de Beauval",#REF!,0)+IF(D161="Zoo de la Flèche",#REF!,0)+IF(D161="Défi Planet",#REF!,0)+IF(D161="MASSAIS",#REF!,0)+IF(D161="Center Parc la journée",#REF!,0)+IF(D161="Terra Botanica",#REF!,0)</f>
        <v>0</v>
      </c>
      <c r="F161" s="10">
        <f>IF(D161="Futuroscope",#REF!,0)+IF(D161="Eurodisney   1jour/1 parc",#REF!,0)+IF(D161="Vallée des singes",#REF!,0)+IF(D161="Parc Oriental de jour",#REF!,0)+IF(D161="Puy du Fou Le grand parc",#REF!,0)+IF(D161="La Cinéscénie",#REF!,0)+IF(D161="ASTERIX",#REF!,0)+IF(D161="Aquarium La Rochelle",#REF!,0)+IF(D161="Zoo de Doué La Fontaine",#REF!,0)+IF(D161="Zoo de la Palmyre",#REF!,0)+IF(D161="Planète Sauvage",#REF!,0)+IF(D161="Zoo Parc de Beauval",#REF!,0)+IF(D161="Zoo de la Flèche",#REF!,0)+IF(D161="Défi Planet",#REF!,0)+IF(D161="MASSAIS",#REF!,0)+IF(D161="Center Parc la journée",#REF!,0)+IF(D161="Terra Botanica",#REF!,0)</f>
        <v>0</v>
      </c>
      <c r="G161" s="5"/>
      <c r="H161" s="5"/>
      <c r="I161" s="5"/>
      <c r="J161" s="5"/>
      <c r="K161" s="8">
        <f t="shared" si="14"/>
        <v>0</v>
      </c>
      <c r="L161" s="8">
        <f t="shared" si="15"/>
        <v>0</v>
      </c>
      <c r="M161" s="8">
        <v>0</v>
      </c>
      <c r="N161" s="8">
        <f t="shared" si="18"/>
        <v>0</v>
      </c>
      <c r="O161" s="8"/>
      <c r="P161" s="8"/>
      <c r="Q161" s="8"/>
      <c r="R161" s="8">
        <f t="shared" si="19"/>
        <v>0</v>
      </c>
      <c r="S161" s="8">
        <f t="shared" si="20"/>
        <v>0</v>
      </c>
      <c r="T161" s="6">
        <f t="shared" si="16"/>
        <v>0</v>
      </c>
      <c r="U161" s="6">
        <f t="shared" si="17"/>
        <v>0</v>
      </c>
    </row>
    <row r="162" spans="2:21" x14ac:dyDescent="0.25">
      <c r="B162" s="4"/>
      <c r="C162" s="4"/>
      <c r="D162" s="4"/>
      <c r="E162" s="10">
        <f>IF(D162="Futuroscope",#REF!,0)+IF(D162="Eurodisney   1jour/1 parc",#REF!,0)+IF(D162="Vallée des singes",#REF!,0)+IF(D162="Parc Oriental de jour",#REF!,0)+IF(D162="Puy du Fou Le grand parc",#REF!,0)+IF(D162="La Cinéscénie",#REF!,0)+IF(D162="ASTERIX",#REF!,0)+IF(D162="Aquarium La Rochelle",#REF!,0)+IF(D162="Zoo de Doué La Fontaine",#REF!,0)+IF(D162="Zoo de la Palmyre",#REF!,0)+IF(D162="Planète Sauvage",#REF!,0)+IF(D162="Zoo Parc de Beauval",#REF!,0)+IF(D162="Zoo de la Flèche",#REF!,0)+IF(D162="Défi Planet",#REF!,0)+IF(D162="MASSAIS",#REF!,0)+IF(D162="Center Parc la journée",#REF!,0)+IF(D162="Terra Botanica",#REF!,0)</f>
        <v>0</v>
      </c>
      <c r="F162" s="10">
        <f>IF(D162="Futuroscope",#REF!,0)+IF(D162="Eurodisney   1jour/1 parc",#REF!,0)+IF(D162="Vallée des singes",#REF!,0)+IF(D162="Parc Oriental de jour",#REF!,0)+IF(D162="Puy du Fou Le grand parc",#REF!,0)+IF(D162="La Cinéscénie",#REF!,0)+IF(D162="ASTERIX",#REF!,0)+IF(D162="Aquarium La Rochelle",#REF!,0)+IF(D162="Zoo de Doué La Fontaine",#REF!,0)+IF(D162="Zoo de la Palmyre",#REF!,0)+IF(D162="Planète Sauvage",#REF!,0)+IF(D162="Zoo Parc de Beauval",#REF!,0)+IF(D162="Zoo de la Flèche",#REF!,0)+IF(D162="Défi Planet",#REF!,0)+IF(D162="MASSAIS",#REF!,0)+IF(D162="Center Parc la journée",#REF!,0)+IF(D162="Terra Botanica",#REF!,0)</f>
        <v>0</v>
      </c>
      <c r="G162" s="5"/>
      <c r="H162" s="5"/>
      <c r="I162" s="5"/>
      <c r="J162" s="5"/>
      <c r="K162" s="8">
        <f t="shared" si="14"/>
        <v>0</v>
      </c>
      <c r="L162" s="8">
        <f t="shared" si="15"/>
        <v>0</v>
      </c>
      <c r="M162" s="8">
        <v>0</v>
      </c>
      <c r="N162" s="8">
        <f t="shared" si="18"/>
        <v>0</v>
      </c>
      <c r="O162" s="8"/>
      <c r="P162" s="8"/>
      <c r="Q162" s="8"/>
      <c r="R162" s="8">
        <f t="shared" si="19"/>
        <v>0</v>
      </c>
      <c r="S162" s="8">
        <f t="shared" si="20"/>
        <v>0</v>
      </c>
      <c r="T162" s="6">
        <f t="shared" si="16"/>
        <v>0</v>
      </c>
      <c r="U162" s="6">
        <f t="shared" si="17"/>
        <v>0</v>
      </c>
    </row>
    <row r="163" spans="2:21" x14ac:dyDescent="0.25">
      <c r="B163" s="4"/>
      <c r="C163" s="4"/>
      <c r="D163" s="4"/>
      <c r="E163" s="10">
        <f>IF(D163="Futuroscope",#REF!,0)+IF(D163="Eurodisney   1jour/1 parc",#REF!,0)+IF(D163="Vallée des singes",#REF!,0)+IF(D163="Parc Oriental de jour",#REF!,0)+IF(D163="Puy du Fou Le grand parc",#REF!,0)+IF(D163="La Cinéscénie",#REF!,0)+IF(D163="ASTERIX",#REF!,0)+IF(D163="Aquarium La Rochelle",#REF!,0)+IF(D163="Zoo de Doué La Fontaine",#REF!,0)+IF(D163="Zoo de la Palmyre",#REF!,0)+IF(D163="Planète Sauvage",#REF!,0)+IF(D163="Zoo Parc de Beauval",#REF!,0)+IF(D163="Zoo de la Flèche",#REF!,0)+IF(D163="Défi Planet",#REF!,0)+IF(D163="MASSAIS",#REF!,0)+IF(D163="Center Parc la journée",#REF!,0)+IF(D163="Terra Botanica",#REF!,0)</f>
        <v>0</v>
      </c>
      <c r="F163" s="10">
        <f>IF(D163="Futuroscope",#REF!,0)+IF(D163="Eurodisney   1jour/1 parc",#REF!,0)+IF(D163="Vallée des singes",#REF!,0)+IF(D163="Parc Oriental de jour",#REF!,0)+IF(D163="Puy du Fou Le grand parc",#REF!,0)+IF(D163="La Cinéscénie",#REF!,0)+IF(D163="ASTERIX",#REF!,0)+IF(D163="Aquarium La Rochelle",#REF!,0)+IF(D163="Zoo de Doué La Fontaine",#REF!,0)+IF(D163="Zoo de la Palmyre",#REF!,0)+IF(D163="Planète Sauvage",#REF!,0)+IF(D163="Zoo Parc de Beauval",#REF!,0)+IF(D163="Zoo de la Flèche",#REF!,0)+IF(D163="Défi Planet",#REF!,0)+IF(D163="MASSAIS",#REF!,0)+IF(D163="Center Parc la journée",#REF!,0)+IF(D163="Terra Botanica",#REF!,0)</f>
        <v>0</v>
      </c>
      <c r="G163" s="5"/>
      <c r="H163" s="5"/>
      <c r="I163" s="5"/>
      <c r="J163" s="5"/>
      <c r="K163" s="8">
        <f t="shared" si="14"/>
        <v>0</v>
      </c>
      <c r="L163" s="8">
        <f t="shared" si="15"/>
        <v>0</v>
      </c>
      <c r="M163" s="8">
        <v>0</v>
      </c>
      <c r="N163" s="8">
        <f t="shared" si="18"/>
        <v>0</v>
      </c>
      <c r="O163" s="8"/>
      <c r="P163" s="8"/>
      <c r="Q163" s="8"/>
      <c r="R163" s="8">
        <f t="shared" si="19"/>
        <v>0</v>
      </c>
      <c r="S163" s="8">
        <f t="shared" si="20"/>
        <v>0</v>
      </c>
      <c r="T163" s="6">
        <f t="shared" si="16"/>
        <v>0</v>
      </c>
      <c r="U163" s="6">
        <f t="shared" si="17"/>
        <v>0</v>
      </c>
    </row>
    <row r="164" spans="2:21" x14ac:dyDescent="0.25">
      <c r="B164" s="4"/>
      <c r="C164" s="4"/>
      <c r="D164" s="4"/>
      <c r="E164" s="10">
        <f>IF(D164="Futuroscope",#REF!,0)+IF(D164="Eurodisney   1jour/1 parc",#REF!,0)+IF(D164="Vallée des singes",#REF!,0)+IF(D164="Parc Oriental de jour",#REF!,0)+IF(D164="Puy du Fou Le grand parc",#REF!,0)+IF(D164="La Cinéscénie",#REF!,0)+IF(D164="ASTERIX",#REF!,0)+IF(D164="Aquarium La Rochelle",#REF!,0)+IF(D164="Zoo de Doué La Fontaine",#REF!,0)+IF(D164="Zoo de la Palmyre",#REF!,0)+IF(D164="Planète Sauvage",#REF!,0)+IF(D164="Zoo Parc de Beauval",#REF!,0)+IF(D164="Zoo de la Flèche",#REF!,0)+IF(D164="Défi Planet",#REF!,0)+IF(D164="MASSAIS",#REF!,0)+IF(D164="Center Parc la journée",#REF!,0)+IF(D164="Terra Botanica",#REF!,0)</f>
        <v>0</v>
      </c>
      <c r="F164" s="10">
        <f>IF(D164="Futuroscope",#REF!,0)+IF(D164="Eurodisney   1jour/1 parc",#REF!,0)+IF(D164="Vallée des singes",#REF!,0)+IF(D164="Parc Oriental de jour",#REF!,0)+IF(D164="Puy du Fou Le grand parc",#REF!,0)+IF(D164="La Cinéscénie",#REF!,0)+IF(D164="ASTERIX",#REF!,0)+IF(D164="Aquarium La Rochelle",#REF!,0)+IF(D164="Zoo de Doué La Fontaine",#REF!,0)+IF(D164="Zoo de la Palmyre",#REF!,0)+IF(D164="Planète Sauvage",#REF!,0)+IF(D164="Zoo Parc de Beauval",#REF!,0)+IF(D164="Zoo de la Flèche",#REF!,0)+IF(D164="Défi Planet",#REF!,0)+IF(D164="MASSAIS",#REF!,0)+IF(D164="Center Parc la journée",#REF!,0)+IF(D164="Terra Botanica",#REF!,0)</f>
        <v>0</v>
      </c>
      <c r="G164" s="5"/>
      <c r="H164" s="5"/>
      <c r="I164" s="5"/>
      <c r="J164" s="5"/>
      <c r="K164" s="8">
        <f t="shared" si="14"/>
        <v>0</v>
      </c>
      <c r="L164" s="8">
        <f t="shared" si="15"/>
        <v>0</v>
      </c>
      <c r="M164" s="8">
        <v>0</v>
      </c>
      <c r="N164" s="8">
        <f t="shared" si="18"/>
        <v>0</v>
      </c>
      <c r="O164" s="8"/>
      <c r="P164" s="8"/>
      <c r="Q164" s="8"/>
      <c r="R164" s="8">
        <f t="shared" si="19"/>
        <v>0</v>
      </c>
      <c r="S164" s="8">
        <f t="shared" si="20"/>
        <v>0</v>
      </c>
      <c r="T164" s="6">
        <f t="shared" si="16"/>
        <v>0</v>
      </c>
      <c r="U164" s="6">
        <f t="shared" si="17"/>
        <v>0</v>
      </c>
    </row>
    <row r="165" spans="2:21" x14ac:dyDescent="0.25">
      <c r="B165" s="4"/>
      <c r="C165" s="4"/>
      <c r="D165" s="4"/>
      <c r="E165" s="10">
        <f>IF(D165="Futuroscope",#REF!,0)+IF(D165="Eurodisney   1jour/1 parc",#REF!,0)+IF(D165="Vallée des singes",#REF!,0)+IF(D165="Parc Oriental de jour",#REF!,0)+IF(D165="Puy du Fou Le grand parc",#REF!,0)+IF(D165="La Cinéscénie",#REF!,0)+IF(D165="ASTERIX",#REF!,0)+IF(D165="Aquarium La Rochelle",#REF!,0)+IF(D165="Zoo de Doué La Fontaine",#REF!,0)+IF(D165="Zoo de la Palmyre",#REF!,0)+IF(D165="Planète Sauvage",#REF!,0)+IF(D165="Zoo Parc de Beauval",#REF!,0)+IF(D165="Zoo de la Flèche",#REF!,0)+IF(D165="Défi Planet",#REF!,0)+IF(D165="MASSAIS",#REF!,0)+IF(D165="Center Parc la journée",#REF!,0)+IF(D165="Terra Botanica",#REF!,0)</f>
        <v>0</v>
      </c>
      <c r="F165" s="10">
        <f>IF(D165="Futuroscope",#REF!,0)+IF(D165="Eurodisney   1jour/1 parc",#REF!,0)+IF(D165="Vallée des singes",#REF!,0)+IF(D165="Parc Oriental de jour",#REF!,0)+IF(D165="Puy du Fou Le grand parc",#REF!,0)+IF(D165="La Cinéscénie",#REF!,0)+IF(D165="ASTERIX",#REF!,0)+IF(D165="Aquarium La Rochelle",#REF!,0)+IF(D165="Zoo de Doué La Fontaine",#REF!,0)+IF(D165="Zoo de la Palmyre",#REF!,0)+IF(D165="Planète Sauvage",#REF!,0)+IF(D165="Zoo Parc de Beauval",#REF!,0)+IF(D165="Zoo de la Flèche",#REF!,0)+IF(D165="Défi Planet",#REF!,0)+IF(D165="MASSAIS",#REF!,0)+IF(D165="Center Parc la journée",#REF!,0)+IF(D165="Terra Botanica",#REF!,0)</f>
        <v>0</v>
      </c>
      <c r="G165" s="5"/>
      <c r="H165" s="5"/>
      <c r="I165" s="5"/>
      <c r="J165" s="5"/>
      <c r="K165" s="8">
        <f t="shared" si="14"/>
        <v>0</v>
      </c>
      <c r="L165" s="8">
        <f t="shared" si="15"/>
        <v>0</v>
      </c>
      <c r="M165" s="8">
        <v>0</v>
      </c>
      <c r="N165" s="8">
        <f t="shared" si="18"/>
        <v>0</v>
      </c>
      <c r="O165" s="8"/>
      <c r="P165" s="8"/>
      <c r="Q165" s="8"/>
      <c r="R165" s="8">
        <f t="shared" si="19"/>
        <v>0</v>
      </c>
      <c r="S165" s="8">
        <f t="shared" si="20"/>
        <v>0</v>
      </c>
      <c r="T165" s="6">
        <f t="shared" si="16"/>
        <v>0</v>
      </c>
      <c r="U165" s="6">
        <f t="shared" si="17"/>
        <v>0</v>
      </c>
    </row>
    <row r="166" spans="2:21" x14ac:dyDescent="0.25">
      <c r="B166" s="4"/>
      <c r="C166" s="4"/>
      <c r="D166" s="4"/>
      <c r="E166" s="10">
        <f>IF(D166="Futuroscope",#REF!,0)+IF(D166="Eurodisney   1jour/1 parc",#REF!,0)+IF(D166="Vallée des singes",#REF!,0)+IF(D166="Parc Oriental de jour",#REF!,0)+IF(D166="Puy du Fou Le grand parc",#REF!,0)+IF(D166="La Cinéscénie",#REF!,0)+IF(D166="ASTERIX",#REF!,0)+IF(D166="Aquarium La Rochelle",#REF!,0)+IF(D166="Zoo de Doué La Fontaine",#REF!,0)+IF(D166="Zoo de la Palmyre",#REF!,0)+IF(D166="Planète Sauvage",#REF!,0)+IF(D166="Zoo Parc de Beauval",#REF!,0)+IF(D166="Zoo de la Flèche",#REF!,0)+IF(D166="Défi Planet",#REF!,0)+IF(D166="MASSAIS",#REF!,0)+IF(D166="Center Parc la journée",#REF!,0)+IF(D166="Terra Botanica",#REF!,0)</f>
        <v>0</v>
      </c>
      <c r="F166" s="10">
        <f>IF(D166="Futuroscope",#REF!,0)+IF(D166="Eurodisney   1jour/1 parc",#REF!,0)+IF(D166="Vallée des singes",#REF!,0)+IF(D166="Parc Oriental de jour",#REF!,0)+IF(D166="Puy du Fou Le grand parc",#REF!,0)+IF(D166="La Cinéscénie",#REF!,0)+IF(D166="ASTERIX",#REF!,0)+IF(D166="Aquarium La Rochelle",#REF!,0)+IF(D166="Zoo de Doué La Fontaine",#REF!,0)+IF(D166="Zoo de la Palmyre",#REF!,0)+IF(D166="Planète Sauvage",#REF!,0)+IF(D166="Zoo Parc de Beauval",#REF!,0)+IF(D166="Zoo de la Flèche",#REF!,0)+IF(D166="Défi Planet",#REF!,0)+IF(D166="MASSAIS",#REF!,0)+IF(D166="Center Parc la journée",#REF!,0)+IF(D166="Terra Botanica",#REF!,0)</f>
        <v>0</v>
      </c>
      <c r="G166" s="5"/>
      <c r="H166" s="5"/>
      <c r="I166" s="5"/>
      <c r="J166" s="5"/>
      <c r="K166" s="8">
        <f t="shared" si="14"/>
        <v>0</v>
      </c>
      <c r="L166" s="8">
        <f t="shared" si="15"/>
        <v>0</v>
      </c>
      <c r="M166" s="8">
        <v>0</v>
      </c>
      <c r="N166" s="8">
        <f t="shared" si="18"/>
        <v>0</v>
      </c>
      <c r="O166" s="8"/>
      <c r="P166" s="8"/>
      <c r="Q166" s="8"/>
      <c r="R166" s="8">
        <f t="shared" si="19"/>
        <v>0</v>
      </c>
      <c r="S166" s="8">
        <f t="shared" si="20"/>
        <v>0</v>
      </c>
      <c r="T166" s="6">
        <f t="shared" si="16"/>
        <v>0</v>
      </c>
      <c r="U166" s="6">
        <f t="shared" si="17"/>
        <v>0</v>
      </c>
    </row>
    <row r="167" spans="2:21" x14ac:dyDescent="0.25">
      <c r="B167" s="4"/>
      <c r="C167" s="4"/>
      <c r="D167" s="4"/>
      <c r="E167" s="10">
        <f>IF(D167="Futuroscope",#REF!,0)+IF(D167="Eurodisney   1jour/1 parc",#REF!,0)+IF(D167="Vallée des singes",#REF!,0)+IF(D167="Parc Oriental de jour",#REF!,0)+IF(D167="Puy du Fou Le grand parc",#REF!,0)+IF(D167="La Cinéscénie",#REF!,0)+IF(D167="ASTERIX",#REF!,0)+IF(D167="Aquarium La Rochelle",#REF!,0)+IF(D167="Zoo de Doué La Fontaine",#REF!,0)+IF(D167="Zoo de la Palmyre",#REF!,0)+IF(D167="Planète Sauvage",#REF!,0)+IF(D167="Zoo Parc de Beauval",#REF!,0)+IF(D167="Zoo de la Flèche",#REF!,0)+IF(D167="Défi Planet",#REF!,0)+IF(D167="MASSAIS",#REF!,0)+IF(D167="Center Parc la journée",#REF!,0)+IF(D167="Terra Botanica",#REF!,0)</f>
        <v>0</v>
      </c>
      <c r="F167" s="10">
        <f>IF(D167="Futuroscope",#REF!,0)+IF(D167="Eurodisney   1jour/1 parc",#REF!,0)+IF(D167="Vallée des singes",#REF!,0)+IF(D167="Parc Oriental de jour",#REF!,0)+IF(D167="Puy du Fou Le grand parc",#REF!,0)+IF(D167="La Cinéscénie",#REF!,0)+IF(D167="ASTERIX",#REF!,0)+IF(D167="Aquarium La Rochelle",#REF!,0)+IF(D167="Zoo de Doué La Fontaine",#REF!,0)+IF(D167="Zoo de la Palmyre",#REF!,0)+IF(D167="Planète Sauvage",#REF!,0)+IF(D167="Zoo Parc de Beauval",#REF!,0)+IF(D167="Zoo de la Flèche",#REF!,0)+IF(D167="Défi Planet",#REF!,0)+IF(D167="MASSAIS",#REF!,0)+IF(D167="Center Parc la journée",#REF!,0)+IF(D167="Terra Botanica",#REF!,0)</f>
        <v>0</v>
      </c>
      <c r="G167" s="5"/>
      <c r="H167" s="5"/>
      <c r="I167" s="5"/>
      <c r="J167" s="5"/>
      <c r="K167" s="8">
        <f t="shared" si="14"/>
        <v>0</v>
      </c>
      <c r="L167" s="8">
        <f t="shared" si="15"/>
        <v>0</v>
      </c>
      <c r="M167" s="8">
        <v>0</v>
      </c>
      <c r="N167" s="8">
        <f t="shared" si="18"/>
        <v>0</v>
      </c>
      <c r="O167" s="8"/>
      <c r="P167" s="8"/>
      <c r="Q167" s="8"/>
      <c r="R167" s="8">
        <f t="shared" si="19"/>
        <v>0</v>
      </c>
      <c r="S167" s="8">
        <f t="shared" si="20"/>
        <v>0</v>
      </c>
      <c r="T167" s="6">
        <f t="shared" si="16"/>
        <v>0</v>
      </c>
      <c r="U167" s="6">
        <f t="shared" si="17"/>
        <v>0</v>
      </c>
    </row>
    <row r="168" spans="2:21" x14ac:dyDescent="0.25">
      <c r="B168" s="4"/>
      <c r="C168" s="4"/>
      <c r="D168" s="4"/>
      <c r="E168" s="10">
        <f>IF(D168="Futuroscope",#REF!,0)+IF(D168="Eurodisney   1jour/1 parc",#REF!,0)+IF(D168="Vallée des singes",#REF!,0)+IF(D168="Parc Oriental de jour",#REF!,0)+IF(D168="Puy du Fou Le grand parc",#REF!,0)+IF(D168="La Cinéscénie",#REF!,0)+IF(D168="ASTERIX",#REF!,0)+IF(D168="Aquarium La Rochelle",#REF!,0)+IF(D168="Zoo de Doué La Fontaine",#REF!,0)+IF(D168="Zoo de la Palmyre",#REF!,0)+IF(D168="Planète Sauvage",#REF!,0)+IF(D168="Zoo Parc de Beauval",#REF!,0)+IF(D168="Zoo de la Flèche",#REF!,0)+IF(D168="Défi Planet",#REF!,0)+IF(D168="MASSAIS",#REF!,0)+IF(D168="Center Parc la journée",#REF!,0)+IF(D168="Terra Botanica",#REF!,0)</f>
        <v>0</v>
      </c>
      <c r="F168" s="10">
        <f>IF(D168="Futuroscope",#REF!,0)+IF(D168="Eurodisney   1jour/1 parc",#REF!,0)+IF(D168="Vallée des singes",#REF!,0)+IF(D168="Parc Oriental de jour",#REF!,0)+IF(D168="Puy du Fou Le grand parc",#REF!,0)+IF(D168="La Cinéscénie",#REF!,0)+IF(D168="ASTERIX",#REF!,0)+IF(D168="Aquarium La Rochelle",#REF!,0)+IF(D168="Zoo de Doué La Fontaine",#REF!,0)+IF(D168="Zoo de la Palmyre",#REF!,0)+IF(D168="Planète Sauvage",#REF!,0)+IF(D168="Zoo Parc de Beauval",#REF!,0)+IF(D168="Zoo de la Flèche",#REF!,0)+IF(D168="Défi Planet",#REF!,0)+IF(D168="MASSAIS",#REF!,0)+IF(D168="Center Parc la journée",#REF!,0)+IF(D168="Terra Botanica",#REF!,0)</f>
        <v>0</v>
      </c>
      <c r="G168" s="5"/>
      <c r="H168" s="5"/>
      <c r="I168" s="5"/>
      <c r="J168" s="5"/>
      <c r="K168" s="8">
        <f t="shared" si="14"/>
        <v>0</v>
      </c>
      <c r="L168" s="8">
        <f t="shared" si="15"/>
        <v>0</v>
      </c>
      <c r="M168" s="8">
        <v>0</v>
      </c>
      <c r="N168" s="8">
        <f t="shared" si="18"/>
        <v>0</v>
      </c>
      <c r="O168" s="8"/>
      <c r="P168" s="8"/>
      <c r="Q168" s="8"/>
      <c r="R168" s="8">
        <f t="shared" si="19"/>
        <v>0</v>
      </c>
      <c r="S168" s="8">
        <f t="shared" si="20"/>
        <v>0</v>
      </c>
      <c r="T168" s="6">
        <f t="shared" si="16"/>
        <v>0</v>
      </c>
      <c r="U168" s="6">
        <f t="shared" si="17"/>
        <v>0</v>
      </c>
    </row>
    <row r="169" spans="2:21" x14ac:dyDescent="0.25">
      <c r="B169" s="4"/>
      <c r="C169" s="4"/>
      <c r="D169" s="4"/>
      <c r="E169" s="10">
        <f>IF(D169="Futuroscope",#REF!,0)+IF(D169="Eurodisney   1jour/1 parc",#REF!,0)+IF(D169="Vallée des singes",#REF!,0)+IF(D169="Parc Oriental de jour",#REF!,0)+IF(D169="Puy du Fou Le grand parc",#REF!,0)+IF(D169="La Cinéscénie",#REF!,0)+IF(D169="ASTERIX",#REF!,0)+IF(D169="Aquarium La Rochelle",#REF!,0)+IF(D169="Zoo de Doué La Fontaine",#REF!,0)+IF(D169="Zoo de la Palmyre",#REF!,0)+IF(D169="Planète Sauvage",#REF!,0)+IF(D169="Zoo Parc de Beauval",#REF!,0)+IF(D169="Zoo de la Flèche",#REF!,0)+IF(D169="Défi Planet",#REF!,0)+IF(D169="MASSAIS",#REF!,0)+IF(D169="Center Parc la journée",#REF!,0)+IF(D169="Terra Botanica",#REF!,0)</f>
        <v>0</v>
      </c>
      <c r="F169" s="10">
        <f>IF(D169="Futuroscope",#REF!,0)+IF(D169="Eurodisney   1jour/1 parc",#REF!,0)+IF(D169="Vallée des singes",#REF!,0)+IF(D169="Parc Oriental de jour",#REF!,0)+IF(D169="Puy du Fou Le grand parc",#REF!,0)+IF(D169="La Cinéscénie",#REF!,0)+IF(D169="ASTERIX",#REF!,0)+IF(D169="Aquarium La Rochelle",#REF!,0)+IF(D169="Zoo de Doué La Fontaine",#REF!,0)+IF(D169="Zoo de la Palmyre",#REF!,0)+IF(D169="Planète Sauvage",#REF!,0)+IF(D169="Zoo Parc de Beauval",#REF!,0)+IF(D169="Zoo de la Flèche",#REF!,0)+IF(D169="Défi Planet",#REF!,0)+IF(D169="MASSAIS",#REF!,0)+IF(D169="Center Parc la journée",#REF!,0)+IF(D169="Terra Botanica",#REF!,0)</f>
        <v>0</v>
      </c>
      <c r="G169" s="5"/>
      <c r="H169" s="5"/>
      <c r="I169" s="5"/>
      <c r="J169" s="5"/>
      <c r="K169" s="8">
        <f t="shared" si="14"/>
        <v>0</v>
      </c>
      <c r="L169" s="8">
        <f t="shared" si="15"/>
        <v>0</v>
      </c>
      <c r="M169" s="8">
        <v>0</v>
      </c>
      <c r="N169" s="8">
        <f t="shared" si="18"/>
        <v>0</v>
      </c>
      <c r="O169" s="8"/>
      <c r="P169" s="8"/>
      <c r="Q169" s="8"/>
      <c r="R169" s="8">
        <f t="shared" si="19"/>
        <v>0</v>
      </c>
      <c r="S169" s="8">
        <f t="shared" si="20"/>
        <v>0</v>
      </c>
      <c r="T169" s="6">
        <f t="shared" si="16"/>
        <v>0</v>
      </c>
      <c r="U169" s="6">
        <f t="shared" si="17"/>
        <v>0</v>
      </c>
    </row>
    <row r="170" spans="2:21" x14ac:dyDescent="0.25">
      <c r="B170" s="4"/>
      <c r="C170" s="4"/>
      <c r="D170" s="4"/>
      <c r="E170" s="10">
        <f>IF(D170="Futuroscope",#REF!,0)+IF(D170="Eurodisney   1jour/1 parc",#REF!,0)+IF(D170="Vallée des singes",#REF!,0)+IF(D170="Parc Oriental de jour",#REF!,0)+IF(D170="Puy du Fou Le grand parc",#REF!,0)+IF(D170="La Cinéscénie",#REF!,0)+IF(D170="ASTERIX",#REF!,0)+IF(D170="Aquarium La Rochelle",#REF!,0)+IF(D170="Zoo de Doué La Fontaine",#REF!,0)+IF(D170="Zoo de la Palmyre",#REF!,0)+IF(D170="Planète Sauvage",#REF!,0)+IF(D170="Zoo Parc de Beauval",#REF!,0)+IF(D170="Zoo de la Flèche",#REF!,0)+IF(D170="Défi Planet",#REF!,0)+IF(D170="MASSAIS",#REF!,0)+IF(D170="Center Parc la journée",#REF!,0)+IF(D170="Terra Botanica",#REF!,0)</f>
        <v>0</v>
      </c>
      <c r="F170" s="10">
        <f>IF(D170="Futuroscope",#REF!,0)+IF(D170="Eurodisney   1jour/1 parc",#REF!,0)+IF(D170="Vallée des singes",#REF!,0)+IF(D170="Parc Oriental de jour",#REF!,0)+IF(D170="Puy du Fou Le grand parc",#REF!,0)+IF(D170="La Cinéscénie",#REF!,0)+IF(D170="ASTERIX",#REF!,0)+IF(D170="Aquarium La Rochelle",#REF!,0)+IF(D170="Zoo de Doué La Fontaine",#REF!,0)+IF(D170="Zoo de la Palmyre",#REF!,0)+IF(D170="Planète Sauvage",#REF!,0)+IF(D170="Zoo Parc de Beauval",#REF!,0)+IF(D170="Zoo de la Flèche",#REF!,0)+IF(D170="Défi Planet",#REF!,0)+IF(D170="MASSAIS",#REF!,0)+IF(D170="Center Parc la journée",#REF!,0)+IF(D170="Terra Botanica",#REF!,0)</f>
        <v>0</v>
      </c>
      <c r="G170" s="5"/>
      <c r="H170" s="5"/>
      <c r="I170" s="5"/>
      <c r="J170" s="5"/>
      <c r="K170" s="8">
        <f t="shared" si="14"/>
        <v>0</v>
      </c>
      <c r="L170" s="8">
        <f t="shared" si="15"/>
        <v>0</v>
      </c>
      <c r="M170" s="8">
        <v>0</v>
      </c>
      <c r="N170" s="8">
        <f t="shared" si="18"/>
        <v>0</v>
      </c>
      <c r="O170" s="8"/>
      <c r="P170" s="8"/>
      <c r="Q170" s="8"/>
      <c r="R170" s="8">
        <f t="shared" si="19"/>
        <v>0</v>
      </c>
      <c r="S170" s="8">
        <f t="shared" si="20"/>
        <v>0</v>
      </c>
      <c r="T170" s="6">
        <f t="shared" si="16"/>
        <v>0</v>
      </c>
      <c r="U170" s="6">
        <f t="shared" si="17"/>
        <v>0</v>
      </c>
    </row>
    <row r="171" spans="2:21" x14ac:dyDescent="0.25">
      <c r="B171" s="4"/>
      <c r="C171" s="4"/>
      <c r="D171" s="4"/>
      <c r="E171" s="10">
        <f>IF(D171="Futuroscope",#REF!,0)+IF(D171="Eurodisney   1jour/1 parc",#REF!,0)+IF(D171="Vallée des singes",#REF!,0)+IF(D171="Parc Oriental de jour",#REF!,0)+IF(D171="Puy du Fou Le grand parc",#REF!,0)+IF(D171="La Cinéscénie",#REF!,0)+IF(D171="ASTERIX",#REF!,0)+IF(D171="Aquarium La Rochelle",#REF!,0)+IF(D171="Zoo de Doué La Fontaine",#REF!,0)+IF(D171="Zoo de la Palmyre",#REF!,0)+IF(D171="Planète Sauvage",#REF!,0)+IF(D171="Zoo Parc de Beauval",#REF!,0)+IF(D171="Zoo de la Flèche",#REF!,0)+IF(D171="Défi Planet",#REF!,0)+IF(D171="MASSAIS",#REF!,0)+IF(D171="Center Parc la journée",#REF!,0)+IF(D171="Terra Botanica",#REF!,0)</f>
        <v>0</v>
      </c>
      <c r="F171" s="10">
        <f>IF(D171="Futuroscope",#REF!,0)+IF(D171="Eurodisney   1jour/1 parc",#REF!,0)+IF(D171="Vallée des singes",#REF!,0)+IF(D171="Parc Oriental de jour",#REF!,0)+IF(D171="Puy du Fou Le grand parc",#REF!,0)+IF(D171="La Cinéscénie",#REF!,0)+IF(D171="ASTERIX",#REF!,0)+IF(D171="Aquarium La Rochelle",#REF!,0)+IF(D171="Zoo de Doué La Fontaine",#REF!,0)+IF(D171="Zoo de la Palmyre",#REF!,0)+IF(D171="Planète Sauvage",#REF!,0)+IF(D171="Zoo Parc de Beauval",#REF!,0)+IF(D171="Zoo de la Flèche",#REF!,0)+IF(D171="Défi Planet",#REF!,0)+IF(D171="MASSAIS",#REF!,0)+IF(D171="Center Parc la journée",#REF!,0)+IF(D171="Terra Botanica",#REF!,0)</f>
        <v>0</v>
      </c>
      <c r="G171" s="5"/>
      <c r="H171" s="5"/>
      <c r="I171" s="5"/>
      <c r="J171" s="5"/>
      <c r="K171" s="8">
        <f t="shared" si="14"/>
        <v>0</v>
      </c>
      <c r="L171" s="8">
        <f t="shared" si="15"/>
        <v>0</v>
      </c>
      <c r="M171" s="8">
        <v>0</v>
      </c>
      <c r="N171" s="8">
        <f t="shared" si="18"/>
        <v>0</v>
      </c>
      <c r="O171" s="8"/>
      <c r="P171" s="8"/>
      <c r="Q171" s="8"/>
      <c r="R171" s="8">
        <f t="shared" si="19"/>
        <v>0</v>
      </c>
      <c r="S171" s="8">
        <f t="shared" si="20"/>
        <v>0</v>
      </c>
      <c r="T171" s="6">
        <f t="shared" si="16"/>
        <v>0</v>
      </c>
      <c r="U171" s="6">
        <f t="shared" si="17"/>
        <v>0</v>
      </c>
    </row>
    <row r="172" spans="2:21" x14ac:dyDescent="0.25">
      <c r="B172" s="4"/>
      <c r="C172" s="4"/>
      <c r="D172" s="4"/>
      <c r="E172" s="10">
        <f>IF(D172="Futuroscope",#REF!,0)+IF(D172="Eurodisney   1jour/1 parc",#REF!,0)+IF(D172="Vallée des singes",#REF!,0)+IF(D172="Parc Oriental de jour",#REF!,0)+IF(D172="Puy du Fou Le grand parc",#REF!,0)+IF(D172="La Cinéscénie",#REF!,0)+IF(D172="ASTERIX",#REF!,0)+IF(D172="Aquarium La Rochelle",#REF!,0)+IF(D172="Zoo de Doué La Fontaine",#REF!,0)+IF(D172="Zoo de la Palmyre",#REF!,0)+IF(D172="Planète Sauvage",#REF!,0)+IF(D172="Zoo Parc de Beauval",#REF!,0)+IF(D172="Zoo de la Flèche",#REF!,0)+IF(D172="Défi Planet",#REF!,0)+IF(D172="MASSAIS",#REF!,0)+IF(D172="Center Parc la journée",#REF!,0)+IF(D172="Terra Botanica",#REF!,0)</f>
        <v>0</v>
      </c>
      <c r="F172" s="10">
        <f>IF(D172="Futuroscope",#REF!,0)+IF(D172="Eurodisney   1jour/1 parc",#REF!,0)+IF(D172="Vallée des singes",#REF!,0)+IF(D172="Parc Oriental de jour",#REF!,0)+IF(D172="Puy du Fou Le grand parc",#REF!,0)+IF(D172="La Cinéscénie",#REF!,0)+IF(D172="ASTERIX",#REF!,0)+IF(D172="Aquarium La Rochelle",#REF!,0)+IF(D172="Zoo de Doué La Fontaine",#REF!,0)+IF(D172="Zoo de la Palmyre",#REF!,0)+IF(D172="Planète Sauvage",#REF!,0)+IF(D172="Zoo Parc de Beauval",#REF!,0)+IF(D172="Zoo de la Flèche",#REF!,0)+IF(D172="Défi Planet",#REF!,0)+IF(D172="MASSAIS",#REF!,0)+IF(D172="Center Parc la journée",#REF!,0)+IF(D172="Terra Botanica",#REF!,0)</f>
        <v>0</v>
      </c>
      <c r="G172" s="5"/>
      <c r="H172" s="5"/>
      <c r="I172" s="5"/>
      <c r="J172" s="5"/>
      <c r="K172" s="8">
        <f t="shared" si="14"/>
        <v>0</v>
      </c>
      <c r="L172" s="8">
        <f t="shared" si="15"/>
        <v>0</v>
      </c>
      <c r="M172" s="8">
        <v>0</v>
      </c>
      <c r="N172" s="8">
        <f t="shared" si="18"/>
        <v>0</v>
      </c>
      <c r="O172" s="8"/>
      <c r="P172" s="8"/>
      <c r="Q172" s="8"/>
      <c r="R172" s="8">
        <f t="shared" si="19"/>
        <v>0</v>
      </c>
      <c r="S172" s="8">
        <f t="shared" si="20"/>
        <v>0</v>
      </c>
      <c r="T172" s="6">
        <f t="shared" si="16"/>
        <v>0</v>
      </c>
      <c r="U172" s="6">
        <f t="shared" si="17"/>
        <v>0</v>
      </c>
    </row>
    <row r="173" spans="2:21" x14ac:dyDescent="0.25">
      <c r="B173" s="4"/>
      <c r="C173" s="4"/>
      <c r="D173" s="4"/>
      <c r="E173" s="10">
        <f>IF(D173="Futuroscope",#REF!,0)+IF(D173="Eurodisney   1jour/1 parc",#REF!,0)+IF(D173="Vallée des singes",#REF!,0)+IF(D173="Parc Oriental de jour",#REF!,0)+IF(D173="Puy du Fou Le grand parc",#REF!,0)+IF(D173="La Cinéscénie",#REF!,0)+IF(D173="ASTERIX",#REF!,0)+IF(D173="Aquarium La Rochelle",#REF!,0)+IF(D173="Zoo de Doué La Fontaine",#REF!,0)+IF(D173="Zoo de la Palmyre",#REF!,0)+IF(D173="Planète Sauvage",#REF!,0)+IF(D173="Zoo Parc de Beauval",#REF!,0)+IF(D173="Zoo de la Flèche",#REF!,0)+IF(D173="Défi Planet",#REF!,0)+IF(D173="MASSAIS",#REF!,0)+IF(D173="Center Parc la journée",#REF!,0)+IF(D173="Terra Botanica",#REF!,0)</f>
        <v>0</v>
      </c>
      <c r="F173" s="10">
        <f>IF(D173="Futuroscope",#REF!,0)+IF(D173="Eurodisney   1jour/1 parc",#REF!,0)+IF(D173="Vallée des singes",#REF!,0)+IF(D173="Parc Oriental de jour",#REF!,0)+IF(D173="Puy du Fou Le grand parc",#REF!,0)+IF(D173="La Cinéscénie",#REF!,0)+IF(D173="ASTERIX",#REF!,0)+IF(D173="Aquarium La Rochelle",#REF!,0)+IF(D173="Zoo de Doué La Fontaine",#REF!,0)+IF(D173="Zoo de la Palmyre",#REF!,0)+IF(D173="Planète Sauvage",#REF!,0)+IF(D173="Zoo Parc de Beauval",#REF!,0)+IF(D173="Zoo de la Flèche",#REF!,0)+IF(D173="Défi Planet",#REF!,0)+IF(D173="MASSAIS",#REF!,0)+IF(D173="Center Parc la journée",#REF!,0)+IF(D173="Terra Botanica",#REF!,0)</f>
        <v>0</v>
      </c>
      <c r="G173" s="5"/>
      <c r="H173" s="5"/>
      <c r="I173" s="5"/>
      <c r="J173" s="5"/>
      <c r="K173" s="8">
        <f t="shared" si="14"/>
        <v>0</v>
      </c>
      <c r="L173" s="8">
        <f t="shared" si="15"/>
        <v>0</v>
      </c>
      <c r="M173" s="8">
        <v>0</v>
      </c>
      <c r="N173" s="8">
        <f t="shared" si="18"/>
        <v>0</v>
      </c>
      <c r="O173" s="8"/>
      <c r="P173" s="8"/>
      <c r="Q173" s="8"/>
      <c r="R173" s="8">
        <f t="shared" si="19"/>
        <v>0</v>
      </c>
      <c r="S173" s="8">
        <f t="shared" si="20"/>
        <v>0</v>
      </c>
      <c r="T173" s="6">
        <f t="shared" si="16"/>
        <v>0</v>
      </c>
      <c r="U173" s="6">
        <f t="shared" si="17"/>
        <v>0</v>
      </c>
    </row>
    <row r="174" spans="2:21" x14ac:dyDescent="0.25">
      <c r="B174" s="4"/>
      <c r="C174" s="4"/>
      <c r="D174" s="4"/>
      <c r="E174" s="10">
        <f>IF(D174="Futuroscope",#REF!,0)+IF(D174="Eurodisney   1jour/1 parc",#REF!,0)+IF(D174="Vallée des singes",#REF!,0)+IF(D174="Parc Oriental de jour",#REF!,0)+IF(D174="Puy du Fou Le grand parc",#REF!,0)+IF(D174="La Cinéscénie",#REF!,0)+IF(D174="ASTERIX",#REF!,0)+IF(D174="Aquarium La Rochelle",#REF!,0)+IF(D174="Zoo de Doué La Fontaine",#REF!,0)+IF(D174="Zoo de la Palmyre",#REF!,0)+IF(D174="Planète Sauvage",#REF!,0)+IF(D174="Zoo Parc de Beauval",#REF!,0)+IF(D174="Zoo de la Flèche",#REF!,0)+IF(D174="Défi Planet",#REF!,0)+IF(D174="MASSAIS",#REF!,0)+IF(D174="Center Parc la journée",#REF!,0)+IF(D174="Terra Botanica",#REF!,0)</f>
        <v>0</v>
      </c>
      <c r="F174" s="10">
        <f>IF(D174="Futuroscope",#REF!,0)+IF(D174="Eurodisney   1jour/1 parc",#REF!,0)+IF(D174="Vallée des singes",#REF!,0)+IF(D174="Parc Oriental de jour",#REF!,0)+IF(D174="Puy du Fou Le grand parc",#REF!,0)+IF(D174="La Cinéscénie",#REF!,0)+IF(D174="ASTERIX",#REF!,0)+IF(D174="Aquarium La Rochelle",#REF!,0)+IF(D174="Zoo de Doué La Fontaine",#REF!,0)+IF(D174="Zoo de la Palmyre",#REF!,0)+IF(D174="Planète Sauvage",#REF!,0)+IF(D174="Zoo Parc de Beauval",#REF!,0)+IF(D174="Zoo de la Flèche",#REF!,0)+IF(D174="Défi Planet",#REF!,0)+IF(D174="MASSAIS",#REF!,0)+IF(D174="Center Parc la journée",#REF!,0)+IF(D174="Terra Botanica",#REF!,0)</f>
        <v>0</v>
      </c>
      <c r="G174" s="5"/>
      <c r="H174" s="5"/>
      <c r="I174" s="5"/>
      <c r="J174" s="5"/>
      <c r="K174" s="8">
        <f t="shared" si="14"/>
        <v>0</v>
      </c>
      <c r="L174" s="8">
        <f t="shared" si="15"/>
        <v>0</v>
      </c>
      <c r="M174" s="8">
        <v>0</v>
      </c>
      <c r="N174" s="8">
        <f t="shared" si="18"/>
        <v>0</v>
      </c>
      <c r="O174" s="8"/>
      <c r="P174" s="8"/>
      <c r="Q174" s="8"/>
      <c r="R174" s="8">
        <f t="shared" si="19"/>
        <v>0</v>
      </c>
      <c r="S174" s="8">
        <f t="shared" si="20"/>
        <v>0</v>
      </c>
      <c r="T174" s="6">
        <f t="shared" si="16"/>
        <v>0</v>
      </c>
      <c r="U174" s="6">
        <f t="shared" si="17"/>
        <v>0</v>
      </c>
    </row>
    <row r="175" spans="2:21" x14ac:dyDescent="0.25">
      <c r="B175" s="4"/>
      <c r="C175" s="4"/>
      <c r="D175" s="4"/>
      <c r="E175" s="10">
        <f>IF(D175="Futuroscope",#REF!,0)+IF(D175="Eurodisney   1jour/1 parc",#REF!,0)+IF(D175="Vallée des singes",#REF!,0)+IF(D175="Parc Oriental de jour",#REF!,0)+IF(D175="Puy du Fou Le grand parc",#REF!,0)+IF(D175="La Cinéscénie",#REF!,0)+IF(D175="ASTERIX",#REF!,0)+IF(D175="Aquarium La Rochelle",#REF!,0)+IF(D175="Zoo de Doué La Fontaine",#REF!,0)+IF(D175="Zoo de la Palmyre",#REF!,0)+IF(D175="Planète Sauvage",#REF!,0)+IF(D175="Zoo Parc de Beauval",#REF!,0)+IF(D175="Zoo de la Flèche",#REF!,0)+IF(D175="Défi Planet",#REF!,0)+IF(D175="MASSAIS",#REF!,0)+IF(D175="Center Parc la journée",#REF!,0)+IF(D175="Terra Botanica",#REF!,0)</f>
        <v>0</v>
      </c>
      <c r="F175" s="10">
        <f>IF(D175="Futuroscope",#REF!,0)+IF(D175="Eurodisney   1jour/1 parc",#REF!,0)+IF(D175="Vallée des singes",#REF!,0)+IF(D175="Parc Oriental de jour",#REF!,0)+IF(D175="Puy du Fou Le grand parc",#REF!,0)+IF(D175="La Cinéscénie",#REF!,0)+IF(D175="ASTERIX",#REF!,0)+IF(D175="Aquarium La Rochelle",#REF!,0)+IF(D175="Zoo de Doué La Fontaine",#REF!,0)+IF(D175="Zoo de la Palmyre",#REF!,0)+IF(D175="Planète Sauvage",#REF!,0)+IF(D175="Zoo Parc de Beauval",#REF!,0)+IF(D175="Zoo de la Flèche",#REF!,0)+IF(D175="Défi Planet",#REF!,0)+IF(D175="MASSAIS",#REF!,0)+IF(D175="Center Parc la journée",#REF!,0)+IF(D175="Terra Botanica",#REF!,0)</f>
        <v>0</v>
      </c>
      <c r="G175" s="5"/>
      <c r="H175" s="5"/>
      <c r="I175" s="5"/>
      <c r="J175" s="5"/>
      <c r="K175" s="8">
        <f t="shared" si="14"/>
        <v>0</v>
      </c>
      <c r="L175" s="8">
        <f t="shared" si="15"/>
        <v>0</v>
      </c>
      <c r="M175" s="8">
        <v>0</v>
      </c>
      <c r="N175" s="8">
        <f t="shared" si="18"/>
        <v>0</v>
      </c>
      <c r="O175" s="8"/>
      <c r="P175" s="8"/>
      <c r="Q175" s="8"/>
      <c r="R175" s="8">
        <f t="shared" si="19"/>
        <v>0</v>
      </c>
      <c r="S175" s="8">
        <f t="shared" si="20"/>
        <v>0</v>
      </c>
      <c r="T175" s="6">
        <f t="shared" si="16"/>
        <v>0</v>
      </c>
      <c r="U175" s="6">
        <f t="shared" si="17"/>
        <v>0</v>
      </c>
    </row>
    <row r="176" spans="2:21" x14ac:dyDescent="0.25">
      <c r="B176" s="4"/>
      <c r="C176" s="4"/>
      <c r="D176" s="4"/>
      <c r="E176" s="10">
        <f>IF(D176="Futuroscope",#REF!,0)+IF(D176="Eurodisney   1jour/1 parc",#REF!,0)+IF(D176="Vallée des singes",#REF!,0)+IF(D176="Parc Oriental de jour",#REF!,0)+IF(D176="Puy du Fou Le grand parc",#REF!,0)+IF(D176="La Cinéscénie",#REF!,0)+IF(D176="ASTERIX",#REF!,0)+IF(D176="Aquarium La Rochelle",#REF!,0)+IF(D176="Zoo de Doué La Fontaine",#REF!,0)+IF(D176="Zoo de la Palmyre",#REF!,0)+IF(D176="Planète Sauvage",#REF!,0)+IF(D176="Zoo Parc de Beauval",#REF!,0)+IF(D176="Zoo de la Flèche",#REF!,0)+IF(D176="Défi Planet",#REF!,0)+IF(D176="MASSAIS",#REF!,0)+IF(D176="Center Parc la journée",#REF!,0)+IF(D176="Terra Botanica",#REF!,0)</f>
        <v>0</v>
      </c>
      <c r="F176" s="10">
        <f>IF(D176="Futuroscope",#REF!,0)+IF(D176="Eurodisney   1jour/1 parc",#REF!,0)+IF(D176="Vallée des singes",#REF!,0)+IF(D176="Parc Oriental de jour",#REF!,0)+IF(D176="Puy du Fou Le grand parc",#REF!,0)+IF(D176="La Cinéscénie",#REF!,0)+IF(D176="ASTERIX",#REF!,0)+IF(D176="Aquarium La Rochelle",#REF!,0)+IF(D176="Zoo de Doué La Fontaine",#REF!,0)+IF(D176="Zoo de la Palmyre",#REF!,0)+IF(D176="Planète Sauvage",#REF!,0)+IF(D176="Zoo Parc de Beauval",#REF!,0)+IF(D176="Zoo de la Flèche",#REF!,0)+IF(D176="Défi Planet",#REF!,0)+IF(D176="MASSAIS",#REF!,0)+IF(D176="Center Parc la journée",#REF!,0)+IF(D176="Terra Botanica",#REF!,0)</f>
        <v>0</v>
      </c>
      <c r="G176" s="5"/>
      <c r="H176" s="5"/>
      <c r="I176" s="5"/>
      <c r="J176" s="5"/>
      <c r="K176" s="8">
        <f t="shared" si="14"/>
        <v>0</v>
      </c>
      <c r="L176" s="8">
        <f t="shared" si="15"/>
        <v>0</v>
      </c>
      <c r="M176" s="8">
        <v>0</v>
      </c>
      <c r="N176" s="8">
        <f t="shared" si="18"/>
        <v>0</v>
      </c>
      <c r="O176" s="8"/>
      <c r="P176" s="8"/>
      <c r="Q176" s="8"/>
      <c r="R176" s="8">
        <f t="shared" si="19"/>
        <v>0</v>
      </c>
      <c r="S176" s="8">
        <f t="shared" si="20"/>
        <v>0</v>
      </c>
      <c r="T176" s="6">
        <f t="shared" si="16"/>
        <v>0</v>
      </c>
      <c r="U176" s="6">
        <f t="shared" si="17"/>
        <v>0</v>
      </c>
    </row>
    <row r="177" spans="2:21" x14ac:dyDescent="0.25">
      <c r="B177" s="4"/>
      <c r="C177" s="4"/>
      <c r="D177" s="4"/>
      <c r="E177" s="10">
        <f>IF(D177="Futuroscope",#REF!,0)+IF(D177="Eurodisney   1jour/1 parc",#REF!,0)+IF(D177="Vallée des singes",#REF!,0)+IF(D177="Parc Oriental de jour",#REF!,0)+IF(D177="Puy du Fou Le grand parc",#REF!,0)+IF(D177="La Cinéscénie",#REF!,0)+IF(D177="ASTERIX",#REF!,0)+IF(D177="Aquarium La Rochelle",#REF!,0)+IF(D177="Zoo de Doué La Fontaine",#REF!,0)+IF(D177="Zoo de la Palmyre",#REF!,0)+IF(D177="Planète Sauvage",#REF!,0)+IF(D177="Zoo Parc de Beauval",#REF!,0)+IF(D177="Zoo de la Flèche",#REF!,0)+IF(D177="Défi Planet",#REF!,0)+IF(D177="MASSAIS",#REF!,0)+IF(D177="Center Parc la journée",#REF!,0)+IF(D177="Terra Botanica",#REF!,0)</f>
        <v>0</v>
      </c>
      <c r="F177" s="10">
        <f>IF(D177="Futuroscope",#REF!,0)+IF(D177="Eurodisney   1jour/1 parc",#REF!,0)+IF(D177="Vallée des singes",#REF!,0)+IF(D177="Parc Oriental de jour",#REF!,0)+IF(D177="Puy du Fou Le grand parc",#REF!,0)+IF(D177="La Cinéscénie",#REF!,0)+IF(D177="ASTERIX",#REF!,0)+IF(D177="Aquarium La Rochelle",#REF!,0)+IF(D177="Zoo de Doué La Fontaine",#REF!,0)+IF(D177="Zoo de la Palmyre",#REF!,0)+IF(D177="Planète Sauvage",#REF!,0)+IF(D177="Zoo Parc de Beauval",#REF!,0)+IF(D177="Zoo de la Flèche",#REF!,0)+IF(D177="Défi Planet",#REF!,0)+IF(D177="MASSAIS",#REF!,0)+IF(D177="Center Parc la journée",#REF!,0)+IF(D177="Terra Botanica",#REF!,0)</f>
        <v>0</v>
      </c>
      <c r="G177" s="5"/>
      <c r="H177" s="5"/>
      <c r="I177" s="5"/>
      <c r="J177" s="5"/>
      <c r="K177" s="8">
        <f t="shared" si="14"/>
        <v>0</v>
      </c>
      <c r="L177" s="8">
        <f t="shared" si="15"/>
        <v>0</v>
      </c>
      <c r="M177" s="8">
        <v>0</v>
      </c>
      <c r="N177" s="8">
        <f t="shared" si="18"/>
        <v>0</v>
      </c>
      <c r="O177" s="8"/>
      <c r="P177" s="8"/>
      <c r="Q177" s="8"/>
      <c r="R177" s="8">
        <f t="shared" si="19"/>
        <v>0</v>
      </c>
      <c r="S177" s="8">
        <f t="shared" si="20"/>
        <v>0</v>
      </c>
      <c r="T177" s="6">
        <f t="shared" si="16"/>
        <v>0</v>
      </c>
      <c r="U177" s="6">
        <f t="shared" si="17"/>
        <v>0</v>
      </c>
    </row>
    <row r="178" spans="2:21" x14ac:dyDescent="0.25">
      <c r="B178" s="4"/>
      <c r="C178" s="4"/>
      <c r="D178" s="4"/>
      <c r="E178" s="10">
        <f>IF(D178="Futuroscope",#REF!,0)+IF(D178="Eurodisney   1jour/1 parc",#REF!,0)+IF(D178="Vallée des singes",#REF!,0)+IF(D178="Parc Oriental de jour",#REF!,0)+IF(D178="Puy du Fou Le grand parc",#REF!,0)+IF(D178="La Cinéscénie",#REF!,0)+IF(D178="ASTERIX",#REF!,0)+IF(D178="Aquarium La Rochelle",#REF!,0)+IF(D178="Zoo de Doué La Fontaine",#REF!,0)+IF(D178="Zoo de la Palmyre",#REF!,0)+IF(D178="Planète Sauvage",#REF!,0)+IF(D178="Zoo Parc de Beauval",#REF!,0)+IF(D178="Zoo de la Flèche",#REF!,0)+IF(D178="Défi Planet",#REF!,0)+IF(D178="MASSAIS",#REF!,0)+IF(D178="Center Parc la journée",#REF!,0)+IF(D178="Terra Botanica",#REF!,0)</f>
        <v>0</v>
      </c>
      <c r="F178" s="10">
        <f>IF(D178="Futuroscope",#REF!,0)+IF(D178="Eurodisney   1jour/1 parc",#REF!,0)+IF(D178="Vallée des singes",#REF!,0)+IF(D178="Parc Oriental de jour",#REF!,0)+IF(D178="Puy du Fou Le grand parc",#REF!,0)+IF(D178="La Cinéscénie",#REF!,0)+IF(D178="ASTERIX",#REF!,0)+IF(D178="Aquarium La Rochelle",#REF!,0)+IF(D178="Zoo de Doué La Fontaine",#REF!,0)+IF(D178="Zoo de la Palmyre",#REF!,0)+IF(D178="Planète Sauvage",#REF!,0)+IF(D178="Zoo Parc de Beauval",#REF!,0)+IF(D178="Zoo de la Flèche",#REF!,0)+IF(D178="Défi Planet",#REF!,0)+IF(D178="MASSAIS",#REF!,0)+IF(D178="Center Parc la journée",#REF!,0)+IF(D178="Terra Botanica",#REF!,0)</f>
        <v>0</v>
      </c>
      <c r="G178" s="5"/>
      <c r="H178" s="5"/>
      <c r="I178" s="5"/>
      <c r="J178" s="5"/>
      <c r="K178" s="8">
        <f t="shared" si="14"/>
        <v>0</v>
      </c>
      <c r="L178" s="8">
        <f t="shared" si="15"/>
        <v>0</v>
      </c>
      <c r="M178" s="8">
        <v>0</v>
      </c>
      <c r="N178" s="8">
        <f t="shared" si="18"/>
        <v>0</v>
      </c>
      <c r="O178" s="8"/>
      <c r="P178" s="8"/>
      <c r="Q178" s="8"/>
      <c r="R178" s="8">
        <f t="shared" si="19"/>
        <v>0</v>
      </c>
      <c r="S178" s="8">
        <f t="shared" si="20"/>
        <v>0</v>
      </c>
      <c r="T178" s="6">
        <f t="shared" si="16"/>
        <v>0</v>
      </c>
      <c r="U178" s="6">
        <f t="shared" si="17"/>
        <v>0</v>
      </c>
    </row>
    <row r="179" spans="2:21" x14ac:dyDescent="0.25">
      <c r="B179" s="4"/>
      <c r="C179" s="4"/>
      <c r="D179" s="4"/>
      <c r="E179" s="10">
        <f>IF(D179="Futuroscope",#REF!,0)+IF(D179="Eurodisney   1jour/1 parc",#REF!,0)+IF(D179="Vallée des singes",#REF!,0)+IF(D179="Parc Oriental de jour",#REF!,0)+IF(D179="Puy du Fou Le grand parc",#REF!,0)+IF(D179="La Cinéscénie",#REF!,0)+IF(D179="ASTERIX",#REF!,0)+IF(D179="Aquarium La Rochelle",#REF!,0)+IF(D179="Zoo de Doué La Fontaine",#REF!,0)+IF(D179="Zoo de la Palmyre",#REF!,0)+IF(D179="Planète Sauvage",#REF!,0)+IF(D179="Zoo Parc de Beauval",#REF!,0)+IF(D179="Zoo de la Flèche",#REF!,0)+IF(D179="Défi Planet",#REF!,0)+IF(D179="MASSAIS",#REF!,0)+IF(D179="Center Parc la journée",#REF!,0)+IF(D179="Terra Botanica",#REF!,0)</f>
        <v>0</v>
      </c>
      <c r="F179" s="10">
        <f>IF(D179="Futuroscope",#REF!,0)+IF(D179="Eurodisney   1jour/1 parc",#REF!,0)+IF(D179="Vallée des singes",#REF!,0)+IF(D179="Parc Oriental de jour",#REF!,0)+IF(D179="Puy du Fou Le grand parc",#REF!,0)+IF(D179="La Cinéscénie",#REF!,0)+IF(D179="ASTERIX",#REF!,0)+IF(D179="Aquarium La Rochelle",#REF!,0)+IF(D179="Zoo de Doué La Fontaine",#REF!,0)+IF(D179="Zoo de la Palmyre",#REF!,0)+IF(D179="Planète Sauvage",#REF!,0)+IF(D179="Zoo Parc de Beauval",#REF!,0)+IF(D179="Zoo de la Flèche",#REF!,0)+IF(D179="Défi Planet",#REF!,0)+IF(D179="MASSAIS",#REF!,0)+IF(D179="Center Parc la journée",#REF!,0)+IF(D179="Terra Botanica",#REF!,0)</f>
        <v>0</v>
      </c>
      <c r="G179" s="5"/>
      <c r="H179" s="5"/>
      <c r="I179" s="5"/>
      <c r="J179" s="5"/>
      <c r="K179" s="8">
        <f t="shared" si="14"/>
        <v>0</v>
      </c>
      <c r="L179" s="8">
        <f t="shared" si="15"/>
        <v>0</v>
      </c>
      <c r="M179" s="8">
        <v>0</v>
      </c>
      <c r="N179" s="8">
        <f t="shared" si="18"/>
        <v>0</v>
      </c>
      <c r="O179" s="8"/>
      <c r="P179" s="8"/>
      <c r="Q179" s="8"/>
      <c r="R179" s="8">
        <f t="shared" si="19"/>
        <v>0</v>
      </c>
      <c r="S179" s="8">
        <f t="shared" si="20"/>
        <v>0</v>
      </c>
      <c r="T179" s="6">
        <f t="shared" si="16"/>
        <v>0</v>
      </c>
      <c r="U179" s="6">
        <f t="shared" si="17"/>
        <v>0</v>
      </c>
    </row>
    <row r="180" spans="2:21" x14ac:dyDescent="0.25">
      <c r="B180" s="4"/>
      <c r="C180" s="4"/>
      <c r="D180" s="4"/>
      <c r="E180" s="10">
        <f>IF(D180="Futuroscope",#REF!,0)+IF(D180="Eurodisney   1jour/1 parc",#REF!,0)+IF(D180="Vallée des singes",#REF!,0)+IF(D180="Parc Oriental de jour",#REF!,0)+IF(D180="Puy du Fou Le grand parc",#REF!,0)+IF(D180="La Cinéscénie",#REF!,0)+IF(D180="ASTERIX",#REF!,0)+IF(D180="Aquarium La Rochelle",#REF!,0)+IF(D180="Zoo de Doué La Fontaine",#REF!,0)+IF(D180="Zoo de la Palmyre",#REF!,0)+IF(D180="Planète Sauvage",#REF!,0)+IF(D180="Zoo Parc de Beauval",#REF!,0)+IF(D180="Zoo de la Flèche",#REF!,0)+IF(D180="Défi Planet",#REF!,0)+IF(D180="MASSAIS",#REF!,0)+IF(D180="Center Parc la journée",#REF!,0)+IF(D180="Terra Botanica",#REF!,0)</f>
        <v>0</v>
      </c>
      <c r="F180" s="10">
        <f>IF(D180="Futuroscope",#REF!,0)+IF(D180="Eurodisney   1jour/1 parc",#REF!,0)+IF(D180="Vallée des singes",#REF!,0)+IF(D180="Parc Oriental de jour",#REF!,0)+IF(D180="Puy du Fou Le grand parc",#REF!,0)+IF(D180="La Cinéscénie",#REF!,0)+IF(D180="ASTERIX",#REF!,0)+IF(D180="Aquarium La Rochelle",#REF!,0)+IF(D180="Zoo de Doué La Fontaine",#REF!,0)+IF(D180="Zoo de la Palmyre",#REF!,0)+IF(D180="Planète Sauvage",#REF!,0)+IF(D180="Zoo Parc de Beauval",#REF!,0)+IF(D180="Zoo de la Flèche",#REF!,0)+IF(D180="Défi Planet",#REF!,0)+IF(D180="MASSAIS",#REF!,0)+IF(D180="Center Parc la journée",#REF!,0)+IF(D180="Terra Botanica",#REF!,0)</f>
        <v>0</v>
      </c>
      <c r="G180" s="5"/>
      <c r="H180" s="5"/>
      <c r="I180" s="5"/>
      <c r="J180" s="5"/>
      <c r="K180" s="8">
        <f t="shared" si="14"/>
        <v>0</v>
      </c>
      <c r="L180" s="8">
        <f t="shared" si="15"/>
        <v>0</v>
      </c>
      <c r="M180" s="8">
        <v>0</v>
      </c>
      <c r="N180" s="8">
        <f t="shared" si="18"/>
        <v>0</v>
      </c>
      <c r="O180" s="8"/>
      <c r="P180" s="8"/>
      <c r="Q180" s="8"/>
      <c r="R180" s="8">
        <f t="shared" si="19"/>
        <v>0</v>
      </c>
      <c r="S180" s="8">
        <f t="shared" si="20"/>
        <v>0</v>
      </c>
      <c r="T180" s="6">
        <f t="shared" si="16"/>
        <v>0</v>
      </c>
      <c r="U180" s="6">
        <f t="shared" si="17"/>
        <v>0</v>
      </c>
    </row>
    <row r="181" spans="2:21" x14ac:dyDescent="0.25">
      <c r="B181" s="4"/>
      <c r="C181" s="4"/>
      <c r="D181" s="4"/>
      <c r="E181" s="10">
        <f>IF(D181="Futuroscope",#REF!,0)+IF(D181="Eurodisney   1jour/1 parc",#REF!,0)+IF(D181="Vallée des singes",#REF!,0)+IF(D181="Parc Oriental de jour",#REF!,0)+IF(D181="Puy du Fou Le grand parc",#REF!,0)+IF(D181="La Cinéscénie",#REF!,0)+IF(D181="ASTERIX",#REF!,0)+IF(D181="Aquarium La Rochelle",#REF!,0)+IF(D181="Zoo de Doué La Fontaine",#REF!,0)+IF(D181="Zoo de la Palmyre",#REF!,0)+IF(D181="Planète Sauvage",#REF!,0)+IF(D181="Zoo Parc de Beauval",#REF!,0)+IF(D181="Zoo de la Flèche",#REF!,0)+IF(D181="Défi Planet",#REF!,0)+IF(D181="MASSAIS",#REF!,0)+IF(D181="Center Parc la journée",#REF!,0)+IF(D181="Terra Botanica",#REF!,0)</f>
        <v>0</v>
      </c>
      <c r="F181" s="10">
        <f>IF(D181="Futuroscope",#REF!,0)+IF(D181="Eurodisney   1jour/1 parc",#REF!,0)+IF(D181="Vallée des singes",#REF!,0)+IF(D181="Parc Oriental de jour",#REF!,0)+IF(D181="Puy du Fou Le grand parc",#REF!,0)+IF(D181="La Cinéscénie",#REF!,0)+IF(D181="ASTERIX",#REF!,0)+IF(D181="Aquarium La Rochelle",#REF!,0)+IF(D181="Zoo de Doué La Fontaine",#REF!,0)+IF(D181="Zoo de la Palmyre",#REF!,0)+IF(D181="Planète Sauvage",#REF!,0)+IF(D181="Zoo Parc de Beauval",#REF!,0)+IF(D181="Zoo de la Flèche",#REF!,0)+IF(D181="Défi Planet",#REF!,0)+IF(D181="MASSAIS",#REF!,0)+IF(D181="Center Parc la journée",#REF!,0)+IF(D181="Terra Botanica",#REF!,0)</f>
        <v>0</v>
      </c>
      <c r="G181" s="5"/>
      <c r="H181" s="5"/>
      <c r="I181" s="5"/>
      <c r="J181" s="5"/>
      <c r="K181" s="8">
        <f t="shared" si="14"/>
        <v>0</v>
      </c>
      <c r="L181" s="8">
        <f t="shared" si="15"/>
        <v>0</v>
      </c>
      <c r="M181" s="8">
        <v>0</v>
      </c>
      <c r="N181" s="8">
        <f t="shared" si="18"/>
        <v>0</v>
      </c>
      <c r="O181" s="8"/>
      <c r="P181" s="8"/>
      <c r="Q181" s="8"/>
      <c r="R181" s="8">
        <f t="shared" si="19"/>
        <v>0</v>
      </c>
      <c r="S181" s="8">
        <f t="shared" si="20"/>
        <v>0</v>
      </c>
      <c r="T181" s="6">
        <f t="shared" si="16"/>
        <v>0</v>
      </c>
      <c r="U181" s="6">
        <f t="shared" si="17"/>
        <v>0</v>
      </c>
    </row>
    <row r="182" spans="2:21" x14ac:dyDescent="0.25">
      <c r="B182" s="4"/>
      <c r="C182" s="4"/>
      <c r="D182" s="4"/>
      <c r="E182" s="10">
        <f>IF(D182="Futuroscope",#REF!,0)+IF(D182="Eurodisney   1jour/1 parc",#REF!,0)+IF(D182="Vallée des singes",#REF!,0)+IF(D182="Parc Oriental de jour",#REF!,0)+IF(D182="Puy du Fou Le grand parc",#REF!,0)+IF(D182="La Cinéscénie",#REF!,0)+IF(D182="ASTERIX",#REF!,0)+IF(D182="Aquarium La Rochelle",#REF!,0)+IF(D182="Zoo de Doué La Fontaine",#REF!,0)+IF(D182="Zoo de la Palmyre",#REF!,0)+IF(D182="Planète Sauvage",#REF!,0)+IF(D182="Zoo Parc de Beauval",#REF!,0)+IF(D182="Zoo de la Flèche",#REF!,0)+IF(D182="Défi Planet",#REF!,0)+IF(D182="MASSAIS",#REF!,0)+IF(D182="Center Parc la journée",#REF!,0)+IF(D182="Terra Botanica",#REF!,0)</f>
        <v>0</v>
      </c>
      <c r="F182" s="10">
        <f>IF(D182="Futuroscope",#REF!,0)+IF(D182="Eurodisney   1jour/1 parc",#REF!,0)+IF(D182="Vallée des singes",#REF!,0)+IF(D182="Parc Oriental de jour",#REF!,0)+IF(D182="Puy du Fou Le grand parc",#REF!,0)+IF(D182="La Cinéscénie",#REF!,0)+IF(D182="ASTERIX",#REF!,0)+IF(D182="Aquarium La Rochelle",#REF!,0)+IF(D182="Zoo de Doué La Fontaine",#REF!,0)+IF(D182="Zoo de la Palmyre",#REF!,0)+IF(D182="Planète Sauvage",#REF!,0)+IF(D182="Zoo Parc de Beauval",#REF!,0)+IF(D182="Zoo de la Flèche",#REF!,0)+IF(D182="Défi Planet",#REF!,0)+IF(D182="MASSAIS",#REF!,0)+IF(D182="Center Parc la journée",#REF!,0)+IF(D182="Terra Botanica",#REF!,0)</f>
        <v>0</v>
      </c>
      <c r="G182" s="5"/>
      <c r="H182" s="5"/>
      <c r="I182" s="5"/>
      <c r="J182" s="5"/>
      <c r="K182" s="8">
        <f t="shared" si="14"/>
        <v>0</v>
      </c>
      <c r="L182" s="8">
        <f t="shared" si="15"/>
        <v>0</v>
      </c>
      <c r="M182" s="8">
        <v>0</v>
      </c>
      <c r="N182" s="8">
        <f t="shared" si="18"/>
        <v>0</v>
      </c>
      <c r="O182" s="8"/>
      <c r="P182" s="8"/>
      <c r="Q182" s="8"/>
      <c r="R182" s="8">
        <f t="shared" si="19"/>
        <v>0</v>
      </c>
      <c r="S182" s="8">
        <f t="shared" si="20"/>
        <v>0</v>
      </c>
      <c r="T182" s="6">
        <f t="shared" si="16"/>
        <v>0</v>
      </c>
      <c r="U182" s="6">
        <f t="shared" si="17"/>
        <v>0</v>
      </c>
    </row>
    <row r="183" spans="2:21" x14ac:dyDescent="0.25">
      <c r="B183" s="4"/>
      <c r="C183" s="4"/>
      <c r="D183" s="4"/>
      <c r="E183" s="10">
        <f>IF(D183="Futuroscope",#REF!,0)+IF(D183="Eurodisney   1jour/1 parc",#REF!,0)+IF(D183="Vallée des singes",#REF!,0)+IF(D183="Parc Oriental de jour",#REF!,0)+IF(D183="Puy du Fou Le grand parc",#REF!,0)+IF(D183="La Cinéscénie",#REF!,0)+IF(D183="ASTERIX",#REF!,0)+IF(D183="Aquarium La Rochelle",#REF!,0)+IF(D183="Zoo de Doué La Fontaine",#REF!,0)+IF(D183="Zoo de la Palmyre",#REF!,0)+IF(D183="Planète Sauvage",#REF!,0)+IF(D183="Zoo Parc de Beauval",#REF!,0)+IF(D183="Zoo de la Flèche",#REF!,0)+IF(D183="Défi Planet",#REF!,0)+IF(D183="MASSAIS",#REF!,0)+IF(D183="Center Parc la journée",#REF!,0)+IF(D183="Terra Botanica",#REF!,0)</f>
        <v>0</v>
      </c>
      <c r="F183" s="10">
        <f>IF(D183="Futuroscope",#REF!,0)+IF(D183="Eurodisney   1jour/1 parc",#REF!,0)+IF(D183="Vallée des singes",#REF!,0)+IF(D183="Parc Oriental de jour",#REF!,0)+IF(D183="Puy du Fou Le grand parc",#REF!,0)+IF(D183="La Cinéscénie",#REF!,0)+IF(D183="ASTERIX",#REF!,0)+IF(D183="Aquarium La Rochelle",#REF!,0)+IF(D183="Zoo de Doué La Fontaine",#REF!,0)+IF(D183="Zoo de la Palmyre",#REF!,0)+IF(D183="Planète Sauvage",#REF!,0)+IF(D183="Zoo Parc de Beauval",#REF!,0)+IF(D183="Zoo de la Flèche",#REF!,0)+IF(D183="Défi Planet",#REF!,0)+IF(D183="MASSAIS",#REF!,0)+IF(D183="Center Parc la journée",#REF!,0)+IF(D183="Terra Botanica",#REF!,0)</f>
        <v>0</v>
      </c>
      <c r="G183" s="5"/>
      <c r="H183" s="5"/>
      <c r="I183" s="5"/>
      <c r="J183" s="5"/>
      <c r="K183" s="8">
        <f t="shared" si="14"/>
        <v>0</v>
      </c>
      <c r="L183" s="8">
        <f t="shared" si="15"/>
        <v>0</v>
      </c>
      <c r="M183" s="8">
        <v>0</v>
      </c>
      <c r="N183" s="8">
        <f t="shared" si="18"/>
        <v>0</v>
      </c>
      <c r="O183" s="8"/>
      <c r="P183" s="8"/>
      <c r="Q183" s="8"/>
      <c r="R183" s="8">
        <f t="shared" si="19"/>
        <v>0</v>
      </c>
      <c r="S183" s="8">
        <f t="shared" si="20"/>
        <v>0</v>
      </c>
      <c r="T183" s="6">
        <f t="shared" si="16"/>
        <v>0</v>
      </c>
      <c r="U183" s="6">
        <f t="shared" si="17"/>
        <v>0</v>
      </c>
    </row>
    <row r="184" spans="2:21" x14ac:dyDescent="0.25">
      <c r="B184" s="4"/>
      <c r="C184" s="4"/>
      <c r="D184" s="4"/>
      <c r="E184" s="10">
        <f>IF(D184="Futuroscope",#REF!,0)+IF(D184="Eurodisney   1jour/1 parc",#REF!,0)+IF(D184="Vallée des singes",#REF!,0)+IF(D184="Parc Oriental de jour",#REF!,0)+IF(D184="Puy du Fou Le grand parc",#REF!,0)+IF(D184="La Cinéscénie",#REF!,0)+IF(D184="ASTERIX",#REF!,0)+IF(D184="Aquarium La Rochelle",#REF!,0)+IF(D184="Zoo de Doué La Fontaine",#REF!,0)+IF(D184="Zoo de la Palmyre",#REF!,0)+IF(D184="Planète Sauvage",#REF!,0)+IF(D184="Zoo Parc de Beauval",#REF!,0)+IF(D184="Zoo de la Flèche",#REF!,0)+IF(D184="Défi Planet",#REF!,0)+IF(D184="MASSAIS",#REF!,0)+IF(D184="Center Parc la journée",#REF!,0)+IF(D184="Terra Botanica",#REF!,0)</f>
        <v>0</v>
      </c>
      <c r="F184" s="10">
        <f>IF(D184="Futuroscope",#REF!,0)+IF(D184="Eurodisney   1jour/1 parc",#REF!,0)+IF(D184="Vallée des singes",#REF!,0)+IF(D184="Parc Oriental de jour",#REF!,0)+IF(D184="Puy du Fou Le grand parc",#REF!,0)+IF(D184="La Cinéscénie",#REF!,0)+IF(D184="ASTERIX",#REF!,0)+IF(D184="Aquarium La Rochelle",#REF!,0)+IF(D184="Zoo de Doué La Fontaine",#REF!,0)+IF(D184="Zoo de la Palmyre",#REF!,0)+IF(D184="Planète Sauvage",#REF!,0)+IF(D184="Zoo Parc de Beauval",#REF!,0)+IF(D184="Zoo de la Flèche",#REF!,0)+IF(D184="Défi Planet",#REF!,0)+IF(D184="MASSAIS",#REF!,0)+IF(D184="Center Parc la journée",#REF!,0)+IF(D184="Terra Botanica",#REF!,0)</f>
        <v>0</v>
      </c>
      <c r="G184" s="5"/>
      <c r="H184" s="5"/>
      <c r="I184" s="5"/>
      <c r="J184" s="5"/>
      <c r="K184" s="8">
        <f t="shared" si="14"/>
        <v>0</v>
      </c>
      <c r="L184" s="8">
        <f t="shared" si="15"/>
        <v>0</v>
      </c>
      <c r="M184" s="8">
        <v>0</v>
      </c>
      <c r="N184" s="8">
        <f t="shared" si="18"/>
        <v>0</v>
      </c>
      <c r="O184" s="8"/>
      <c r="P184" s="8"/>
      <c r="Q184" s="8"/>
      <c r="R184" s="8">
        <f t="shared" si="19"/>
        <v>0</v>
      </c>
      <c r="S184" s="8">
        <f t="shared" si="20"/>
        <v>0</v>
      </c>
      <c r="T184" s="6">
        <f t="shared" si="16"/>
        <v>0</v>
      </c>
      <c r="U184" s="6">
        <f t="shared" si="17"/>
        <v>0</v>
      </c>
    </row>
    <row r="185" spans="2:21" x14ac:dyDescent="0.25">
      <c r="B185" s="4"/>
      <c r="C185" s="4"/>
      <c r="D185" s="4"/>
      <c r="E185" s="10">
        <f>IF(D185="Futuroscope",#REF!,0)+IF(D185="Eurodisney   1jour/1 parc",#REF!,0)+IF(D185="Vallée des singes",#REF!,0)+IF(D185="Parc Oriental de jour",#REF!,0)+IF(D185="Puy du Fou Le grand parc",#REF!,0)+IF(D185="La Cinéscénie",#REF!,0)+IF(D185="ASTERIX",#REF!,0)+IF(D185="Aquarium La Rochelle",#REF!,0)+IF(D185="Zoo de Doué La Fontaine",#REF!,0)+IF(D185="Zoo de la Palmyre",#REF!,0)+IF(D185="Planète Sauvage",#REF!,0)+IF(D185="Zoo Parc de Beauval",#REF!,0)+IF(D185="Zoo de la Flèche",#REF!,0)+IF(D185="Défi Planet",#REF!,0)+IF(D185="MASSAIS",#REF!,0)+IF(D185="Center Parc la journée",#REF!,0)+IF(D185="Terra Botanica",#REF!,0)</f>
        <v>0</v>
      </c>
      <c r="F185" s="10">
        <f>IF(D185="Futuroscope",#REF!,0)+IF(D185="Eurodisney   1jour/1 parc",#REF!,0)+IF(D185="Vallée des singes",#REF!,0)+IF(D185="Parc Oriental de jour",#REF!,0)+IF(D185="Puy du Fou Le grand parc",#REF!,0)+IF(D185="La Cinéscénie",#REF!,0)+IF(D185="ASTERIX",#REF!,0)+IF(D185="Aquarium La Rochelle",#REF!,0)+IF(D185="Zoo de Doué La Fontaine",#REF!,0)+IF(D185="Zoo de la Palmyre",#REF!,0)+IF(D185="Planète Sauvage",#REF!,0)+IF(D185="Zoo Parc de Beauval",#REF!,0)+IF(D185="Zoo de la Flèche",#REF!,0)+IF(D185="Défi Planet",#REF!,0)+IF(D185="MASSAIS",#REF!,0)+IF(D185="Center Parc la journée",#REF!,0)+IF(D185="Terra Botanica",#REF!,0)</f>
        <v>0</v>
      </c>
      <c r="G185" s="5"/>
      <c r="H185" s="5"/>
      <c r="I185" s="5"/>
      <c r="J185" s="5"/>
      <c r="K185" s="8">
        <f t="shared" si="14"/>
        <v>0</v>
      </c>
      <c r="L185" s="8">
        <f t="shared" si="15"/>
        <v>0</v>
      </c>
      <c r="M185" s="8">
        <v>0</v>
      </c>
      <c r="N185" s="8">
        <f t="shared" si="18"/>
        <v>0</v>
      </c>
      <c r="O185" s="8"/>
      <c r="P185" s="8"/>
      <c r="Q185" s="8"/>
      <c r="R185" s="8">
        <f t="shared" si="19"/>
        <v>0</v>
      </c>
      <c r="S185" s="8">
        <f t="shared" si="20"/>
        <v>0</v>
      </c>
      <c r="T185" s="6">
        <f t="shared" si="16"/>
        <v>0</v>
      </c>
      <c r="U185" s="6">
        <f t="shared" si="17"/>
        <v>0</v>
      </c>
    </row>
    <row r="186" spans="2:21" x14ac:dyDescent="0.25">
      <c r="B186" s="4"/>
      <c r="C186" s="4"/>
      <c r="D186" s="4"/>
      <c r="E186" s="10">
        <f>IF(D186="Futuroscope",#REF!,0)+IF(D186="Eurodisney   1jour/1 parc",#REF!,0)+IF(D186="Vallée des singes",#REF!,0)+IF(D186="Parc Oriental de jour",#REF!,0)+IF(D186="Puy du Fou Le grand parc",#REF!,0)+IF(D186="La Cinéscénie",#REF!,0)+IF(D186="ASTERIX",#REF!,0)+IF(D186="Aquarium La Rochelle",#REF!,0)+IF(D186="Zoo de Doué La Fontaine",#REF!,0)+IF(D186="Zoo de la Palmyre",#REF!,0)+IF(D186="Planète Sauvage",#REF!,0)+IF(D186="Zoo Parc de Beauval",#REF!,0)+IF(D186="Zoo de la Flèche",#REF!,0)+IF(D186="Défi Planet",#REF!,0)+IF(D186="MASSAIS",#REF!,0)+IF(D186="Center Parc la journée",#REF!,0)+IF(D186="Terra Botanica",#REF!,0)</f>
        <v>0</v>
      </c>
      <c r="F186" s="10">
        <f>IF(D186="Futuroscope",#REF!,0)+IF(D186="Eurodisney   1jour/1 parc",#REF!,0)+IF(D186="Vallée des singes",#REF!,0)+IF(D186="Parc Oriental de jour",#REF!,0)+IF(D186="Puy du Fou Le grand parc",#REF!,0)+IF(D186="La Cinéscénie",#REF!,0)+IF(D186="ASTERIX",#REF!,0)+IF(D186="Aquarium La Rochelle",#REF!,0)+IF(D186="Zoo de Doué La Fontaine",#REF!,0)+IF(D186="Zoo de la Palmyre",#REF!,0)+IF(D186="Planète Sauvage",#REF!,0)+IF(D186="Zoo Parc de Beauval",#REF!,0)+IF(D186="Zoo de la Flèche",#REF!,0)+IF(D186="Défi Planet",#REF!,0)+IF(D186="MASSAIS",#REF!,0)+IF(D186="Center Parc la journée",#REF!,0)+IF(D186="Terra Botanica",#REF!,0)</f>
        <v>0</v>
      </c>
      <c r="G186" s="5"/>
      <c r="H186" s="5"/>
      <c r="I186" s="5"/>
      <c r="J186" s="5"/>
      <c r="K186" s="8">
        <f t="shared" si="14"/>
        <v>0</v>
      </c>
      <c r="L186" s="8">
        <f t="shared" si="15"/>
        <v>0</v>
      </c>
      <c r="M186" s="8">
        <v>0</v>
      </c>
      <c r="N186" s="8">
        <f t="shared" si="18"/>
        <v>0</v>
      </c>
      <c r="O186" s="8"/>
      <c r="P186" s="8"/>
      <c r="Q186" s="8"/>
      <c r="R186" s="8">
        <f t="shared" si="19"/>
        <v>0</v>
      </c>
      <c r="S186" s="8">
        <f t="shared" si="20"/>
        <v>0</v>
      </c>
      <c r="T186" s="6">
        <f t="shared" si="16"/>
        <v>0</v>
      </c>
      <c r="U186" s="6">
        <f t="shared" si="17"/>
        <v>0</v>
      </c>
    </row>
    <row r="187" spans="2:21" x14ac:dyDescent="0.25">
      <c r="B187" s="4"/>
      <c r="C187" s="4"/>
      <c r="D187" s="4"/>
      <c r="E187" s="10">
        <f>IF(D187="Futuroscope",#REF!,0)+IF(D187="Eurodisney   1jour/1 parc",#REF!,0)+IF(D187="Vallée des singes",#REF!,0)+IF(D187="Parc Oriental de jour",#REF!,0)+IF(D187="Puy du Fou Le grand parc",#REF!,0)+IF(D187="La Cinéscénie",#REF!,0)+IF(D187="ASTERIX",#REF!,0)+IF(D187="Aquarium La Rochelle",#REF!,0)+IF(D187="Zoo de Doué La Fontaine",#REF!,0)+IF(D187="Zoo de la Palmyre",#REF!,0)+IF(D187="Planète Sauvage",#REF!,0)+IF(D187="Zoo Parc de Beauval",#REF!,0)+IF(D187="Zoo de la Flèche",#REF!,0)+IF(D187="Défi Planet",#REF!,0)+IF(D187="MASSAIS",#REF!,0)+IF(D187="Center Parc la journée",#REF!,0)+IF(D187="Terra Botanica",#REF!,0)</f>
        <v>0</v>
      </c>
      <c r="F187" s="10">
        <f>IF(D187="Futuroscope",#REF!,0)+IF(D187="Eurodisney   1jour/1 parc",#REF!,0)+IF(D187="Vallée des singes",#REF!,0)+IF(D187="Parc Oriental de jour",#REF!,0)+IF(D187="Puy du Fou Le grand parc",#REF!,0)+IF(D187="La Cinéscénie",#REF!,0)+IF(D187="ASTERIX",#REF!,0)+IF(D187="Aquarium La Rochelle",#REF!,0)+IF(D187="Zoo de Doué La Fontaine",#REF!,0)+IF(D187="Zoo de la Palmyre",#REF!,0)+IF(D187="Planète Sauvage",#REF!,0)+IF(D187="Zoo Parc de Beauval",#REF!,0)+IF(D187="Zoo de la Flèche",#REF!,0)+IF(D187="Défi Planet",#REF!,0)+IF(D187="MASSAIS",#REF!,0)+IF(D187="Center Parc la journée",#REF!,0)+IF(D187="Terra Botanica",#REF!,0)</f>
        <v>0</v>
      </c>
      <c r="G187" s="5"/>
      <c r="H187" s="5"/>
      <c r="I187" s="5"/>
      <c r="J187" s="5"/>
      <c r="K187" s="8">
        <f t="shared" si="14"/>
        <v>0</v>
      </c>
      <c r="L187" s="8">
        <f t="shared" si="15"/>
        <v>0</v>
      </c>
      <c r="M187" s="8">
        <v>0</v>
      </c>
      <c r="N187" s="8">
        <f t="shared" si="18"/>
        <v>0</v>
      </c>
      <c r="O187" s="8"/>
      <c r="P187" s="8"/>
      <c r="Q187" s="8"/>
      <c r="R187" s="8">
        <f t="shared" si="19"/>
        <v>0</v>
      </c>
      <c r="S187" s="8">
        <f t="shared" si="20"/>
        <v>0</v>
      </c>
      <c r="T187" s="6">
        <f t="shared" si="16"/>
        <v>0</v>
      </c>
      <c r="U187" s="6">
        <f t="shared" si="17"/>
        <v>0</v>
      </c>
    </row>
    <row r="188" spans="2:21" x14ac:dyDescent="0.25">
      <c r="B188" s="4"/>
      <c r="C188" s="4"/>
      <c r="D188" s="4"/>
      <c r="E188" s="10">
        <f>IF(D188="Futuroscope",#REF!,0)+IF(D188="Eurodisney   1jour/1 parc",#REF!,0)+IF(D188="Vallée des singes",#REF!,0)+IF(D188="Parc Oriental de jour",#REF!,0)+IF(D188="Puy du Fou Le grand parc",#REF!,0)+IF(D188="La Cinéscénie",#REF!,0)+IF(D188="ASTERIX",#REF!,0)+IF(D188="Aquarium La Rochelle",#REF!,0)+IF(D188="Zoo de Doué La Fontaine",#REF!,0)+IF(D188="Zoo de la Palmyre",#REF!,0)+IF(D188="Planète Sauvage",#REF!,0)+IF(D188="Zoo Parc de Beauval",#REF!,0)+IF(D188="Zoo de la Flèche",#REF!,0)+IF(D188="Défi Planet",#REF!,0)+IF(D188="MASSAIS",#REF!,0)+IF(D188="Center Parc la journée",#REF!,0)+IF(D188="Terra Botanica",#REF!,0)</f>
        <v>0</v>
      </c>
      <c r="F188" s="10">
        <f>IF(D188="Futuroscope",#REF!,0)+IF(D188="Eurodisney   1jour/1 parc",#REF!,0)+IF(D188="Vallée des singes",#REF!,0)+IF(D188="Parc Oriental de jour",#REF!,0)+IF(D188="Puy du Fou Le grand parc",#REF!,0)+IF(D188="La Cinéscénie",#REF!,0)+IF(D188="ASTERIX",#REF!,0)+IF(D188="Aquarium La Rochelle",#REF!,0)+IF(D188="Zoo de Doué La Fontaine",#REF!,0)+IF(D188="Zoo de la Palmyre",#REF!,0)+IF(D188="Planète Sauvage",#REF!,0)+IF(D188="Zoo Parc de Beauval",#REF!,0)+IF(D188="Zoo de la Flèche",#REF!,0)+IF(D188="Défi Planet",#REF!,0)+IF(D188="MASSAIS",#REF!,0)+IF(D188="Center Parc la journée",#REF!,0)+IF(D188="Terra Botanica",#REF!,0)</f>
        <v>0</v>
      </c>
      <c r="G188" s="5"/>
      <c r="H188" s="5"/>
      <c r="I188" s="5"/>
      <c r="J188" s="5"/>
      <c r="K188" s="8">
        <f t="shared" si="14"/>
        <v>0</v>
      </c>
      <c r="L188" s="8">
        <f t="shared" si="15"/>
        <v>0</v>
      </c>
      <c r="M188" s="8">
        <v>0</v>
      </c>
      <c r="N188" s="8">
        <f t="shared" si="18"/>
        <v>0</v>
      </c>
      <c r="O188" s="8"/>
      <c r="P188" s="8"/>
      <c r="Q188" s="8"/>
      <c r="R188" s="8">
        <f t="shared" si="19"/>
        <v>0</v>
      </c>
      <c r="S188" s="8">
        <f t="shared" si="20"/>
        <v>0</v>
      </c>
      <c r="T188" s="6">
        <f t="shared" si="16"/>
        <v>0</v>
      </c>
      <c r="U188" s="6">
        <f t="shared" si="17"/>
        <v>0</v>
      </c>
    </row>
    <row r="189" spans="2:21" x14ac:dyDescent="0.25">
      <c r="B189" s="4"/>
      <c r="C189" s="4"/>
      <c r="D189" s="4"/>
      <c r="E189" s="10">
        <f>IF(D189="Futuroscope",#REF!,0)+IF(D189="Eurodisney   1jour/1 parc",#REF!,0)+IF(D189="Vallée des singes",#REF!,0)+IF(D189="Parc Oriental de jour",#REF!,0)+IF(D189="Puy du Fou Le grand parc",#REF!,0)+IF(D189="La Cinéscénie",#REF!,0)+IF(D189="ASTERIX",#REF!,0)+IF(D189="Aquarium La Rochelle",#REF!,0)+IF(D189="Zoo de Doué La Fontaine",#REF!,0)+IF(D189="Zoo de la Palmyre",#REF!,0)+IF(D189="Planète Sauvage",#REF!,0)+IF(D189="Zoo Parc de Beauval",#REF!,0)+IF(D189="Zoo de la Flèche",#REF!,0)+IF(D189="Défi Planet",#REF!,0)+IF(D189="MASSAIS",#REF!,0)+IF(D189="Center Parc la journée",#REF!,0)+IF(D189="Terra Botanica",#REF!,0)</f>
        <v>0</v>
      </c>
      <c r="F189" s="10">
        <f>IF(D189="Futuroscope",#REF!,0)+IF(D189="Eurodisney   1jour/1 parc",#REF!,0)+IF(D189="Vallée des singes",#REF!,0)+IF(D189="Parc Oriental de jour",#REF!,0)+IF(D189="Puy du Fou Le grand parc",#REF!,0)+IF(D189="La Cinéscénie",#REF!,0)+IF(D189="ASTERIX",#REF!,0)+IF(D189="Aquarium La Rochelle",#REF!,0)+IF(D189="Zoo de Doué La Fontaine",#REF!,0)+IF(D189="Zoo de la Palmyre",#REF!,0)+IF(D189="Planète Sauvage",#REF!,0)+IF(D189="Zoo Parc de Beauval",#REF!,0)+IF(D189="Zoo de la Flèche",#REF!,0)+IF(D189="Défi Planet",#REF!,0)+IF(D189="MASSAIS",#REF!,0)+IF(D189="Center Parc la journée",#REF!,0)+IF(D189="Terra Botanica",#REF!,0)</f>
        <v>0</v>
      </c>
      <c r="G189" s="5"/>
      <c r="H189" s="5"/>
      <c r="I189" s="5"/>
      <c r="J189" s="5"/>
      <c r="K189" s="8">
        <f t="shared" si="14"/>
        <v>0</v>
      </c>
      <c r="L189" s="8">
        <f t="shared" si="15"/>
        <v>0</v>
      </c>
      <c r="M189" s="8">
        <v>0</v>
      </c>
      <c r="N189" s="8">
        <f t="shared" si="18"/>
        <v>0</v>
      </c>
      <c r="O189" s="8"/>
      <c r="P189" s="8"/>
      <c r="Q189" s="8"/>
      <c r="R189" s="8">
        <f t="shared" si="19"/>
        <v>0</v>
      </c>
      <c r="S189" s="8">
        <f t="shared" si="20"/>
        <v>0</v>
      </c>
      <c r="T189" s="6">
        <f t="shared" si="16"/>
        <v>0</v>
      </c>
      <c r="U189" s="6">
        <f t="shared" si="17"/>
        <v>0</v>
      </c>
    </row>
    <row r="190" spans="2:21" x14ac:dyDescent="0.25">
      <c r="B190" s="4"/>
      <c r="C190" s="4"/>
      <c r="D190" s="4"/>
      <c r="E190" s="10">
        <f>IF(D190="Futuroscope",#REF!,0)+IF(D190="Eurodisney   1jour/1 parc",#REF!,0)+IF(D190="Vallée des singes",#REF!,0)+IF(D190="Parc Oriental de jour",#REF!,0)+IF(D190="Puy du Fou Le grand parc",#REF!,0)+IF(D190="La Cinéscénie",#REF!,0)+IF(D190="ASTERIX",#REF!,0)+IF(D190="Aquarium La Rochelle",#REF!,0)+IF(D190="Zoo de Doué La Fontaine",#REF!,0)+IF(D190="Zoo de la Palmyre",#REF!,0)+IF(D190="Planète Sauvage",#REF!,0)+IF(D190="Zoo Parc de Beauval",#REF!,0)+IF(D190="Zoo de la Flèche",#REF!,0)+IF(D190="Défi Planet",#REF!,0)+IF(D190="MASSAIS",#REF!,0)+IF(D190="Center Parc la journée",#REF!,0)+IF(D190="Terra Botanica",#REF!,0)</f>
        <v>0</v>
      </c>
      <c r="F190" s="10">
        <f>IF(D190="Futuroscope",#REF!,0)+IF(D190="Eurodisney   1jour/1 parc",#REF!,0)+IF(D190="Vallée des singes",#REF!,0)+IF(D190="Parc Oriental de jour",#REF!,0)+IF(D190="Puy du Fou Le grand parc",#REF!,0)+IF(D190="La Cinéscénie",#REF!,0)+IF(D190="ASTERIX",#REF!,0)+IF(D190="Aquarium La Rochelle",#REF!,0)+IF(D190="Zoo de Doué La Fontaine",#REF!,0)+IF(D190="Zoo de la Palmyre",#REF!,0)+IF(D190="Planète Sauvage",#REF!,0)+IF(D190="Zoo Parc de Beauval",#REF!,0)+IF(D190="Zoo de la Flèche",#REF!,0)+IF(D190="Défi Planet",#REF!,0)+IF(D190="MASSAIS",#REF!,0)+IF(D190="Center Parc la journée",#REF!,0)+IF(D190="Terra Botanica",#REF!,0)</f>
        <v>0</v>
      </c>
      <c r="G190" s="5"/>
      <c r="H190" s="5"/>
      <c r="I190" s="5"/>
      <c r="J190" s="5"/>
      <c r="K190" s="8">
        <f t="shared" si="14"/>
        <v>0</v>
      </c>
      <c r="L190" s="8">
        <f t="shared" si="15"/>
        <v>0</v>
      </c>
      <c r="M190" s="8">
        <v>0</v>
      </c>
      <c r="N190" s="8">
        <f t="shared" si="18"/>
        <v>0</v>
      </c>
      <c r="O190" s="8"/>
      <c r="P190" s="8"/>
      <c r="Q190" s="8"/>
      <c r="R190" s="8">
        <f t="shared" si="19"/>
        <v>0</v>
      </c>
      <c r="S190" s="8">
        <f t="shared" si="20"/>
        <v>0</v>
      </c>
      <c r="T190" s="6">
        <f t="shared" si="16"/>
        <v>0</v>
      </c>
      <c r="U190" s="6">
        <f t="shared" si="17"/>
        <v>0</v>
      </c>
    </row>
    <row r="191" spans="2:21" x14ac:dyDescent="0.25">
      <c r="B191" s="4"/>
      <c r="C191" s="4"/>
      <c r="D191" s="4"/>
      <c r="E191" s="10">
        <f>IF(D191="Futuroscope",#REF!,0)+IF(D191="Eurodisney   1jour/1 parc",#REF!,0)+IF(D191="Vallée des singes",#REF!,0)+IF(D191="Parc Oriental de jour",#REF!,0)+IF(D191="Puy du Fou Le grand parc",#REF!,0)+IF(D191="La Cinéscénie",#REF!,0)+IF(D191="ASTERIX",#REF!,0)+IF(D191="Aquarium La Rochelle",#REF!,0)+IF(D191="Zoo de Doué La Fontaine",#REF!,0)+IF(D191="Zoo de la Palmyre",#REF!,0)+IF(D191="Planète Sauvage",#REF!,0)+IF(D191="Zoo Parc de Beauval",#REF!,0)+IF(D191="Zoo de la Flèche",#REF!,0)+IF(D191="Défi Planet",#REF!,0)+IF(D191="MASSAIS",#REF!,0)+IF(D191="Center Parc la journée",#REF!,0)+IF(D191="Terra Botanica",#REF!,0)</f>
        <v>0</v>
      </c>
      <c r="F191" s="10">
        <f>IF(D191="Futuroscope",#REF!,0)+IF(D191="Eurodisney   1jour/1 parc",#REF!,0)+IF(D191="Vallée des singes",#REF!,0)+IF(D191="Parc Oriental de jour",#REF!,0)+IF(D191="Puy du Fou Le grand parc",#REF!,0)+IF(D191="La Cinéscénie",#REF!,0)+IF(D191="ASTERIX",#REF!,0)+IF(D191="Aquarium La Rochelle",#REF!,0)+IF(D191="Zoo de Doué La Fontaine",#REF!,0)+IF(D191="Zoo de la Palmyre",#REF!,0)+IF(D191="Planète Sauvage",#REF!,0)+IF(D191="Zoo Parc de Beauval",#REF!,0)+IF(D191="Zoo de la Flèche",#REF!,0)+IF(D191="Défi Planet",#REF!,0)+IF(D191="MASSAIS",#REF!,0)+IF(D191="Center Parc la journée",#REF!,0)+IF(D191="Terra Botanica",#REF!,0)</f>
        <v>0</v>
      </c>
      <c r="G191" s="5"/>
      <c r="H191" s="5"/>
      <c r="I191" s="5"/>
      <c r="J191" s="5"/>
      <c r="K191" s="8">
        <f t="shared" si="14"/>
        <v>0</v>
      </c>
      <c r="L191" s="8">
        <f t="shared" si="15"/>
        <v>0</v>
      </c>
      <c r="M191" s="8">
        <v>0</v>
      </c>
      <c r="N191" s="8">
        <f t="shared" si="18"/>
        <v>0</v>
      </c>
      <c r="O191" s="8"/>
      <c r="P191" s="8"/>
      <c r="Q191" s="8"/>
      <c r="R191" s="8">
        <f t="shared" si="19"/>
        <v>0</v>
      </c>
      <c r="S191" s="8">
        <f t="shared" si="20"/>
        <v>0</v>
      </c>
      <c r="T191" s="6">
        <f t="shared" si="16"/>
        <v>0</v>
      </c>
      <c r="U191" s="6">
        <f t="shared" si="17"/>
        <v>0</v>
      </c>
    </row>
    <row r="192" spans="2:21" x14ac:dyDescent="0.25">
      <c r="B192" s="4"/>
      <c r="C192" s="4"/>
      <c r="D192" s="4"/>
      <c r="E192" s="10">
        <f>IF(D192="Futuroscope",#REF!,0)+IF(D192="Eurodisney   1jour/1 parc",#REF!,0)+IF(D192="Vallée des singes",#REF!,0)+IF(D192="Parc Oriental de jour",#REF!,0)+IF(D192="Puy du Fou Le grand parc",#REF!,0)+IF(D192="La Cinéscénie",#REF!,0)+IF(D192="ASTERIX",#REF!,0)+IF(D192="Aquarium La Rochelle",#REF!,0)+IF(D192="Zoo de Doué La Fontaine",#REF!,0)+IF(D192="Zoo de la Palmyre",#REF!,0)+IF(D192="Planète Sauvage",#REF!,0)+IF(D192="Zoo Parc de Beauval",#REF!,0)+IF(D192="Zoo de la Flèche",#REF!,0)+IF(D192="Défi Planet",#REF!,0)+IF(D192="MASSAIS",#REF!,0)+IF(D192="Center Parc la journée",#REF!,0)+IF(D192="Terra Botanica",#REF!,0)</f>
        <v>0</v>
      </c>
      <c r="F192" s="10">
        <f>IF(D192="Futuroscope",#REF!,0)+IF(D192="Eurodisney   1jour/1 parc",#REF!,0)+IF(D192="Vallée des singes",#REF!,0)+IF(D192="Parc Oriental de jour",#REF!,0)+IF(D192="Puy du Fou Le grand parc",#REF!,0)+IF(D192="La Cinéscénie",#REF!,0)+IF(D192="ASTERIX",#REF!,0)+IF(D192="Aquarium La Rochelle",#REF!,0)+IF(D192="Zoo de Doué La Fontaine",#REF!,0)+IF(D192="Zoo de la Palmyre",#REF!,0)+IF(D192="Planète Sauvage",#REF!,0)+IF(D192="Zoo Parc de Beauval",#REF!,0)+IF(D192="Zoo de la Flèche",#REF!,0)+IF(D192="Défi Planet",#REF!,0)+IF(D192="MASSAIS",#REF!,0)+IF(D192="Center Parc la journée",#REF!,0)+IF(D192="Terra Botanica",#REF!,0)</f>
        <v>0</v>
      </c>
      <c r="G192" s="5"/>
      <c r="H192" s="5"/>
      <c r="I192" s="5"/>
      <c r="J192" s="5"/>
      <c r="K192" s="8">
        <f t="shared" si="14"/>
        <v>0</v>
      </c>
      <c r="L192" s="8">
        <f t="shared" si="15"/>
        <v>0</v>
      </c>
      <c r="M192" s="8">
        <v>0</v>
      </c>
      <c r="N192" s="8">
        <f t="shared" si="18"/>
        <v>0</v>
      </c>
      <c r="O192" s="8"/>
      <c r="P192" s="8"/>
      <c r="Q192" s="8"/>
      <c r="R192" s="8">
        <f t="shared" si="19"/>
        <v>0</v>
      </c>
      <c r="S192" s="8">
        <f t="shared" si="20"/>
        <v>0</v>
      </c>
      <c r="T192" s="6">
        <f t="shared" si="16"/>
        <v>0</v>
      </c>
      <c r="U192" s="6">
        <f t="shared" si="17"/>
        <v>0</v>
      </c>
    </row>
    <row r="193" spans="2:21" x14ac:dyDescent="0.25">
      <c r="B193" s="4"/>
      <c r="C193" s="4"/>
      <c r="D193" s="4"/>
      <c r="E193" s="10">
        <f>IF(D193="Futuroscope",#REF!,0)+IF(D193="Eurodisney   1jour/1 parc",#REF!,0)+IF(D193="Vallée des singes",#REF!,0)+IF(D193="Parc Oriental de jour",#REF!,0)+IF(D193="Puy du Fou Le grand parc",#REF!,0)+IF(D193="La Cinéscénie",#REF!,0)+IF(D193="ASTERIX",#REF!,0)+IF(D193="Aquarium La Rochelle",#REF!,0)+IF(D193="Zoo de Doué La Fontaine",#REF!,0)+IF(D193="Zoo de la Palmyre",#REF!,0)+IF(D193="Planète Sauvage",#REF!,0)+IF(D193="Zoo Parc de Beauval",#REF!,0)+IF(D193="Zoo de la Flèche",#REF!,0)+IF(D193="Défi Planet",#REF!,0)+IF(D193="MASSAIS",#REF!,0)+IF(D193="Center Parc la journée",#REF!,0)+IF(D193="Terra Botanica",#REF!,0)</f>
        <v>0</v>
      </c>
      <c r="F193" s="10">
        <f>IF(D193="Futuroscope",#REF!,0)+IF(D193="Eurodisney   1jour/1 parc",#REF!,0)+IF(D193="Vallée des singes",#REF!,0)+IF(D193="Parc Oriental de jour",#REF!,0)+IF(D193="Puy du Fou Le grand parc",#REF!,0)+IF(D193="La Cinéscénie",#REF!,0)+IF(D193="ASTERIX",#REF!,0)+IF(D193="Aquarium La Rochelle",#REF!,0)+IF(D193="Zoo de Doué La Fontaine",#REF!,0)+IF(D193="Zoo de la Palmyre",#REF!,0)+IF(D193="Planète Sauvage",#REF!,0)+IF(D193="Zoo Parc de Beauval",#REF!,0)+IF(D193="Zoo de la Flèche",#REF!,0)+IF(D193="Défi Planet",#REF!,0)+IF(D193="MASSAIS",#REF!,0)+IF(D193="Center Parc la journée",#REF!,0)+IF(D193="Terra Botanica",#REF!,0)</f>
        <v>0</v>
      </c>
      <c r="G193" s="5"/>
      <c r="H193" s="5"/>
      <c r="I193" s="5"/>
      <c r="J193" s="5"/>
      <c r="K193" s="8">
        <f t="shared" si="14"/>
        <v>0</v>
      </c>
      <c r="L193" s="8">
        <f t="shared" si="15"/>
        <v>0</v>
      </c>
      <c r="M193" s="8">
        <v>0</v>
      </c>
      <c r="N193" s="8">
        <f t="shared" si="18"/>
        <v>0</v>
      </c>
      <c r="O193" s="8"/>
      <c r="P193" s="8"/>
      <c r="Q193" s="8"/>
      <c r="R193" s="8">
        <f t="shared" si="19"/>
        <v>0</v>
      </c>
      <c r="S193" s="8">
        <f t="shared" si="20"/>
        <v>0</v>
      </c>
      <c r="T193" s="6">
        <f t="shared" si="16"/>
        <v>0</v>
      </c>
      <c r="U193" s="6">
        <f t="shared" si="17"/>
        <v>0</v>
      </c>
    </row>
    <row r="194" spans="2:21" x14ac:dyDescent="0.25">
      <c r="B194" s="4"/>
      <c r="C194" s="4"/>
      <c r="D194" s="4"/>
      <c r="E194" s="10">
        <f>IF(D194="Futuroscope",#REF!,0)+IF(D194="Eurodisney   1jour/1 parc",#REF!,0)+IF(D194="Vallée des singes",#REF!,0)+IF(D194="Parc Oriental de jour",#REF!,0)+IF(D194="Puy du Fou Le grand parc",#REF!,0)+IF(D194="La Cinéscénie",#REF!,0)+IF(D194="ASTERIX",#REF!,0)+IF(D194="Aquarium La Rochelle",#REF!,0)+IF(D194="Zoo de Doué La Fontaine",#REF!,0)+IF(D194="Zoo de la Palmyre",#REF!,0)+IF(D194="Planète Sauvage",#REF!,0)+IF(D194="Zoo Parc de Beauval",#REF!,0)+IF(D194="Zoo de la Flèche",#REF!,0)+IF(D194="Défi Planet",#REF!,0)+IF(D194="MASSAIS",#REF!,0)+IF(D194="Center Parc la journée",#REF!,0)+IF(D194="Terra Botanica",#REF!,0)</f>
        <v>0</v>
      </c>
      <c r="F194" s="10">
        <f>IF(D194="Futuroscope",#REF!,0)+IF(D194="Eurodisney   1jour/1 parc",#REF!,0)+IF(D194="Vallée des singes",#REF!,0)+IF(D194="Parc Oriental de jour",#REF!,0)+IF(D194="Puy du Fou Le grand parc",#REF!,0)+IF(D194="La Cinéscénie",#REF!,0)+IF(D194="ASTERIX",#REF!,0)+IF(D194="Aquarium La Rochelle",#REF!,0)+IF(D194="Zoo de Doué La Fontaine",#REF!,0)+IF(D194="Zoo de la Palmyre",#REF!,0)+IF(D194="Planète Sauvage",#REF!,0)+IF(D194="Zoo Parc de Beauval",#REF!,0)+IF(D194="Zoo de la Flèche",#REF!,0)+IF(D194="Défi Planet",#REF!,0)+IF(D194="MASSAIS",#REF!,0)+IF(D194="Center Parc la journée",#REF!,0)+IF(D194="Terra Botanica",#REF!,0)</f>
        <v>0</v>
      </c>
      <c r="G194" s="5"/>
      <c r="H194" s="5"/>
      <c r="I194" s="5"/>
      <c r="J194" s="5"/>
      <c r="K194" s="8">
        <f t="shared" si="14"/>
        <v>0</v>
      </c>
      <c r="L194" s="8">
        <f t="shared" si="15"/>
        <v>0</v>
      </c>
      <c r="M194" s="8">
        <v>0</v>
      </c>
      <c r="N194" s="8">
        <f t="shared" si="18"/>
        <v>0</v>
      </c>
      <c r="O194" s="8"/>
      <c r="P194" s="8"/>
      <c r="Q194" s="8"/>
      <c r="R194" s="8">
        <f t="shared" si="19"/>
        <v>0</v>
      </c>
      <c r="S194" s="8">
        <f t="shared" si="20"/>
        <v>0</v>
      </c>
      <c r="T194" s="6">
        <f t="shared" si="16"/>
        <v>0</v>
      </c>
      <c r="U194" s="6">
        <f t="shared" si="17"/>
        <v>0</v>
      </c>
    </row>
    <row r="195" spans="2:21" x14ac:dyDescent="0.25">
      <c r="B195" s="4"/>
      <c r="C195" s="4"/>
      <c r="D195" s="4"/>
      <c r="E195" s="10">
        <f>IF(D195="Futuroscope",#REF!,0)+IF(D195="Eurodisney   1jour/1 parc",#REF!,0)+IF(D195="Vallée des singes",#REF!,0)+IF(D195="Parc Oriental de jour",#REF!,0)+IF(D195="Puy du Fou Le grand parc",#REF!,0)+IF(D195="La Cinéscénie",#REF!,0)+IF(D195="ASTERIX",#REF!,0)+IF(D195="Aquarium La Rochelle",#REF!,0)+IF(D195="Zoo de Doué La Fontaine",#REF!,0)+IF(D195="Zoo de la Palmyre",#REF!,0)+IF(D195="Planète Sauvage",#REF!,0)+IF(D195="Zoo Parc de Beauval",#REF!,0)+IF(D195="Zoo de la Flèche",#REF!,0)+IF(D195="Défi Planet",#REF!,0)+IF(D195="MASSAIS",#REF!,0)+IF(D195="Center Parc la journée",#REF!,0)+IF(D195="Terra Botanica",#REF!,0)</f>
        <v>0</v>
      </c>
      <c r="F195" s="10">
        <f>IF(D195="Futuroscope",#REF!,0)+IF(D195="Eurodisney   1jour/1 parc",#REF!,0)+IF(D195="Vallée des singes",#REF!,0)+IF(D195="Parc Oriental de jour",#REF!,0)+IF(D195="Puy du Fou Le grand parc",#REF!,0)+IF(D195="La Cinéscénie",#REF!,0)+IF(D195="ASTERIX",#REF!,0)+IF(D195="Aquarium La Rochelle",#REF!,0)+IF(D195="Zoo de Doué La Fontaine",#REF!,0)+IF(D195="Zoo de la Palmyre",#REF!,0)+IF(D195="Planète Sauvage",#REF!,0)+IF(D195="Zoo Parc de Beauval",#REF!,0)+IF(D195="Zoo de la Flèche",#REF!,0)+IF(D195="Défi Planet",#REF!,0)+IF(D195="MASSAIS",#REF!,0)+IF(D195="Center Parc la journée",#REF!,0)+IF(D195="Terra Botanica",#REF!,0)</f>
        <v>0</v>
      </c>
      <c r="G195" s="5"/>
      <c r="H195" s="5"/>
      <c r="I195" s="5"/>
      <c r="J195" s="5"/>
      <c r="K195" s="8">
        <f t="shared" si="14"/>
        <v>0</v>
      </c>
      <c r="L195" s="8">
        <f t="shared" si="15"/>
        <v>0</v>
      </c>
      <c r="M195" s="8">
        <v>0</v>
      </c>
      <c r="N195" s="8">
        <f t="shared" si="18"/>
        <v>0</v>
      </c>
      <c r="O195" s="8"/>
      <c r="P195" s="8"/>
      <c r="Q195" s="8"/>
      <c r="R195" s="8">
        <f t="shared" si="19"/>
        <v>0</v>
      </c>
      <c r="S195" s="8">
        <f t="shared" si="20"/>
        <v>0</v>
      </c>
      <c r="T195" s="6">
        <f t="shared" si="16"/>
        <v>0</v>
      </c>
      <c r="U195" s="6">
        <f t="shared" si="17"/>
        <v>0</v>
      </c>
    </row>
    <row r="196" spans="2:21" x14ac:dyDescent="0.25">
      <c r="B196" s="4"/>
      <c r="C196" s="4"/>
      <c r="D196" s="4"/>
      <c r="E196" s="10">
        <f>IF(D196="Futuroscope",#REF!,0)+IF(D196="Eurodisney   1jour/1 parc",#REF!,0)+IF(D196="Vallée des singes",#REF!,0)+IF(D196="Parc Oriental de jour",#REF!,0)+IF(D196="Puy du Fou Le grand parc",#REF!,0)+IF(D196="La Cinéscénie",#REF!,0)+IF(D196="ASTERIX",#REF!,0)+IF(D196="Aquarium La Rochelle",#REF!,0)+IF(D196="Zoo de Doué La Fontaine",#REF!,0)+IF(D196="Zoo de la Palmyre",#REF!,0)+IF(D196="Planète Sauvage",#REF!,0)+IF(D196="Zoo Parc de Beauval",#REF!,0)+IF(D196="Zoo de la Flèche",#REF!,0)+IF(D196="Défi Planet",#REF!,0)+IF(D196="MASSAIS",#REF!,0)+IF(D196="Center Parc la journée",#REF!,0)+IF(D196="Terra Botanica",#REF!,0)</f>
        <v>0</v>
      </c>
      <c r="F196" s="10">
        <f>IF(D196="Futuroscope",#REF!,0)+IF(D196="Eurodisney   1jour/1 parc",#REF!,0)+IF(D196="Vallée des singes",#REF!,0)+IF(D196="Parc Oriental de jour",#REF!,0)+IF(D196="Puy du Fou Le grand parc",#REF!,0)+IF(D196="La Cinéscénie",#REF!,0)+IF(D196="ASTERIX",#REF!,0)+IF(D196="Aquarium La Rochelle",#REF!,0)+IF(D196="Zoo de Doué La Fontaine",#REF!,0)+IF(D196="Zoo de la Palmyre",#REF!,0)+IF(D196="Planète Sauvage",#REF!,0)+IF(D196="Zoo Parc de Beauval",#REF!,0)+IF(D196="Zoo de la Flèche",#REF!,0)+IF(D196="Défi Planet",#REF!,0)+IF(D196="MASSAIS",#REF!,0)+IF(D196="Center Parc la journée",#REF!,0)+IF(D196="Terra Botanica",#REF!,0)</f>
        <v>0</v>
      </c>
      <c r="G196" s="5"/>
      <c r="H196" s="5"/>
      <c r="I196" s="5"/>
      <c r="J196" s="5"/>
      <c r="K196" s="8">
        <f t="shared" si="14"/>
        <v>0</v>
      </c>
      <c r="L196" s="8">
        <f t="shared" si="15"/>
        <v>0</v>
      </c>
      <c r="M196" s="8">
        <v>0</v>
      </c>
      <c r="N196" s="8">
        <f t="shared" si="18"/>
        <v>0</v>
      </c>
      <c r="O196" s="8"/>
      <c r="P196" s="8"/>
      <c r="Q196" s="8"/>
      <c r="R196" s="8">
        <f t="shared" si="19"/>
        <v>0</v>
      </c>
      <c r="S196" s="8">
        <f t="shared" si="20"/>
        <v>0</v>
      </c>
      <c r="T196" s="6">
        <f t="shared" si="16"/>
        <v>0</v>
      </c>
      <c r="U196" s="6">
        <f t="shared" si="17"/>
        <v>0</v>
      </c>
    </row>
    <row r="197" spans="2:21" x14ac:dyDescent="0.25">
      <c r="B197" s="4"/>
      <c r="C197" s="4"/>
      <c r="D197" s="4"/>
      <c r="E197" s="10">
        <f>IF(D197="Futuroscope",#REF!,0)+IF(D197="Eurodisney   1jour/1 parc",#REF!,0)+IF(D197="Vallée des singes",#REF!,0)+IF(D197="Parc Oriental de jour",#REF!,0)+IF(D197="Puy du Fou Le grand parc",#REF!,0)+IF(D197="La Cinéscénie",#REF!,0)+IF(D197="ASTERIX",#REF!,0)+IF(D197="Aquarium La Rochelle",#REF!,0)+IF(D197="Zoo de Doué La Fontaine",#REF!,0)+IF(D197="Zoo de la Palmyre",#REF!,0)+IF(D197="Planète Sauvage",#REF!,0)+IF(D197="Zoo Parc de Beauval",#REF!,0)+IF(D197="Zoo de la Flèche",#REF!,0)+IF(D197="Défi Planet",#REF!,0)+IF(D197="MASSAIS",#REF!,0)+IF(D197="Center Parc la journée",#REF!,0)+IF(D197="Terra Botanica",#REF!,0)</f>
        <v>0</v>
      </c>
      <c r="F197" s="10">
        <f>IF(D197="Futuroscope",#REF!,0)+IF(D197="Eurodisney   1jour/1 parc",#REF!,0)+IF(D197="Vallée des singes",#REF!,0)+IF(D197="Parc Oriental de jour",#REF!,0)+IF(D197="Puy du Fou Le grand parc",#REF!,0)+IF(D197="La Cinéscénie",#REF!,0)+IF(D197="ASTERIX",#REF!,0)+IF(D197="Aquarium La Rochelle",#REF!,0)+IF(D197="Zoo de Doué La Fontaine",#REF!,0)+IF(D197="Zoo de la Palmyre",#REF!,0)+IF(D197="Planète Sauvage",#REF!,0)+IF(D197="Zoo Parc de Beauval",#REF!,0)+IF(D197="Zoo de la Flèche",#REF!,0)+IF(D197="Défi Planet",#REF!,0)+IF(D197="MASSAIS",#REF!,0)+IF(D197="Center Parc la journée",#REF!,0)+IF(D197="Terra Botanica",#REF!,0)</f>
        <v>0</v>
      </c>
      <c r="G197" s="5"/>
      <c r="H197" s="5"/>
      <c r="I197" s="5"/>
      <c r="J197" s="5"/>
      <c r="K197" s="8">
        <f t="shared" si="14"/>
        <v>0</v>
      </c>
      <c r="L197" s="8">
        <f t="shared" si="15"/>
        <v>0</v>
      </c>
      <c r="M197" s="8">
        <v>0</v>
      </c>
      <c r="N197" s="8">
        <f t="shared" si="18"/>
        <v>0</v>
      </c>
      <c r="O197" s="8"/>
      <c r="P197" s="8"/>
      <c r="Q197" s="8"/>
      <c r="R197" s="8">
        <f t="shared" si="19"/>
        <v>0</v>
      </c>
      <c r="S197" s="8">
        <f t="shared" si="20"/>
        <v>0</v>
      </c>
      <c r="T197" s="6">
        <f t="shared" si="16"/>
        <v>0</v>
      </c>
      <c r="U197" s="6">
        <f t="shared" si="17"/>
        <v>0</v>
      </c>
    </row>
    <row r="198" spans="2:21" x14ac:dyDescent="0.25">
      <c r="B198" s="4"/>
      <c r="C198" s="4"/>
      <c r="D198" s="4"/>
      <c r="E198" s="10">
        <f>IF(D198="Futuroscope",#REF!,0)+IF(D198="Eurodisney   1jour/1 parc",#REF!,0)+IF(D198="Vallée des singes",#REF!,0)+IF(D198="Parc Oriental de jour",#REF!,0)+IF(D198="Puy du Fou Le grand parc",#REF!,0)+IF(D198="La Cinéscénie",#REF!,0)+IF(D198="ASTERIX",#REF!,0)+IF(D198="Aquarium La Rochelle",#REF!,0)+IF(D198="Zoo de Doué La Fontaine",#REF!,0)+IF(D198="Zoo de la Palmyre",#REF!,0)+IF(D198="Planète Sauvage",#REF!,0)+IF(D198="Zoo Parc de Beauval",#REF!,0)+IF(D198="Zoo de la Flèche",#REF!,0)+IF(D198="Défi Planet",#REF!,0)+IF(D198="MASSAIS",#REF!,0)+IF(D198="Center Parc la journée",#REF!,0)+IF(D198="Terra Botanica",#REF!,0)</f>
        <v>0</v>
      </c>
      <c r="F198" s="10">
        <f>IF(D198="Futuroscope",#REF!,0)+IF(D198="Eurodisney   1jour/1 parc",#REF!,0)+IF(D198="Vallée des singes",#REF!,0)+IF(D198="Parc Oriental de jour",#REF!,0)+IF(D198="Puy du Fou Le grand parc",#REF!,0)+IF(D198="La Cinéscénie",#REF!,0)+IF(D198="ASTERIX",#REF!,0)+IF(D198="Aquarium La Rochelle",#REF!,0)+IF(D198="Zoo de Doué La Fontaine",#REF!,0)+IF(D198="Zoo de la Palmyre",#REF!,0)+IF(D198="Planète Sauvage",#REF!,0)+IF(D198="Zoo Parc de Beauval",#REF!,0)+IF(D198="Zoo de la Flèche",#REF!,0)+IF(D198="Défi Planet",#REF!,0)+IF(D198="MASSAIS",#REF!,0)+IF(D198="Center Parc la journée",#REF!,0)+IF(D198="Terra Botanica",#REF!,0)</f>
        <v>0</v>
      </c>
      <c r="G198" s="5"/>
      <c r="H198" s="5"/>
      <c r="I198" s="5"/>
      <c r="J198" s="5"/>
      <c r="K198" s="8">
        <f t="shared" ref="K198:K261" si="21">IF(D198=parc1,adulteacs1*G198,0)+IF(D198=parc1,adultecredes1*I198,0)+IF(D198=parc2,adulteacs2*G198,0)+IF(D198=parc2,adultecredes2*I198,0)+IF(D198=parc3,adulteacs3*G198,0)+IF(D198=parc3,adultecredes3*I198,0)+IF(D198=parc4,adulteacs4*G198,0)+IF(D198=parc4,adultecredes4*I198,0)+IF(D198=parc5,adulteacs5*G198,0)+IF(D198=parc5,adultecredes5*I198,0)+IF(D198=parc6,adulteacs6*G198,0)+IF(D198=parc6,adultecredes6*I198,0)+IF(D198=parc7,adulteacs7*G198,0)+IF(D198=parc7,adultecredes7*I198,0)+IF(D198=parc8,adulteacs8*G198,0)+IF(D198=parc8,adultecredes8*I198,0)+IF(D198=parc9,adulteacs9*G198,0)+IF(D198=parc9,adultecredes9*I198,0)+IF(D198=parc10,adulteacs10*G198,0)+IF(D198=parc10,adultecredes10*I198,0)+IF(D198=parc11,adulteacs11*G198,0)+IF(D198=parc11,adultecredes11*I198,0)+IF(D198=parc12,adulteacs12*G198,0)+IF(D198=parc12,adultecredes12*I198,0)+IF(D198=parc13,adulteacs13*G198,0)+IF(D198=parc13,adultecredes13*I198,0)+IF(D198=parc14,adulteacs14*G198,0)+IF(D198=parc14,adultecredes14*I198,0)+IF(D198=parc15,adulteacs15*G198,0)+IF(D198=parc15,adultecredes15*I198,0)+IF(D198=parc16,adulteacs16*G198,0)+IF(D198=parc16,adultecredes16*I198,0)+IF(D198=parc17,adulteacs17*G198,0)+IF(D198=parc17,adultecredes17*I198,0)+IF(D198=parc18,adulteacs18*G198,0)+IF(D198=parc18,adultecredes18*I198,0)+IF(D198=parc19,adulteacs19*G198,0)+IF(D198=parc19,adultecredes19*I198,0)+IF(D198=parc20,adulteacs20*G198,0)+IF(D198=parc20,adultecredes20*I198,0)+IF(D198=parc21,adulteacs21*G198,0)+IF(D198=parc21,adultecredes21*I198,0)+IF(D198=parc22,adulteacs22*G198,0)+IF(D198=parc22,adultecredes22*I198,0)+IF(D198=parc23,adulteacs23*G198,0)+IF(D198=parc23,adultecredes23*I198,0)+IF(D198=parc24,adulteacs24*G198,0)+IF(D198=parc24,adultecredes24*I198,0)+IF(D198=parc25,adulteacs25*G198,0)+IF(D198=parc25,adultecredes25*I198,0)+IF(D198=parc26,adulteacs26*G198,0)+IF(D198=parc26,adultecredes26*I198,0)+IF(D198=parc27,adulteacs27*G198,0)+IF(D198=parc27,adultecredes27*I198,0)+IF(D198=parc28,adulteacs28*G198,0)+IF(D198=parc28,adultecredes28*I198,0)+IF(D198=parc29,adulteacs29*G198,0)+IF(D198=parc29,adultecredes29*I198,0)++IF(D198=parc30,adulteacs30*G198,0)+IF(D198=parc30,adultecredes30*I198,0)+IF(D198=parc31,adulteacs31*G198,0)+IF(D198=parc31,adultecredes31*I198,0)+IF(D198=parc32,adulteacs32*G198,0)+IF(D198=parc32,adultecredes32*I198,0)+IF(D198=parc33,adulteacs33*G198,0)+IF(D198=parc33,adultecredes33*I198,0)+IF(D198=parc34,adulteacs34*G198,0)+IF(D198=parc34,adultecredes34*I198,0)+IF(D198=parc35,adulteacs35*G198,0)+IF(D198=parc35,adultecredes35*I198,0)+IF(D198=parc36,adulteacs36*G198,0)+IF(D198=parc36,adultecredes36*I198,0)+IF(D198=parc37,adulteacs37*G198,0)+IF(D198=parc37,adultecredes37*I198,0)+IF(D198=parc38,adulteacs38*G198,0)+IF(D198=parc38,adultecredes38*I198,0)+IF(D198=parc39,adulteacs39*G198,0)+IF(D198=parc39,adultecredes39*I198,0)++IF(D198=parc40,adulteacs40*G198,0)+IF(D198=parc40,adultecredes40*I198,0)+IF(D198=parc41,adulteacs41*G198,0)+IF(D198=parc41,adultecredes41*I198,0)+IF(D198=parc42,adulteacs42*G198,0)+IF(D198=parc42,adultecredes42*I198,0)+IF(D198=parc43,adulteacs43*G198,0)+IF(D198=parc43,adultecredes43*I198,0)+IF(D198=parc44,adulteacs44*G198,0)+IF(D198=parc44,adultecredes44*I198,0)+IF(D198=parc45,adulteacs45*G198,0)+IF(D198=parc45,adultecredes45*I198,0)+IF(D198=parc46,adulteacs46*G198,0)+IF(D198=parc46,adultecredes46*I198,0)+IF(D198=parc47,adulteacs47*G198,0)+IF(D198=parc47,adultecredes47*I198,0)+IF(D198=parc48,adulteacs48*G198,0)+IF(D198=parc48,adultecredes48*I198,0)+IF(D198=parc49,adulteacs49*G198,0)+IF(D198=parc49,adultecredes49*I198,0)+IF(D198=parc50,adulteacs50*G198,0)+IF(D198=parc50,adultecredes50*I198,0)+IF(D198=parc51,adulteacs51*G198,0)+IF(D198=parc51,adultecredes51*I198,0)+IF(D198=parc52,adulteacs52*G198,0)+IF(D198=parc52,adultecredes52*I198,0)+IF(D198=parc53,adulteacs53*G198,0)+IF(D198=parc53,adultecredes53*I198,0)+IF(D198=parc54,adulteacs54*G198,0)+IF(D198=parc54,adultecredes54*I198,0)+IF(D198=parc55,adulteacs55*G198,0)+IF(D198=parc55,adultecredes55*I198,0)+IF(D198=parc56,adulteacs56*G198,0)+IF(D198=parc56,adultecredes56*I198,0)+IF(D198=parc57,adulteacs57*G198,0)+IF(D198=parc57,adultecredes57*I198,0)+IF(D198=parc58,adulteacs58*G198,0)+IF(D198=parc58,adultecredes58*I198,0)+IF(D198=parc59,adulteacs59*G198,0)+IF(D198=parc59,adultecredes59*I198,0)+IF(D198=parc60,adulteacs60*G198,0)+IF(D198=parc60,adultecredes60*I198,0)</f>
        <v>0</v>
      </c>
      <c r="L198" s="8">
        <f t="shared" ref="L198:L261" si="22">IF(D198=parc1,enfantacs1*H198,0)+IF(D198=parc1,enfantcredes1*J198,0)+IF(D198=parc2,enfantacs2*H198,0)+IF(D198=parc2,enfantcredes2*J198,0)+IF(D198=parc3,enfantacs3*H198,0)+IF(D198=parc3,enfantcredes3*J198,0)+IF(D198=parc4,enfantacs4*H198,0)+IF(D198=parc4,enfantcredes4*J198,0)+IF(D198=parc5,enfantacs5*H198,0)+IF(D198=parc5,enfantcredes5*J198,0)+IF(D198=parc6,enfantacs6*H198,0)+IF(D198=parc6,enfantcredes6*J198,0)+IF(D198=parc7,enfantacs7*H198,0)+IF(D198=parc7,enfantcredes7*J198,0)+IF(D198=parc8,enfantacs8*H198,0)+IF(D198=parc8,enfantcredes8*J198,0)+IF(D198=parc9,enfantacs9*H198,0)+IF(D198=parc9,enfantcredes9*J198,0)+IF(D198=parc10,enfantacs10*H198,0)+IF(D198=parc10,enfantcredes10*J198,0)+IF(D198=parc11,enfantacs11*H198,0)+IF(D198=parc11,enfantcredes11*J198,0)+IF(D198=parc12,enfantacs12*H198,0)+IF(D198=parc12,enfantcredes12*J198,0)+IF(D198=parc13,enfantacs13*H198,0)+IF(D198=parc13,enfantcredes13*J198,0)+IF(D198=parc14,enfantacs14*H198,0)+IF(D198=parc14,enfantcredes14*J198,0)+IF(D198=parc15,enfantacs15*H198,0)+IF(D198=parc15,enfantcredes15*J198,0)+IF(D198=parc16,enfantacs16*H198,0)+IF(D198=parc16,enfantcredes16*J198,0)+IF(D198=parc17,enfantacs17*H198,0)+IF(D198=parc17,enfantcredes17*J198,0)+IF(D198=parc18,enfantacs18*H198,0)+IF(D198=parc18,enfantcredes18*J198,0)+IF(D198=parc19,enfantacs19*H198,0)+IF(D198=parc19,enfantcredes19*J198,0)+IF(D198=parc20,enfantacs20*H198,0)+IF(D198=parc20,enfantcredes20*J198,0)+IF(D198=parc21,enfantacs21*H198,0)+IF(D198=parc21,enfantcredes21*J198,0)+IF(D198=parc22,enfantacs22*H198,0)+IF(D198=parc22,enfantcredes22*J198,0)+IF(D198=parc23,enfantacs23*H198,0)+IF(D198=parc23,enfantcredes23*J198,0)+IF(D198=parc24,enfantacs24*H198,0)+IF(D198=parc24,enfantcredes24*J198,0)+IF(D198=parc25,enfantacs25*H198,0)+IF(D198=parc25,enfantcredes25*J198,0)+IF(D198=parc26,enfantacs26*H198,0)+IF(D198=parc26,enfantcredes26*J198,0)+IF(D198=parc27,enfantacs27*H198,0)+IF(D198=parc27,enfantcredes27*J198,0)+IF(D198=parc28,enfantacs28*H198,0)+IF(D198=parc28,enfantcredes28*J198,0)+IF(D198=parc29,enfantacs29*H198,0)+IF(D198=parc29,enfantcredes29*J198,0)++IF(D198=parc30,enfantacs30*H198,0)+IF(D198=parc30,enfantcredes30*J198,0)+IF(D198=parc31,enfantacs31*H198,0)+IF(D198=parc31,enfantcredes31*J198,0)+IF(D198=parc32,enfantacs32*H198,0)+IF(D198=parc32,enfantcredes32*J198,0)+IF(D198=parc33,enfantacs33*H198,0)+IF(D198=parc33,enfantcredes33*J198,0)+IF(D198=parc34,enfantacs34*H198,0)+IF(D198=parc34,enfantcredes34*J198,0)+IF(D198=parc35,enfantacs35*H198,0)+IF(D198=parc35,enfantcredes35*J198,0)+IF(D198=parc36,enfantacs36*H198,0)+IF(D198=parc36,enfantcredes36*J198,0)+IF(D198=parc37,enfantacs37*H198,0)+IF(D198=parc37,enfantcredes37*J198,0)+IF(D198=parc38,enfantacs38*H198,0)+IF(D198=parc38,enfantcredes38*J198,0)+IF(D198=parc39,enfantacs39*H198,0)+IF(D198=parc39,enfantcredes39*J198,0)++IF(D198=parc40,enfantacs40*H198,0)+IF(D198=parc40,enfantcredes40*J198,0)+IF(D198=parc41,enfantacs41*H198,0)+IF(D198=parc41,enfantcredes41*J198,0)+IF(D198=parc42,enfantacs42*H198,0)+IF(D198=parc42,enfantcredes42*J198,0)+IF(D198=parc43,enfantacs43*H198,0)+IF(D198=parc43,enfantcredes43*J198,0)+IF(D198=parc44,enfantacs44*H198,0)+IF(D198=parc44,enfantcredes44*J198,0)+IF(D198=parc45,enfantacs45*H198,0)+IF(D198=parc45,enfantcredes45*J198,0)+IF(D198=parc46,enfantacs46*H198,0)+IF(D198=parc46,enfantcredes46*J198,0)+IF(D198=parc47,enfantacs47*H198,0)+IF(D198=parc47,enfantcredes47*J198,0)+IF(D198=parc48,enfantacs48*H198,0)+IF(D198=parc48,enfantcredes48*J198,0)+IF(D198=parc49,enfantacs49*H198,0)+IF(D198=parc49,enfantcredes49*J198,0)+IF(D198=parc50,enfantacs50*H198,0)+IF(D198=parc50,enfantcredes50*J198,0)+IF(D198=parc51,enfantacs51*H198,0)+IF(D198=parc51,enfantcredes51*J198,0)+IF(D198=parc52,enfantacs52*H198,0)+IF(D198=parc52,enfantcredes52*J198,0)+IF(D198=parc53,enfantacs53*H198,0)+IF(D198=parc53,enfantcredes53*J198,0)+IF(D198=parc54,enfantacs54*H198,0)+IF(D198=parc54,enfantcredes54*J198,0)+IF(D198=parc55,enfantacs55*H198,0)+IF(D198=parc55,enfantcredes55*J198,0)+IF(D198=parc56,enfantacs56*H198,0)+IF(D198=parc56,enfantcredes56*J198,0)+IF(D198=parc57,enfantacs57*H198,0)+IF(D198=parc57,enfantcredes57*J198,0)+IF(D198=parc58,enfantacs58*H198,0)+IF(D198=parc58,enfantcredes58*J198,0)+IF(D198=parc59,enfantacs59*H198,0)+IF(D198=parc59,enfantcredes59*J198,0)+IF(D198=parc60,enfantacs60*H198,0)+IF(D198=parc60,enfantcredes60*J198,0)</f>
        <v>0</v>
      </c>
      <c r="M198" s="8">
        <v>0</v>
      </c>
      <c r="N198" s="8">
        <f t="shared" si="18"/>
        <v>0</v>
      </c>
      <c r="O198" s="8"/>
      <c r="P198" s="8"/>
      <c r="Q198" s="8"/>
      <c r="R198" s="8">
        <f t="shared" si="19"/>
        <v>0</v>
      </c>
      <c r="S198" s="8">
        <f t="shared" si="20"/>
        <v>0</v>
      </c>
      <c r="T198" s="6">
        <f t="shared" ref="T198:T261" si="23">IF(D198=parc1,adultecredes1*G198,0)-IF(D198=parc1,adulteacs1*G198,0)+IF(D198=parc2,adultecredes2*G198,0)-IF(D198=parc2,adulteacs2*G198,0)+IF(D198=parc3,adultecredes3*G198,0)-IF(D198=parc3,adulteacs3*G198,0)+IF(D198=parc4,adultecredes4*G198,0)-IF(D198=parc4,adulteacs4*G198,0)+IF(D198=parc5,adultecredes5*G198,0)-IF(D198=parc5,adulteacs5*G198,0)+IF(D198=parc6,adultecredes6*G198,0)-IF(D198=parc6,adulteacs6*G198,0)+IF(D198=parc7,adultecredes7*G198,0)-IF(D198=parc7,adulteacs7*G198,0)+IF(D198=parc8,adultecredes8*G198,0)-IF(D198=parc8,adulteacs8*G198,0)+IF(D198=parc9,adultecredes9*G198,0)-IF(D198=parc9,adulteacs9*G198,0)+IF(D198=parc10,adultecredes10*G198,0)-IF(D198=parc10,adulteacs10*G198,0)+IF(D198=parc11,adultecredes11*G198,0)-IF(D198=parc11,adulteacs11*G198,0)+IF(D198=parc12,adultecredes12*G198,0)-IF(D198=parc12,adulteacs12*G198,0)+IF(D198=parc13,adultecredes13*G198,0)-IF(D198=parc13,adulteacs13*G198,0)+IF(D198=parc14,adultecredes14*G198,0)-IF(D198=parc14,adulteacs14*G198,0)+IF(D198=parc15,adultecredes15*G198,0)-IF(D198=parc15,adulteacs15*G198,0)+IF(D198=parc16,adultecredes16*G198,0)-IF(D198=parc16,adulteacs16*G198,0)+IF(D198=parc17,adultecredes17*G198,0)-IF(D198=parc17,adulteacs17*G198,0)+IF(D198=parc18,adultecredes18*G198,0)-IF(D198=parc18,adulteacs18*G198,0)+IF(D198=parc19,adultecredes19*G198,0)-IF(D198=parc19,adulteacs19*G198,0)+IF(D198=parc20,adultecredes20*G198,0)-IF(D198=parc20,adulteacs20*G198,0)+IF(D198=parc21,adultecredes21*G198,0)-IF(D198=parc21,adulteacs21*G198,0)+IF(D198=parc22,adultecredes22*G198,0)-IF(D198=parc22,adulteacs22*G198,0)+IF(D198=parc23,adultecredes23*G198,0)-IF(D198=parc23,adulteacs23*G198,0)+IF(D198=parc24,adultecredes24*G198,0)-IF(D198=parc24,adulteacs24*G198,0)+IF(D198=parc25,adultecredes25*G198,0)-IF(D198=parc25,adulteacs25*G198,0)+IF(D198=parc26,adultecredes26*G198,0)-IF(D198=parc26,adulteacs26*G198,0)+IF(D198=parc27,adultecredes27*G198,0)-IF(D198=parc27,adulteacs27*G198,0)+IF(D198=parc28,adultecredes28*G198,0)-IF(D198=parc28,adulteacs28*G198,0)+IF(D198=parc29,adultecredes29*G198,0)-IF(D198=parc29,adulteacs29*G198,0)+IF(D198=parc30,adultecredes30*G198,0)-IF(D198=parc30,adulteacs30*G198,0)+IF(D198=parc31,adultecredes31*G198,0)-IF(D198=parc31,adulteacs31*G198,0)+IF(D198=parc32,adultecredes32*G198,0)-IF(D198=parc32,adulteacs32*G198,0)+IF(D198=parc33,adultecredes33*G198,0)-IF(D198=parc33,adulteacs33*G198,0)+IF(D198=parc34,adultecredes34*G198,0)-IF(D198=parc34,adulteacs34*G198,0)+IF(D198=parc35,adultecredes35*G198,0)-IF(D198=parc35,adulteacs35*G198,0)+IF(D198=parc36,adultecredes36*G198,0)-IF(D198=parc36,adulteacs36*G198,0)+IF(D198=parc37,adultecredes37*G198,0)-IF(D198=parc37,adulteacs37*G198,0)+IF(D198=parc38,adultecredes38*G198,0)-IF(D198=parc38,adulteacs38*G198,0)+IF(D198=parc39,adultecredes39*G198,0)-IF(D198=parc39,adulteacs39*G198,0)+IF(D198=parc40,adultecredes40*G198,0)-IF(D198=parc40,adulteacs40*G198,0)+IF(D198=parc41,adultecredes41*G198,0)-IF(D198=parc41,adulteacs41*G198,0)+IF(D198=parc42,adultecredes42*G198,0)-IF(D198=parc42,adulteacs42*G198,0)+IF(D198=parc43,adultecredes43*G198,0)-IF(D198=parc43,adulteacs43*G198,0)+IF(D198=parc44,adultecredes44*G198,0)-IF(D198=parc44,adulteacs44*G198,0)+IF(D198=parc45,adultecredes45*G198,0)-IF(D198=parc45,adulteacs45*G198,0)+IF(D198=parc46,adultecredes46*G198,0)-IF(D198=parc46,adulteacs46*G198,0)+IF(D198=parc47,adultecredes47*G198,0)-IF(D198=parc47,adulteacs47*G198,0)+IF(D198=parc48,adultecredes48*G198,0)-IF(D198=parc48,adulteacs48*G198,0)+IF(D198=parc49,adultecredes49*G198,0)-IF(D198=parc49,adulteacs49*G198,0)+IF(D198=parc50,adultecredes50*G198,0)-IF(D198=parc50,adulteacs50*G198,0)+IF(D198=parc51,adultecredes51*G198,0)-IF(D198=parc51,adulteacs51*G198,0)+IF(D198=parc52,adultecredes52*G198,0)-IF(D198=parc52,adulteacs52*G198,0)+IF(D198=parc53,adultecredes53*G198,0)-IF(D198=parc53,adulteacs53*G198,0)+IF(D198=parc54,adultecredes54*G198,0)-IF(D198=parc54,adulteacs54*G198,0)+IF(D198=parc55,adultecredes55*G198,0)-IF(D198=parc55,adulteacs55*G198,0)+IF(D198=parc56,adultecredes56*G198,0)-IF(D198=parc56,adulteacs56*G198,0)+IF(D198=parc57,adultecredes57*G198,0)-IF(D198=parc57,adulteacs57*G198,0)+IF(D198=parc58,adultecredes58*G198,0)-IF(D198=parc58,adulteacs58*G198,0)+IF(D198=parc59,adultecredes59*G198,0)-IF(D198=parc59,adulteacs59*G198,0)+IF(D198=parc60,adultecredes60*G198,0)-IF(D198=parc60,adulteacs60*G198,0)</f>
        <v>0</v>
      </c>
      <c r="U198" s="6">
        <f t="shared" ref="U198:U261" si="24">IF(D198=parc1,enfantcredes1*H198,0)-IF(D198=parc1,enfantacs1*H198,0)+IF(D198=parc2,enfantcredes2*H198,0)-IF(D198=parc2,enfantacs2*H198,0)+IF(D198=parc3,enfantcredes3*H198,0)-IF(D198=parc3,enfantacs3*H198,0)+IF(D198=parc4,enfantcredes4*H198,0)-IF(D198=parc4,enfantacs4*H198,0)+IF(D198=parc5,enfantcredes5*H198,0)-IF(D198=parc5,enfantacs5*H198,0)+IF(D198=parc6,enfantcredes6*H198,0)-IF(D198=parc6,enfantacs6*H198,0)+IF(D198=parc7,enfantcredes7*H198,0)-IF(D198=parc7,enfantacs7*H198,0)+IF(D198=parc8,enfantcredes8*H198,0)-IF(D198=parc8,enfantacs8*H198,0)+IF(D198=parc9,enfantcredes9*H198,0)-IF(D198=parc9,enfantacs9*H198,0)+IF(D198=parc10,enfantcredes10*H198,0)-IF(D198=parc10,enfantacs10*H198,0)+IF(D198=parc11,enfantcredes11*H198,0)-IF(D198=parc11,enfantacs11*H198,0)+IF(D198=parc12,enfantcredes12*H198,0)-IF(D198=parc12,enfantacs12*H198,0)+IF(D198=parc13,enfantcredes13*H198,0)-IF(D198=parc13,enfantacs13*H198,0)+IF(D198=parc14,enfantcredes14*H198,0)-IF(D198=parc14,enfantacs14*H198,0)+IF(D198=parc15,enfantcredes15*H198,0)-IF(D198=parc15,enfantacs15*H198,0)+IF(D198=parc16,enfantcredes16*H198,0)-IF(D198=parc16,enfantacs16*H198,0)+IF(D198=parc17,enfantcredes17*H198,0)-IF(D198=parc17,enfantacs17*H198,0)+IF(D198=parc18,enfantcredes18*H198,0)-IF(D198=parc18,enfantacs18*H198,0)+IF(D198=parc19,enfantcredes19*H198,0)-IF(D198=parc19,enfantacs19*H198,0)+IF(D198=parc20,enfantcredes20*H198,0)-IF(D198=parc20,enfantacs20*H198,0)+IF(D198=parc21,enfantcredes21*H198,0)-IF(D198=parc21,enfantacs21*H198,0)+IF(D198=parc22,enfantcredes22*H198,0)-IF(D198=parc22,enfantacs22*H198,0)+IF(D198=parc23,enfantcredes23*H198,0)-IF(D198=parc23,enfantacs23*H198,0)+IF(D198=parc24,enfantcredes24*H198,0)-IF(D198=parc24,enfantacs24*H198,0)+IF(D198=parc25,enfantcredes25*H198,0)-IF(D198=parc25,enfantacs25*H198,0)+IF(D198=parc26,enfantcredes26*H198,0)-IF(D198=parc26,enfantacs26*H198,0)+IF(D198=parc27,enfantcredes27*H198,0)-IF(D198=parc27,enfantacs27*H198,0)+IF(D198=parc28,enfantcredes28*H198,0)-IF(D198=parc28,enfantacs28*H198,0)+IF(D198=parc29,enfantcredes29*H198,0)-IF(D198=parc29,enfantacs29*H198,0)+IF(D198=parc30,enfantcredes30*H198,0)-IF(D198=parc30,enfantacs30*H198,0)+IF(D198=parc31,enfantcredes31*H198,0)-IF(D198=parc31,enfantacs31*H198,0)+IF(D198=parc32,enfantcredes32*H198,0)-IF(D198=parc32,enfantacs32*H198,0)+IF(D198=parc33,enfantcredes33*H198,0)-IF(D198=parc33,enfantacs33*H198,0)+IF(D198=parc34,enfantcredes34*H198,0)-IF(D198=parc34,enfantacs34*H198,0)+IF(D198=parc35,enfantcredes35*H198,0)-IF(D198=parc35,enfantacs35*H198,0)+IF(D198=parc36,enfantcredes36*H198,0)-IF(D198=parc36,enfantacs36*H198,0)+IF(D198=parc37,enfantcredes37*H198,0)-IF(D198=parc37,enfantacs37*H198,0)+IF(D198=parc38,enfantcredes38*H198,0)-IF(D198=parc38,enfantacs38*H198,0)+IF(D198=parc39,enfantcredes39*H198,0)-IF(D198=parc39,enfantacs39*H198,0)+IF(D198=parc40,enfantcredes40*H198,0)-IF(D198=parc40,enfantacs40*H198,0)+IF(D198=parc41,enfantcredes41*H198,0)-IF(D198=parc41,enfantacs41*H198,0)+IF(D198=parc42,enfantcredes42*H198,0)-IF(D198=parc42,enfantacs42*H198,0)+IF(D198=parc43,enfantcredes43*H198,0)-IF(D198=parc43,enfantacs43*H198,0)+IF(D198=parc44,enfantcredes44*H198,0)-IF(D198=parc44,enfantacs44*H198,0)+IF(D198=parc45,enfantcredes45*H198,0)-IF(D198=parc45,enfantacs45*H198,0)+IF(D198=parc46,enfantcredes46*H198,0)-IF(D198=parc46,enfantacs46*H198,0)+IF(D198=parc47,enfantcredes47*H198,0)-IF(D198=parc47,enfantacs47*H198,0)+IF(D198=parc48,enfantcredes48*H198,0)-IF(D198=parc48,enfantacs48*H198,0)+IF(D198=parc49,enfantcredes49*H198,0)-IF(D198=parc49,enfantacs49*H198,0)+IF(D198=parc50,enfantcredes50*H198,0)-IF(D198=parc50,enfantacs50*H198,0)+IF(D198=parc51,enfantcredes51*H198,0)-IF(D198=parc51,enfantacs51*H198,0)+IF(D198=parc52,enfantcredes52*H198,0)-IF(D198=parc52,enfantacs52*H198,0)+IF(D198=parc53,enfantcredes53*H198,0)-IF(D198=parc53,enfantacs53*H198,0)+IF(D198=parc54,enfantcredes54*H198,0)-IF(D198=parc54,enfantacs54*H198,0)+IF(D198=parc55,enfantcredes55*H198,0)-IF(D198=parc55,enfantacs55*H198,0)+IF(D198=parc56,enfantcredes56*H198,0)-IF(D198=parc56,enfantacs56*H198,0)+IF(D198=parc57,enfantcredes57*H198,0)-IF(D198=parc57,enfantacs57*H198,0)+IF(D198=parc58,enfantcredes58*H198,0)-IF(D198=parc58,enfantacs58*H198,0)+IF(D198=parc59,enfantcredes59*H198,0)-IF(D198=parc59,enfantacs59*H198,0)+IF(D198=parc60,enfantcredes60*H198,0)-IF(D198=parc60,enfantacs60*H198,0)</f>
        <v>0</v>
      </c>
    </row>
    <row r="199" spans="2:21" x14ac:dyDescent="0.25">
      <c r="B199" s="4"/>
      <c r="C199" s="4"/>
      <c r="D199" s="4"/>
      <c r="E199" s="10">
        <f>IF(D199="Futuroscope",#REF!,0)+IF(D199="Eurodisney   1jour/1 parc",#REF!,0)+IF(D199="Vallée des singes",#REF!,0)+IF(D199="Parc Oriental de jour",#REF!,0)+IF(D199="Puy du Fou Le grand parc",#REF!,0)+IF(D199="La Cinéscénie",#REF!,0)+IF(D199="ASTERIX",#REF!,0)+IF(D199="Aquarium La Rochelle",#REF!,0)+IF(D199="Zoo de Doué La Fontaine",#REF!,0)+IF(D199="Zoo de la Palmyre",#REF!,0)+IF(D199="Planète Sauvage",#REF!,0)+IF(D199="Zoo Parc de Beauval",#REF!,0)+IF(D199="Zoo de la Flèche",#REF!,0)+IF(D199="Défi Planet",#REF!,0)+IF(D199="MASSAIS",#REF!,0)+IF(D199="Center Parc la journée",#REF!,0)+IF(D199="Terra Botanica",#REF!,0)</f>
        <v>0</v>
      </c>
      <c r="F199" s="10">
        <f>IF(D199="Futuroscope",#REF!,0)+IF(D199="Eurodisney   1jour/1 parc",#REF!,0)+IF(D199="Vallée des singes",#REF!,0)+IF(D199="Parc Oriental de jour",#REF!,0)+IF(D199="Puy du Fou Le grand parc",#REF!,0)+IF(D199="La Cinéscénie",#REF!,0)+IF(D199="ASTERIX",#REF!,0)+IF(D199="Aquarium La Rochelle",#REF!,0)+IF(D199="Zoo de Doué La Fontaine",#REF!,0)+IF(D199="Zoo de la Palmyre",#REF!,0)+IF(D199="Planète Sauvage",#REF!,0)+IF(D199="Zoo Parc de Beauval",#REF!,0)+IF(D199="Zoo de la Flèche",#REF!,0)+IF(D199="Défi Planet",#REF!,0)+IF(D199="MASSAIS",#REF!,0)+IF(D199="Center Parc la journée",#REF!,0)+IF(D199="Terra Botanica",#REF!,0)</f>
        <v>0</v>
      </c>
      <c r="G199" s="5"/>
      <c r="H199" s="5"/>
      <c r="I199" s="5"/>
      <c r="J199" s="5"/>
      <c r="K199" s="8">
        <f t="shared" si="21"/>
        <v>0</v>
      </c>
      <c r="L199" s="8">
        <f t="shared" si="22"/>
        <v>0</v>
      </c>
      <c r="M199" s="8">
        <v>0</v>
      </c>
      <c r="N199" s="8">
        <f t="shared" ref="N199:N262" si="25">K199+L199+M199</f>
        <v>0</v>
      </c>
      <c r="O199" s="8"/>
      <c r="P199" s="8"/>
      <c r="Q199" s="8"/>
      <c r="R199" s="8">
        <f t="shared" ref="R199:R262" si="26">N199-O199-P199-Q199</f>
        <v>0</v>
      </c>
      <c r="S199" s="8">
        <f t="shared" ref="S199:S262" si="27">T199+U199</f>
        <v>0</v>
      </c>
      <c r="T199" s="6">
        <f t="shared" si="23"/>
        <v>0</v>
      </c>
      <c r="U199" s="6">
        <f t="shared" si="24"/>
        <v>0</v>
      </c>
    </row>
    <row r="200" spans="2:21" x14ac:dyDescent="0.25">
      <c r="B200" s="4"/>
      <c r="C200" s="4"/>
      <c r="D200" s="4"/>
      <c r="E200" s="10">
        <f>IF(D200="Futuroscope",#REF!,0)+IF(D200="Eurodisney   1jour/1 parc",#REF!,0)+IF(D200="Vallée des singes",#REF!,0)+IF(D200="Parc Oriental de jour",#REF!,0)+IF(D200="Puy du Fou Le grand parc",#REF!,0)+IF(D200="La Cinéscénie",#REF!,0)+IF(D200="ASTERIX",#REF!,0)+IF(D200="Aquarium La Rochelle",#REF!,0)+IF(D200="Zoo de Doué La Fontaine",#REF!,0)+IF(D200="Zoo de la Palmyre",#REF!,0)+IF(D200="Planète Sauvage",#REF!,0)+IF(D200="Zoo Parc de Beauval",#REF!,0)+IF(D200="Zoo de la Flèche",#REF!,0)+IF(D200="Défi Planet",#REF!,0)+IF(D200="MASSAIS",#REF!,0)+IF(D200="Center Parc la journée",#REF!,0)+IF(D200="Terra Botanica",#REF!,0)</f>
        <v>0</v>
      </c>
      <c r="F200" s="10">
        <f>IF(D200="Futuroscope",#REF!,0)+IF(D200="Eurodisney   1jour/1 parc",#REF!,0)+IF(D200="Vallée des singes",#REF!,0)+IF(D200="Parc Oriental de jour",#REF!,0)+IF(D200="Puy du Fou Le grand parc",#REF!,0)+IF(D200="La Cinéscénie",#REF!,0)+IF(D200="ASTERIX",#REF!,0)+IF(D200="Aquarium La Rochelle",#REF!,0)+IF(D200="Zoo de Doué La Fontaine",#REF!,0)+IF(D200="Zoo de la Palmyre",#REF!,0)+IF(D200="Planète Sauvage",#REF!,0)+IF(D200="Zoo Parc de Beauval",#REF!,0)+IF(D200="Zoo de la Flèche",#REF!,0)+IF(D200="Défi Planet",#REF!,0)+IF(D200="MASSAIS",#REF!,0)+IF(D200="Center Parc la journée",#REF!,0)+IF(D200="Terra Botanica",#REF!,0)</f>
        <v>0</v>
      </c>
      <c r="G200" s="5"/>
      <c r="H200" s="5"/>
      <c r="I200" s="5"/>
      <c r="J200" s="5"/>
      <c r="K200" s="8">
        <f t="shared" si="21"/>
        <v>0</v>
      </c>
      <c r="L200" s="8">
        <f t="shared" si="22"/>
        <v>0</v>
      </c>
      <c r="M200" s="8">
        <v>0</v>
      </c>
      <c r="N200" s="8">
        <f t="shared" si="25"/>
        <v>0</v>
      </c>
      <c r="O200" s="8"/>
      <c r="P200" s="8"/>
      <c r="Q200" s="8"/>
      <c r="R200" s="8">
        <f t="shared" si="26"/>
        <v>0</v>
      </c>
      <c r="S200" s="8">
        <f t="shared" si="27"/>
        <v>0</v>
      </c>
      <c r="T200" s="6">
        <f t="shared" si="23"/>
        <v>0</v>
      </c>
      <c r="U200" s="6">
        <f t="shared" si="24"/>
        <v>0</v>
      </c>
    </row>
    <row r="201" spans="2:21" x14ac:dyDescent="0.25">
      <c r="B201" s="4"/>
      <c r="C201" s="4"/>
      <c r="D201" s="4"/>
      <c r="E201" s="10">
        <f>IF(D201="Futuroscope",#REF!,0)+IF(D201="Eurodisney   1jour/1 parc",#REF!,0)+IF(D201="Vallée des singes",#REF!,0)+IF(D201="Parc Oriental de jour",#REF!,0)+IF(D201="Puy du Fou Le grand parc",#REF!,0)+IF(D201="La Cinéscénie",#REF!,0)+IF(D201="ASTERIX",#REF!,0)+IF(D201="Aquarium La Rochelle",#REF!,0)+IF(D201="Zoo de Doué La Fontaine",#REF!,0)+IF(D201="Zoo de la Palmyre",#REF!,0)+IF(D201="Planète Sauvage",#REF!,0)+IF(D201="Zoo Parc de Beauval",#REF!,0)+IF(D201="Zoo de la Flèche",#REF!,0)+IF(D201="Défi Planet",#REF!,0)+IF(D201="MASSAIS",#REF!,0)+IF(D201="Center Parc la journée",#REF!,0)+IF(D201="Terra Botanica",#REF!,0)</f>
        <v>0</v>
      </c>
      <c r="F201" s="10">
        <f>IF(D201="Futuroscope",#REF!,0)+IF(D201="Eurodisney   1jour/1 parc",#REF!,0)+IF(D201="Vallée des singes",#REF!,0)+IF(D201="Parc Oriental de jour",#REF!,0)+IF(D201="Puy du Fou Le grand parc",#REF!,0)+IF(D201="La Cinéscénie",#REF!,0)+IF(D201="ASTERIX",#REF!,0)+IF(D201="Aquarium La Rochelle",#REF!,0)+IF(D201="Zoo de Doué La Fontaine",#REF!,0)+IF(D201="Zoo de la Palmyre",#REF!,0)+IF(D201="Planète Sauvage",#REF!,0)+IF(D201="Zoo Parc de Beauval",#REF!,0)+IF(D201="Zoo de la Flèche",#REF!,0)+IF(D201="Défi Planet",#REF!,0)+IF(D201="MASSAIS",#REF!,0)+IF(D201="Center Parc la journée",#REF!,0)+IF(D201="Terra Botanica",#REF!,0)</f>
        <v>0</v>
      </c>
      <c r="G201" s="5"/>
      <c r="H201" s="5"/>
      <c r="I201" s="5"/>
      <c r="J201" s="5"/>
      <c r="K201" s="8">
        <f t="shared" si="21"/>
        <v>0</v>
      </c>
      <c r="L201" s="8">
        <f t="shared" si="22"/>
        <v>0</v>
      </c>
      <c r="M201" s="8">
        <v>0</v>
      </c>
      <c r="N201" s="8">
        <f t="shared" si="25"/>
        <v>0</v>
      </c>
      <c r="O201" s="8"/>
      <c r="P201" s="8"/>
      <c r="Q201" s="8"/>
      <c r="R201" s="8">
        <f t="shared" si="26"/>
        <v>0</v>
      </c>
      <c r="S201" s="8">
        <f t="shared" si="27"/>
        <v>0</v>
      </c>
      <c r="T201" s="6">
        <f t="shared" si="23"/>
        <v>0</v>
      </c>
      <c r="U201" s="6">
        <f t="shared" si="24"/>
        <v>0</v>
      </c>
    </row>
    <row r="202" spans="2:21" x14ac:dyDescent="0.25">
      <c r="B202" s="4"/>
      <c r="C202" s="4"/>
      <c r="D202" s="4"/>
      <c r="E202" s="10">
        <f>IF(D202="Futuroscope",#REF!,0)+IF(D202="Eurodisney   1jour/1 parc",#REF!,0)+IF(D202="Vallée des singes",#REF!,0)+IF(D202="Parc Oriental de jour",#REF!,0)+IF(D202="Puy du Fou Le grand parc",#REF!,0)+IF(D202="La Cinéscénie",#REF!,0)+IF(D202="ASTERIX",#REF!,0)+IF(D202="Aquarium La Rochelle",#REF!,0)+IF(D202="Zoo de Doué La Fontaine",#REF!,0)+IF(D202="Zoo de la Palmyre",#REF!,0)+IF(D202="Planète Sauvage",#REF!,0)+IF(D202="Zoo Parc de Beauval",#REF!,0)+IF(D202="Zoo de la Flèche",#REF!,0)+IF(D202="Défi Planet",#REF!,0)+IF(D202="MASSAIS",#REF!,0)+IF(D202="Center Parc la journée",#REF!,0)+IF(D202="Terra Botanica",#REF!,0)</f>
        <v>0</v>
      </c>
      <c r="F202" s="10">
        <f>IF(D202="Futuroscope",#REF!,0)+IF(D202="Eurodisney   1jour/1 parc",#REF!,0)+IF(D202="Vallée des singes",#REF!,0)+IF(D202="Parc Oriental de jour",#REF!,0)+IF(D202="Puy du Fou Le grand parc",#REF!,0)+IF(D202="La Cinéscénie",#REF!,0)+IF(D202="ASTERIX",#REF!,0)+IF(D202="Aquarium La Rochelle",#REF!,0)+IF(D202="Zoo de Doué La Fontaine",#REF!,0)+IF(D202="Zoo de la Palmyre",#REF!,0)+IF(D202="Planète Sauvage",#REF!,0)+IF(D202="Zoo Parc de Beauval",#REF!,0)+IF(D202="Zoo de la Flèche",#REF!,0)+IF(D202="Défi Planet",#REF!,0)+IF(D202="MASSAIS",#REF!,0)+IF(D202="Center Parc la journée",#REF!,0)+IF(D202="Terra Botanica",#REF!,0)</f>
        <v>0</v>
      </c>
      <c r="G202" s="5"/>
      <c r="H202" s="5"/>
      <c r="I202" s="5"/>
      <c r="J202" s="5"/>
      <c r="K202" s="8">
        <f t="shared" si="21"/>
        <v>0</v>
      </c>
      <c r="L202" s="8">
        <f t="shared" si="22"/>
        <v>0</v>
      </c>
      <c r="M202" s="8">
        <v>0</v>
      </c>
      <c r="N202" s="8">
        <f t="shared" si="25"/>
        <v>0</v>
      </c>
      <c r="O202" s="8"/>
      <c r="P202" s="8"/>
      <c r="Q202" s="8"/>
      <c r="R202" s="8">
        <f t="shared" si="26"/>
        <v>0</v>
      </c>
      <c r="S202" s="8">
        <f t="shared" si="27"/>
        <v>0</v>
      </c>
      <c r="T202" s="6">
        <f t="shared" si="23"/>
        <v>0</v>
      </c>
      <c r="U202" s="6">
        <f t="shared" si="24"/>
        <v>0</v>
      </c>
    </row>
    <row r="203" spans="2:21" x14ac:dyDescent="0.25">
      <c r="B203" s="4"/>
      <c r="C203" s="4"/>
      <c r="D203" s="4"/>
      <c r="E203" s="10">
        <f>IF(D203="Futuroscope",#REF!,0)+IF(D203="Eurodisney   1jour/1 parc",#REF!,0)+IF(D203="Vallée des singes",#REF!,0)+IF(D203="Parc Oriental de jour",#REF!,0)+IF(D203="Puy du Fou Le grand parc",#REF!,0)+IF(D203="La Cinéscénie",#REF!,0)+IF(D203="ASTERIX",#REF!,0)+IF(D203="Aquarium La Rochelle",#REF!,0)+IF(D203="Zoo de Doué La Fontaine",#REF!,0)+IF(D203="Zoo de la Palmyre",#REF!,0)+IF(D203="Planète Sauvage",#REF!,0)+IF(D203="Zoo Parc de Beauval",#REF!,0)+IF(D203="Zoo de la Flèche",#REF!,0)+IF(D203="Défi Planet",#REF!,0)+IF(D203="MASSAIS",#REF!,0)+IF(D203="Center Parc la journée",#REF!,0)+IF(D203="Terra Botanica",#REF!,0)</f>
        <v>0</v>
      </c>
      <c r="F203" s="10">
        <f>IF(D203="Futuroscope",#REF!,0)+IF(D203="Eurodisney   1jour/1 parc",#REF!,0)+IF(D203="Vallée des singes",#REF!,0)+IF(D203="Parc Oriental de jour",#REF!,0)+IF(D203="Puy du Fou Le grand parc",#REF!,0)+IF(D203="La Cinéscénie",#REF!,0)+IF(D203="ASTERIX",#REF!,0)+IF(D203="Aquarium La Rochelle",#REF!,0)+IF(D203="Zoo de Doué La Fontaine",#REF!,0)+IF(D203="Zoo de la Palmyre",#REF!,0)+IF(D203="Planète Sauvage",#REF!,0)+IF(D203="Zoo Parc de Beauval",#REF!,0)+IF(D203="Zoo de la Flèche",#REF!,0)+IF(D203="Défi Planet",#REF!,0)+IF(D203="MASSAIS",#REF!,0)+IF(D203="Center Parc la journée",#REF!,0)+IF(D203="Terra Botanica",#REF!,0)</f>
        <v>0</v>
      </c>
      <c r="G203" s="5"/>
      <c r="H203" s="5"/>
      <c r="I203" s="5"/>
      <c r="J203" s="5"/>
      <c r="K203" s="8">
        <f t="shared" si="21"/>
        <v>0</v>
      </c>
      <c r="L203" s="8">
        <f t="shared" si="22"/>
        <v>0</v>
      </c>
      <c r="M203" s="8">
        <v>0</v>
      </c>
      <c r="N203" s="8">
        <f t="shared" si="25"/>
        <v>0</v>
      </c>
      <c r="O203" s="8"/>
      <c r="P203" s="8"/>
      <c r="Q203" s="8"/>
      <c r="R203" s="8">
        <f t="shared" si="26"/>
        <v>0</v>
      </c>
      <c r="S203" s="8">
        <f t="shared" si="27"/>
        <v>0</v>
      </c>
      <c r="T203" s="6">
        <f t="shared" si="23"/>
        <v>0</v>
      </c>
      <c r="U203" s="6">
        <f t="shared" si="24"/>
        <v>0</v>
      </c>
    </row>
    <row r="204" spans="2:21" x14ac:dyDescent="0.25">
      <c r="B204" s="4"/>
      <c r="C204" s="4"/>
      <c r="D204" s="4"/>
      <c r="E204" s="10">
        <f>IF(D204="Futuroscope",#REF!,0)+IF(D204="Eurodisney   1jour/1 parc",#REF!,0)+IF(D204="Vallée des singes",#REF!,0)+IF(D204="Parc Oriental de jour",#REF!,0)+IF(D204="Puy du Fou Le grand parc",#REF!,0)+IF(D204="La Cinéscénie",#REF!,0)+IF(D204="ASTERIX",#REF!,0)+IF(D204="Aquarium La Rochelle",#REF!,0)+IF(D204="Zoo de Doué La Fontaine",#REF!,0)+IF(D204="Zoo de la Palmyre",#REF!,0)+IF(D204="Planète Sauvage",#REF!,0)+IF(D204="Zoo Parc de Beauval",#REF!,0)+IF(D204="Zoo de la Flèche",#REF!,0)+IF(D204="Défi Planet",#REF!,0)+IF(D204="MASSAIS",#REF!,0)+IF(D204="Center Parc la journée",#REF!,0)+IF(D204="Terra Botanica",#REF!,0)</f>
        <v>0</v>
      </c>
      <c r="F204" s="10">
        <f>IF(D204="Futuroscope",#REF!,0)+IF(D204="Eurodisney   1jour/1 parc",#REF!,0)+IF(D204="Vallée des singes",#REF!,0)+IF(D204="Parc Oriental de jour",#REF!,0)+IF(D204="Puy du Fou Le grand parc",#REF!,0)+IF(D204="La Cinéscénie",#REF!,0)+IF(D204="ASTERIX",#REF!,0)+IF(D204="Aquarium La Rochelle",#REF!,0)+IF(D204="Zoo de Doué La Fontaine",#REF!,0)+IF(D204="Zoo de la Palmyre",#REF!,0)+IF(D204="Planète Sauvage",#REF!,0)+IF(D204="Zoo Parc de Beauval",#REF!,0)+IF(D204="Zoo de la Flèche",#REF!,0)+IF(D204="Défi Planet",#REF!,0)+IF(D204="MASSAIS",#REF!,0)+IF(D204="Center Parc la journée",#REF!,0)+IF(D204="Terra Botanica",#REF!,0)</f>
        <v>0</v>
      </c>
      <c r="G204" s="5"/>
      <c r="H204" s="5"/>
      <c r="I204" s="5"/>
      <c r="J204" s="5"/>
      <c r="K204" s="8">
        <f t="shared" si="21"/>
        <v>0</v>
      </c>
      <c r="L204" s="8">
        <f t="shared" si="22"/>
        <v>0</v>
      </c>
      <c r="M204" s="8">
        <v>0</v>
      </c>
      <c r="N204" s="8">
        <f t="shared" si="25"/>
        <v>0</v>
      </c>
      <c r="O204" s="8"/>
      <c r="P204" s="8"/>
      <c r="Q204" s="8"/>
      <c r="R204" s="8">
        <f t="shared" si="26"/>
        <v>0</v>
      </c>
      <c r="S204" s="8">
        <f t="shared" si="27"/>
        <v>0</v>
      </c>
      <c r="T204" s="6">
        <f t="shared" si="23"/>
        <v>0</v>
      </c>
      <c r="U204" s="6">
        <f t="shared" si="24"/>
        <v>0</v>
      </c>
    </row>
    <row r="205" spans="2:21" x14ac:dyDescent="0.25">
      <c r="B205" s="4"/>
      <c r="C205" s="4"/>
      <c r="D205" s="4"/>
      <c r="E205" s="10">
        <f>IF(D205="Futuroscope",#REF!,0)+IF(D205="Eurodisney   1jour/1 parc",#REF!,0)+IF(D205="Vallée des singes",#REF!,0)+IF(D205="Parc Oriental de jour",#REF!,0)+IF(D205="Puy du Fou Le grand parc",#REF!,0)+IF(D205="La Cinéscénie",#REF!,0)+IF(D205="ASTERIX",#REF!,0)+IF(D205="Aquarium La Rochelle",#REF!,0)+IF(D205="Zoo de Doué La Fontaine",#REF!,0)+IF(D205="Zoo de la Palmyre",#REF!,0)+IF(D205="Planète Sauvage",#REF!,0)+IF(D205="Zoo Parc de Beauval",#REF!,0)+IF(D205="Zoo de la Flèche",#REF!,0)+IF(D205="Défi Planet",#REF!,0)+IF(D205="MASSAIS",#REF!,0)+IF(D205="Center Parc la journée",#REF!,0)+IF(D205="Terra Botanica",#REF!,0)</f>
        <v>0</v>
      </c>
      <c r="F205" s="10">
        <f>IF(D205="Futuroscope",#REF!,0)+IF(D205="Eurodisney   1jour/1 parc",#REF!,0)+IF(D205="Vallée des singes",#REF!,0)+IF(D205="Parc Oriental de jour",#REF!,0)+IF(D205="Puy du Fou Le grand parc",#REF!,0)+IF(D205="La Cinéscénie",#REF!,0)+IF(D205="ASTERIX",#REF!,0)+IF(D205="Aquarium La Rochelle",#REF!,0)+IF(D205="Zoo de Doué La Fontaine",#REF!,0)+IF(D205="Zoo de la Palmyre",#REF!,0)+IF(D205="Planète Sauvage",#REF!,0)+IF(D205="Zoo Parc de Beauval",#REF!,0)+IF(D205="Zoo de la Flèche",#REF!,0)+IF(D205="Défi Planet",#REF!,0)+IF(D205="MASSAIS",#REF!,0)+IF(D205="Center Parc la journée",#REF!,0)+IF(D205="Terra Botanica",#REF!,0)</f>
        <v>0</v>
      </c>
      <c r="G205" s="5"/>
      <c r="H205" s="5"/>
      <c r="I205" s="5"/>
      <c r="J205" s="5"/>
      <c r="K205" s="8">
        <f t="shared" si="21"/>
        <v>0</v>
      </c>
      <c r="L205" s="8">
        <f t="shared" si="22"/>
        <v>0</v>
      </c>
      <c r="M205" s="8">
        <v>0</v>
      </c>
      <c r="N205" s="8">
        <f t="shared" si="25"/>
        <v>0</v>
      </c>
      <c r="O205" s="8"/>
      <c r="P205" s="8"/>
      <c r="Q205" s="8"/>
      <c r="R205" s="8">
        <f t="shared" si="26"/>
        <v>0</v>
      </c>
      <c r="S205" s="8">
        <f t="shared" si="27"/>
        <v>0</v>
      </c>
      <c r="T205" s="6">
        <f t="shared" si="23"/>
        <v>0</v>
      </c>
      <c r="U205" s="6">
        <f t="shared" si="24"/>
        <v>0</v>
      </c>
    </row>
    <row r="206" spans="2:21" x14ac:dyDescent="0.25">
      <c r="B206" s="4"/>
      <c r="C206" s="4"/>
      <c r="D206" s="4"/>
      <c r="E206" s="10">
        <f>IF(D206="Futuroscope",#REF!,0)+IF(D206="Eurodisney   1jour/1 parc",#REF!,0)+IF(D206="Vallée des singes",#REF!,0)+IF(D206="Parc Oriental de jour",#REF!,0)+IF(D206="Puy du Fou Le grand parc",#REF!,0)+IF(D206="La Cinéscénie",#REF!,0)+IF(D206="ASTERIX",#REF!,0)+IF(D206="Aquarium La Rochelle",#REF!,0)+IF(D206="Zoo de Doué La Fontaine",#REF!,0)+IF(D206="Zoo de la Palmyre",#REF!,0)+IF(D206="Planète Sauvage",#REF!,0)+IF(D206="Zoo Parc de Beauval",#REF!,0)+IF(D206="Zoo de la Flèche",#REF!,0)+IF(D206="Défi Planet",#REF!,0)+IF(D206="MASSAIS",#REF!,0)+IF(D206="Center Parc la journée",#REF!,0)+IF(D206="Terra Botanica",#REF!,0)</f>
        <v>0</v>
      </c>
      <c r="F206" s="10">
        <f>IF(D206="Futuroscope",#REF!,0)+IF(D206="Eurodisney   1jour/1 parc",#REF!,0)+IF(D206="Vallée des singes",#REF!,0)+IF(D206="Parc Oriental de jour",#REF!,0)+IF(D206="Puy du Fou Le grand parc",#REF!,0)+IF(D206="La Cinéscénie",#REF!,0)+IF(D206="ASTERIX",#REF!,0)+IF(D206="Aquarium La Rochelle",#REF!,0)+IF(D206="Zoo de Doué La Fontaine",#REF!,0)+IF(D206="Zoo de la Palmyre",#REF!,0)+IF(D206="Planète Sauvage",#REF!,0)+IF(D206="Zoo Parc de Beauval",#REF!,0)+IF(D206="Zoo de la Flèche",#REF!,0)+IF(D206="Défi Planet",#REF!,0)+IF(D206="MASSAIS",#REF!,0)+IF(D206="Center Parc la journée",#REF!,0)+IF(D206="Terra Botanica",#REF!,0)</f>
        <v>0</v>
      </c>
      <c r="G206" s="5"/>
      <c r="H206" s="5"/>
      <c r="I206" s="5"/>
      <c r="J206" s="5"/>
      <c r="K206" s="8">
        <f t="shared" si="21"/>
        <v>0</v>
      </c>
      <c r="L206" s="8">
        <f t="shared" si="22"/>
        <v>0</v>
      </c>
      <c r="M206" s="8">
        <v>0</v>
      </c>
      <c r="N206" s="8">
        <f t="shared" si="25"/>
        <v>0</v>
      </c>
      <c r="O206" s="8"/>
      <c r="P206" s="8"/>
      <c r="Q206" s="8"/>
      <c r="R206" s="8">
        <f t="shared" si="26"/>
        <v>0</v>
      </c>
      <c r="S206" s="8">
        <f t="shared" si="27"/>
        <v>0</v>
      </c>
      <c r="T206" s="6">
        <f t="shared" si="23"/>
        <v>0</v>
      </c>
      <c r="U206" s="6">
        <f t="shared" si="24"/>
        <v>0</v>
      </c>
    </row>
    <row r="207" spans="2:21" x14ac:dyDescent="0.25">
      <c r="B207" s="4"/>
      <c r="C207" s="4"/>
      <c r="D207" s="4"/>
      <c r="E207" s="10">
        <f>IF(D207="Futuroscope",#REF!,0)+IF(D207="Eurodisney   1jour/1 parc",#REF!,0)+IF(D207="Vallée des singes",#REF!,0)+IF(D207="Parc Oriental de jour",#REF!,0)+IF(D207="Puy du Fou Le grand parc",#REF!,0)+IF(D207="La Cinéscénie",#REF!,0)+IF(D207="ASTERIX",#REF!,0)+IF(D207="Aquarium La Rochelle",#REF!,0)+IF(D207="Zoo de Doué La Fontaine",#REF!,0)+IF(D207="Zoo de la Palmyre",#REF!,0)+IF(D207="Planète Sauvage",#REF!,0)+IF(D207="Zoo Parc de Beauval",#REF!,0)+IF(D207="Zoo de la Flèche",#REF!,0)+IF(D207="Défi Planet",#REF!,0)+IF(D207="MASSAIS",#REF!,0)+IF(D207="Center Parc la journée",#REF!,0)+IF(D207="Terra Botanica",#REF!,0)</f>
        <v>0</v>
      </c>
      <c r="F207" s="10">
        <f>IF(D207="Futuroscope",#REF!,0)+IF(D207="Eurodisney   1jour/1 parc",#REF!,0)+IF(D207="Vallée des singes",#REF!,0)+IF(D207="Parc Oriental de jour",#REF!,0)+IF(D207="Puy du Fou Le grand parc",#REF!,0)+IF(D207="La Cinéscénie",#REF!,0)+IF(D207="ASTERIX",#REF!,0)+IF(D207="Aquarium La Rochelle",#REF!,0)+IF(D207="Zoo de Doué La Fontaine",#REF!,0)+IF(D207="Zoo de la Palmyre",#REF!,0)+IF(D207="Planète Sauvage",#REF!,0)+IF(D207="Zoo Parc de Beauval",#REF!,0)+IF(D207="Zoo de la Flèche",#REF!,0)+IF(D207="Défi Planet",#REF!,0)+IF(D207="MASSAIS",#REF!,0)+IF(D207="Center Parc la journée",#REF!,0)+IF(D207="Terra Botanica",#REF!,0)</f>
        <v>0</v>
      </c>
      <c r="G207" s="5"/>
      <c r="H207" s="5"/>
      <c r="I207" s="5"/>
      <c r="J207" s="5"/>
      <c r="K207" s="8">
        <f t="shared" si="21"/>
        <v>0</v>
      </c>
      <c r="L207" s="8">
        <f t="shared" si="22"/>
        <v>0</v>
      </c>
      <c r="M207" s="8">
        <v>0</v>
      </c>
      <c r="N207" s="8">
        <f t="shared" si="25"/>
        <v>0</v>
      </c>
      <c r="O207" s="8"/>
      <c r="P207" s="8"/>
      <c r="Q207" s="8"/>
      <c r="R207" s="8">
        <f t="shared" si="26"/>
        <v>0</v>
      </c>
      <c r="S207" s="8">
        <f t="shared" si="27"/>
        <v>0</v>
      </c>
      <c r="T207" s="6">
        <f t="shared" si="23"/>
        <v>0</v>
      </c>
      <c r="U207" s="6">
        <f t="shared" si="24"/>
        <v>0</v>
      </c>
    </row>
    <row r="208" spans="2:21" x14ac:dyDescent="0.25">
      <c r="B208" s="4"/>
      <c r="C208" s="4"/>
      <c r="D208" s="4"/>
      <c r="E208" s="10">
        <f>IF(D208="Futuroscope",#REF!,0)+IF(D208="Eurodisney   1jour/1 parc",#REF!,0)+IF(D208="Vallée des singes",#REF!,0)+IF(D208="Parc Oriental de jour",#REF!,0)+IF(D208="Puy du Fou Le grand parc",#REF!,0)+IF(D208="La Cinéscénie",#REF!,0)+IF(D208="ASTERIX",#REF!,0)+IF(D208="Aquarium La Rochelle",#REF!,0)+IF(D208="Zoo de Doué La Fontaine",#REF!,0)+IF(D208="Zoo de la Palmyre",#REF!,0)+IF(D208="Planète Sauvage",#REF!,0)+IF(D208="Zoo Parc de Beauval",#REF!,0)+IF(D208="Zoo de la Flèche",#REF!,0)+IF(D208="Défi Planet",#REF!,0)+IF(D208="MASSAIS",#REF!,0)+IF(D208="Center Parc la journée",#REF!,0)+IF(D208="Terra Botanica",#REF!,0)</f>
        <v>0</v>
      </c>
      <c r="F208" s="10">
        <f>IF(D208="Futuroscope",#REF!,0)+IF(D208="Eurodisney   1jour/1 parc",#REF!,0)+IF(D208="Vallée des singes",#REF!,0)+IF(D208="Parc Oriental de jour",#REF!,0)+IF(D208="Puy du Fou Le grand parc",#REF!,0)+IF(D208="La Cinéscénie",#REF!,0)+IF(D208="ASTERIX",#REF!,0)+IF(D208="Aquarium La Rochelle",#REF!,0)+IF(D208="Zoo de Doué La Fontaine",#REF!,0)+IF(D208="Zoo de la Palmyre",#REF!,0)+IF(D208="Planète Sauvage",#REF!,0)+IF(D208="Zoo Parc de Beauval",#REF!,0)+IF(D208="Zoo de la Flèche",#REF!,0)+IF(D208="Défi Planet",#REF!,0)+IF(D208="MASSAIS",#REF!,0)+IF(D208="Center Parc la journée",#REF!,0)+IF(D208="Terra Botanica",#REF!,0)</f>
        <v>0</v>
      </c>
      <c r="G208" s="5"/>
      <c r="H208" s="5"/>
      <c r="I208" s="5"/>
      <c r="J208" s="5"/>
      <c r="K208" s="8">
        <f t="shared" si="21"/>
        <v>0</v>
      </c>
      <c r="L208" s="8">
        <f t="shared" si="22"/>
        <v>0</v>
      </c>
      <c r="M208" s="8">
        <v>0</v>
      </c>
      <c r="N208" s="8">
        <f t="shared" si="25"/>
        <v>0</v>
      </c>
      <c r="O208" s="8"/>
      <c r="P208" s="8"/>
      <c r="Q208" s="8"/>
      <c r="R208" s="8">
        <f t="shared" si="26"/>
        <v>0</v>
      </c>
      <c r="S208" s="8">
        <f t="shared" si="27"/>
        <v>0</v>
      </c>
      <c r="T208" s="6">
        <f t="shared" si="23"/>
        <v>0</v>
      </c>
      <c r="U208" s="6">
        <f t="shared" si="24"/>
        <v>0</v>
      </c>
    </row>
    <row r="209" spans="2:21" x14ac:dyDescent="0.25">
      <c r="B209" s="4"/>
      <c r="C209" s="4"/>
      <c r="D209" s="4"/>
      <c r="E209" s="10">
        <f>IF(D209="Futuroscope",#REF!,0)+IF(D209="Eurodisney   1jour/1 parc",#REF!,0)+IF(D209="Vallée des singes",#REF!,0)+IF(D209="Parc Oriental de jour",#REF!,0)+IF(D209="Puy du Fou Le grand parc",#REF!,0)+IF(D209="La Cinéscénie",#REF!,0)+IF(D209="ASTERIX",#REF!,0)+IF(D209="Aquarium La Rochelle",#REF!,0)+IF(D209="Zoo de Doué La Fontaine",#REF!,0)+IF(D209="Zoo de la Palmyre",#REF!,0)+IF(D209="Planète Sauvage",#REF!,0)+IF(D209="Zoo Parc de Beauval",#REF!,0)+IF(D209="Zoo de la Flèche",#REF!,0)+IF(D209="Défi Planet",#REF!,0)+IF(D209="MASSAIS",#REF!,0)+IF(D209="Center Parc la journée",#REF!,0)+IF(D209="Terra Botanica",#REF!,0)</f>
        <v>0</v>
      </c>
      <c r="F209" s="10">
        <f>IF(D209="Futuroscope",#REF!,0)+IF(D209="Eurodisney   1jour/1 parc",#REF!,0)+IF(D209="Vallée des singes",#REF!,0)+IF(D209="Parc Oriental de jour",#REF!,0)+IF(D209="Puy du Fou Le grand parc",#REF!,0)+IF(D209="La Cinéscénie",#REF!,0)+IF(D209="ASTERIX",#REF!,0)+IF(D209="Aquarium La Rochelle",#REF!,0)+IF(D209="Zoo de Doué La Fontaine",#REF!,0)+IF(D209="Zoo de la Palmyre",#REF!,0)+IF(D209="Planète Sauvage",#REF!,0)+IF(D209="Zoo Parc de Beauval",#REF!,0)+IF(D209="Zoo de la Flèche",#REF!,0)+IF(D209="Défi Planet",#REF!,0)+IF(D209="MASSAIS",#REF!,0)+IF(D209="Center Parc la journée",#REF!,0)+IF(D209="Terra Botanica",#REF!,0)</f>
        <v>0</v>
      </c>
      <c r="G209" s="5"/>
      <c r="H209" s="5"/>
      <c r="I209" s="5"/>
      <c r="J209" s="5"/>
      <c r="K209" s="8">
        <f t="shared" si="21"/>
        <v>0</v>
      </c>
      <c r="L209" s="8">
        <f t="shared" si="22"/>
        <v>0</v>
      </c>
      <c r="M209" s="8">
        <v>0</v>
      </c>
      <c r="N209" s="8">
        <f t="shared" si="25"/>
        <v>0</v>
      </c>
      <c r="O209" s="8"/>
      <c r="P209" s="8"/>
      <c r="Q209" s="8"/>
      <c r="R209" s="8">
        <f t="shared" si="26"/>
        <v>0</v>
      </c>
      <c r="S209" s="8">
        <f t="shared" si="27"/>
        <v>0</v>
      </c>
      <c r="T209" s="6">
        <f t="shared" si="23"/>
        <v>0</v>
      </c>
      <c r="U209" s="6">
        <f t="shared" si="24"/>
        <v>0</v>
      </c>
    </row>
    <row r="210" spans="2:21" x14ac:dyDescent="0.25">
      <c r="B210" s="4"/>
      <c r="C210" s="4"/>
      <c r="D210" s="4"/>
      <c r="E210" s="10">
        <f>IF(D210="Futuroscope",#REF!,0)+IF(D210="Eurodisney   1jour/1 parc",#REF!,0)+IF(D210="Vallée des singes",#REF!,0)+IF(D210="Parc Oriental de jour",#REF!,0)+IF(D210="Puy du Fou Le grand parc",#REF!,0)+IF(D210="La Cinéscénie",#REF!,0)+IF(D210="ASTERIX",#REF!,0)+IF(D210="Aquarium La Rochelle",#REF!,0)+IF(D210="Zoo de Doué La Fontaine",#REF!,0)+IF(D210="Zoo de la Palmyre",#REF!,0)+IF(D210="Planète Sauvage",#REF!,0)+IF(D210="Zoo Parc de Beauval",#REF!,0)+IF(D210="Zoo de la Flèche",#REF!,0)+IF(D210="Défi Planet",#REF!,0)+IF(D210="MASSAIS",#REF!,0)+IF(D210="Center Parc la journée",#REF!,0)+IF(D210="Terra Botanica",#REF!,0)</f>
        <v>0</v>
      </c>
      <c r="F210" s="10">
        <f>IF(D210="Futuroscope",#REF!,0)+IF(D210="Eurodisney   1jour/1 parc",#REF!,0)+IF(D210="Vallée des singes",#REF!,0)+IF(D210="Parc Oriental de jour",#REF!,0)+IF(D210="Puy du Fou Le grand parc",#REF!,0)+IF(D210="La Cinéscénie",#REF!,0)+IF(D210="ASTERIX",#REF!,0)+IF(D210="Aquarium La Rochelle",#REF!,0)+IF(D210="Zoo de Doué La Fontaine",#REF!,0)+IF(D210="Zoo de la Palmyre",#REF!,0)+IF(D210="Planète Sauvage",#REF!,0)+IF(D210="Zoo Parc de Beauval",#REF!,0)+IF(D210="Zoo de la Flèche",#REF!,0)+IF(D210="Défi Planet",#REF!,0)+IF(D210="MASSAIS",#REF!,0)+IF(D210="Center Parc la journée",#REF!,0)+IF(D210="Terra Botanica",#REF!,0)</f>
        <v>0</v>
      </c>
      <c r="G210" s="5"/>
      <c r="H210" s="5"/>
      <c r="I210" s="5"/>
      <c r="J210" s="5"/>
      <c r="K210" s="8">
        <f t="shared" si="21"/>
        <v>0</v>
      </c>
      <c r="L210" s="8">
        <f t="shared" si="22"/>
        <v>0</v>
      </c>
      <c r="M210" s="8">
        <v>0</v>
      </c>
      <c r="N210" s="8">
        <f t="shared" si="25"/>
        <v>0</v>
      </c>
      <c r="O210" s="8"/>
      <c r="P210" s="8"/>
      <c r="Q210" s="8"/>
      <c r="R210" s="8">
        <f t="shared" si="26"/>
        <v>0</v>
      </c>
      <c r="S210" s="8">
        <f t="shared" si="27"/>
        <v>0</v>
      </c>
      <c r="T210" s="6">
        <f t="shared" si="23"/>
        <v>0</v>
      </c>
      <c r="U210" s="6">
        <f t="shared" si="24"/>
        <v>0</v>
      </c>
    </row>
    <row r="211" spans="2:21" x14ac:dyDescent="0.25">
      <c r="B211" s="4"/>
      <c r="C211" s="4"/>
      <c r="D211" s="4"/>
      <c r="E211" s="10">
        <f>IF(D211="Futuroscope",#REF!,0)+IF(D211="Eurodisney   1jour/1 parc",#REF!,0)+IF(D211="Vallée des singes",#REF!,0)+IF(D211="Parc Oriental de jour",#REF!,0)+IF(D211="Puy du Fou Le grand parc",#REF!,0)+IF(D211="La Cinéscénie",#REF!,0)+IF(D211="ASTERIX",#REF!,0)+IF(D211="Aquarium La Rochelle",#REF!,0)+IF(D211="Zoo de Doué La Fontaine",#REF!,0)+IF(D211="Zoo de la Palmyre",#REF!,0)+IF(D211="Planète Sauvage",#REF!,0)+IF(D211="Zoo Parc de Beauval",#REF!,0)+IF(D211="Zoo de la Flèche",#REF!,0)+IF(D211="Défi Planet",#REF!,0)+IF(D211="MASSAIS",#REF!,0)+IF(D211="Center Parc la journée",#REF!,0)+IF(D211="Terra Botanica",#REF!,0)</f>
        <v>0</v>
      </c>
      <c r="F211" s="10">
        <f>IF(D211="Futuroscope",#REF!,0)+IF(D211="Eurodisney   1jour/1 parc",#REF!,0)+IF(D211="Vallée des singes",#REF!,0)+IF(D211="Parc Oriental de jour",#REF!,0)+IF(D211="Puy du Fou Le grand parc",#REF!,0)+IF(D211="La Cinéscénie",#REF!,0)+IF(D211="ASTERIX",#REF!,0)+IF(D211="Aquarium La Rochelle",#REF!,0)+IF(D211="Zoo de Doué La Fontaine",#REF!,0)+IF(D211="Zoo de la Palmyre",#REF!,0)+IF(D211="Planète Sauvage",#REF!,0)+IF(D211="Zoo Parc de Beauval",#REF!,0)+IF(D211="Zoo de la Flèche",#REF!,0)+IF(D211="Défi Planet",#REF!,0)+IF(D211="MASSAIS",#REF!,0)+IF(D211="Center Parc la journée",#REF!,0)+IF(D211="Terra Botanica",#REF!,0)</f>
        <v>0</v>
      </c>
      <c r="G211" s="5"/>
      <c r="H211" s="5"/>
      <c r="I211" s="5"/>
      <c r="J211" s="5"/>
      <c r="K211" s="8">
        <f t="shared" si="21"/>
        <v>0</v>
      </c>
      <c r="L211" s="8">
        <f t="shared" si="22"/>
        <v>0</v>
      </c>
      <c r="M211" s="8">
        <v>0</v>
      </c>
      <c r="N211" s="8">
        <f t="shared" si="25"/>
        <v>0</v>
      </c>
      <c r="O211" s="8"/>
      <c r="P211" s="8"/>
      <c r="Q211" s="8"/>
      <c r="R211" s="8">
        <f t="shared" si="26"/>
        <v>0</v>
      </c>
      <c r="S211" s="8">
        <f t="shared" si="27"/>
        <v>0</v>
      </c>
      <c r="T211" s="6">
        <f t="shared" si="23"/>
        <v>0</v>
      </c>
      <c r="U211" s="6">
        <f t="shared" si="24"/>
        <v>0</v>
      </c>
    </row>
    <row r="212" spans="2:21" x14ac:dyDescent="0.25">
      <c r="B212" s="4"/>
      <c r="C212" s="4"/>
      <c r="D212" s="4"/>
      <c r="E212" s="10">
        <f>IF(D212="Futuroscope",#REF!,0)+IF(D212="Eurodisney   1jour/1 parc",#REF!,0)+IF(D212="Vallée des singes",#REF!,0)+IF(D212="Parc Oriental de jour",#REF!,0)+IF(D212="Puy du Fou Le grand parc",#REF!,0)+IF(D212="La Cinéscénie",#REF!,0)+IF(D212="ASTERIX",#REF!,0)+IF(D212="Aquarium La Rochelle",#REF!,0)+IF(D212="Zoo de Doué La Fontaine",#REF!,0)+IF(D212="Zoo de la Palmyre",#REF!,0)+IF(D212="Planète Sauvage",#REF!,0)+IF(D212="Zoo Parc de Beauval",#REF!,0)+IF(D212="Zoo de la Flèche",#REF!,0)+IF(D212="Défi Planet",#REF!,0)+IF(D212="MASSAIS",#REF!,0)+IF(D212="Center Parc la journée",#REF!,0)+IF(D212="Terra Botanica",#REF!,0)</f>
        <v>0</v>
      </c>
      <c r="F212" s="10">
        <f>IF(D212="Futuroscope",#REF!,0)+IF(D212="Eurodisney   1jour/1 parc",#REF!,0)+IF(D212="Vallée des singes",#REF!,0)+IF(D212="Parc Oriental de jour",#REF!,0)+IF(D212="Puy du Fou Le grand parc",#REF!,0)+IF(D212="La Cinéscénie",#REF!,0)+IF(D212="ASTERIX",#REF!,0)+IF(D212="Aquarium La Rochelle",#REF!,0)+IF(D212="Zoo de Doué La Fontaine",#REF!,0)+IF(D212="Zoo de la Palmyre",#REF!,0)+IF(D212="Planète Sauvage",#REF!,0)+IF(D212="Zoo Parc de Beauval",#REF!,0)+IF(D212="Zoo de la Flèche",#REF!,0)+IF(D212="Défi Planet",#REF!,0)+IF(D212="MASSAIS",#REF!,0)+IF(D212="Center Parc la journée",#REF!,0)+IF(D212="Terra Botanica",#REF!,0)</f>
        <v>0</v>
      </c>
      <c r="G212" s="5"/>
      <c r="H212" s="5"/>
      <c r="I212" s="5"/>
      <c r="J212" s="5"/>
      <c r="K212" s="8">
        <f t="shared" si="21"/>
        <v>0</v>
      </c>
      <c r="L212" s="8">
        <f t="shared" si="22"/>
        <v>0</v>
      </c>
      <c r="M212" s="8">
        <v>0</v>
      </c>
      <c r="N212" s="8">
        <f t="shared" si="25"/>
        <v>0</v>
      </c>
      <c r="O212" s="8"/>
      <c r="P212" s="8"/>
      <c r="Q212" s="8"/>
      <c r="R212" s="8">
        <f t="shared" si="26"/>
        <v>0</v>
      </c>
      <c r="S212" s="8">
        <f t="shared" si="27"/>
        <v>0</v>
      </c>
      <c r="T212" s="6">
        <f t="shared" si="23"/>
        <v>0</v>
      </c>
      <c r="U212" s="6">
        <f t="shared" si="24"/>
        <v>0</v>
      </c>
    </row>
    <row r="213" spans="2:21" x14ac:dyDescent="0.25">
      <c r="B213" s="4"/>
      <c r="C213" s="4"/>
      <c r="D213" s="4"/>
      <c r="E213" s="10">
        <f>IF(D213="Futuroscope",#REF!,0)+IF(D213="Eurodisney   1jour/1 parc",#REF!,0)+IF(D213="Vallée des singes",#REF!,0)+IF(D213="Parc Oriental de jour",#REF!,0)+IF(D213="Puy du Fou Le grand parc",#REF!,0)+IF(D213="La Cinéscénie",#REF!,0)+IF(D213="ASTERIX",#REF!,0)+IF(D213="Aquarium La Rochelle",#REF!,0)+IF(D213="Zoo de Doué La Fontaine",#REF!,0)+IF(D213="Zoo de la Palmyre",#REF!,0)+IF(D213="Planète Sauvage",#REF!,0)+IF(D213="Zoo Parc de Beauval",#REF!,0)+IF(D213="Zoo de la Flèche",#REF!,0)+IF(D213="Défi Planet",#REF!,0)+IF(D213="MASSAIS",#REF!,0)+IF(D213="Center Parc la journée",#REF!,0)+IF(D213="Terra Botanica",#REF!,0)</f>
        <v>0</v>
      </c>
      <c r="F213" s="10">
        <f>IF(D213="Futuroscope",#REF!,0)+IF(D213="Eurodisney   1jour/1 parc",#REF!,0)+IF(D213="Vallée des singes",#REF!,0)+IF(D213="Parc Oriental de jour",#REF!,0)+IF(D213="Puy du Fou Le grand parc",#REF!,0)+IF(D213="La Cinéscénie",#REF!,0)+IF(D213="ASTERIX",#REF!,0)+IF(D213="Aquarium La Rochelle",#REF!,0)+IF(D213="Zoo de Doué La Fontaine",#REF!,0)+IF(D213="Zoo de la Palmyre",#REF!,0)+IF(D213="Planète Sauvage",#REF!,0)+IF(D213="Zoo Parc de Beauval",#REF!,0)+IF(D213="Zoo de la Flèche",#REF!,0)+IF(D213="Défi Planet",#REF!,0)+IF(D213="MASSAIS",#REF!,0)+IF(D213="Center Parc la journée",#REF!,0)+IF(D213="Terra Botanica",#REF!,0)</f>
        <v>0</v>
      </c>
      <c r="G213" s="5"/>
      <c r="H213" s="5"/>
      <c r="I213" s="5"/>
      <c r="J213" s="5"/>
      <c r="K213" s="8">
        <f t="shared" si="21"/>
        <v>0</v>
      </c>
      <c r="L213" s="8">
        <f t="shared" si="22"/>
        <v>0</v>
      </c>
      <c r="M213" s="8">
        <v>0</v>
      </c>
      <c r="N213" s="8">
        <f t="shared" si="25"/>
        <v>0</v>
      </c>
      <c r="O213" s="8"/>
      <c r="P213" s="8"/>
      <c r="Q213" s="8"/>
      <c r="R213" s="8">
        <f t="shared" si="26"/>
        <v>0</v>
      </c>
      <c r="S213" s="8">
        <f t="shared" si="27"/>
        <v>0</v>
      </c>
      <c r="T213" s="6">
        <f t="shared" si="23"/>
        <v>0</v>
      </c>
      <c r="U213" s="6">
        <f t="shared" si="24"/>
        <v>0</v>
      </c>
    </row>
    <row r="214" spans="2:21" x14ac:dyDescent="0.25">
      <c r="B214" s="4"/>
      <c r="C214" s="4"/>
      <c r="D214" s="4"/>
      <c r="E214" s="10">
        <f>IF(D214="Futuroscope",#REF!,0)+IF(D214="Eurodisney   1jour/1 parc",#REF!,0)+IF(D214="Vallée des singes",#REF!,0)+IF(D214="Parc Oriental de jour",#REF!,0)+IF(D214="Puy du Fou Le grand parc",#REF!,0)+IF(D214="La Cinéscénie",#REF!,0)+IF(D214="ASTERIX",#REF!,0)+IF(D214="Aquarium La Rochelle",#REF!,0)+IF(D214="Zoo de Doué La Fontaine",#REF!,0)+IF(D214="Zoo de la Palmyre",#REF!,0)+IF(D214="Planète Sauvage",#REF!,0)+IF(D214="Zoo Parc de Beauval",#REF!,0)+IF(D214="Zoo de la Flèche",#REF!,0)+IF(D214="Défi Planet",#REF!,0)+IF(D214="MASSAIS",#REF!,0)+IF(D214="Center Parc la journée",#REF!,0)+IF(D214="Terra Botanica",#REF!,0)</f>
        <v>0</v>
      </c>
      <c r="F214" s="10">
        <f>IF(D214="Futuroscope",#REF!,0)+IF(D214="Eurodisney   1jour/1 parc",#REF!,0)+IF(D214="Vallée des singes",#REF!,0)+IF(D214="Parc Oriental de jour",#REF!,0)+IF(D214="Puy du Fou Le grand parc",#REF!,0)+IF(D214="La Cinéscénie",#REF!,0)+IF(D214="ASTERIX",#REF!,0)+IF(D214="Aquarium La Rochelle",#REF!,0)+IF(D214="Zoo de Doué La Fontaine",#REF!,0)+IF(D214="Zoo de la Palmyre",#REF!,0)+IF(D214="Planète Sauvage",#REF!,0)+IF(D214="Zoo Parc de Beauval",#REF!,0)+IF(D214="Zoo de la Flèche",#REF!,0)+IF(D214="Défi Planet",#REF!,0)+IF(D214="MASSAIS",#REF!,0)+IF(D214="Center Parc la journée",#REF!,0)+IF(D214="Terra Botanica",#REF!,0)</f>
        <v>0</v>
      </c>
      <c r="G214" s="5"/>
      <c r="H214" s="5"/>
      <c r="I214" s="5"/>
      <c r="J214" s="5"/>
      <c r="K214" s="8">
        <f t="shared" si="21"/>
        <v>0</v>
      </c>
      <c r="L214" s="8">
        <f t="shared" si="22"/>
        <v>0</v>
      </c>
      <c r="M214" s="8">
        <v>0</v>
      </c>
      <c r="N214" s="8">
        <f t="shared" si="25"/>
        <v>0</v>
      </c>
      <c r="O214" s="8"/>
      <c r="P214" s="8"/>
      <c r="Q214" s="8"/>
      <c r="R214" s="8">
        <f t="shared" si="26"/>
        <v>0</v>
      </c>
      <c r="S214" s="8">
        <f t="shared" si="27"/>
        <v>0</v>
      </c>
      <c r="T214" s="6">
        <f t="shared" si="23"/>
        <v>0</v>
      </c>
      <c r="U214" s="6">
        <f t="shared" si="24"/>
        <v>0</v>
      </c>
    </row>
    <row r="215" spans="2:21" x14ac:dyDescent="0.25">
      <c r="B215" s="4"/>
      <c r="C215" s="4"/>
      <c r="D215" s="4"/>
      <c r="E215" s="10">
        <f>IF(D215="Futuroscope",#REF!,0)+IF(D215="Eurodisney   1jour/1 parc",#REF!,0)+IF(D215="Vallée des singes",#REF!,0)+IF(D215="Parc Oriental de jour",#REF!,0)+IF(D215="Puy du Fou Le grand parc",#REF!,0)+IF(D215="La Cinéscénie",#REF!,0)+IF(D215="ASTERIX",#REF!,0)+IF(D215="Aquarium La Rochelle",#REF!,0)+IF(D215="Zoo de Doué La Fontaine",#REF!,0)+IF(D215="Zoo de la Palmyre",#REF!,0)+IF(D215="Planète Sauvage",#REF!,0)+IF(D215="Zoo Parc de Beauval",#REF!,0)+IF(D215="Zoo de la Flèche",#REF!,0)+IF(D215="Défi Planet",#REF!,0)+IF(D215="MASSAIS",#REF!,0)+IF(D215="Center Parc la journée",#REF!,0)+IF(D215="Terra Botanica",#REF!,0)</f>
        <v>0</v>
      </c>
      <c r="F215" s="10">
        <f>IF(D215="Futuroscope",#REF!,0)+IF(D215="Eurodisney   1jour/1 parc",#REF!,0)+IF(D215="Vallée des singes",#REF!,0)+IF(D215="Parc Oriental de jour",#REF!,0)+IF(D215="Puy du Fou Le grand parc",#REF!,0)+IF(D215="La Cinéscénie",#REF!,0)+IF(D215="ASTERIX",#REF!,0)+IF(D215="Aquarium La Rochelle",#REF!,0)+IF(D215="Zoo de Doué La Fontaine",#REF!,0)+IF(D215="Zoo de la Palmyre",#REF!,0)+IF(D215="Planète Sauvage",#REF!,0)+IF(D215="Zoo Parc de Beauval",#REF!,0)+IF(D215="Zoo de la Flèche",#REF!,0)+IF(D215="Défi Planet",#REF!,0)+IF(D215="MASSAIS",#REF!,0)+IF(D215="Center Parc la journée",#REF!,0)+IF(D215="Terra Botanica",#REF!,0)</f>
        <v>0</v>
      </c>
      <c r="G215" s="5"/>
      <c r="H215" s="5"/>
      <c r="I215" s="5"/>
      <c r="J215" s="5"/>
      <c r="K215" s="8">
        <f t="shared" si="21"/>
        <v>0</v>
      </c>
      <c r="L215" s="8">
        <f t="shared" si="22"/>
        <v>0</v>
      </c>
      <c r="M215" s="8">
        <v>0</v>
      </c>
      <c r="N215" s="8">
        <f t="shared" si="25"/>
        <v>0</v>
      </c>
      <c r="O215" s="8"/>
      <c r="P215" s="8"/>
      <c r="Q215" s="8"/>
      <c r="R215" s="8">
        <f t="shared" si="26"/>
        <v>0</v>
      </c>
      <c r="S215" s="8">
        <f t="shared" si="27"/>
        <v>0</v>
      </c>
      <c r="T215" s="6">
        <f t="shared" si="23"/>
        <v>0</v>
      </c>
      <c r="U215" s="6">
        <f t="shared" si="24"/>
        <v>0</v>
      </c>
    </row>
    <row r="216" spans="2:21" x14ac:dyDescent="0.25">
      <c r="B216" s="4"/>
      <c r="C216" s="4"/>
      <c r="D216" s="4"/>
      <c r="E216" s="10">
        <f>IF(D216="Futuroscope",#REF!,0)+IF(D216="Eurodisney   1jour/1 parc",#REF!,0)+IF(D216="Vallée des singes",#REF!,0)+IF(D216="Parc Oriental de jour",#REF!,0)+IF(D216="Puy du Fou Le grand parc",#REF!,0)+IF(D216="La Cinéscénie",#REF!,0)+IF(D216="ASTERIX",#REF!,0)+IF(D216="Aquarium La Rochelle",#REF!,0)+IF(D216="Zoo de Doué La Fontaine",#REF!,0)+IF(D216="Zoo de la Palmyre",#REF!,0)+IF(D216="Planète Sauvage",#REF!,0)+IF(D216="Zoo Parc de Beauval",#REF!,0)+IF(D216="Zoo de la Flèche",#REF!,0)+IF(D216="Défi Planet",#REF!,0)+IF(D216="MASSAIS",#REF!,0)+IF(D216="Center Parc la journée",#REF!,0)+IF(D216="Terra Botanica",#REF!,0)</f>
        <v>0</v>
      </c>
      <c r="F216" s="10">
        <f>IF(D216="Futuroscope",#REF!,0)+IF(D216="Eurodisney   1jour/1 parc",#REF!,0)+IF(D216="Vallée des singes",#REF!,0)+IF(D216="Parc Oriental de jour",#REF!,0)+IF(D216="Puy du Fou Le grand parc",#REF!,0)+IF(D216="La Cinéscénie",#REF!,0)+IF(D216="ASTERIX",#REF!,0)+IF(D216="Aquarium La Rochelle",#REF!,0)+IF(D216="Zoo de Doué La Fontaine",#REF!,0)+IF(D216="Zoo de la Palmyre",#REF!,0)+IF(D216="Planète Sauvage",#REF!,0)+IF(D216="Zoo Parc de Beauval",#REF!,0)+IF(D216="Zoo de la Flèche",#REF!,0)+IF(D216="Défi Planet",#REF!,0)+IF(D216="MASSAIS",#REF!,0)+IF(D216="Center Parc la journée",#REF!,0)+IF(D216="Terra Botanica",#REF!,0)</f>
        <v>0</v>
      </c>
      <c r="G216" s="5"/>
      <c r="H216" s="5"/>
      <c r="I216" s="5"/>
      <c r="J216" s="5"/>
      <c r="K216" s="8">
        <f t="shared" si="21"/>
        <v>0</v>
      </c>
      <c r="L216" s="8">
        <f t="shared" si="22"/>
        <v>0</v>
      </c>
      <c r="M216" s="8">
        <v>0</v>
      </c>
      <c r="N216" s="8">
        <f t="shared" si="25"/>
        <v>0</v>
      </c>
      <c r="O216" s="8"/>
      <c r="P216" s="8"/>
      <c r="Q216" s="8"/>
      <c r="R216" s="8">
        <f t="shared" si="26"/>
        <v>0</v>
      </c>
      <c r="S216" s="8">
        <f t="shared" si="27"/>
        <v>0</v>
      </c>
      <c r="T216" s="6">
        <f t="shared" si="23"/>
        <v>0</v>
      </c>
      <c r="U216" s="6">
        <f t="shared" si="24"/>
        <v>0</v>
      </c>
    </row>
    <row r="217" spans="2:21" x14ac:dyDescent="0.25">
      <c r="B217" s="4"/>
      <c r="C217" s="4"/>
      <c r="D217" s="4"/>
      <c r="E217" s="10">
        <f>IF(D217="Futuroscope",#REF!,0)+IF(D217="Eurodisney   1jour/1 parc",#REF!,0)+IF(D217="Vallée des singes",#REF!,0)+IF(D217="Parc Oriental de jour",#REF!,0)+IF(D217="Puy du Fou Le grand parc",#REF!,0)+IF(D217="La Cinéscénie",#REF!,0)+IF(D217="ASTERIX",#REF!,0)+IF(D217="Aquarium La Rochelle",#REF!,0)+IF(D217="Zoo de Doué La Fontaine",#REF!,0)+IF(D217="Zoo de la Palmyre",#REF!,0)+IF(D217="Planète Sauvage",#REF!,0)+IF(D217="Zoo Parc de Beauval",#REF!,0)+IF(D217="Zoo de la Flèche",#REF!,0)+IF(D217="Défi Planet",#REF!,0)+IF(D217="MASSAIS",#REF!,0)+IF(D217="Center Parc la journée",#REF!,0)+IF(D217="Terra Botanica",#REF!,0)</f>
        <v>0</v>
      </c>
      <c r="F217" s="10">
        <f>IF(D217="Futuroscope",#REF!,0)+IF(D217="Eurodisney   1jour/1 parc",#REF!,0)+IF(D217="Vallée des singes",#REF!,0)+IF(D217="Parc Oriental de jour",#REF!,0)+IF(D217="Puy du Fou Le grand parc",#REF!,0)+IF(D217="La Cinéscénie",#REF!,0)+IF(D217="ASTERIX",#REF!,0)+IF(D217="Aquarium La Rochelle",#REF!,0)+IF(D217="Zoo de Doué La Fontaine",#REF!,0)+IF(D217="Zoo de la Palmyre",#REF!,0)+IF(D217="Planète Sauvage",#REF!,0)+IF(D217="Zoo Parc de Beauval",#REF!,0)+IF(D217="Zoo de la Flèche",#REF!,0)+IF(D217="Défi Planet",#REF!,0)+IF(D217="MASSAIS",#REF!,0)+IF(D217="Center Parc la journée",#REF!,0)+IF(D217="Terra Botanica",#REF!,0)</f>
        <v>0</v>
      </c>
      <c r="G217" s="5"/>
      <c r="H217" s="5"/>
      <c r="I217" s="5"/>
      <c r="J217" s="5"/>
      <c r="K217" s="8">
        <f t="shared" si="21"/>
        <v>0</v>
      </c>
      <c r="L217" s="8">
        <f t="shared" si="22"/>
        <v>0</v>
      </c>
      <c r="M217" s="8">
        <v>0</v>
      </c>
      <c r="N217" s="8">
        <f t="shared" si="25"/>
        <v>0</v>
      </c>
      <c r="O217" s="8"/>
      <c r="P217" s="8"/>
      <c r="Q217" s="8"/>
      <c r="R217" s="8">
        <f t="shared" si="26"/>
        <v>0</v>
      </c>
      <c r="S217" s="8">
        <f t="shared" si="27"/>
        <v>0</v>
      </c>
      <c r="T217" s="6">
        <f t="shared" si="23"/>
        <v>0</v>
      </c>
      <c r="U217" s="6">
        <f t="shared" si="24"/>
        <v>0</v>
      </c>
    </row>
    <row r="218" spans="2:21" x14ac:dyDescent="0.25">
      <c r="B218" s="4"/>
      <c r="C218" s="4"/>
      <c r="D218" s="4"/>
      <c r="E218" s="10">
        <f>IF(D218="Futuroscope",#REF!,0)+IF(D218="Eurodisney   1jour/1 parc",#REF!,0)+IF(D218="Vallée des singes",#REF!,0)+IF(D218="Parc Oriental de jour",#REF!,0)+IF(D218="Puy du Fou Le grand parc",#REF!,0)+IF(D218="La Cinéscénie",#REF!,0)+IF(D218="ASTERIX",#REF!,0)+IF(D218="Aquarium La Rochelle",#REF!,0)+IF(D218="Zoo de Doué La Fontaine",#REF!,0)+IF(D218="Zoo de la Palmyre",#REF!,0)+IF(D218="Planète Sauvage",#REF!,0)+IF(D218="Zoo Parc de Beauval",#REF!,0)+IF(D218="Zoo de la Flèche",#REF!,0)+IF(D218="Défi Planet",#REF!,0)+IF(D218="MASSAIS",#REF!,0)+IF(D218="Center Parc la journée",#REF!,0)+IF(D218="Terra Botanica",#REF!,0)</f>
        <v>0</v>
      </c>
      <c r="F218" s="10">
        <f>IF(D218="Futuroscope",#REF!,0)+IF(D218="Eurodisney   1jour/1 parc",#REF!,0)+IF(D218="Vallée des singes",#REF!,0)+IF(D218="Parc Oriental de jour",#REF!,0)+IF(D218="Puy du Fou Le grand parc",#REF!,0)+IF(D218="La Cinéscénie",#REF!,0)+IF(D218="ASTERIX",#REF!,0)+IF(D218="Aquarium La Rochelle",#REF!,0)+IF(D218="Zoo de Doué La Fontaine",#REF!,0)+IF(D218="Zoo de la Palmyre",#REF!,0)+IF(D218="Planète Sauvage",#REF!,0)+IF(D218="Zoo Parc de Beauval",#REF!,0)+IF(D218="Zoo de la Flèche",#REF!,0)+IF(D218="Défi Planet",#REF!,0)+IF(D218="MASSAIS",#REF!,0)+IF(D218="Center Parc la journée",#REF!,0)+IF(D218="Terra Botanica",#REF!,0)</f>
        <v>0</v>
      </c>
      <c r="G218" s="5"/>
      <c r="H218" s="5"/>
      <c r="I218" s="5"/>
      <c r="J218" s="5"/>
      <c r="K218" s="8">
        <f t="shared" si="21"/>
        <v>0</v>
      </c>
      <c r="L218" s="8">
        <f t="shared" si="22"/>
        <v>0</v>
      </c>
      <c r="M218" s="8">
        <v>0</v>
      </c>
      <c r="N218" s="8">
        <f t="shared" si="25"/>
        <v>0</v>
      </c>
      <c r="O218" s="8"/>
      <c r="P218" s="8"/>
      <c r="Q218" s="8"/>
      <c r="R218" s="8">
        <f t="shared" si="26"/>
        <v>0</v>
      </c>
      <c r="S218" s="8">
        <f t="shared" si="27"/>
        <v>0</v>
      </c>
      <c r="T218" s="6">
        <f t="shared" si="23"/>
        <v>0</v>
      </c>
      <c r="U218" s="6">
        <f t="shared" si="24"/>
        <v>0</v>
      </c>
    </row>
    <row r="219" spans="2:21" x14ac:dyDescent="0.25">
      <c r="B219" s="4"/>
      <c r="C219" s="4"/>
      <c r="D219" s="4"/>
      <c r="E219" s="10">
        <f>IF(D219="Futuroscope",#REF!,0)+IF(D219="Eurodisney   1jour/1 parc",#REF!,0)+IF(D219="Vallée des singes",#REF!,0)+IF(D219="Parc Oriental de jour",#REF!,0)+IF(D219="Puy du Fou Le grand parc",#REF!,0)+IF(D219="La Cinéscénie",#REF!,0)+IF(D219="ASTERIX",#REF!,0)+IF(D219="Aquarium La Rochelle",#REF!,0)+IF(D219="Zoo de Doué La Fontaine",#REF!,0)+IF(D219="Zoo de la Palmyre",#REF!,0)+IF(D219="Planète Sauvage",#REF!,0)+IF(D219="Zoo Parc de Beauval",#REF!,0)+IF(D219="Zoo de la Flèche",#REF!,0)+IF(D219="Défi Planet",#REF!,0)+IF(D219="MASSAIS",#REF!,0)+IF(D219="Center Parc la journée",#REF!,0)+IF(D219="Terra Botanica",#REF!,0)</f>
        <v>0</v>
      </c>
      <c r="F219" s="10">
        <f>IF(D219="Futuroscope",#REF!,0)+IF(D219="Eurodisney   1jour/1 parc",#REF!,0)+IF(D219="Vallée des singes",#REF!,0)+IF(D219="Parc Oriental de jour",#REF!,0)+IF(D219="Puy du Fou Le grand parc",#REF!,0)+IF(D219="La Cinéscénie",#REF!,0)+IF(D219="ASTERIX",#REF!,0)+IF(D219="Aquarium La Rochelle",#REF!,0)+IF(D219="Zoo de Doué La Fontaine",#REF!,0)+IF(D219="Zoo de la Palmyre",#REF!,0)+IF(D219="Planète Sauvage",#REF!,0)+IF(D219="Zoo Parc de Beauval",#REF!,0)+IF(D219="Zoo de la Flèche",#REF!,0)+IF(D219="Défi Planet",#REF!,0)+IF(D219="MASSAIS",#REF!,0)+IF(D219="Center Parc la journée",#REF!,0)+IF(D219="Terra Botanica",#REF!,0)</f>
        <v>0</v>
      </c>
      <c r="G219" s="5"/>
      <c r="H219" s="5"/>
      <c r="I219" s="5"/>
      <c r="J219" s="5"/>
      <c r="K219" s="8">
        <f t="shared" si="21"/>
        <v>0</v>
      </c>
      <c r="L219" s="8">
        <f t="shared" si="22"/>
        <v>0</v>
      </c>
      <c r="M219" s="8">
        <v>0</v>
      </c>
      <c r="N219" s="8">
        <f t="shared" si="25"/>
        <v>0</v>
      </c>
      <c r="O219" s="8"/>
      <c r="P219" s="8"/>
      <c r="Q219" s="8"/>
      <c r="R219" s="8">
        <f t="shared" si="26"/>
        <v>0</v>
      </c>
      <c r="S219" s="8">
        <f t="shared" si="27"/>
        <v>0</v>
      </c>
      <c r="T219" s="6">
        <f t="shared" si="23"/>
        <v>0</v>
      </c>
      <c r="U219" s="6">
        <f t="shared" si="24"/>
        <v>0</v>
      </c>
    </row>
    <row r="220" spans="2:21" x14ac:dyDescent="0.25">
      <c r="B220" s="4"/>
      <c r="C220" s="4"/>
      <c r="D220" s="4"/>
      <c r="E220" s="10">
        <f>IF(D220="Futuroscope",#REF!,0)+IF(D220="Eurodisney   1jour/1 parc",#REF!,0)+IF(D220="Vallée des singes",#REF!,0)+IF(D220="Parc Oriental de jour",#REF!,0)+IF(D220="Puy du Fou Le grand parc",#REF!,0)+IF(D220="La Cinéscénie",#REF!,0)+IF(D220="ASTERIX",#REF!,0)+IF(D220="Aquarium La Rochelle",#REF!,0)+IF(D220="Zoo de Doué La Fontaine",#REF!,0)+IF(D220="Zoo de la Palmyre",#REF!,0)+IF(D220="Planète Sauvage",#REF!,0)+IF(D220="Zoo Parc de Beauval",#REF!,0)+IF(D220="Zoo de la Flèche",#REF!,0)+IF(D220="Défi Planet",#REF!,0)+IF(D220="MASSAIS",#REF!,0)+IF(D220="Center Parc la journée",#REF!,0)+IF(D220="Terra Botanica",#REF!,0)</f>
        <v>0</v>
      </c>
      <c r="F220" s="10">
        <f>IF(D220="Futuroscope",#REF!,0)+IF(D220="Eurodisney   1jour/1 parc",#REF!,0)+IF(D220="Vallée des singes",#REF!,0)+IF(D220="Parc Oriental de jour",#REF!,0)+IF(D220="Puy du Fou Le grand parc",#REF!,0)+IF(D220="La Cinéscénie",#REF!,0)+IF(D220="ASTERIX",#REF!,0)+IF(D220="Aquarium La Rochelle",#REF!,0)+IF(D220="Zoo de Doué La Fontaine",#REF!,0)+IF(D220="Zoo de la Palmyre",#REF!,0)+IF(D220="Planète Sauvage",#REF!,0)+IF(D220="Zoo Parc de Beauval",#REF!,0)+IF(D220="Zoo de la Flèche",#REF!,0)+IF(D220="Défi Planet",#REF!,0)+IF(D220="MASSAIS",#REF!,0)+IF(D220="Center Parc la journée",#REF!,0)+IF(D220="Terra Botanica",#REF!,0)</f>
        <v>0</v>
      </c>
      <c r="G220" s="5"/>
      <c r="H220" s="5"/>
      <c r="I220" s="5"/>
      <c r="J220" s="5"/>
      <c r="K220" s="8">
        <f t="shared" si="21"/>
        <v>0</v>
      </c>
      <c r="L220" s="8">
        <f t="shared" si="22"/>
        <v>0</v>
      </c>
      <c r="M220" s="8">
        <v>0</v>
      </c>
      <c r="N220" s="8">
        <f t="shared" si="25"/>
        <v>0</v>
      </c>
      <c r="O220" s="8"/>
      <c r="P220" s="8"/>
      <c r="Q220" s="8"/>
      <c r="R220" s="8">
        <f t="shared" si="26"/>
        <v>0</v>
      </c>
      <c r="S220" s="8">
        <f t="shared" si="27"/>
        <v>0</v>
      </c>
      <c r="T220" s="6">
        <f t="shared" si="23"/>
        <v>0</v>
      </c>
      <c r="U220" s="6">
        <f t="shared" si="24"/>
        <v>0</v>
      </c>
    </row>
    <row r="221" spans="2:21" x14ac:dyDescent="0.25">
      <c r="B221" s="4"/>
      <c r="C221" s="4"/>
      <c r="D221" s="4"/>
      <c r="E221" s="10">
        <f>IF(D221="Futuroscope",#REF!,0)+IF(D221="Eurodisney   1jour/1 parc",#REF!,0)+IF(D221="Vallée des singes",#REF!,0)+IF(D221="Parc Oriental de jour",#REF!,0)+IF(D221="Puy du Fou Le grand parc",#REF!,0)+IF(D221="La Cinéscénie",#REF!,0)+IF(D221="ASTERIX",#REF!,0)+IF(D221="Aquarium La Rochelle",#REF!,0)+IF(D221="Zoo de Doué La Fontaine",#REF!,0)+IF(D221="Zoo de la Palmyre",#REF!,0)+IF(D221="Planète Sauvage",#REF!,0)+IF(D221="Zoo Parc de Beauval",#REF!,0)+IF(D221="Zoo de la Flèche",#REF!,0)+IF(D221="Défi Planet",#REF!,0)+IF(D221="MASSAIS",#REF!,0)+IF(D221="Center Parc la journée",#REF!,0)+IF(D221="Terra Botanica",#REF!,0)</f>
        <v>0</v>
      </c>
      <c r="F221" s="10">
        <f>IF(D221="Futuroscope",#REF!,0)+IF(D221="Eurodisney   1jour/1 parc",#REF!,0)+IF(D221="Vallée des singes",#REF!,0)+IF(D221="Parc Oriental de jour",#REF!,0)+IF(D221="Puy du Fou Le grand parc",#REF!,0)+IF(D221="La Cinéscénie",#REF!,0)+IF(D221="ASTERIX",#REF!,0)+IF(D221="Aquarium La Rochelle",#REF!,0)+IF(D221="Zoo de Doué La Fontaine",#REF!,0)+IF(D221="Zoo de la Palmyre",#REF!,0)+IF(D221="Planète Sauvage",#REF!,0)+IF(D221="Zoo Parc de Beauval",#REF!,0)+IF(D221="Zoo de la Flèche",#REF!,0)+IF(D221="Défi Planet",#REF!,0)+IF(D221="MASSAIS",#REF!,0)+IF(D221="Center Parc la journée",#REF!,0)+IF(D221="Terra Botanica",#REF!,0)</f>
        <v>0</v>
      </c>
      <c r="G221" s="5"/>
      <c r="H221" s="5"/>
      <c r="I221" s="5"/>
      <c r="J221" s="5"/>
      <c r="K221" s="8">
        <f t="shared" si="21"/>
        <v>0</v>
      </c>
      <c r="L221" s="8">
        <f t="shared" si="22"/>
        <v>0</v>
      </c>
      <c r="M221" s="8">
        <v>0</v>
      </c>
      <c r="N221" s="8">
        <f t="shared" si="25"/>
        <v>0</v>
      </c>
      <c r="O221" s="8"/>
      <c r="P221" s="8"/>
      <c r="Q221" s="8"/>
      <c r="R221" s="8">
        <f t="shared" si="26"/>
        <v>0</v>
      </c>
      <c r="S221" s="8">
        <f t="shared" si="27"/>
        <v>0</v>
      </c>
      <c r="T221" s="6">
        <f t="shared" si="23"/>
        <v>0</v>
      </c>
      <c r="U221" s="6">
        <f t="shared" si="24"/>
        <v>0</v>
      </c>
    </row>
    <row r="222" spans="2:21" x14ac:dyDescent="0.25">
      <c r="B222" s="4"/>
      <c r="C222" s="4"/>
      <c r="D222" s="4"/>
      <c r="E222" s="10">
        <f>IF(D222="Futuroscope",#REF!,0)+IF(D222="Eurodisney   1jour/1 parc",#REF!,0)+IF(D222="Vallée des singes",#REF!,0)+IF(D222="Parc Oriental de jour",#REF!,0)+IF(D222="Puy du Fou Le grand parc",#REF!,0)+IF(D222="La Cinéscénie",#REF!,0)+IF(D222="ASTERIX",#REF!,0)+IF(D222="Aquarium La Rochelle",#REF!,0)+IF(D222="Zoo de Doué La Fontaine",#REF!,0)+IF(D222="Zoo de la Palmyre",#REF!,0)+IF(D222="Planète Sauvage",#REF!,0)+IF(D222="Zoo Parc de Beauval",#REF!,0)+IF(D222="Zoo de la Flèche",#REF!,0)+IF(D222="Défi Planet",#REF!,0)+IF(D222="MASSAIS",#REF!,0)+IF(D222="Center Parc la journée",#REF!,0)+IF(D222="Terra Botanica",#REF!,0)</f>
        <v>0</v>
      </c>
      <c r="F222" s="10">
        <f>IF(D222="Futuroscope",#REF!,0)+IF(D222="Eurodisney   1jour/1 parc",#REF!,0)+IF(D222="Vallée des singes",#REF!,0)+IF(D222="Parc Oriental de jour",#REF!,0)+IF(D222="Puy du Fou Le grand parc",#REF!,0)+IF(D222="La Cinéscénie",#REF!,0)+IF(D222="ASTERIX",#REF!,0)+IF(D222="Aquarium La Rochelle",#REF!,0)+IF(D222="Zoo de Doué La Fontaine",#REF!,0)+IF(D222="Zoo de la Palmyre",#REF!,0)+IF(D222="Planète Sauvage",#REF!,0)+IF(D222="Zoo Parc de Beauval",#REF!,0)+IF(D222="Zoo de la Flèche",#REF!,0)+IF(D222="Défi Planet",#REF!,0)+IF(D222="MASSAIS",#REF!,0)+IF(D222="Center Parc la journée",#REF!,0)+IF(D222="Terra Botanica",#REF!,0)</f>
        <v>0</v>
      </c>
      <c r="G222" s="5"/>
      <c r="H222" s="5"/>
      <c r="I222" s="5"/>
      <c r="J222" s="5"/>
      <c r="K222" s="8">
        <f t="shared" si="21"/>
        <v>0</v>
      </c>
      <c r="L222" s="8">
        <f t="shared" si="22"/>
        <v>0</v>
      </c>
      <c r="M222" s="8">
        <v>0</v>
      </c>
      <c r="N222" s="8">
        <f t="shared" si="25"/>
        <v>0</v>
      </c>
      <c r="O222" s="8"/>
      <c r="P222" s="8"/>
      <c r="Q222" s="8"/>
      <c r="R222" s="8">
        <f t="shared" si="26"/>
        <v>0</v>
      </c>
      <c r="S222" s="8">
        <f t="shared" si="27"/>
        <v>0</v>
      </c>
      <c r="T222" s="6">
        <f t="shared" si="23"/>
        <v>0</v>
      </c>
      <c r="U222" s="6">
        <f t="shared" si="24"/>
        <v>0</v>
      </c>
    </row>
    <row r="223" spans="2:21" x14ac:dyDescent="0.25">
      <c r="B223" s="4"/>
      <c r="C223" s="4"/>
      <c r="D223" s="4"/>
      <c r="E223" s="10">
        <f>IF(D223="Futuroscope",#REF!,0)+IF(D223="Eurodisney   1jour/1 parc",#REF!,0)+IF(D223="Vallée des singes",#REF!,0)+IF(D223="Parc Oriental de jour",#REF!,0)+IF(D223="Puy du Fou Le grand parc",#REF!,0)+IF(D223="La Cinéscénie",#REF!,0)+IF(D223="ASTERIX",#REF!,0)+IF(D223="Aquarium La Rochelle",#REF!,0)+IF(D223="Zoo de Doué La Fontaine",#REF!,0)+IF(D223="Zoo de la Palmyre",#REF!,0)+IF(D223="Planète Sauvage",#REF!,0)+IF(D223="Zoo Parc de Beauval",#REF!,0)+IF(D223="Zoo de la Flèche",#REF!,0)+IF(D223="Défi Planet",#REF!,0)+IF(D223="MASSAIS",#REF!,0)+IF(D223="Center Parc la journée",#REF!,0)+IF(D223="Terra Botanica",#REF!,0)</f>
        <v>0</v>
      </c>
      <c r="F223" s="10">
        <f>IF(D223="Futuroscope",#REF!,0)+IF(D223="Eurodisney   1jour/1 parc",#REF!,0)+IF(D223="Vallée des singes",#REF!,0)+IF(D223="Parc Oriental de jour",#REF!,0)+IF(D223="Puy du Fou Le grand parc",#REF!,0)+IF(D223="La Cinéscénie",#REF!,0)+IF(D223="ASTERIX",#REF!,0)+IF(D223="Aquarium La Rochelle",#REF!,0)+IF(D223="Zoo de Doué La Fontaine",#REF!,0)+IF(D223="Zoo de la Palmyre",#REF!,0)+IF(D223="Planète Sauvage",#REF!,0)+IF(D223="Zoo Parc de Beauval",#REF!,0)+IF(D223="Zoo de la Flèche",#REF!,0)+IF(D223="Défi Planet",#REF!,0)+IF(D223="MASSAIS",#REF!,0)+IF(D223="Center Parc la journée",#REF!,0)+IF(D223="Terra Botanica",#REF!,0)</f>
        <v>0</v>
      </c>
      <c r="G223" s="5"/>
      <c r="H223" s="5"/>
      <c r="I223" s="5"/>
      <c r="J223" s="5"/>
      <c r="K223" s="8">
        <f t="shared" si="21"/>
        <v>0</v>
      </c>
      <c r="L223" s="8">
        <f t="shared" si="22"/>
        <v>0</v>
      </c>
      <c r="M223" s="8">
        <v>0</v>
      </c>
      <c r="N223" s="8">
        <f t="shared" si="25"/>
        <v>0</v>
      </c>
      <c r="O223" s="8"/>
      <c r="P223" s="8"/>
      <c r="Q223" s="8"/>
      <c r="R223" s="8">
        <f t="shared" si="26"/>
        <v>0</v>
      </c>
      <c r="S223" s="8">
        <f t="shared" si="27"/>
        <v>0</v>
      </c>
      <c r="T223" s="6">
        <f t="shared" si="23"/>
        <v>0</v>
      </c>
      <c r="U223" s="6">
        <f t="shared" si="24"/>
        <v>0</v>
      </c>
    </row>
    <row r="224" spans="2:21" x14ac:dyDescent="0.25">
      <c r="B224" s="4"/>
      <c r="C224" s="4"/>
      <c r="D224" s="4"/>
      <c r="E224" s="10">
        <f>IF(D224="Futuroscope",#REF!,0)+IF(D224="Eurodisney   1jour/1 parc",#REF!,0)+IF(D224="Vallée des singes",#REF!,0)+IF(D224="Parc Oriental de jour",#REF!,0)+IF(D224="Puy du Fou Le grand parc",#REF!,0)+IF(D224="La Cinéscénie",#REF!,0)+IF(D224="ASTERIX",#REF!,0)+IF(D224="Aquarium La Rochelle",#REF!,0)+IF(D224="Zoo de Doué La Fontaine",#REF!,0)+IF(D224="Zoo de la Palmyre",#REF!,0)+IF(D224="Planète Sauvage",#REF!,0)+IF(D224="Zoo Parc de Beauval",#REF!,0)+IF(D224="Zoo de la Flèche",#REF!,0)+IF(D224="Défi Planet",#REF!,0)+IF(D224="MASSAIS",#REF!,0)+IF(D224="Center Parc la journée",#REF!,0)+IF(D224="Terra Botanica",#REF!,0)</f>
        <v>0</v>
      </c>
      <c r="F224" s="10">
        <f>IF(D224="Futuroscope",#REF!,0)+IF(D224="Eurodisney   1jour/1 parc",#REF!,0)+IF(D224="Vallée des singes",#REF!,0)+IF(D224="Parc Oriental de jour",#REF!,0)+IF(D224="Puy du Fou Le grand parc",#REF!,0)+IF(D224="La Cinéscénie",#REF!,0)+IF(D224="ASTERIX",#REF!,0)+IF(D224="Aquarium La Rochelle",#REF!,0)+IF(D224="Zoo de Doué La Fontaine",#REF!,0)+IF(D224="Zoo de la Palmyre",#REF!,0)+IF(D224="Planète Sauvage",#REF!,0)+IF(D224="Zoo Parc de Beauval",#REF!,0)+IF(D224="Zoo de la Flèche",#REF!,0)+IF(D224="Défi Planet",#REF!,0)+IF(D224="MASSAIS",#REF!,0)+IF(D224="Center Parc la journée",#REF!,0)+IF(D224="Terra Botanica",#REF!,0)</f>
        <v>0</v>
      </c>
      <c r="G224" s="5"/>
      <c r="H224" s="5"/>
      <c r="I224" s="5"/>
      <c r="J224" s="5"/>
      <c r="K224" s="8">
        <f t="shared" si="21"/>
        <v>0</v>
      </c>
      <c r="L224" s="8">
        <f t="shared" si="22"/>
        <v>0</v>
      </c>
      <c r="M224" s="8">
        <v>0</v>
      </c>
      <c r="N224" s="8">
        <f t="shared" si="25"/>
        <v>0</v>
      </c>
      <c r="O224" s="8"/>
      <c r="P224" s="8"/>
      <c r="Q224" s="8"/>
      <c r="R224" s="8">
        <f t="shared" si="26"/>
        <v>0</v>
      </c>
      <c r="S224" s="8">
        <f t="shared" si="27"/>
        <v>0</v>
      </c>
      <c r="T224" s="6">
        <f t="shared" si="23"/>
        <v>0</v>
      </c>
      <c r="U224" s="6">
        <f t="shared" si="24"/>
        <v>0</v>
      </c>
    </row>
    <row r="225" spans="2:21" x14ac:dyDescent="0.25">
      <c r="B225" s="4"/>
      <c r="C225" s="4"/>
      <c r="D225" s="4"/>
      <c r="E225" s="10">
        <f>IF(D225="Futuroscope",#REF!,0)+IF(D225="Eurodisney   1jour/1 parc",#REF!,0)+IF(D225="Vallée des singes",#REF!,0)+IF(D225="Parc Oriental de jour",#REF!,0)+IF(D225="Puy du Fou Le grand parc",#REF!,0)+IF(D225="La Cinéscénie",#REF!,0)+IF(D225="ASTERIX",#REF!,0)+IF(D225="Aquarium La Rochelle",#REF!,0)+IF(D225="Zoo de Doué La Fontaine",#REF!,0)+IF(D225="Zoo de la Palmyre",#REF!,0)+IF(D225="Planète Sauvage",#REF!,0)+IF(D225="Zoo Parc de Beauval",#REF!,0)+IF(D225="Zoo de la Flèche",#REF!,0)+IF(D225="Défi Planet",#REF!,0)+IF(D225="MASSAIS",#REF!,0)+IF(D225="Center Parc la journée",#REF!,0)+IF(D225="Terra Botanica",#REF!,0)</f>
        <v>0</v>
      </c>
      <c r="F225" s="10">
        <f>IF(D225="Futuroscope",#REF!,0)+IF(D225="Eurodisney   1jour/1 parc",#REF!,0)+IF(D225="Vallée des singes",#REF!,0)+IF(D225="Parc Oriental de jour",#REF!,0)+IF(D225="Puy du Fou Le grand parc",#REF!,0)+IF(D225="La Cinéscénie",#REF!,0)+IF(D225="ASTERIX",#REF!,0)+IF(D225="Aquarium La Rochelle",#REF!,0)+IF(D225="Zoo de Doué La Fontaine",#REF!,0)+IF(D225="Zoo de la Palmyre",#REF!,0)+IF(D225="Planète Sauvage",#REF!,0)+IF(D225="Zoo Parc de Beauval",#REF!,0)+IF(D225="Zoo de la Flèche",#REF!,0)+IF(D225="Défi Planet",#REF!,0)+IF(D225="MASSAIS",#REF!,0)+IF(D225="Center Parc la journée",#REF!,0)+IF(D225="Terra Botanica",#REF!,0)</f>
        <v>0</v>
      </c>
      <c r="G225" s="5"/>
      <c r="H225" s="5"/>
      <c r="I225" s="5"/>
      <c r="J225" s="5"/>
      <c r="K225" s="8">
        <f t="shared" si="21"/>
        <v>0</v>
      </c>
      <c r="L225" s="8">
        <f t="shared" si="22"/>
        <v>0</v>
      </c>
      <c r="M225" s="8">
        <v>0</v>
      </c>
      <c r="N225" s="8">
        <f t="shared" si="25"/>
        <v>0</v>
      </c>
      <c r="O225" s="8"/>
      <c r="P225" s="8"/>
      <c r="Q225" s="8"/>
      <c r="R225" s="8">
        <f t="shared" si="26"/>
        <v>0</v>
      </c>
      <c r="S225" s="8">
        <f t="shared" si="27"/>
        <v>0</v>
      </c>
      <c r="T225" s="6">
        <f t="shared" si="23"/>
        <v>0</v>
      </c>
      <c r="U225" s="6">
        <f t="shared" si="24"/>
        <v>0</v>
      </c>
    </row>
    <row r="226" spans="2:21" x14ac:dyDescent="0.25">
      <c r="B226" s="4"/>
      <c r="C226" s="4"/>
      <c r="D226" s="4"/>
      <c r="E226" s="10">
        <f>IF(D226="Futuroscope",#REF!,0)+IF(D226="Eurodisney   1jour/1 parc",#REF!,0)+IF(D226="Vallée des singes",#REF!,0)+IF(D226="Parc Oriental de jour",#REF!,0)+IF(D226="Puy du Fou Le grand parc",#REF!,0)+IF(D226="La Cinéscénie",#REF!,0)+IF(D226="ASTERIX",#REF!,0)+IF(D226="Aquarium La Rochelle",#REF!,0)+IF(D226="Zoo de Doué La Fontaine",#REF!,0)+IF(D226="Zoo de la Palmyre",#REF!,0)+IF(D226="Planète Sauvage",#REF!,0)+IF(D226="Zoo Parc de Beauval",#REF!,0)+IF(D226="Zoo de la Flèche",#REF!,0)+IF(D226="Défi Planet",#REF!,0)+IF(D226="MASSAIS",#REF!,0)+IF(D226="Center Parc la journée",#REF!,0)+IF(D226="Terra Botanica",#REF!,0)</f>
        <v>0</v>
      </c>
      <c r="F226" s="10">
        <f>IF(D226="Futuroscope",#REF!,0)+IF(D226="Eurodisney   1jour/1 parc",#REF!,0)+IF(D226="Vallée des singes",#REF!,0)+IF(D226="Parc Oriental de jour",#REF!,0)+IF(D226="Puy du Fou Le grand parc",#REF!,0)+IF(D226="La Cinéscénie",#REF!,0)+IF(D226="ASTERIX",#REF!,0)+IF(D226="Aquarium La Rochelle",#REF!,0)+IF(D226="Zoo de Doué La Fontaine",#REF!,0)+IF(D226="Zoo de la Palmyre",#REF!,0)+IF(D226="Planète Sauvage",#REF!,0)+IF(D226="Zoo Parc de Beauval",#REF!,0)+IF(D226="Zoo de la Flèche",#REF!,0)+IF(D226="Défi Planet",#REF!,0)+IF(D226="MASSAIS",#REF!,0)+IF(D226="Center Parc la journée",#REF!,0)+IF(D226="Terra Botanica",#REF!,0)</f>
        <v>0</v>
      </c>
      <c r="G226" s="5"/>
      <c r="H226" s="5"/>
      <c r="I226" s="5"/>
      <c r="J226" s="5"/>
      <c r="K226" s="8">
        <f t="shared" si="21"/>
        <v>0</v>
      </c>
      <c r="L226" s="8">
        <f t="shared" si="22"/>
        <v>0</v>
      </c>
      <c r="M226" s="8">
        <v>0</v>
      </c>
      <c r="N226" s="8">
        <f t="shared" si="25"/>
        <v>0</v>
      </c>
      <c r="O226" s="8"/>
      <c r="P226" s="8"/>
      <c r="Q226" s="8"/>
      <c r="R226" s="8">
        <f t="shared" si="26"/>
        <v>0</v>
      </c>
      <c r="S226" s="8">
        <f t="shared" si="27"/>
        <v>0</v>
      </c>
      <c r="T226" s="6">
        <f t="shared" si="23"/>
        <v>0</v>
      </c>
      <c r="U226" s="6">
        <f t="shared" si="24"/>
        <v>0</v>
      </c>
    </row>
    <row r="227" spans="2:21" x14ac:dyDescent="0.25">
      <c r="B227" s="4"/>
      <c r="C227" s="4"/>
      <c r="D227" s="4"/>
      <c r="E227" s="10">
        <f>IF(D227="Futuroscope",#REF!,0)+IF(D227="Eurodisney   1jour/1 parc",#REF!,0)+IF(D227="Vallée des singes",#REF!,0)+IF(D227="Parc Oriental de jour",#REF!,0)+IF(D227="Puy du Fou Le grand parc",#REF!,0)+IF(D227="La Cinéscénie",#REF!,0)+IF(D227="ASTERIX",#REF!,0)+IF(D227="Aquarium La Rochelle",#REF!,0)+IF(D227="Zoo de Doué La Fontaine",#REF!,0)+IF(D227="Zoo de la Palmyre",#REF!,0)+IF(D227="Planète Sauvage",#REF!,0)+IF(D227="Zoo Parc de Beauval",#REF!,0)+IF(D227="Zoo de la Flèche",#REF!,0)+IF(D227="Défi Planet",#REF!,0)+IF(D227="MASSAIS",#REF!,0)+IF(D227="Center Parc la journée",#REF!,0)+IF(D227="Terra Botanica",#REF!,0)</f>
        <v>0</v>
      </c>
      <c r="F227" s="10">
        <f>IF(D227="Futuroscope",#REF!,0)+IF(D227="Eurodisney   1jour/1 parc",#REF!,0)+IF(D227="Vallée des singes",#REF!,0)+IF(D227="Parc Oriental de jour",#REF!,0)+IF(D227="Puy du Fou Le grand parc",#REF!,0)+IF(D227="La Cinéscénie",#REF!,0)+IF(D227="ASTERIX",#REF!,0)+IF(D227="Aquarium La Rochelle",#REF!,0)+IF(D227="Zoo de Doué La Fontaine",#REF!,0)+IF(D227="Zoo de la Palmyre",#REF!,0)+IF(D227="Planète Sauvage",#REF!,0)+IF(D227="Zoo Parc de Beauval",#REF!,0)+IF(D227="Zoo de la Flèche",#REF!,0)+IF(D227="Défi Planet",#REF!,0)+IF(D227="MASSAIS",#REF!,0)+IF(D227="Center Parc la journée",#REF!,0)+IF(D227="Terra Botanica",#REF!,0)</f>
        <v>0</v>
      </c>
      <c r="G227" s="5"/>
      <c r="H227" s="5"/>
      <c r="I227" s="5"/>
      <c r="J227" s="5"/>
      <c r="K227" s="8">
        <f t="shared" si="21"/>
        <v>0</v>
      </c>
      <c r="L227" s="8">
        <f t="shared" si="22"/>
        <v>0</v>
      </c>
      <c r="M227" s="8">
        <v>0</v>
      </c>
      <c r="N227" s="8">
        <f t="shared" si="25"/>
        <v>0</v>
      </c>
      <c r="O227" s="8"/>
      <c r="P227" s="8"/>
      <c r="Q227" s="8"/>
      <c r="R227" s="8">
        <f t="shared" si="26"/>
        <v>0</v>
      </c>
      <c r="S227" s="8">
        <f t="shared" si="27"/>
        <v>0</v>
      </c>
      <c r="T227" s="6">
        <f t="shared" si="23"/>
        <v>0</v>
      </c>
      <c r="U227" s="6">
        <f t="shared" si="24"/>
        <v>0</v>
      </c>
    </row>
    <row r="228" spans="2:21" x14ac:dyDescent="0.25">
      <c r="B228" s="4"/>
      <c r="C228" s="4"/>
      <c r="D228" s="4"/>
      <c r="E228" s="10">
        <f>IF(D228="Futuroscope",#REF!,0)+IF(D228="Eurodisney   1jour/1 parc",#REF!,0)+IF(D228="Vallée des singes",#REF!,0)+IF(D228="Parc Oriental de jour",#REF!,0)+IF(D228="Puy du Fou Le grand parc",#REF!,0)+IF(D228="La Cinéscénie",#REF!,0)+IF(D228="ASTERIX",#REF!,0)+IF(D228="Aquarium La Rochelle",#REF!,0)+IF(D228="Zoo de Doué La Fontaine",#REF!,0)+IF(D228="Zoo de la Palmyre",#REF!,0)+IF(D228="Planète Sauvage",#REF!,0)+IF(D228="Zoo Parc de Beauval",#REF!,0)+IF(D228="Zoo de la Flèche",#REF!,0)+IF(D228="Défi Planet",#REF!,0)+IF(D228="MASSAIS",#REF!,0)+IF(D228="Center Parc la journée",#REF!,0)+IF(D228="Terra Botanica",#REF!,0)</f>
        <v>0</v>
      </c>
      <c r="F228" s="10">
        <f>IF(D228="Futuroscope",#REF!,0)+IF(D228="Eurodisney   1jour/1 parc",#REF!,0)+IF(D228="Vallée des singes",#REF!,0)+IF(D228="Parc Oriental de jour",#REF!,0)+IF(D228="Puy du Fou Le grand parc",#REF!,0)+IF(D228="La Cinéscénie",#REF!,0)+IF(D228="ASTERIX",#REF!,0)+IF(D228="Aquarium La Rochelle",#REF!,0)+IF(D228="Zoo de Doué La Fontaine",#REF!,0)+IF(D228="Zoo de la Palmyre",#REF!,0)+IF(D228="Planète Sauvage",#REF!,0)+IF(D228="Zoo Parc de Beauval",#REF!,0)+IF(D228="Zoo de la Flèche",#REF!,0)+IF(D228="Défi Planet",#REF!,0)+IF(D228="MASSAIS",#REF!,0)+IF(D228="Center Parc la journée",#REF!,0)+IF(D228="Terra Botanica",#REF!,0)</f>
        <v>0</v>
      </c>
      <c r="G228" s="5"/>
      <c r="H228" s="5"/>
      <c r="I228" s="5"/>
      <c r="J228" s="5"/>
      <c r="K228" s="8">
        <f t="shared" si="21"/>
        <v>0</v>
      </c>
      <c r="L228" s="8">
        <f t="shared" si="22"/>
        <v>0</v>
      </c>
      <c r="M228" s="8">
        <v>0</v>
      </c>
      <c r="N228" s="8">
        <f t="shared" si="25"/>
        <v>0</v>
      </c>
      <c r="O228" s="8"/>
      <c r="P228" s="8"/>
      <c r="Q228" s="8"/>
      <c r="R228" s="8">
        <f t="shared" si="26"/>
        <v>0</v>
      </c>
      <c r="S228" s="8">
        <f t="shared" si="27"/>
        <v>0</v>
      </c>
      <c r="T228" s="6">
        <f t="shared" si="23"/>
        <v>0</v>
      </c>
      <c r="U228" s="6">
        <f t="shared" si="24"/>
        <v>0</v>
      </c>
    </row>
    <row r="229" spans="2:21" x14ac:dyDescent="0.25">
      <c r="B229" s="4"/>
      <c r="C229" s="4"/>
      <c r="D229" s="4"/>
      <c r="E229" s="10">
        <f>IF(D229="Futuroscope",#REF!,0)+IF(D229="Eurodisney   1jour/1 parc",#REF!,0)+IF(D229="Vallée des singes",#REF!,0)+IF(D229="Parc Oriental de jour",#REF!,0)+IF(D229="Puy du Fou Le grand parc",#REF!,0)+IF(D229="La Cinéscénie",#REF!,0)+IF(D229="ASTERIX",#REF!,0)+IF(D229="Aquarium La Rochelle",#REF!,0)+IF(D229="Zoo de Doué La Fontaine",#REF!,0)+IF(D229="Zoo de la Palmyre",#REF!,0)+IF(D229="Planète Sauvage",#REF!,0)+IF(D229="Zoo Parc de Beauval",#REF!,0)+IF(D229="Zoo de la Flèche",#REF!,0)+IF(D229="Défi Planet",#REF!,0)+IF(D229="MASSAIS",#REF!,0)+IF(D229="Center Parc la journée",#REF!,0)+IF(D229="Terra Botanica",#REF!,0)</f>
        <v>0</v>
      </c>
      <c r="F229" s="10">
        <f>IF(D229="Futuroscope",#REF!,0)+IF(D229="Eurodisney   1jour/1 parc",#REF!,0)+IF(D229="Vallée des singes",#REF!,0)+IF(D229="Parc Oriental de jour",#REF!,0)+IF(D229="Puy du Fou Le grand parc",#REF!,0)+IF(D229="La Cinéscénie",#REF!,0)+IF(D229="ASTERIX",#REF!,0)+IF(D229="Aquarium La Rochelle",#REF!,0)+IF(D229="Zoo de Doué La Fontaine",#REF!,0)+IF(D229="Zoo de la Palmyre",#REF!,0)+IF(D229="Planète Sauvage",#REF!,0)+IF(D229="Zoo Parc de Beauval",#REF!,0)+IF(D229="Zoo de la Flèche",#REF!,0)+IF(D229="Défi Planet",#REF!,0)+IF(D229="MASSAIS",#REF!,0)+IF(D229="Center Parc la journée",#REF!,0)+IF(D229="Terra Botanica",#REF!,0)</f>
        <v>0</v>
      </c>
      <c r="G229" s="5"/>
      <c r="H229" s="5"/>
      <c r="I229" s="5"/>
      <c r="J229" s="5"/>
      <c r="K229" s="8">
        <f t="shared" si="21"/>
        <v>0</v>
      </c>
      <c r="L229" s="8">
        <f t="shared" si="22"/>
        <v>0</v>
      </c>
      <c r="M229" s="8">
        <v>0</v>
      </c>
      <c r="N229" s="8">
        <f t="shared" si="25"/>
        <v>0</v>
      </c>
      <c r="O229" s="8"/>
      <c r="P229" s="8"/>
      <c r="Q229" s="8"/>
      <c r="R229" s="8">
        <f t="shared" si="26"/>
        <v>0</v>
      </c>
      <c r="S229" s="8">
        <f t="shared" si="27"/>
        <v>0</v>
      </c>
      <c r="T229" s="6">
        <f t="shared" si="23"/>
        <v>0</v>
      </c>
      <c r="U229" s="6">
        <f t="shared" si="24"/>
        <v>0</v>
      </c>
    </row>
    <row r="230" spans="2:21" x14ac:dyDescent="0.25">
      <c r="B230" s="4"/>
      <c r="C230" s="4"/>
      <c r="D230" s="4"/>
      <c r="E230" s="10">
        <f>IF(D230="Futuroscope",#REF!,0)+IF(D230="Eurodisney   1jour/1 parc",#REF!,0)+IF(D230="Vallée des singes",#REF!,0)+IF(D230="Parc Oriental de jour",#REF!,0)+IF(D230="Puy du Fou Le grand parc",#REF!,0)+IF(D230="La Cinéscénie",#REF!,0)+IF(D230="ASTERIX",#REF!,0)+IF(D230="Aquarium La Rochelle",#REF!,0)+IF(D230="Zoo de Doué La Fontaine",#REF!,0)+IF(D230="Zoo de la Palmyre",#REF!,0)+IF(D230="Planète Sauvage",#REF!,0)+IF(D230="Zoo Parc de Beauval",#REF!,0)+IF(D230="Zoo de la Flèche",#REF!,0)+IF(D230="Défi Planet",#REF!,0)+IF(D230="MASSAIS",#REF!,0)+IF(D230="Center Parc la journée",#REF!,0)+IF(D230="Terra Botanica",#REF!,0)</f>
        <v>0</v>
      </c>
      <c r="F230" s="10">
        <f>IF(D230="Futuroscope",#REF!,0)+IF(D230="Eurodisney   1jour/1 parc",#REF!,0)+IF(D230="Vallée des singes",#REF!,0)+IF(D230="Parc Oriental de jour",#REF!,0)+IF(D230="Puy du Fou Le grand parc",#REF!,0)+IF(D230="La Cinéscénie",#REF!,0)+IF(D230="ASTERIX",#REF!,0)+IF(D230="Aquarium La Rochelle",#REF!,0)+IF(D230="Zoo de Doué La Fontaine",#REF!,0)+IF(D230="Zoo de la Palmyre",#REF!,0)+IF(D230="Planète Sauvage",#REF!,0)+IF(D230="Zoo Parc de Beauval",#REF!,0)+IF(D230="Zoo de la Flèche",#REF!,0)+IF(D230="Défi Planet",#REF!,0)+IF(D230="MASSAIS",#REF!,0)+IF(D230="Center Parc la journée",#REF!,0)+IF(D230="Terra Botanica",#REF!,0)</f>
        <v>0</v>
      </c>
      <c r="G230" s="5"/>
      <c r="H230" s="5"/>
      <c r="I230" s="5"/>
      <c r="J230" s="5"/>
      <c r="K230" s="8">
        <f t="shared" si="21"/>
        <v>0</v>
      </c>
      <c r="L230" s="8">
        <f t="shared" si="22"/>
        <v>0</v>
      </c>
      <c r="M230" s="8">
        <v>0</v>
      </c>
      <c r="N230" s="8">
        <f t="shared" si="25"/>
        <v>0</v>
      </c>
      <c r="O230" s="8"/>
      <c r="P230" s="8"/>
      <c r="Q230" s="8"/>
      <c r="R230" s="8">
        <f t="shared" si="26"/>
        <v>0</v>
      </c>
      <c r="S230" s="8">
        <f t="shared" si="27"/>
        <v>0</v>
      </c>
      <c r="T230" s="6">
        <f t="shared" si="23"/>
        <v>0</v>
      </c>
      <c r="U230" s="6">
        <f t="shared" si="24"/>
        <v>0</v>
      </c>
    </row>
    <row r="231" spans="2:21" x14ac:dyDescent="0.25">
      <c r="B231" s="4"/>
      <c r="C231" s="4"/>
      <c r="D231" s="4"/>
      <c r="E231" s="10">
        <f>IF(D231="Futuroscope",#REF!,0)+IF(D231="Eurodisney   1jour/1 parc",#REF!,0)+IF(D231="Vallée des singes",#REF!,0)+IF(D231="Parc Oriental de jour",#REF!,0)+IF(D231="Puy du Fou Le grand parc",#REF!,0)+IF(D231="La Cinéscénie",#REF!,0)+IF(D231="ASTERIX",#REF!,0)+IF(D231="Aquarium La Rochelle",#REF!,0)+IF(D231="Zoo de Doué La Fontaine",#REF!,0)+IF(D231="Zoo de la Palmyre",#REF!,0)+IF(D231="Planète Sauvage",#REF!,0)+IF(D231="Zoo Parc de Beauval",#REF!,0)+IF(D231="Zoo de la Flèche",#REF!,0)+IF(D231="Défi Planet",#REF!,0)+IF(D231="MASSAIS",#REF!,0)+IF(D231="Center Parc la journée",#REF!,0)+IF(D231="Terra Botanica",#REF!,0)</f>
        <v>0</v>
      </c>
      <c r="F231" s="10">
        <f>IF(D231="Futuroscope",#REF!,0)+IF(D231="Eurodisney   1jour/1 parc",#REF!,0)+IF(D231="Vallée des singes",#REF!,0)+IF(D231="Parc Oriental de jour",#REF!,0)+IF(D231="Puy du Fou Le grand parc",#REF!,0)+IF(D231="La Cinéscénie",#REF!,0)+IF(D231="ASTERIX",#REF!,0)+IF(D231="Aquarium La Rochelle",#REF!,0)+IF(D231="Zoo de Doué La Fontaine",#REF!,0)+IF(D231="Zoo de la Palmyre",#REF!,0)+IF(D231="Planète Sauvage",#REF!,0)+IF(D231="Zoo Parc de Beauval",#REF!,0)+IF(D231="Zoo de la Flèche",#REF!,0)+IF(D231="Défi Planet",#REF!,0)+IF(D231="MASSAIS",#REF!,0)+IF(D231="Center Parc la journée",#REF!,0)+IF(D231="Terra Botanica",#REF!,0)</f>
        <v>0</v>
      </c>
      <c r="G231" s="5"/>
      <c r="H231" s="5"/>
      <c r="I231" s="5"/>
      <c r="J231" s="5"/>
      <c r="K231" s="8">
        <f t="shared" si="21"/>
        <v>0</v>
      </c>
      <c r="L231" s="8">
        <f t="shared" si="22"/>
        <v>0</v>
      </c>
      <c r="M231" s="8">
        <v>0</v>
      </c>
      <c r="N231" s="8">
        <f t="shared" si="25"/>
        <v>0</v>
      </c>
      <c r="O231" s="8"/>
      <c r="P231" s="8"/>
      <c r="Q231" s="8"/>
      <c r="R231" s="8">
        <f t="shared" si="26"/>
        <v>0</v>
      </c>
      <c r="S231" s="8">
        <f t="shared" si="27"/>
        <v>0</v>
      </c>
      <c r="T231" s="6">
        <f t="shared" si="23"/>
        <v>0</v>
      </c>
      <c r="U231" s="6">
        <f t="shared" si="24"/>
        <v>0</v>
      </c>
    </row>
    <row r="232" spans="2:21" x14ac:dyDescent="0.25">
      <c r="B232" s="4"/>
      <c r="C232" s="4"/>
      <c r="D232" s="4"/>
      <c r="E232" s="10">
        <f>IF(D232="Futuroscope",#REF!,0)+IF(D232="Eurodisney   1jour/1 parc",#REF!,0)+IF(D232="Vallée des singes",#REF!,0)+IF(D232="Parc Oriental de jour",#REF!,0)+IF(D232="Puy du Fou Le grand parc",#REF!,0)+IF(D232="La Cinéscénie",#REF!,0)+IF(D232="ASTERIX",#REF!,0)+IF(D232="Aquarium La Rochelle",#REF!,0)+IF(D232="Zoo de Doué La Fontaine",#REF!,0)+IF(D232="Zoo de la Palmyre",#REF!,0)+IF(D232="Planète Sauvage",#REF!,0)+IF(D232="Zoo Parc de Beauval",#REF!,0)+IF(D232="Zoo de la Flèche",#REF!,0)+IF(D232="Défi Planet",#REF!,0)+IF(D232="MASSAIS",#REF!,0)+IF(D232="Center Parc la journée",#REF!,0)+IF(D232="Terra Botanica",#REF!,0)</f>
        <v>0</v>
      </c>
      <c r="F232" s="10">
        <f>IF(D232="Futuroscope",#REF!,0)+IF(D232="Eurodisney   1jour/1 parc",#REF!,0)+IF(D232="Vallée des singes",#REF!,0)+IF(D232="Parc Oriental de jour",#REF!,0)+IF(D232="Puy du Fou Le grand parc",#REF!,0)+IF(D232="La Cinéscénie",#REF!,0)+IF(D232="ASTERIX",#REF!,0)+IF(D232="Aquarium La Rochelle",#REF!,0)+IF(D232="Zoo de Doué La Fontaine",#REF!,0)+IF(D232="Zoo de la Palmyre",#REF!,0)+IF(D232="Planète Sauvage",#REF!,0)+IF(D232="Zoo Parc de Beauval",#REF!,0)+IF(D232="Zoo de la Flèche",#REF!,0)+IF(D232="Défi Planet",#REF!,0)+IF(D232="MASSAIS",#REF!,0)+IF(D232="Center Parc la journée",#REF!,0)+IF(D232="Terra Botanica",#REF!,0)</f>
        <v>0</v>
      </c>
      <c r="G232" s="5"/>
      <c r="H232" s="5"/>
      <c r="I232" s="5"/>
      <c r="J232" s="5"/>
      <c r="K232" s="8">
        <f t="shared" si="21"/>
        <v>0</v>
      </c>
      <c r="L232" s="8">
        <f t="shared" si="22"/>
        <v>0</v>
      </c>
      <c r="M232" s="8">
        <v>0</v>
      </c>
      <c r="N232" s="8">
        <f t="shared" si="25"/>
        <v>0</v>
      </c>
      <c r="O232" s="8"/>
      <c r="P232" s="8"/>
      <c r="Q232" s="8"/>
      <c r="R232" s="8">
        <f t="shared" si="26"/>
        <v>0</v>
      </c>
      <c r="S232" s="8">
        <f t="shared" si="27"/>
        <v>0</v>
      </c>
      <c r="T232" s="6">
        <f t="shared" si="23"/>
        <v>0</v>
      </c>
      <c r="U232" s="6">
        <f t="shared" si="24"/>
        <v>0</v>
      </c>
    </row>
    <row r="233" spans="2:21" x14ac:dyDescent="0.25">
      <c r="B233" s="4"/>
      <c r="C233" s="4"/>
      <c r="D233" s="4"/>
      <c r="E233" s="10">
        <f>IF(D233="Futuroscope",#REF!,0)+IF(D233="Eurodisney   1jour/1 parc",#REF!,0)+IF(D233="Vallée des singes",#REF!,0)+IF(D233="Parc Oriental de jour",#REF!,0)+IF(D233="Puy du Fou Le grand parc",#REF!,0)+IF(D233="La Cinéscénie",#REF!,0)+IF(D233="ASTERIX",#REF!,0)+IF(D233="Aquarium La Rochelle",#REF!,0)+IF(D233="Zoo de Doué La Fontaine",#REF!,0)+IF(D233="Zoo de la Palmyre",#REF!,0)+IF(D233="Planète Sauvage",#REF!,0)+IF(D233="Zoo Parc de Beauval",#REF!,0)+IF(D233="Zoo de la Flèche",#REF!,0)+IF(D233="Défi Planet",#REF!,0)+IF(D233="MASSAIS",#REF!,0)+IF(D233="Center Parc la journée",#REF!,0)+IF(D233="Terra Botanica",#REF!,0)</f>
        <v>0</v>
      </c>
      <c r="F233" s="10">
        <f>IF(D233="Futuroscope",#REF!,0)+IF(D233="Eurodisney   1jour/1 parc",#REF!,0)+IF(D233="Vallée des singes",#REF!,0)+IF(D233="Parc Oriental de jour",#REF!,0)+IF(D233="Puy du Fou Le grand parc",#REF!,0)+IF(D233="La Cinéscénie",#REF!,0)+IF(D233="ASTERIX",#REF!,0)+IF(D233="Aquarium La Rochelle",#REF!,0)+IF(D233="Zoo de Doué La Fontaine",#REF!,0)+IF(D233="Zoo de la Palmyre",#REF!,0)+IF(D233="Planète Sauvage",#REF!,0)+IF(D233="Zoo Parc de Beauval",#REF!,0)+IF(D233="Zoo de la Flèche",#REF!,0)+IF(D233="Défi Planet",#REF!,0)+IF(D233="MASSAIS",#REF!,0)+IF(D233="Center Parc la journée",#REF!,0)+IF(D233="Terra Botanica",#REF!,0)</f>
        <v>0</v>
      </c>
      <c r="G233" s="5"/>
      <c r="H233" s="5"/>
      <c r="I233" s="5"/>
      <c r="J233" s="5"/>
      <c r="K233" s="8">
        <f t="shared" si="21"/>
        <v>0</v>
      </c>
      <c r="L233" s="8">
        <f t="shared" si="22"/>
        <v>0</v>
      </c>
      <c r="M233" s="8">
        <v>0</v>
      </c>
      <c r="N233" s="8">
        <f t="shared" si="25"/>
        <v>0</v>
      </c>
      <c r="O233" s="8"/>
      <c r="P233" s="8"/>
      <c r="Q233" s="8"/>
      <c r="R233" s="8">
        <f t="shared" si="26"/>
        <v>0</v>
      </c>
      <c r="S233" s="8">
        <f t="shared" si="27"/>
        <v>0</v>
      </c>
      <c r="T233" s="6">
        <f t="shared" si="23"/>
        <v>0</v>
      </c>
      <c r="U233" s="6">
        <f t="shared" si="24"/>
        <v>0</v>
      </c>
    </row>
    <row r="234" spans="2:21" x14ac:dyDescent="0.25">
      <c r="B234" s="4"/>
      <c r="C234" s="4"/>
      <c r="D234" s="4"/>
      <c r="E234" s="10">
        <f>IF(D234="Futuroscope",#REF!,0)+IF(D234="Eurodisney   1jour/1 parc",#REF!,0)+IF(D234="Vallée des singes",#REF!,0)+IF(D234="Parc Oriental de jour",#REF!,0)+IF(D234="Puy du Fou Le grand parc",#REF!,0)+IF(D234="La Cinéscénie",#REF!,0)+IF(D234="ASTERIX",#REF!,0)+IF(D234="Aquarium La Rochelle",#REF!,0)+IF(D234="Zoo de Doué La Fontaine",#REF!,0)+IF(D234="Zoo de la Palmyre",#REF!,0)+IF(D234="Planète Sauvage",#REF!,0)+IF(D234="Zoo Parc de Beauval",#REF!,0)+IF(D234="Zoo de la Flèche",#REF!,0)+IF(D234="Défi Planet",#REF!,0)+IF(D234="MASSAIS",#REF!,0)+IF(D234="Center Parc la journée",#REF!,0)+IF(D234="Terra Botanica",#REF!,0)</f>
        <v>0</v>
      </c>
      <c r="F234" s="10">
        <f>IF(D234="Futuroscope",#REF!,0)+IF(D234="Eurodisney   1jour/1 parc",#REF!,0)+IF(D234="Vallée des singes",#REF!,0)+IF(D234="Parc Oriental de jour",#REF!,0)+IF(D234="Puy du Fou Le grand parc",#REF!,0)+IF(D234="La Cinéscénie",#REF!,0)+IF(D234="ASTERIX",#REF!,0)+IF(D234="Aquarium La Rochelle",#REF!,0)+IF(D234="Zoo de Doué La Fontaine",#REF!,0)+IF(D234="Zoo de la Palmyre",#REF!,0)+IF(D234="Planète Sauvage",#REF!,0)+IF(D234="Zoo Parc de Beauval",#REF!,0)+IF(D234="Zoo de la Flèche",#REF!,0)+IF(D234="Défi Planet",#REF!,0)+IF(D234="MASSAIS",#REF!,0)+IF(D234="Center Parc la journée",#REF!,0)+IF(D234="Terra Botanica",#REF!,0)</f>
        <v>0</v>
      </c>
      <c r="G234" s="5"/>
      <c r="H234" s="5"/>
      <c r="I234" s="5"/>
      <c r="J234" s="5"/>
      <c r="K234" s="8">
        <f t="shared" si="21"/>
        <v>0</v>
      </c>
      <c r="L234" s="8">
        <f t="shared" si="22"/>
        <v>0</v>
      </c>
      <c r="M234" s="8">
        <v>0</v>
      </c>
      <c r="N234" s="8">
        <f t="shared" si="25"/>
        <v>0</v>
      </c>
      <c r="O234" s="8"/>
      <c r="P234" s="8"/>
      <c r="Q234" s="8"/>
      <c r="R234" s="8">
        <f t="shared" si="26"/>
        <v>0</v>
      </c>
      <c r="S234" s="8">
        <f t="shared" si="27"/>
        <v>0</v>
      </c>
      <c r="T234" s="6">
        <f t="shared" si="23"/>
        <v>0</v>
      </c>
      <c r="U234" s="6">
        <f t="shared" si="24"/>
        <v>0</v>
      </c>
    </row>
    <row r="235" spans="2:21" x14ac:dyDescent="0.25">
      <c r="B235" s="4"/>
      <c r="C235" s="4"/>
      <c r="D235" s="4"/>
      <c r="E235" s="10">
        <f>IF(D235="Futuroscope",#REF!,0)+IF(D235="Eurodisney   1jour/1 parc",#REF!,0)+IF(D235="Vallée des singes",#REF!,0)+IF(D235="Parc Oriental de jour",#REF!,0)+IF(D235="Puy du Fou Le grand parc",#REF!,0)+IF(D235="La Cinéscénie",#REF!,0)+IF(D235="ASTERIX",#REF!,0)+IF(D235="Aquarium La Rochelle",#REF!,0)+IF(D235="Zoo de Doué La Fontaine",#REF!,0)+IF(D235="Zoo de la Palmyre",#REF!,0)+IF(D235="Planète Sauvage",#REF!,0)+IF(D235="Zoo Parc de Beauval",#REF!,0)+IF(D235="Zoo de la Flèche",#REF!,0)+IF(D235="Défi Planet",#REF!,0)+IF(D235="MASSAIS",#REF!,0)+IF(D235="Center Parc la journée",#REF!,0)+IF(D235="Terra Botanica",#REF!,0)</f>
        <v>0</v>
      </c>
      <c r="F235" s="10">
        <f>IF(D235="Futuroscope",#REF!,0)+IF(D235="Eurodisney   1jour/1 parc",#REF!,0)+IF(D235="Vallée des singes",#REF!,0)+IF(D235="Parc Oriental de jour",#REF!,0)+IF(D235="Puy du Fou Le grand parc",#REF!,0)+IF(D235="La Cinéscénie",#REF!,0)+IF(D235="ASTERIX",#REF!,0)+IF(D235="Aquarium La Rochelle",#REF!,0)+IF(D235="Zoo de Doué La Fontaine",#REF!,0)+IF(D235="Zoo de la Palmyre",#REF!,0)+IF(D235="Planète Sauvage",#REF!,0)+IF(D235="Zoo Parc de Beauval",#REF!,0)+IF(D235="Zoo de la Flèche",#REF!,0)+IF(D235="Défi Planet",#REF!,0)+IF(D235="MASSAIS",#REF!,0)+IF(D235="Center Parc la journée",#REF!,0)+IF(D235="Terra Botanica",#REF!,0)</f>
        <v>0</v>
      </c>
      <c r="G235" s="5"/>
      <c r="H235" s="5"/>
      <c r="I235" s="5"/>
      <c r="J235" s="5"/>
      <c r="K235" s="8">
        <f t="shared" si="21"/>
        <v>0</v>
      </c>
      <c r="L235" s="8">
        <f t="shared" si="22"/>
        <v>0</v>
      </c>
      <c r="M235" s="8">
        <v>0</v>
      </c>
      <c r="N235" s="8">
        <f t="shared" si="25"/>
        <v>0</v>
      </c>
      <c r="O235" s="8"/>
      <c r="P235" s="8"/>
      <c r="Q235" s="8"/>
      <c r="R235" s="8">
        <f t="shared" si="26"/>
        <v>0</v>
      </c>
      <c r="S235" s="8">
        <f t="shared" si="27"/>
        <v>0</v>
      </c>
      <c r="T235" s="6">
        <f t="shared" si="23"/>
        <v>0</v>
      </c>
      <c r="U235" s="6">
        <f t="shared" si="24"/>
        <v>0</v>
      </c>
    </row>
    <row r="236" spans="2:21" x14ac:dyDescent="0.25">
      <c r="B236" s="4"/>
      <c r="C236" s="4"/>
      <c r="D236" s="4"/>
      <c r="E236" s="10">
        <f>IF(D236="Futuroscope",#REF!,0)+IF(D236="Eurodisney   1jour/1 parc",#REF!,0)+IF(D236="Vallée des singes",#REF!,0)+IF(D236="Parc Oriental de jour",#REF!,0)+IF(D236="Puy du Fou Le grand parc",#REF!,0)+IF(D236="La Cinéscénie",#REF!,0)+IF(D236="ASTERIX",#REF!,0)+IF(D236="Aquarium La Rochelle",#REF!,0)+IF(D236="Zoo de Doué La Fontaine",#REF!,0)+IF(D236="Zoo de la Palmyre",#REF!,0)+IF(D236="Planète Sauvage",#REF!,0)+IF(D236="Zoo Parc de Beauval",#REF!,0)+IF(D236="Zoo de la Flèche",#REF!,0)+IF(D236="Défi Planet",#REF!,0)+IF(D236="MASSAIS",#REF!,0)+IF(D236="Center Parc la journée",#REF!,0)+IF(D236="Terra Botanica",#REF!,0)</f>
        <v>0</v>
      </c>
      <c r="F236" s="10">
        <f>IF(D236="Futuroscope",#REF!,0)+IF(D236="Eurodisney   1jour/1 parc",#REF!,0)+IF(D236="Vallée des singes",#REF!,0)+IF(D236="Parc Oriental de jour",#REF!,0)+IF(D236="Puy du Fou Le grand parc",#REF!,0)+IF(D236="La Cinéscénie",#REF!,0)+IF(D236="ASTERIX",#REF!,0)+IF(D236="Aquarium La Rochelle",#REF!,0)+IF(D236="Zoo de Doué La Fontaine",#REF!,0)+IF(D236="Zoo de la Palmyre",#REF!,0)+IF(D236="Planète Sauvage",#REF!,0)+IF(D236="Zoo Parc de Beauval",#REF!,0)+IF(D236="Zoo de la Flèche",#REF!,0)+IF(D236="Défi Planet",#REF!,0)+IF(D236="MASSAIS",#REF!,0)+IF(D236="Center Parc la journée",#REF!,0)+IF(D236="Terra Botanica",#REF!,0)</f>
        <v>0</v>
      </c>
      <c r="G236" s="5"/>
      <c r="H236" s="5"/>
      <c r="I236" s="5"/>
      <c r="J236" s="5"/>
      <c r="K236" s="8">
        <f t="shared" si="21"/>
        <v>0</v>
      </c>
      <c r="L236" s="8">
        <f t="shared" si="22"/>
        <v>0</v>
      </c>
      <c r="M236" s="8">
        <v>0</v>
      </c>
      <c r="N236" s="8">
        <f t="shared" si="25"/>
        <v>0</v>
      </c>
      <c r="O236" s="8"/>
      <c r="P236" s="8"/>
      <c r="Q236" s="8"/>
      <c r="R236" s="8">
        <f t="shared" si="26"/>
        <v>0</v>
      </c>
      <c r="S236" s="8">
        <f t="shared" si="27"/>
        <v>0</v>
      </c>
      <c r="T236" s="6">
        <f t="shared" si="23"/>
        <v>0</v>
      </c>
      <c r="U236" s="6">
        <f t="shared" si="24"/>
        <v>0</v>
      </c>
    </row>
    <row r="237" spans="2:21" x14ac:dyDescent="0.25">
      <c r="B237" s="4"/>
      <c r="C237" s="4"/>
      <c r="D237" s="4"/>
      <c r="E237" s="10">
        <f>IF(D237="Futuroscope",#REF!,0)+IF(D237="Eurodisney   1jour/1 parc",#REF!,0)+IF(D237="Vallée des singes",#REF!,0)+IF(D237="Parc Oriental de jour",#REF!,0)+IF(D237="Puy du Fou Le grand parc",#REF!,0)+IF(D237="La Cinéscénie",#REF!,0)+IF(D237="ASTERIX",#REF!,0)+IF(D237="Aquarium La Rochelle",#REF!,0)+IF(D237="Zoo de Doué La Fontaine",#REF!,0)+IF(D237="Zoo de la Palmyre",#REF!,0)+IF(D237="Planète Sauvage",#REF!,0)+IF(D237="Zoo Parc de Beauval",#REF!,0)+IF(D237="Zoo de la Flèche",#REF!,0)+IF(D237="Défi Planet",#REF!,0)+IF(D237="MASSAIS",#REF!,0)+IF(D237="Center Parc la journée",#REF!,0)+IF(D237="Terra Botanica",#REF!,0)</f>
        <v>0</v>
      </c>
      <c r="F237" s="10">
        <f>IF(D237="Futuroscope",#REF!,0)+IF(D237="Eurodisney   1jour/1 parc",#REF!,0)+IF(D237="Vallée des singes",#REF!,0)+IF(D237="Parc Oriental de jour",#REF!,0)+IF(D237="Puy du Fou Le grand parc",#REF!,0)+IF(D237="La Cinéscénie",#REF!,0)+IF(D237="ASTERIX",#REF!,0)+IF(D237="Aquarium La Rochelle",#REF!,0)+IF(D237="Zoo de Doué La Fontaine",#REF!,0)+IF(D237="Zoo de la Palmyre",#REF!,0)+IF(D237="Planète Sauvage",#REF!,0)+IF(D237="Zoo Parc de Beauval",#REF!,0)+IF(D237="Zoo de la Flèche",#REF!,0)+IF(D237="Défi Planet",#REF!,0)+IF(D237="MASSAIS",#REF!,0)+IF(D237="Center Parc la journée",#REF!,0)+IF(D237="Terra Botanica",#REF!,0)</f>
        <v>0</v>
      </c>
      <c r="G237" s="5"/>
      <c r="H237" s="5"/>
      <c r="I237" s="5"/>
      <c r="J237" s="5"/>
      <c r="K237" s="8">
        <f t="shared" si="21"/>
        <v>0</v>
      </c>
      <c r="L237" s="8">
        <f t="shared" si="22"/>
        <v>0</v>
      </c>
      <c r="M237" s="8">
        <v>0</v>
      </c>
      <c r="N237" s="8">
        <f t="shared" si="25"/>
        <v>0</v>
      </c>
      <c r="O237" s="8"/>
      <c r="P237" s="8"/>
      <c r="Q237" s="8"/>
      <c r="R237" s="8">
        <f t="shared" si="26"/>
        <v>0</v>
      </c>
      <c r="S237" s="8">
        <f t="shared" si="27"/>
        <v>0</v>
      </c>
      <c r="T237" s="6">
        <f t="shared" si="23"/>
        <v>0</v>
      </c>
      <c r="U237" s="6">
        <f t="shared" si="24"/>
        <v>0</v>
      </c>
    </row>
    <row r="238" spans="2:21" x14ac:dyDescent="0.25">
      <c r="B238" s="4"/>
      <c r="C238" s="4"/>
      <c r="D238" s="4"/>
      <c r="E238" s="10">
        <f>IF(D238="Futuroscope",#REF!,0)+IF(D238="Eurodisney   1jour/1 parc",#REF!,0)+IF(D238="Vallée des singes",#REF!,0)+IF(D238="Parc Oriental de jour",#REF!,0)+IF(D238="Puy du Fou Le grand parc",#REF!,0)+IF(D238="La Cinéscénie",#REF!,0)+IF(D238="ASTERIX",#REF!,0)+IF(D238="Aquarium La Rochelle",#REF!,0)+IF(D238="Zoo de Doué La Fontaine",#REF!,0)+IF(D238="Zoo de la Palmyre",#REF!,0)+IF(D238="Planète Sauvage",#REF!,0)+IF(D238="Zoo Parc de Beauval",#REF!,0)+IF(D238="Zoo de la Flèche",#REF!,0)+IF(D238="Défi Planet",#REF!,0)+IF(D238="MASSAIS",#REF!,0)+IF(D238="Center Parc la journée",#REF!,0)+IF(D238="Terra Botanica",#REF!,0)</f>
        <v>0</v>
      </c>
      <c r="F238" s="10">
        <f>IF(D238="Futuroscope",#REF!,0)+IF(D238="Eurodisney   1jour/1 parc",#REF!,0)+IF(D238="Vallée des singes",#REF!,0)+IF(D238="Parc Oriental de jour",#REF!,0)+IF(D238="Puy du Fou Le grand parc",#REF!,0)+IF(D238="La Cinéscénie",#REF!,0)+IF(D238="ASTERIX",#REF!,0)+IF(D238="Aquarium La Rochelle",#REF!,0)+IF(D238="Zoo de Doué La Fontaine",#REF!,0)+IF(D238="Zoo de la Palmyre",#REF!,0)+IF(D238="Planète Sauvage",#REF!,0)+IF(D238="Zoo Parc de Beauval",#REF!,0)+IF(D238="Zoo de la Flèche",#REF!,0)+IF(D238="Défi Planet",#REF!,0)+IF(D238="MASSAIS",#REF!,0)+IF(D238="Center Parc la journée",#REF!,0)+IF(D238="Terra Botanica",#REF!,0)</f>
        <v>0</v>
      </c>
      <c r="G238" s="5"/>
      <c r="H238" s="5"/>
      <c r="I238" s="5"/>
      <c r="J238" s="5"/>
      <c r="K238" s="8">
        <f t="shared" si="21"/>
        <v>0</v>
      </c>
      <c r="L238" s="8">
        <f t="shared" si="22"/>
        <v>0</v>
      </c>
      <c r="M238" s="8">
        <v>0</v>
      </c>
      <c r="N238" s="8">
        <f t="shared" si="25"/>
        <v>0</v>
      </c>
      <c r="O238" s="8"/>
      <c r="P238" s="8"/>
      <c r="Q238" s="8"/>
      <c r="R238" s="8">
        <f t="shared" si="26"/>
        <v>0</v>
      </c>
      <c r="S238" s="8">
        <f t="shared" si="27"/>
        <v>0</v>
      </c>
      <c r="T238" s="6">
        <f t="shared" si="23"/>
        <v>0</v>
      </c>
      <c r="U238" s="6">
        <f t="shared" si="24"/>
        <v>0</v>
      </c>
    </row>
    <row r="239" spans="2:21" x14ac:dyDescent="0.25">
      <c r="B239" s="4"/>
      <c r="C239" s="4"/>
      <c r="D239" s="4"/>
      <c r="E239" s="10">
        <f>IF(D239="Futuroscope",#REF!,0)+IF(D239="Eurodisney   1jour/1 parc",#REF!,0)+IF(D239="Vallée des singes",#REF!,0)+IF(D239="Parc Oriental de jour",#REF!,0)+IF(D239="Puy du Fou Le grand parc",#REF!,0)+IF(D239="La Cinéscénie",#REF!,0)+IF(D239="ASTERIX",#REF!,0)+IF(D239="Aquarium La Rochelle",#REF!,0)+IF(D239="Zoo de Doué La Fontaine",#REF!,0)+IF(D239="Zoo de la Palmyre",#REF!,0)+IF(D239="Planète Sauvage",#REF!,0)+IF(D239="Zoo Parc de Beauval",#REF!,0)+IF(D239="Zoo de la Flèche",#REF!,0)+IF(D239="Défi Planet",#REF!,0)+IF(D239="MASSAIS",#REF!,0)+IF(D239="Center Parc la journée",#REF!,0)+IF(D239="Terra Botanica",#REF!,0)</f>
        <v>0</v>
      </c>
      <c r="F239" s="10">
        <f>IF(D239="Futuroscope",#REF!,0)+IF(D239="Eurodisney   1jour/1 parc",#REF!,0)+IF(D239="Vallée des singes",#REF!,0)+IF(D239="Parc Oriental de jour",#REF!,0)+IF(D239="Puy du Fou Le grand parc",#REF!,0)+IF(D239="La Cinéscénie",#REF!,0)+IF(D239="ASTERIX",#REF!,0)+IF(D239="Aquarium La Rochelle",#REF!,0)+IF(D239="Zoo de Doué La Fontaine",#REF!,0)+IF(D239="Zoo de la Palmyre",#REF!,0)+IF(D239="Planète Sauvage",#REF!,0)+IF(D239="Zoo Parc de Beauval",#REF!,0)+IF(D239="Zoo de la Flèche",#REF!,0)+IF(D239="Défi Planet",#REF!,0)+IF(D239="MASSAIS",#REF!,0)+IF(D239="Center Parc la journée",#REF!,0)+IF(D239="Terra Botanica",#REF!,0)</f>
        <v>0</v>
      </c>
      <c r="G239" s="5"/>
      <c r="H239" s="5"/>
      <c r="I239" s="5"/>
      <c r="J239" s="5"/>
      <c r="K239" s="8">
        <f t="shared" si="21"/>
        <v>0</v>
      </c>
      <c r="L239" s="8">
        <f t="shared" si="22"/>
        <v>0</v>
      </c>
      <c r="M239" s="8">
        <v>0</v>
      </c>
      <c r="N239" s="8">
        <f t="shared" si="25"/>
        <v>0</v>
      </c>
      <c r="O239" s="8"/>
      <c r="P239" s="8"/>
      <c r="Q239" s="8"/>
      <c r="R239" s="8">
        <f t="shared" si="26"/>
        <v>0</v>
      </c>
      <c r="S239" s="8">
        <f t="shared" si="27"/>
        <v>0</v>
      </c>
      <c r="T239" s="6">
        <f t="shared" si="23"/>
        <v>0</v>
      </c>
      <c r="U239" s="6">
        <f t="shared" si="24"/>
        <v>0</v>
      </c>
    </row>
    <row r="240" spans="2:21" x14ac:dyDescent="0.25">
      <c r="B240" s="4"/>
      <c r="C240" s="4"/>
      <c r="D240" s="4"/>
      <c r="E240" s="10">
        <f>IF(D240="Futuroscope",#REF!,0)+IF(D240="Eurodisney   1jour/1 parc",#REF!,0)+IF(D240="Vallée des singes",#REF!,0)+IF(D240="Parc Oriental de jour",#REF!,0)+IF(D240="Puy du Fou Le grand parc",#REF!,0)+IF(D240="La Cinéscénie",#REF!,0)+IF(D240="ASTERIX",#REF!,0)+IF(D240="Aquarium La Rochelle",#REF!,0)+IF(D240="Zoo de Doué La Fontaine",#REF!,0)+IF(D240="Zoo de la Palmyre",#REF!,0)+IF(D240="Planète Sauvage",#REF!,0)+IF(D240="Zoo Parc de Beauval",#REF!,0)+IF(D240="Zoo de la Flèche",#REF!,0)+IF(D240="Défi Planet",#REF!,0)+IF(D240="MASSAIS",#REF!,0)+IF(D240="Center Parc la journée",#REF!,0)+IF(D240="Terra Botanica",#REF!,0)</f>
        <v>0</v>
      </c>
      <c r="F240" s="10">
        <f>IF(D240="Futuroscope",#REF!,0)+IF(D240="Eurodisney   1jour/1 parc",#REF!,0)+IF(D240="Vallée des singes",#REF!,0)+IF(D240="Parc Oriental de jour",#REF!,0)+IF(D240="Puy du Fou Le grand parc",#REF!,0)+IF(D240="La Cinéscénie",#REF!,0)+IF(D240="ASTERIX",#REF!,0)+IF(D240="Aquarium La Rochelle",#REF!,0)+IF(D240="Zoo de Doué La Fontaine",#REF!,0)+IF(D240="Zoo de la Palmyre",#REF!,0)+IF(D240="Planète Sauvage",#REF!,0)+IF(D240="Zoo Parc de Beauval",#REF!,0)+IF(D240="Zoo de la Flèche",#REF!,0)+IF(D240="Défi Planet",#REF!,0)+IF(D240="MASSAIS",#REF!,0)+IF(D240="Center Parc la journée",#REF!,0)+IF(D240="Terra Botanica",#REF!,0)</f>
        <v>0</v>
      </c>
      <c r="G240" s="5"/>
      <c r="H240" s="5"/>
      <c r="I240" s="5"/>
      <c r="J240" s="5"/>
      <c r="K240" s="8">
        <f t="shared" si="21"/>
        <v>0</v>
      </c>
      <c r="L240" s="8">
        <f t="shared" si="22"/>
        <v>0</v>
      </c>
      <c r="M240" s="8">
        <v>0</v>
      </c>
      <c r="N240" s="8">
        <f t="shared" si="25"/>
        <v>0</v>
      </c>
      <c r="O240" s="8"/>
      <c r="P240" s="8"/>
      <c r="Q240" s="8"/>
      <c r="R240" s="8">
        <f t="shared" si="26"/>
        <v>0</v>
      </c>
      <c r="S240" s="8">
        <f t="shared" si="27"/>
        <v>0</v>
      </c>
      <c r="T240" s="6">
        <f t="shared" si="23"/>
        <v>0</v>
      </c>
      <c r="U240" s="6">
        <f t="shared" si="24"/>
        <v>0</v>
      </c>
    </row>
    <row r="241" spans="2:21" x14ac:dyDescent="0.25">
      <c r="B241" s="4"/>
      <c r="C241" s="4"/>
      <c r="D241" s="4"/>
      <c r="E241" s="10">
        <f>IF(D241="Futuroscope",#REF!,0)+IF(D241="Eurodisney   1jour/1 parc",#REF!,0)+IF(D241="Vallée des singes",#REF!,0)+IF(D241="Parc Oriental de jour",#REF!,0)+IF(D241="Puy du Fou Le grand parc",#REF!,0)+IF(D241="La Cinéscénie",#REF!,0)+IF(D241="ASTERIX",#REF!,0)+IF(D241="Aquarium La Rochelle",#REF!,0)+IF(D241="Zoo de Doué La Fontaine",#REF!,0)+IF(D241="Zoo de la Palmyre",#REF!,0)+IF(D241="Planète Sauvage",#REF!,0)+IF(D241="Zoo Parc de Beauval",#REF!,0)+IF(D241="Zoo de la Flèche",#REF!,0)+IF(D241="Défi Planet",#REF!,0)+IF(D241="MASSAIS",#REF!,0)+IF(D241="Center Parc la journée",#REF!,0)+IF(D241="Terra Botanica",#REF!,0)</f>
        <v>0</v>
      </c>
      <c r="F241" s="10">
        <f>IF(D241="Futuroscope",#REF!,0)+IF(D241="Eurodisney   1jour/1 parc",#REF!,0)+IF(D241="Vallée des singes",#REF!,0)+IF(D241="Parc Oriental de jour",#REF!,0)+IF(D241="Puy du Fou Le grand parc",#REF!,0)+IF(D241="La Cinéscénie",#REF!,0)+IF(D241="ASTERIX",#REF!,0)+IF(D241="Aquarium La Rochelle",#REF!,0)+IF(D241="Zoo de Doué La Fontaine",#REF!,0)+IF(D241="Zoo de la Palmyre",#REF!,0)+IF(D241="Planète Sauvage",#REF!,0)+IF(D241="Zoo Parc de Beauval",#REF!,0)+IF(D241="Zoo de la Flèche",#REF!,0)+IF(D241="Défi Planet",#REF!,0)+IF(D241="MASSAIS",#REF!,0)+IF(D241="Center Parc la journée",#REF!,0)+IF(D241="Terra Botanica",#REF!,0)</f>
        <v>0</v>
      </c>
      <c r="G241" s="5"/>
      <c r="H241" s="5"/>
      <c r="I241" s="5"/>
      <c r="J241" s="5"/>
      <c r="K241" s="8">
        <f t="shared" si="21"/>
        <v>0</v>
      </c>
      <c r="L241" s="8">
        <f t="shared" si="22"/>
        <v>0</v>
      </c>
      <c r="M241" s="8">
        <v>0</v>
      </c>
      <c r="N241" s="8">
        <f t="shared" si="25"/>
        <v>0</v>
      </c>
      <c r="O241" s="8"/>
      <c r="P241" s="8"/>
      <c r="Q241" s="8"/>
      <c r="R241" s="8">
        <f t="shared" si="26"/>
        <v>0</v>
      </c>
      <c r="S241" s="8">
        <f t="shared" si="27"/>
        <v>0</v>
      </c>
      <c r="T241" s="6">
        <f t="shared" si="23"/>
        <v>0</v>
      </c>
      <c r="U241" s="6">
        <f t="shared" si="24"/>
        <v>0</v>
      </c>
    </row>
    <row r="242" spans="2:21" x14ac:dyDescent="0.25">
      <c r="B242" s="4"/>
      <c r="C242" s="4"/>
      <c r="D242" s="4"/>
      <c r="E242" s="10">
        <f>IF(D242="Futuroscope",#REF!,0)+IF(D242="Eurodisney   1jour/1 parc",#REF!,0)+IF(D242="Vallée des singes",#REF!,0)+IF(D242="Parc Oriental de jour",#REF!,0)+IF(D242="Puy du Fou Le grand parc",#REF!,0)+IF(D242="La Cinéscénie",#REF!,0)+IF(D242="ASTERIX",#REF!,0)+IF(D242="Aquarium La Rochelle",#REF!,0)+IF(D242="Zoo de Doué La Fontaine",#REF!,0)+IF(D242="Zoo de la Palmyre",#REF!,0)+IF(D242="Planète Sauvage",#REF!,0)+IF(D242="Zoo Parc de Beauval",#REF!,0)+IF(D242="Zoo de la Flèche",#REF!,0)+IF(D242="Défi Planet",#REF!,0)+IF(D242="MASSAIS",#REF!,0)+IF(D242="Center Parc la journée",#REF!,0)+IF(D242="Terra Botanica",#REF!,0)</f>
        <v>0</v>
      </c>
      <c r="F242" s="10">
        <f>IF(D242="Futuroscope",#REF!,0)+IF(D242="Eurodisney   1jour/1 parc",#REF!,0)+IF(D242="Vallée des singes",#REF!,0)+IF(D242="Parc Oriental de jour",#REF!,0)+IF(D242="Puy du Fou Le grand parc",#REF!,0)+IF(D242="La Cinéscénie",#REF!,0)+IF(D242="ASTERIX",#REF!,0)+IF(D242="Aquarium La Rochelle",#REF!,0)+IF(D242="Zoo de Doué La Fontaine",#REF!,0)+IF(D242="Zoo de la Palmyre",#REF!,0)+IF(D242="Planète Sauvage",#REF!,0)+IF(D242="Zoo Parc de Beauval",#REF!,0)+IF(D242="Zoo de la Flèche",#REF!,0)+IF(D242="Défi Planet",#REF!,0)+IF(D242="MASSAIS",#REF!,0)+IF(D242="Center Parc la journée",#REF!,0)+IF(D242="Terra Botanica",#REF!,0)</f>
        <v>0</v>
      </c>
      <c r="G242" s="5"/>
      <c r="H242" s="5"/>
      <c r="I242" s="5"/>
      <c r="J242" s="5"/>
      <c r="K242" s="8">
        <f t="shared" si="21"/>
        <v>0</v>
      </c>
      <c r="L242" s="8">
        <f t="shared" si="22"/>
        <v>0</v>
      </c>
      <c r="M242" s="8">
        <v>0</v>
      </c>
      <c r="N242" s="8">
        <f t="shared" si="25"/>
        <v>0</v>
      </c>
      <c r="O242" s="8"/>
      <c r="P242" s="8"/>
      <c r="Q242" s="8"/>
      <c r="R242" s="8">
        <f t="shared" si="26"/>
        <v>0</v>
      </c>
      <c r="S242" s="8">
        <f t="shared" si="27"/>
        <v>0</v>
      </c>
      <c r="T242" s="6">
        <f t="shared" si="23"/>
        <v>0</v>
      </c>
      <c r="U242" s="6">
        <f t="shared" si="24"/>
        <v>0</v>
      </c>
    </row>
    <row r="243" spans="2:21" x14ac:dyDescent="0.25">
      <c r="B243" s="4"/>
      <c r="C243" s="4"/>
      <c r="D243" s="4"/>
      <c r="E243" s="10">
        <f>IF(D243="Futuroscope",#REF!,0)+IF(D243="Eurodisney   1jour/1 parc",#REF!,0)+IF(D243="Vallée des singes",#REF!,0)+IF(D243="Parc Oriental de jour",#REF!,0)+IF(D243="Puy du Fou Le grand parc",#REF!,0)+IF(D243="La Cinéscénie",#REF!,0)+IF(D243="ASTERIX",#REF!,0)+IF(D243="Aquarium La Rochelle",#REF!,0)+IF(D243="Zoo de Doué La Fontaine",#REF!,0)+IF(D243="Zoo de la Palmyre",#REF!,0)+IF(D243="Planète Sauvage",#REF!,0)+IF(D243="Zoo Parc de Beauval",#REF!,0)+IF(D243="Zoo de la Flèche",#REF!,0)+IF(D243="Défi Planet",#REF!,0)+IF(D243="MASSAIS",#REF!,0)+IF(D243="Center Parc la journée",#REF!,0)+IF(D243="Terra Botanica",#REF!,0)</f>
        <v>0</v>
      </c>
      <c r="F243" s="10">
        <f>IF(D243="Futuroscope",#REF!,0)+IF(D243="Eurodisney   1jour/1 parc",#REF!,0)+IF(D243="Vallée des singes",#REF!,0)+IF(D243="Parc Oriental de jour",#REF!,0)+IF(D243="Puy du Fou Le grand parc",#REF!,0)+IF(D243="La Cinéscénie",#REF!,0)+IF(D243="ASTERIX",#REF!,0)+IF(D243="Aquarium La Rochelle",#REF!,0)+IF(D243="Zoo de Doué La Fontaine",#REF!,0)+IF(D243="Zoo de la Palmyre",#REF!,0)+IF(D243="Planète Sauvage",#REF!,0)+IF(D243="Zoo Parc de Beauval",#REF!,0)+IF(D243="Zoo de la Flèche",#REF!,0)+IF(D243="Défi Planet",#REF!,0)+IF(D243="MASSAIS",#REF!,0)+IF(D243="Center Parc la journée",#REF!,0)+IF(D243="Terra Botanica",#REF!,0)</f>
        <v>0</v>
      </c>
      <c r="G243" s="5"/>
      <c r="H243" s="5"/>
      <c r="I243" s="5"/>
      <c r="J243" s="5"/>
      <c r="K243" s="8">
        <f t="shared" si="21"/>
        <v>0</v>
      </c>
      <c r="L243" s="8">
        <f t="shared" si="22"/>
        <v>0</v>
      </c>
      <c r="M243" s="8">
        <v>0</v>
      </c>
      <c r="N243" s="8">
        <f t="shared" si="25"/>
        <v>0</v>
      </c>
      <c r="O243" s="8"/>
      <c r="P243" s="8"/>
      <c r="Q243" s="8"/>
      <c r="R243" s="8">
        <f t="shared" si="26"/>
        <v>0</v>
      </c>
      <c r="S243" s="8">
        <f t="shared" si="27"/>
        <v>0</v>
      </c>
      <c r="T243" s="6">
        <f t="shared" si="23"/>
        <v>0</v>
      </c>
      <c r="U243" s="6">
        <f t="shared" si="24"/>
        <v>0</v>
      </c>
    </row>
    <row r="244" spans="2:21" x14ac:dyDescent="0.25">
      <c r="B244" s="4"/>
      <c r="C244" s="4"/>
      <c r="D244" s="4"/>
      <c r="E244" s="10">
        <f>IF(D244="Futuroscope",#REF!,0)+IF(D244="Eurodisney   1jour/1 parc",#REF!,0)+IF(D244="Vallée des singes",#REF!,0)+IF(D244="Parc Oriental de jour",#REF!,0)+IF(D244="Puy du Fou Le grand parc",#REF!,0)+IF(D244="La Cinéscénie",#REF!,0)+IF(D244="ASTERIX",#REF!,0)+IF(D244="Aquarium La Rochelle",#REF!,0)+IF(D244="Zoo de Doué La Fontaine",#REF!,0)+IF(D244="Zoo de la Palmyre",#REF!,0)+IF(D244="Planète Sauvage",#REF!,0)+IF(D244="Zoo Parc de Beauval",#REF!,0)+IF(D244="Zoo de la Flèche",#REF!,0)+IF(D244="Défi Planet",#REF!,0)+IF(D244="MASSAIS",#REF!,0)+IF(D244="Center Parc la journée",#REF!,0)+IF(D244="Terra Botanica",#REF!,0)</f>
        <v>0</v>
      </c>
      <c r="F244" s="10">
        <f>IF(D244="Futuroscope",#REF!,0)+IF(D244="Eurodisney   1jour/1 parc",#REF!,0)+IF(D244="Vallée des singes",#REF!,0)+IF(D244="Parc Oriental de jour",#REF!,0)+IF(D244="Puy du Fou Le grand parc",#REF!,0)+IF(D244="La Cinéscénie",#REF!,0)+IF(D244="ASTERIX",#REF!,0)+IF(D244="Aquarium La Rochelle",#REF!,0)+IF(D244="Zoo de Doué La Fontaine",#REF!,0)+IF(D244="Zoo de la Palmyre",#REF!,0)+IF(D244="Planète Sauvage",#REF!,0)+IF(D244="Zoo Parc de Beauval",#REF!,0)+IF(D244="Zoo de la Flèche",#REF!,0)+IF(D244="Défi Planet",#REF!,0)+IF(D244="MASSAIS",#REF!,0)+IF(D244="Center Parc la journée",#REF!,0)+IF(D244="Terra Botanica",#REF!,0)</f>
        <v>0</v>
      </c>
      <c r="G244" s="5"/>
      <c r="H244" s="5"/>
      <c r="I244" s="5"/>
      <c r="J244" s="5"/>
      <c r="K244" s="8">
        <f t="shared" si="21"/>
        <v>0</v>
      </c>
      <c r="L244" s="8">
        <f t="shared" si="22"/>
        <v>0</v>
      </c>
      <c r="M244" s="8">
        <v>0</v>
      </c>
      <c r="N244" s="8">
        <f t="shared" si="25"/>
        <v>0</v>
      </c>
      <c r="O244" s="8"/>
      <c r="P244" s="8"/>
      <c r="Q244" s="8"/>
      <c r="R244" s="8">
        <f t="shared" si="26"/>
        <v>0</v>
      </c>
      <c r="S244" s="8">
        <f t="shared" si="27"/>
        <v>0</v>
      </c>
      <c r="T244" s="6">
        <f t="shared" si="23"/>
        <v>0</v>
      </c>
      <c r="U244" s="6">
        <f t="shared" si="24"/>
        <v>0</v>
      </c>
    </row>
    <row r="245" spans="2:21" x14ac:dyDescent="0.25">
      <c r="B245" s="4"/>
      <c r="C245" s="4"/>
      <c r="D245" s="4"/>
      <c r="E245" s="10">
        <f>IF(D245="Futuroscope",#REF!,0)+IF(D245="Eurodisney   1jour/1 parc",#REF!,0)+IF(D245="Vallée des singes",#REF!,0)+IF(D245="Parc Oriental de jour",#REF!,0)+IF(D245="Puy du Fou Le grand parc",#REF!,0)+IF(D245="La Cinéscénie",#REF!,0)+IF(D245="ASTERIX",#REF!,0)+IF(D245="Aquarium La Rochelle",#REF!,0)+IF(D245="Zoo de Doué La Fontaine",#REF!,0)+IF(D245="Zoo de la Palmyre",#REF!,0)+IF(D245="Planète Sauvage",#REF!,0)+IF(D245="Zoo Parc de Beauval",#REF!,0)+IF(D245="Zoo de la Flèche",#REF!,0)+IF(D245="Défi Planet",#REF!,0)+IF(D245="MASSAIS",#REF!,0)+IF(D245="Center Parc la journée",#REF!,0)+IF(D245="Terra Botanica",#REF!,0)</f>
        <v>0</v>
      </c>
      <c r="F245" s="10">
        <f>IF(D245="Futuroscope",#REF!,0)+IF(D245="Eurodisney   1jour/1 parc",#REF!,0)+IF(D245="Vallée des singes",#REF!,0)+IF(D245="Parc Oriental de jour",#REF!,0)+IF(D245="Puy du Fou Le grand parc",#REF!,0)+IF(D245="La Cinéscénie",#REF!,0)+IF(D245="ASTERIX",#REF!,0)+IF(D245="Aquarium La Rochelle",#REF!,0)+IF(D245="Zoo de Doué La Fontaine",#REF!,0)+IF(D245="Zoo de la Palmyre",#REF!,0)+IF(D245="Planète Sauvage",#REF!,0)+IF(D245="Zoo Parc de Beauval",#REF!,0)+IF(D245="Zoo de la Flèche",#REF!,0)+IF(D245="Défi Planet",#REF!,0)+IF(D245="MASSAIS",#REF!,0)+IF(D245="Center Parc la journée",#REF!,0)+IF(D245="Terra Botanica",#REF!,0)</f>
        <v>0</v>
      </c>
      <c r="G245" s="5"/>
      <c r="H245" s="5"/>
      <c r="I245" s="5"/>
      <c r="J245" s="5"/>
      <c r="K245" s="8">
        <f t="shared" si="21"/>
        <v>0</v>
      </c>
      <c r="L245" s="8">
        <f t="shared" si="22"/>
        <v>0</v>
      </c>
      <c r="M245" s="8">
        <v>0</v>
      </c>
      <c r="N245" s="8">
        <f t="shared" si="25"/>
        <v>0</v>
      </c>
      <c r="O245" s="8"/>
      <c r="P245" s="8"/>
      <c r="Q245" s="8"/>
      <c r="R245" s="8">
        <f t="shared" si="26"/>
        <v>0</v>
      </c>
      <c r="S245" s="8">
        <f t="shared" si="27"/>
        <v>0</v>
      </c>
      <c r="T245" s="6">
        <f t="shared" si="23"/>
        <v>0</v>
      </c>
      <c r="U245" s="6">
        <f t="shared" si="24"/>
        <v>0</v>
      </c>
    </row>
    <row r="246" spans="2:21" x14ac:dyDescent="0.25">
      <c r="B246" s="4"/>
      <c r="C246" s="4"/>
      <c r="D246" s="4"/>
      <c r="E246" s="10">
        <f>IF(D246="Futuroscope",#REF!,0)+IF(D246="Eurodisney   1jour/1 parc",#REF!,0)+IF(D246="Vallée des singes",#REF!,0)+IF(D246="Parc Oriental de jour",#REF!,0)+IF(D246="Puy du Fou Le grand parc",#REF!,0)+IF(D246="La Cinéscénie",#REF!,0)+IF(D246="ASTERIX",#REF!,0)+IF(D246="Aquarium La Rochelle",#REF!,0)+IF(D246="Zoo de Doué La Fontaine",#REF!,0)+IF(D246="Zoo de la Palmyre",#REF!,0)+IF(D246="Planète Sauvage",#REF!,0)+IF(D246="Zoo Parc de Beauval",#REF!,0)+IF(D246="Zoo de la Flèche",#REF!,0)+IF(D246="Défi Planet",#REF!,0)+IF(D246="MASSAIS",#REF!,0)+IF(D246="Center Parc la journée",#REF!,0)+IF(D246="Terra Botanica",#REF!,0)</f>
        <v>0</v>
      </c>
      <c r="F246" s="10">
        <f>IF(D246="Futuroscope",#REF!,0)+IF(D246="Eurodisney   1jour/1 parc",#REF!,0)+IF(D246="Vallée des singes",#REF!,0)+IF(D246="Parc Oriental de jour",#REF!,0)+IF(D246="Puy du Fou Le grand parc",#REF!,0)+IF(D246="La Cinéscénie",#REF!,0)+IF(D246="ASTERIX",#REF!,0)+IF(D246="Aquarium La Rochelle",#REF!,0)+IF(D246="Zoo de Doué La Fontaine",#REF!,0)+IF(D246="Zoo de la Palmyre",#REF!,0)+IF(D246="Planète Sauvage",#REF!,0)+IF(D246="Zoo Parc de Beauval",#REF!,0)+IF(D246="Zoo de la Flèche",#REF!,0)+IF(D246="Défi Planet",#REF!,0)+IF(D246="MASSAIS",#REF!,0)+IF(D246="Center Parc la journée",#REF!,0)+IF(D246="Terra Botanica",#REF!,0)</f>
        <v>0</v>
      </c>
      <c r="G246" s="5"/>
      <c r="H246" s="5"/>
      <c r="I246" s="5"/>
      <c r="J246" s="5"/>
      <c r="K246" s="8">
        <f t="shared" si="21"/>
        <v>0</v>
      </c>
      <c r="L246" s="8">
        <f t="shared" si="22"/>
        <v>0</v>
      </c>
      <c r="M246" s="8">
        <v>0</v>
      </c>
      <c r="N246" s="8">
        <f t="shared" si="25"/>
        <v>0</v>
      </c>
      <c r="O246" s="8"/>
      <c r="P246" s="8"/>
      <c r="Q246" s="8"/>
      <c r="R246" s="8">
        <f t="shared" si="26"/>
        <v>0</v>
      </c>
      <c r="S246" s="8">
        <f t="shared" si="27"/>
        <v>0</v>
      </c>
      <c r="T246" s="6">
        <f t="shared" si="23"/>
        <v>0</v>
      </c>
      <c r="U246" s="6">
        <f t="shared" si="24"/>
        <v>0</v>
      </c>
    </row>
    <row r="247" spans="2:21" x14ac:dyDescent="0.25">
      <c r="B247" s="4"/>
      <c r="C247" s="4"/>
      <c r="D247" s="4"/>
      <c r="E247" s="10">
        <f>IF(D247="Futuroscope",#REF!,0)+IF(D247="Eurodisney   1jour/1 parc",#REF!,0)+IF(D247="Vallée des singes",#REF!,0)+IF(D247="Parc Oriental de jour",#REF!,0)+IF(D247="Puy du Fou Le grand parc",#REF!,0)+IF(D247="La Cinéscénie",#REF!,0)+IF(D247="ASTERIX",#REF!,0)+IF(D247="Aquarium La Rochelle",#REF!,0)+IF(D247="Zoo de Doué La Fontaine",#REF!,0)+IF(D247="Zoo de la Palmyre",#REF!,0)+IF(D247="Planète Sauvage",#REF!,0)+IF(D247="Zoo Parc de Beauval",#REF!,0)+IF(D247="Zoo de la Flèche",#REF!,0)+IF(D247="Défi Planet",#REF!,0)+IF(D247="MASSAIS",#REF!,0)+IF(D247="Center Parc la journée",#REF!,0)+IF(D247="Terra Botanica",#REF!,0)</f>
        <v>0</v>
      </c>
      <c r="F247" s="10">
        <f>IF(D247="Futuroscope",#REF!,0)+IF(D247="Eurodisney   1jour/1 parc",#REF!,0)+IF(D247="Vallée des singes",#REF!,0)+IF(D247="Parc Oriental de jour",#REF!,0)+IF(D247="Puy du Fou Le grand parc",#REF!,0)+IF(D247="La Cinéscénie",#REF!,0)+IF(D247="ASTERIX",#REF!,0)+IF(D247="Aquarium La Rochelle",#REF!,0)+IF(D247="Zoo de Doué La Fontaine",#REF!,0)+IF(D247="Zoo de la Palmyre",#REF!,0)+IF(D247="Planète Sauvage",#REF!,0)+IF(D247="Zoo Parc de Beauval",#REF!,0)+IF(D247="Zoo de la Flèche",#REF!,0)+IF(D247="Défi Planet",#REF!,0)+IF(D247="MASSAIS",#REF!,0)+IF(D247="Center Parc la journée",#REF!,0)+IF(D247="Terra Botanica",#REF!,0)</f>
        <v>0</v>
      </c>
      <c r="G247" s="5"/>
      <c r="H247" s="5"/>
      <c r="I247" s="5"/>
      <c r="J247" s="5"/>
      <c r="K247" s="8">
        <f t="shared" si="21"/>
        <v>0</v>
      </c>
      <c r="L247" s="8">
        <f t="shared" si="22"/>
        <v>0</v>
      </c>
      <c r="M247" s="8">
        <v>0</v>
      </c>
      <c r="N247" s="8">
        <f t="shared" si="25"/>
        <v>0</v>
      </c>
      <c r="O247" s="8"/>
      <c r="P247" s="8"/>
      <c r="Q247" s="8"/>
      <c r="R247" s="8">
        <f t="shared" si="26"/>
        <v>0</v>
      </c>
      <c r="S247" s="8">
        <f t="shared" si="27"/>
        <v>0</v>
      </c>
      <c r="T247" s="6">
        <f t="shared" si="23"/>
        <v>0</v>
      </c>
      <c r="U247" s="6">
        <f t="shared" si="24"/>
        <v>0</v>
      </c>
    </row>
    <row r="248" spans="2:21" x14ac:dyDescent="0.25">
      <c r="B248" s="4"/>
      <c r="C248" s="4"/>
      <c r="D248" s="4"/>
      <c r="E248" s="10">
        <f>IF(D248="Futuroscope",#REF!,0)+IF(D248="Eurodisney   1jour/1 parc",#REF!,0)+IF(D248="Vallée des singes",#REF!,0)+IF(D248="Parc Oriental de jour",#REF!,0)+IF(D248="Puy du Fou Le grand parc",#REF!,0)+IF(D248="La Cinéscénie",#REF!,0)+IF(D248="ASTERIX",#REF!,0)+IF(D248="Aquarium La Rochelle",#REF!,0)+IF(D248="Zoo de Doué La Fontaine",#REF!,0)+IF(D248="Zoo de la Palmyre",#REF!,0)+IF(D248="Planète Sauvage",#REF!,0)+IF(D248="Zoo Parc de Beauval",#REF!,0)+IF(D248="Zoo de la Flèche",#REF!,0)+IF(D248="Défi Planet",#REF!,0)+IF(D248="MASSAIS",#REF!,0)+IF(D248="Center Parc la journée",#REF!,0)+IF(D248="Terra Botanica",#REF!,0)</f>
        <v>0</v>
      </c>
      <c r="F248" s="10">
        <f>IF(D248="Futuroscope",#REF!,0)+IF(D248="Eurodisney   1jour/1 parc",#REF!,0)+IF(D248="Vallée des singes",#REF!,0)+IF(D248="Parc Oriental de jour",#REF!,0)+IF(D248="Puy du Fou Le grand parc",#REF!,0)+IF(D248="La Cinéscénie",#REF!,0)+IF(D248="ASTERIX",#REF!,0)+IF(D248="Aquarium La Rochelle",#REF!,0)+IF(D248="Zoo de Doué La Fontaine",#REF!,0)+IF(D248="Zoo de la Palmyre",#REF!,0)+IF(D248="Planète Sauvage",#REF!,0)+IF(D248="Zoo Parc de Beauval",#REF!,0)+IF(D248="Zoo de la Flèche",#REF!,0)+IF(D248="Défi Planet",#REF!,0)+IF(D248="MASSAIS",#REF!,0)+IF(D248="Center Parc la journée",#REF!,0)+IF(D248="Terra Botanica",#REF!,0)</f>
        <v>0</v>
      </c>
      <c r="G248" s="5"/>
      <c r="H248" s="5"/>
      <c r="I248" s="5"/>
      <c r="J248" s="5"/>
      <c r="K248" s="8">
        <f t="shared" si="21"/>
        <v>0</v>
      </c>
      <c r="L248" s="8">
        <f t="shared" si="22"/>
        <v>0</v>
      </c>
      <c r="M248" s="8">
        <v>0</v>
      </c>
      <c r="N248" s="8">
        <f t="shared" si="25"/>
        <v>0</v>
      </c>
      <c r="O248" s="8"/>
      <c r="P248" s="8"/>
      <c r="Q248" s="8"/>
      <c r="R248" s="8">
        <f t="shared" si="26"/>
        <v>0</v>
      </c>
      <c r="S248" s="8">
        <f t="shared" si="27"/>
        <v>0</v>
      </c>
      <c r="T248" s="6">
        <f t="shared" si="23"/>
        <v>0</v>
      </c>
      <c r="U248" s="6">
        <f t="shared" si="24"/>
        <v>0</v>
      </c>
    </row>
    <row r="249" spans="2:21" x14ac:dyDescent="0.25">
      <c r="B249" s="4"/>
      <c r="C249" s="4"/>
      <c r="D249" s="4"/>
      <c r="E249" s="10">
        <f>IF(D249="Futuroscope",#REF!,0)+IF(D249="Eurodisney   1jour/1 parc",#REF!,0)+IF(D249="Vallée des singes",#REF!,0)+IF(D249="Parc Oriental de jour",#REF!,0)+IF(D249="Puy du Fou Le grand parc",#REF!,0)+IF(D249="La Cinéscénie",#REF!,0)+IF(D249="ASTERIX",#REF!,0)+IF(D249="Aquarium La Rochelle",#REF!,0)+IF(D249="Zoo de Doué La Fontaine",#REF!,0)+IF(D249="Zoo de la Palmyre",#REF!,0)+IF(D249="Planète Sauvage",#REF!,0)+IF(D249="Zoo Parc de Beauval",#REF!,0)+IF(D249="Zoo de la Flèche",#REF!,0)+IF(D249="Défi Planet",#REF!,0)+IF(D249="MASSAIS",#REF!,0)+IF(D249="Center Parc la journée",#REF!,0)+IF(D249="Terra Botanica",#REF!,0)</f>
        <v>0</v>
      </c>
      <c r="F249" s="10">
        <f>IF(D249="Futuroscope",#REF!,0)+IF(D249="Eurodisney   1jour/1 parc",#REF!,0)+IF(D249="Vallée des singes",#REF!,0)+IF(D249="Parc Oriental de jour",#REF!,0)+IF(D249="Puy du Fou Le grand parc",#REF!,0)+IF(D249="La Cinéscénie",#REF!,0)+IF(D249="ASTERIX",#REF!,0)+IF(D249="Aquarium La Rochelle",#REF!,0)+IF(D249="Zoo de Doué La Fontaine",#REF!,0)+IF(D249="Zoo de la Palmyre",#REF!,0)+IF(D249="Planète Sauvage",#REF!,0)+IF(D249="Zoo Parc de Beauval",#REF!,0)+IF(D249="Zoo de la Flèche",#REF!,0)+IF(D249="Défi Planet",#REF!,0)+IF(D249="MASSAIS",#REF!,0)+IF(D249="Center Parc la journée",#REF!,0)+IF(D249="Terra Botanica",#REF!,0)</f>
        <v>0</v>
      </c>
      <c r="G249" s="5"/>
      <c r="H249" s="5"/>
      <c r="I249" s="5"/>
      <c r="J249" s="5"/>
      <c r="K249" s="8">
        <f t="shared" si="21"/>
        <v>0</v>
      </c>
      <c r="L249" s="8">
        <f t="shared" si="22"/>
        <v>0</v>
      </c>
      <c r="M249" s="8">
        <v>0</v>
      </c>
      <c r="N249" s="8">
        <f t="shared" si="25"/>
        <v>0</v>
      </c>
      <c r="O249" s="8"/>
      <c r="P249" s="8"/>
      <c r="Q249" s="8"/>
      <c r="R249" s="8">
        <f t="shared" si="26"/>
        <v>0</v>
      </c>
      <c r="S249" s="8">
        <f t="shared" si="27"/>
        <v>0</v>
      </c>
      <c r="T249" s="6">
        <f t="shared" si="23"/>
        <v>0</v>
      </c>
      <c r="U249" s="6">
        <f t="shared" si="24"/>
        <v>0</v>
      </c>
    </row>
    <row r="250" spans="2:21" x14ac:dyDescent="0.25">
      <c r="B250" s="4"/>
      <c r="C250" s="4"/>
      <c r="D250" s="4"/>
      <c r="E250" s="10">
        <f>IF(D250="Futuroscope",#REF!,0)+IF(D250="Eurodisney   1jour/1 parc",#REF!,0)+IF(D250="Vallée des singes",#REF!,0)+IF(D250="Parc Oriental de jour",#REF!,0)+IF(D250="Puy du Fou Le grand parc",#REF!,0)+IF(D250="La Cinéscénie",#REF!,0)+IF(D250="ASTERIX",#REF!,0)+IF(D250="Aquarium La Rochelle",#REF!,0)+IF(D250="Zoo de Doué La Fontaine",#REF!,0)+IF(D250="Zoo de la Palmyre",#REF!,0)+IF(D250="Planète Sauvage",#REF!,0)+IF(D250="Zoo Parc de Beauval",#REF!,0)+IF(D250="Zoo de la Flèche",#REF!,0)+IF(D250="Défi Planet",#REF!,0)+IF(D250="MASSAIS",#REF!,0)+IF(D250="Center Parc la journée",#REF!,0)+IF(D250="Terra Botanica",#REF!,0)</f>
        <v>0</v>
      </c>
      <c r="F250" s="10">
        <f>IF(D250="Futuroscope",#REF!,0)+IF(D250="Eurodisney   1jour/1 parc",#REF!,0)+IF(D250="Vallée des singes",#REF!,0)+IF(D250="Parc Oriental de jour",#REF!,0)+IF(D250="Puy du Fou Le grand parc",#REF!,0)+IF(D250="La Cinéscénie",#REF!,0)+IF(D250="ASTERIX",#REF!,0)+IF(D250="Aquarium La Rochelle",#REF!,0)+IF(D250="Zoo de Doué La Fontaine",#REF!,0)+IF(D250="Zoo de la Palmyre",#REF!,0)+IF(D250="Planète Sauvage",#REF!,0)+IF(D250="Zoo Parc de Beauval",#REF!,0)+IF(D250="Zoo de la Flèche",#REF!,0)+IF(D250="Défi Planet",#REF!,0)+IF(D250="MASSAIS",#REF!,0)+IF(D250="Center Parc la journée",#REF!,0)+IF(D250="Terra Botanica",#REF!,0)</f>
        <v>0</v>
      </c>
      <c r="G250" s="5"/>
      <c r="H250" s="5"/>
      <c r="I250" s="5"/>
      <c r="J250" s="5"/>
      <c r="K250" s="8">
        <f t="shared" si="21"/>
        <v>0</v>
      </c>
      <c r="L250" s="8">
        <f t="shared" si="22"/>
        <v>0</v>
      </c>
      <c r="M250" s="8">
        <v>0</v>
      </c>
      <c r="N250" s="8">
        <f t="shared" si="25"/>
        <v>0</v>
      </c>
      <c r="O250" s="8"/>
      <c r="P250" s="8"/>
      <c r="Q250" s="8"/>
      <c r="R250" s="8">
        <f t="shared" si="26"/>
        <v>0</v>
      </c>
      <c r="S250" s="8">
        <f t="shared" si="27"/>
        <v>0</v>
      </c>
      <c r="T250" s="6">
        <f t="shared" si="23"/>
        <v>0</v>
      </c>
      <c r="U250" s="6">
        <f t="shared" si="24"/>
        <v>0</v>
      </c>
    </row>
    <row r="251" spans="2:21" x14ac:dyDescent="0.25">
      <c r="B251" s="4"/>
      <c r="C251" s="4"/>
      <c r="D251" s="4"/>
      <c r="E251" s="10">
        <f>IF(D251="Futuroscope",#REF!,0)+IF(D251="Eurodisney   1jour/1 parc",#REF!,0)+IF(D251="Vallée des singes",#REF!,0)+IF(D251="Parc Oriental de jour",#REF!,0)+IF(D251="Puy du Fou Le grand parc",#REF!,0)+IF(D251="La Cinéscénie",#REF!,0)+IF(D251="ASTERIX",#REF!,0)+IF(D251="Aquarium La Rochelle",#REF!,0)+IF(D251="Zoo de Doué La Fontaine",#REF!,0)+IF(D251="Zoo de la Palmyre",#REF!,0)+IF(D251="Planète Sauvage",#REF!,0)+IF(D251="Zoo Parc de Beauval",#REF!,0)+IF(D251="Zoo de la Flèche",#REF!,0)+IF(D251="Défi Planet",#REF!,0)+IF(D251="MASSAIS",#REF!,0)+IF(D251="Center Parc la journée",#REF!,0)+IF(D251="Terra Botanica",#REF!,0)</f>
        <v>0</v>
      </c>
      <c r="F251" s="10">
        <f>IF(D251="Futuroscope",#REF!,0)+IF(D251="Eurodisney   1jour/1 parc",#REF!,0)+IF(D251="Vallée des singes",#REF!,0)+IF(D251="Parc Oriental de jour",#REF!,0)+IF(D251="Puy du Fou Le grand parc",#REF!,0)+IF(D251="La Cinéscénie",#REF!,0)+IF(D251="ASTERIX",#REF!,0)+IF(D251="Aquarium La Rochelle",#REF!,0)+IF(D251="Zoo de Doué La Fontaine",#REF!,0)+IF(D251="Zoo de la Palmyre",#REF!,0)+IF(D251="Planète Sauvage",#REF!,0)+IF(D251="Zoo Parc de Beauval",#REF!,0)+IF(D251="Zoo de la Flèche",#REF!,0)+IF(D251="Défi Planet",#REF!,0)+IF(D251="MASSAIS",#REF!,0)+IF(D251="Center Parc la journée",#REF!,0)+IF(D251="Terra Botanica",#REF!,0)</f>
        <v>0</v>
      </c>
      <c r="G251" s="5"/>
      <c r="H251" s="5"/>
      <c r="I251" s="5"/>
      <c r="J251" s="5"/>
      <c r="K251" s="8">
        <f t="shared" si="21"/>
        <v>0</v>
      </c>
      <c r="L251" s="8">
        <f t="shared" si="22"/>
        <v>0</v>
      </c>
      <c r="M251" s="8">
        <v>0</v>
      </c>
      <c r="N251" s="8">
        <f t="shared" si="25"/>
        <v>0</v>
      </c>
      <c r="O251" s="8"/>
      <c r="P251" s="8"/>
      <c r="Q251" s="8"/>
      <c r="R251" s="8">
        <f t="shared" si="26"/>
        <v>0</v>
      </c>
      <c r="S251" s="8">
        <f t="shared" si="27"/>
        <v>0</v>
      </c>
      <c r="T251" s="6">
        <f t="shared" si="23"/>
        <v>0</v>
      </c>
      <c r="U251" s="6">
        <f t="shared" si="24"/>
        <v>0</v>
      </c>
    </row>
    <row r="252" spans="2:21" x14ac:dyDescent="0.25">
      <c r="B252" s="4"/>
      <c r="C252" s="4"/>
      <c r="D252" s="4"/>
      <c r="E252" s="10">
        <f>IF(D252="Futuroscope",#REF!,0)+IF(D252="Eurodisney   1jour/1 parc",#REF!,0)+IF(D252="Vallée des singes",#REF!,0)+IF(D252="Parc Oriental de jour",#REF!,0)+IF(D252="Puy du Fou Le grand parc",#REF!,0)+IF(D252="La Cinéscénie",#REF!,0)+IF(D252="ASTERIX",#REF!,0)+IF(D252="Aquarium La Rochelle",#REF!,0)+IF(D252="Zoo de Doué La Fontaine",#REF!,0)+IF(D252="Zoo de la Palmyre",#REF!,0)+IF(D252="Planète Sauvage",#REF!,0)+IF(D252="Zoo Parc de Beauval",#REF!,0)+IF(D252="Zoo de la Flèche",#REF!,0)+IF(D252="Défi Planet",#REF!,0)+IF(D252="MASSAIS",#REF!,0)+IF(D252="Center Parc la journée",#REF!,0)+IF(D252="Terra Botanica",#REF!,0)</f>
        <v>0</v>
      </c>
      <c r="F252" s="10">
        <f>IF(D252="Futuroscope",#REF!,0)+IF(D252="Eurodisney   1jour/1 parc",#REF!,0)+IF(D252="Vallée des singes",#REF!,0)+IF(D252="Parc Oriental de jour",#REF!,0)+IF(D252="Puy du Fou Le grand parc",#REF!,0)+IF(D252="La Cinéscénie",#REF!,0)+IF(D252="ASTERIX",#REF!,0)+IF(D252="Aquarium La Rochelle",#REF!,0)+IF(D252="Zoo de Doué La Fontaine",#REF!,0)+IF(D252="Zoo de la Palmyre",#REF!,0)+IF(D252="Planète Sauvage",#REF!,0)+IF(D252="Zoo Parc de Beauval",#REF!,0)+IF(D252="Zoo de la Flèche",#REF!,0)+IF(D252="Défi Planet",#REF!,0)+IF(D252="MASSAIS",#REF!,0)+IF(D252="Center Parc la journée",#REF!,0)+IF(D252="Terra Botanica",#REF!,0)</f>
        <v>0</v>
      </c>
      <c r="G252" s="5"/>
      <c r="H252" s="5"/>
      <c r="I252" s="5"/>
      <c r="J252" s="5"/>
      <c r="K252" s="8">
        <f t="shared" si="21"/>
        <v>0</v>
      </c>
      <c r="L252" s="8">
        <f t="shared" si="22"/>
        <v>0</v>
      </c>
      <c r="M252" s="8">
        <v>0</v>
      </c>
      <c r="N252" s="8">
        <f t="shared" si="25"/>
        <v>0</v>
      </c>
      <c r="O252" s="8"/>
      <c r="P252" s="8"/>
      <c r="Q252" s="8"/>
      <c r="R252" s="8">
        <f t="shared" si="26"/>
        <v>0</v>
      </c>
      <c r="S252" s="8">
        <f t="shared" si="27"/>
        <v>0</v>
      </c>
      <c r="T252" s="6">
        <f t="shared" si="23"/>
        <v>0</v>
      </c>
      <c r="U252" s="6">
        <f t="shared" si="24"/>
        <v>0</v>
      </c>
    </row>
    <row r="253" spans="2:21" x14ac:dyDescent="0.25">
      <c r="B253" s="4"/>
      <c r="C253" s="4"/>
      <c r="D253" s="4"/>
      <c r="E253" s="10">
        <f>IF(D253="Futuroscope",#REF!,0)+IF(D253="Eurodisney   1jour/1 parc",#REF!,0)+IF(D253="Vallée des singes",#REF!,0)+IF(D253="Parc Oriental de jour",#REF!,0)+IF(D253="Puy du Fou Le grand parc",#REF!,0)+IF(D253="La Cinéscénie",#REF!,0)+IF(D253="ASTERIX",#REF!,0)+IF(D253="Aquarium La Rochelle",#REF!,0)+IF(D253="Zoo de Doué La Fontaine",#REF!,0)+IF(D253="Zoo de la Palmyre",#REF!,0)+IF(D253="Planète Sauvage",#REF!,0)+IF(D253="Zoo Parc de Beauval",#REF!,0)+IF(D253="Zoo de la Flèche",#REF!,0)+IF(D253="Défi Planet",#REF!,0)+IF(D253="MASSAIS",#REF!,0)+IF(D253="Center Parc la journée",#REF!,0)+IF(D253="Terra Botanica",#REF!,0)</f>
        <v>0</v>
      </c>
      <c r="F253" s="10">
        <f>IF(D253="Futuroscope",#REF!,0)+IF(D253="Eurodisney   1jour/1 parc",#REF!,0)+IF(D253="Vallée des singes",#REF!,0)+IF(D253="Parc Oriental de jour",#REF!,0)+IF(D253="Puy du Fou Le grand parc",#REF!,0)+IF(D253="La Cinéscénie",#REF!,0)+IF(D253="ASTERIX",#REF!,0)+IF(D253="Aquarium La Rochelle",#REF!,0)+IF(D253="Zoo de Doué La Fontaine",#REF!,0)+IF(D253="Zoo de la Palmyre",#REF!,0)+IF(D253="Planète Sauvage",#REF!,0)+IF(D253="Zoo Parc de Beauval",#REF!,0)+IF(D253="Zoo de la Flèche",#REF!,0)+IF(D253="Défi Planet",#REF!,0)+IF(D253="MASSAIS",#REF!,0)+IF(D253="Center Parc la journée",#REF!,0)+IF(D253="Terra Botanica",#REF!,0)</f>
        <v>0</v>
      </c>
      <c r="G253" s="5"/>
      <c r="H253" s="5"/>
      <c r="I253" s="5"/>
      <c r="J253" s="5"/>
      <c r="K253" s="8">
        <f t="shared" si="21"/>
        <v>0</v>
      </c>
      <c r="L253" s="8">
        <f t="shared" si="22"/>
        <v>0</v>
      </c>
      <c r="M253" s="8">
        <v>0</v>
      </c>
      <c r="N253" s="8">
        <f t="shared" si="25"/>
        <v>0</v>
      </c>
      <c r="O253" s="8"/>
      <c r="P253" s="8"/>
      <c r="Q253" s="8"/>
      <c r="R253" s="8">
        <f t="shared" si="26"/>
        <v>0</v>
      </c>
      <c r="S253" s="8">
        <f t="shared" si="27"/>
        <v>0</v>
      </c>
      <c r="T253" s="6">
        <f t="shared" si="23"/>
        <v>0</v>
      </c>
      <c r="U253" s="6">
        <f t="shared" si="24"/>
        <v>0</v>
      </c>
    </row>
    <row r="254" spans="2:21" x14ac:dyDescent="0.25">
      <c r="B254" s="4"/>
      <c r="C254" s="4"/>
      <c r="D254" s="4"/>
      <c r="E254" s="10">
        <f>IF(D254="Futuroscope",#REF!,0)+IF(D254="Eurodisney   1jour/1 parc",#REF!,0)+IF(D254="Vallée des singes",#REF!,0)+IF(D254="Parc Oriental de jour",#REF!,0)+IF(D254="Puy du Fou Le grand parc",#REF!,0)+IF(D254="La Cinéscénie",#REF!,0)+IF(D254="ASTERIX",#REF!,0)+IF(D254="Aquarium La Rochelle",#REF!,0)+IF(D254="Zoo de Doué La Fontaine",#REF!,0)+IF(D254="Zoo de la Palmyre",#REF!,0)+IF(D254="Planète Sauvage",#REF!,0)+IF(D254="Zoo Parc de Beauval",#REF!,0)+IF(D254="Zoo de la Flèche",#REF!,0)+IF(D254="Défi Planet",#REF!,0)+IF(D254="MASSAIS",#REF!,0)+IF(D254="Center Parc la journée",#REF!,0)+IF(D254="Terra Botanica",#REF!,0)</f>
        <v>0</v>
      </c>
      <c r="F254" s="10">
        <f>IF(D254="Futuroscope",#REF!,0)+IF(D254="Eurodisney   1jour/1 parc",#REF!,0)+IF(D254="Vallée des singes",#REF!,0)+IF(D254="Parc Oriental de jour",#REF!,0)+IF(D254="Puy du Fou Le grand parc",#REF!,0)+IF(D254="La Cinéscénie",#REF!,0)+IF(D254="ASTERIX",#REF!,0)+IF(D254="Aquarium La Rochelle",#REF!,0)+IF(D254="Zoo de Doué La Fontaine",#REF!,0)+IF(D254="Zoo de la Palmyre",#REF!,0)+IF(D254="Planète Sauvage",#REF!,0)+IF(D254="Zoo Parc de Beauval",#REF!,0)+IF(D254="Zoo de la Flèche",#REF!,0)+IF(D254="Défi Planet",#REF!,0)+IF(D254="MASSAIS",#REF!,0)+IF(D254="Center Parc la journée",#REF!,0)+IF(D254="Terra Botanica",#REF!,0)</f>
        <v>0</v>
      </c>
      <c r="G254" s="5"/>
      <c r="H254" s="5"/>
      <c r="I254" s="5"/>
      <c r="J254" s="5"/>
      <c r="K254" s="8">
        <f t="shared" si="21"/>
        <v>0</v>
      </c>
      <c r="L254" s="8">
        <f t="shared" si="22"/>
        <v>0</v>
      </c>
      <c r="M254" s="8">
        <v>0</v>
      </c>
      <c r="N254" s="8">
        <f t="shared" si="25"/>
        <v>0</v>
      </c>
      <c r="O254" s="8"/>
      <c r="P254" s="8"/>
      <c r="Q254" s="8"/>
      <c r="R254" s="8">
        <f t="shared" si="26"/>
        <v>0</v>
      </c>
      <c r="S254" s="8">
        <f t="shared" si="27"/>
        <v>0</v>
      </c>
      <c r="T254" s="6">
        <f t="shared" si="23"/>
        <v>0</v>
      </c>
      <c r="U254" s="6">
        <f t="shared" si="24"/>
        <v>0</v>
      </c>
    </row>
    <row r="255" spans="2:21" x14ac:dyDescent="0.25">
      <c r="B255" s="4"/>
      <c r="C255" s="4"/>
      <c r="D255" s="4"/>
      <c r="E255" s="10">
        <f>IF(D255="Futuroscope",#REF!,0)+IF(D255="Eurodisney   1jour/1 parc",#REF!,0)+IF(D255="Vallée des singes",#REF!,0)+IF(D255="Parc Oriental de jour",#REF!,0)+IF(D255="Puy du Fou Le grand parc",#REF!,0)+IF(D255="La Cinéscénie",#REF!,0)+IF(D255="ASTERIX",#REF!,0)+IF(D255="Aquarium La Rochelle",#REF!,0)+IF(D255="Zoo de Doué La Fontaine",#REF!,0)+IF(D255="Zoo de la Palmyre",#REF!,0)+IF(D255="Planète Sauvage",#REF!,0)+IF(D255="Zoo Parc de Beauval",#REF!,0)+IF(D255="Zoo de la Flèche",#REF!,0)+IF(D255="Défi Planet",#REF!,0)+IF(D255="MASSAIS",#REF!,0)+IF(D255="Center Parc la journée",#REF!,0)+IF(D255="Terra Botanica",#REF!,0)</f>
        <v>0</v>
      </c>
      <c r="F255" s="10">
        <f>IF(D255="Futuroscope",#REF!,0)+IF(D255="Eurodisney   1jour/1 parc",#REF!,0)+IF(D255="Vallée des singes",#REF!,0)+IF(D255="Parc Oriental de jour",#REF!,0)+IF(D255="Puy du Fou Le grand parc",#REF!,0)+IF(D255="La Cinéscénie",#REF!,0)+IF(D255="ASTERIX",#REF!,0)+IF(D255="Aquarium La Rochelle",#REF!,0)+IF(D255="Zoo de Doué La Fontaine",#REF!,0)+IF(D255="Zoo de la Palmyre",#REF!,0)+IF(D255="Planète Sauvage",#REF!,0)+IF(D255="Zoo Parc de Beauval",#REF!,0)+IF(D255="Zoo de la Flèche",#REF!,0)+IF(D255="Défi Planet",#REF!,0)+IF(D255="MASSAIS",#REF!,0)+IF(D255="Center Parc la journée",#REF!,0)+IF(D255="Terra Botanica",#REF!,0)</f>
        <v>0</v>
      </c>
      <c r="G255" s="5"/>
      <c r="H255" s="5"/>
      <c r="I255" s="5"/>
      <c r="J255" s="5"/>
      <c r="K255" s="8">
        <f t="shared" si="21"/>
        <v>0</v>
      </c>
      <c r="L255" s="8">
        <f t="shared" si="22"/>
        <v>0</v>
      </c>
      <c r="M255" s="8">
        <v>0</v>
      </c>
      <c r="N255" s="8">
        <f t="shared" si="25"/>
        <v>0</v>
      </c>
      <c r="O255" s="8"/>
      <c r="P255" s="8"/>
      <c r="Q255" s="8"/>
      <c r="R255" s="8">
        <f t="shared" si="26"/>
        <v>0</v>
      </c>
      <c r="S255" s="8">
        <f t="shared" si="27"/>
        <v>0</v>
      </c>
      <c r="T255" s="6">
        <f t="shared" si="23"/>
        <v>0</v>
      </c>
      <c r="U255" s="6">
        <f t="shared" si="24"/>
        <v>0</v>
      </c>
    </row>
    <row r="256" spans="2:21" x14ac:dyDescent="0.25">
      <c r="B256" s="4"/>
      <c r="C256" s="4"/>
      <c r="D256" s="4"/>
      <c r="E256" s="10">
        <f>IF(D256="Futuroscope",#REF!,0)+IF(D256="Eurodisney   1jour/1 parc",#REF!,0)+IF(D256="Vallée des singes",#REF!,0)+IF(D256="Parc Oriental de jour",#REF!,0)+IF(D256="Puy du Fou Le grand parc",#REF!,0)+IF(D256="La Cinéscénie",#REF!,0)+IF(D256="ASTERIX",#REF!,0)+IF(D256="Aquarium La Rochelle",#REF!,0)+IF(D256="Zoo de Doué La Fontaine",#REF!,0)+IF(D256="Zoo de la Palmyre",#REF!,0)+IF(D256="Planète Sauvage",#REF!,0)+IF(D256="Zoo Parc de Beauval",#REF!,0)+IF(D256="Zoo de la Flèche",#REF!,0)+IF(D256="Défi Planet",#REF!,0)+IF(D256="MASSAIS",#REF!,0)+IF(D256="Center Parc la journée",#REF!,0)+IF(D256="Terra Botanica",#REF!,0)</f>
        <v>0</v>
      </c>
      <c r="F256" s="10">
        <f>IF(D256="Futuroscope",#REF!,0)+IF(D256="Eurodisney   1jour/1 parc",#REF!,0)+IF(D256="Vallée des singes",#REF!,0)+IF(D256="Parc Oriental de jour",#REF!,0)+IF(D256="Puy du Fou Le grand parc",#REF!,0)+IF(D256="La Cinéscénie",#REF!,0)+IF(D256="ASTERIX",#REF!,0)+IF(D256="Aquarium La Rochelle",#REF!,0)+IF(D256="Zoo de Doué La Fontaine",#REF!,0)+IF(D256="Zoo de la Palmyre",#REF!,0)+IF(D256="Planète Sauvage",#REF!,0)+IF(D256="Zoo Parc de Beauval",#REF!,0)+IF(D256="Zoo de la Flèche",#REF!,0)+IF(D256="Défi Planet",#REF!,0)+IF(D256="MASSAIS",#REF!,0)+IF(D256="Center Parc la journée",#REF!,0)+IF(D256="Terra Botanica",#REF!,0)</f>
        <v>0</v>
      </c>
      <c r="G256" s="5"/>
      <c r="H256" s="5"/>
      <c r="I256" s="5"/>
      <c r="J256" s="5"/>
      <c r="K256" s="8">
        <f t="shared" si="21"/>
        <v>0</v>
      </c>
      <c r="L256" s="8">
        <f t="shared" si="22"/>
        <v>0</v>
      </c>
      <c r="M256" s="8">
        <v>0</v>
      </c>
      <c r="N256" s="8">
        <f t="shared" si="25"/>
        <v>0</v>
      </c>
      <c r="O256" s="8"/>
      <c r="P256" s="8"/>
      <c r="Q256" s="8"/>
      <c r="R256" s="8">
        <f t="shared" si="26"/>
        <v>0</v>
      </c>
      <c r="S256" s="8">
        <f t="shared" si="27"/>
        <v>0</v>
      </c>
      <c r="T256" s="6">
        <f t="shared" si="23"/>
        <v>0</v>
      </c>
      <c r="U256" s="6">
        <f t="shared" si="24"/>
        <v>0</v>
      </c>
    </row>
    <row r="257" spans="2:21" x14ac:dyDescent="0.25">
      <c r="B257" s="4"/>
      <c r="C257" s="4"/>
      <c r="D257" s="4"/>
      <c r="E257" s="10">
        <f>IF(D257="Futuroscope",#REF!,0)+IF(D257="Eurodisney   1jour/1 parc",#REF!,0)+IF(D257="Vallée des singes",#REF!,0)+IF(D257="Parc Oriental de jour",#REF!,0)+IF(D257="Puy du Fou Le grand parc",#REF!,0)+IF(D257="La Cinéscénie",#REF!,0)+IF(D257="ASTERIX",#REF!,0)+IF(D257="Aquarium La Rochelle",#REF!,0)+IF(D257="Zoo de Doué La Fontaine",#REF!,0)+IF(D257="Zoo de la Palmyre",#REF!,0)+IF(D257="Planète Sauvage",#REF!,0)+IF(D257="Zoo Parc de Beauval",#REF!,0)+IF(D257="Zoo de la Flèche",#REF!,0)+IF(D257="Défi Planet",#REF!,0)+IF(D257="MASSAIS",#REF!,0)+IF(D257="Center Parc la journée",#REF!,0)+IF(D257="Terra Botanica",#REF!,0)</f>
        <v>0</v>
      </c>
      <c r="F257" s="10">
        <f>IF(D257="Futuroscope",#REF!,0)+IF(D257="Eurodisney   1jour/1 parc",#REF!,0)+IF(D257="Vallée des singes",#REF!,0)+IF(D257="Parc Oriental de jour",#REF!,0)+IF(D257="Puy du Fou Le grand parc",#REF!,0)+IF(D257="La Cinéscénie",#REF!,0)+IF(D257="ASTERIX",#REF!,0)+IF(D257="Aquarium La Rochelle",#REF!,0)+IF(D257="Zoo de Doué La Fontaine",#REF!,0)+IF(D257="Zoo de la Palmyre",#REF!,0)+IF(D257="Planète Sauvage",#REF!,0)+IF(D257="Zoo Parc de Beauval",#REF!,0)+IF(D257="Zoo de la Flèche",#REF!,0)+IF(D257="Défi Planet",#REF!,0)+IF(D257="MASSAIS",#REF!,0)+IF(D257="Center Parc la journée",#REF!,0)+IF(D257="Terra Botanica",#REF!,0)</f>
        <v>0</v>
      </c>
      <c r="G257" s="5"/>
      <c r="H257" s="5"/>
      <c r="I257" s="5"/>
      <c r="J257" s="5"/>
      <c r="K257" s="8">
        <f t="shared" si="21"/>
        <v>0</v>
      </c>
      <c r="L257" s="8">
        <f t="shared" si="22"/>
        <v>0</v>
      </c>
      <c r="M257" s="8">
        <v>0</v>
      </c>
      <c r="N257" s="8">
        <f t="shared" si="25"/>
        <v>0</v>
      </c>
      <c r="O257" s="8"/>
      <c r="P257" s="8"/>
      <c r="Q257" s="8"/>
      <c r="R257" s="8">
        <f t="shared" si="26"/>
        <v>0</v>
      </c>
      <c r="S257" s="8">
        <f t="shared" si="27"/>
        <v>0</v>
      </c>
      <c r="T257" s="6">
        <f t="shared" si="23"/>
        <v>0</v>
      </c>
      <c r="U257" s="6">
        <f t="shared" si="24"/>
        <v>0</v>
      </c>
    </row>
    <row r="258" spans="2:21" x14ac:dyDescent="0.25">
      <c r="B258" s="4"/>
      <c r="C258" s="4"/>
      <c r="D258" s="4"/>
      <c r="E258" s="10">
        <f>IF(D258="Futuroscope",#REF!,0)+IF(D258="Eurodisney   1jour/1 parc",#REF!,0)+IF(D258="Vallée des singes",#REF!,0)+IF(D258="Parc Oriental de jour",#REF!,0)+IF(D258="Puy du Fou Le grand parc",#REF!,0)+IF(D258="La Cinéscénie",#REF!,0)+IF(D258="ASTERIX",#REF!,0)+IF(D258="Aquarium La Rochelle",#REF!,0)+IF(D258="Zoo de Doué La Fontaine",#REF!,0)+IF(D258="Zoo de la Palmyre",#REF!,0)+IF(D258="Planète Sauvage",#REF!,0)+IF(D258="Zoo Parc de Beauval",#REF!,0)+IF(D258="Zoo de la Flèche",#REF!,0)+IF(D258="Défi Planet",#REF!,0)+IF(D258="MASSAIS",#REF!,0)+IF(D258="Center Parc la journée",#REF!,0)+IF(D258="Terra Botanica",#REF!,0)</f>
        <v>0</v>
      </c>
      <c r="F258" s="10">
        <f>IF(D258="Futuroscope",#REF!,0)+IF(D258="Eurodisney   1jour/1 parc",#REF!,0)+IF(D258="Vallée des singes",#REF!,0)+IF(D258="Parc Oriental de jour",#REF!,0)+IF(D258="Puy du Fou Le grand parc",#REF!,0)+IF(D258="La Cinéscénie",#REF!,0)+IF(D258="ASTERIX",#REF!,0)+IF(D258="Aquarium La Rochelle",#REF!,0)+IF(D258="Zoo de Doué La Fontaine",#REF!,0)+IF(D258="Zoo de la Palmyre",#REF!,0)+IF(D258="Planète Sauvage",#REF!,0)+IF(D258="Zoo Parc de Beauval",#REF!,0)+IF(D258="Zoo de la Flèche",#REF!,0)+IF(D258="Défi Planet",#REF!,0)+IF(D258="MASSAIS",#REF!,0)+IF(D258="Center Parc la journée",#REF!,0)+IF(D258="Terra Botanica",#REF!,0)</f>
        <v>0</v>
      </c>
      <c r="G258" s="5"/>
      <c r="H258" s="5"/>
      <c r="I258" s="5"/>
      <c r="J258" s="5"/>
      <c r="K258" s="8">
        <f t="shared" si="21"/>
        <v>0</v>
      </c>
      <c r="L258" s="8">
        <f t="shared" si="22"/>
        <v>0</v>
      </c>
      <c r="M258" s="8">
        <v>0</v>
      </c>
      <c r="N258" s="8">
        <f t="shared" si="25"/>
        <v>0</v>
      </c>
      <c r="O258" s="8"/>
      <c r="P258" s="8"/>
      <c r="Q258" s="8"/>
      <c r="R258" s="8">
        <f t="shared" si="26"/>
        <v>0</v>
      </c>
      <c r="S258" s="8">
        <f t="shared" si="27"/>
        <v>0</v>
      </c>
      <c r="T258" s="6">
        <f t="shared" si="23"/>
        <v>0</v>
      </c>
      <c r="U258" s="6">
        <f t="shared" si="24"/>
        <v>0</v>
      </c>
    </row>
    <row r="259" spans="2:21" x14ac:dyDescent="0.25">
      <c r="B259" s="4"/>
      <c r="C259" s="4"/>
      <c r="D259" s="4"/>
      <c r="E259" s="10">
        <f>IF(D259="Futuroscope",#REF!,0)+IF(D259="Eurodisney   1jour/1 parc",#REF!,0)+IF(D259="Vallée des singes",#REF!,0)+IF(D259="Parc Oriental de jour",#REF!,0)+IF(D259="Puy du Fou Le grand parc",#REF!,0)+IF(D259="La Cinéscénie",#REF!,0)+IF(D259="ASTERIX",#REF!,0)+IF(D259="Aquarium La Rochelle",#REF!,0)+IF(D259="Zoo de Doué La Fontaine",#REF!,0)+IF(D259="Zoo de la Palmyre",#REF!,0)+IF(D259="Planète Sauvage",#REF!,0)+IF(D259="Zoo Parc de Beauval",#REF!,0)+IF(D259="Zoo de la Flèche",#REF!,0)+IF(D259="Défi Planet",#REF!,0)+IF(D259="MASSAIS",#REF!,0)+IF(D259="Center Parc la journée",#REF!,0)+IF(D259="Terra Botanica",#REF!,0)</f>
        <v>0</v>
      </c>
      <c r="F259" s="10">
        <f>IF(D259="Futuroscope",#REF!,0)+IF(D259="Eurodisney   1jour/1 parc",#REF!,0)+IF(D259="Vallée des singes",#REF!,0)+IF(D259="Parc Oriental de jour",#REF!,0)+IF(D259="Puy du Fou Le grand parc",#REF!,0)+IF(D259="La Cinéscénie",#REF!,0)+IF(D259="ASTERIX",#REF!,0)+IF(D259="Aquarium La Rochelle",#REF!,0)+IF(D259="Zoo de Doué La Fontaine",#REF!,0)+IF(D259="Zoo de la Palmyre",#REF!,0)+IF(D259="Planète Sauvage",#REF!,0)+IF(D259="Zoo Parc de Beauval",#REF!,0)+IF(D259="Zoo de la Flèche",#REF!,0)+IF(D259="Défi Planet",#REF!,0)+IF(D259="MASSAIS",#REF!,0)+IF(D259="Center Parc la journée",#REF!,0)+IF(D259="Terra Botanica",#REF!,0)</f>
        <v>0</v>
      </c>
      <c r="G259" s="5"/>
      <c r="H259" s="5"/>
      <c r="I259" s="5"/>
      <c r="J259" s="5"/>
      <c r="K259" s="8">
        <f t="shared" si="21"/>
        <v>0</v>
      </c>
      <c r="L259" s="8">
        <f t="shared" si="22"/>
        <v>0</v>
      </c>
      <c r="M259" s="8">
        <v>0</v>
      </c>
      <c r="N259" s="8">
        <f t="shared" si="25"/>
        <v>0</v>
      </c>
      <c r="O259" s="8"/>
      <c r="P259" s="8"/>
      <c r="Q259" s="8"/>
      <c r="R259" s="8">
        <f t="shared" si="26"/>
        <v>0</v>
      </c>
      <c r="S259" s="8">
        <f t="shared" si="27"/>
        <v>0</v>
      </c>
      <c r="T259" s="6">
        <f t="shared" si="23"/>
        <v>0</v>
      </c>
      <c r="U259" s="6">
        <f t="shared" si="24"/>
        <v>0</v>
      </c>
    </row>
    <row r="260" spans="2:21" x14ac:dyDescent="0.25">
      <c r="B260" s="4"/>
      <c r="C260" s="4"/>
      <c r="D260" s="4"/>
      <c r="E260" s="10">
        <f>IF(D260="Futuroscope",#REF!,0)+IF(D260="Eurodisney   1jour/1 parc",#REF!,0)+IF(D260="Vallée des singes",#REF!,0)+IF(D260="Parc Oriental de jour",#REF!,0)+IF(D260="Puy du Fou Le grand parc",#REF!,0)+IF(D260="La Cinéscénie",#REF!,0)+IF(D260="ASTERIX",#REF!,0)+IF(D260="Aquarium La Rochelle",#REF!,0)+IF(D260="Zoo de Doué La Fontaine",#REF!,0)+IF(D260="Zoo de la Palmyre",#REF!,0)+IF(D260="Planète Sauvage",#REF!,0)+IF(D260="Zoo Parc de Beauval",#REF!,0)+IF(D260="Zoo de la Flèche",#REF!,0)+IF(D260="Défi Planet",#REF!,0)+IF(D260="MASSAIS",#REF!,0)+IF(D260="Center Parc la journée",#REF!,0)+IF(D260="Terra Botanica",#REF!,0)</f>
        <v>0</v>
      </c>
      <c r="F260" s="10">
        <f>IF(D260="Futuroscope",#REF!,0)+IF(D260="Eurodisney   1jour/1 parc",#REF!,0)+IF(D260="Vallée des singes",#REF!,0)+IF(D260="Parc Oriental de jour",#REF!,0)+IF(D260="Puy du Fou Le grand parc",#REF!,0)+IF(D260="La Cinéscénie",#REF!,0)+IF(D260="ASTERIX",#REF!,0)+IF(D260="Aquarium La Rochelle",#REF!,0)+IF(D260="Zoo de Doué La Fontaine",#REF!,0)+IF(D260="Zoo de la Palmyre",#REF!,0)+IF(D260="Planète Sauvage",#REF!,0)+IF(D260="Zoo Parc de Beauval",#REF!,0)+IF(D260="Zoo de la Flèche",#REF!,0)+IF(D260="Défi Planet",#REF!,0)+IF(D260="MASSAIS",#REF!,0)+IF(D260="Center Parc la journée",#REF!,0)+IF(D260="Terra Botanica",#REF!,0)</f>
        <v>0</v>
      </c>
      <c r="G260" s="5"/>
      <c r="H260" s="5"/>
      <c r="I260" s="5"/>
      <c r="J260" s="5"/>
      <c r="K260" s="8">
        <f t="shared" si="21"/>
        <v>0</v>
      </c>
      <c r="L260" s="8">
        <f t="shared" si="22"/>
        <v>0</v>
      </c>
      <c r="M260" s="8">
        <v>0</v>
      </c>
      <c r="N260" s="8">
        <f t="shared" si="25"/>
        <v>0</v>
      </c>
      <c r="O260" s="8"/>
      <c r="P260" s="8"/>
      <c r="Q260" s="8"/>
      <c r="R260" s="8">
        <f t="shared" si="26"/>
        <v>0</v>
      </c>
      <c r="S260" s="8">
        <f t="shared" si="27"/>
        <v>0</v>
      </c>
      <c r="T260" s="6">
        <f t="shared" si="23"/>
        <v>0</v>
      </c>
      <c r="U260" s="6">
        <f t="shared" si="24"/>
        <v>0</v>
      </c>
    </row>
    <row r="261" spans="2:21" x14ac:dyDescent="0.25">
      <c r="B261" s="4"/>
      <c r="C261" s="4"/>
      <c r="D261" s="4"/>
      <c r="E261" s="10">
        <f>IF(D261="Futuroscope",#REF!,0)+IF(D261="Eurodisney   1jour/1 parc",#REF!,0)+IF(D261="Vallée des singes",#REF!,0)+IF(D261="Parc Oriental de jour",#REF!,0)+IF(D261="Puy du Fou Le grand parc",#REF!,0)+IF(D261="La Cinéscénie",#REF!,0)+IF(D261="ASTERIX",#REF!,0)+IF(D261="Aquarium La Rochelle",#REF!,0)+IF(D261="Zoo de Doué La Fontaine",#REF!,0)+IF(D261="Zoo de la Palmyre",#REF!,0)+IF(D261="Planète Sauvage",#REF!,0)+IF(D261="Zoo Parc de Beauval",#REF!,0)+IF(D261="Zoo de la Flèche",#REF!,0)+IF(D261="Défi Planet",#REF!,0)+IF(D261="MASSAIS",#REF!,0)+IF(D261="Center Parc la journée",#REF!,0)+IF(D261="Terra Botanica",#REF!,0)</f>
        <v>0</v>
      </c>
      <c r="F261" s="10">
        <f>IF(D261="Futuroscope",#REF!,0)+IF(D261="Eurodisney   1jour/1 parc",#REF!,0)+IF(D261="Vallée des singes",#REF!,0)+IF(D261="Parc Oriental de jour",#REF!,0)+IF(D261="Puy du Fou Le grand parc",#REF!,0)+IF(D261="La Cinéscénie",#REF!,0)+IF(D261="ASTERIX",#REF!,0)+IF(D261="Aquarium La Rochelle",#REF!,0)+IF(D261="Zoo de Doué La Fontaine",#REF!,0)+IF(D261="Zoo de la Palmyre",#REF!,0)+IF(D261="Planète Sauvage",#REF!,0)+IF(D261="Zoo Parc de Beauval",#REF!,0)+IF(D261="Zoo de la Flèche",#REF!,0)+IF(D261="Défi Planet",#REF!,0)+IF(D261="MASSAIS",#REF!,0)+IF(D261="Center Parc la journée",#REF!,0)+IF(D261="Terra Botanica",#REF!,0)</f>
        <v>0</v>
      </c>
      <c r="G261" s="5"/>
      <c r="H261" s="5"/>
      <c r="I261" s="5"/>
      <c r="J261" s="5"/>
      <c r="K261" s="8">
        <f t="shared" si="21"/>
        <v>0</v>
      </c>
      <c r="L261" s="8">
        <f t="shared" si="22"/>
        <v>0</v>
      </c>
      <c r="M261" s="8">
        <v>0</v>
      </c>
      <c r="N261" s="8">
        <f t="shared" si="25"/>
        <v>0</v>
      </c>
      <c r="O261" s="8"/>
      <c r="P261" s="8"/>
      <c r="Q261" s="8"/>
      <c r="R261" s="8">
        <f t="shared" si="26"/>
        <v>0</v>
      </c>
      <c r="S261" s="8">
        <f t="shared" si="27"/>
        <v>0</v>
      </c>
      <c r="T261" s="6">
        <f t="shared" si="23"/>
        <v>0</v>
      </c>
      <c r="U261" s="6">
        <f t="shared" si="24"/>
        <v>0</v>
      </c>
    </row>
    <row r="262" spans="2:21" x14ac:dyDescent="0.25">
      <c r="B262" s="4"/>
      <c r="C262" s="4"/>
      <c r="D262" s="4"/>
      <c r="E262" s="10">
        <f>IF(D262="Futuroscope",#REF!,0)+IF(D262="Eurodisney   1jour/1 parc",#REF!,0)+IF(D262="Vallée des singes",#REF!,0)+IF(D262="Parc Oriental de jour",#REF!,0)+IF(D262="Puy du Fou Le grand parc",#REF!,0)+IF(D262="La Cinéscénie",#REF!,0)+IF(D262="ASTERIX",#REF!,0)+IF(D262="Aquarium La Rochelle",#REF!,0)+IF(D262="Zoo de Doué La Fontaine",#REF!,0)+IF(D262="Zoo de la Palmyre",#REF!,0)+IF(D262="Planète Sauvage",#REF!,0)+IF(D262="Zoo Parc de Beauval",#REF!,0)+IF(D262="Zoo de la Flèche",#REF!,0)+IF(D262="Défi Planet",#REF!,0)+IF(D262="MASSAIS",#REF!,0)+IF(D262="Center Parc la journée",#REF!,0)+IF(D262="Terra Botanica",#REF!,0)</f>
        <v>0</v>
      </c>
      <c r="F262" s="10">
        <f>IF(D262="Futuroscope",#REF!,0)+IF(D262="Eurodisney   1jour/1 parc",#REF!,0)+IF(D262="Vallée des singes",#REF!,0)+IF(D262="Parc Oriental de jour",#REF!,0)+IF(D262="Puy du Fou Le grand parc",#REF!,0)+IF(D262="La Cinéscénie",#REF!,0)+IF(D262="ASTERIX",#REF!,0)+IF(D262="Aquarium La Rochelle",#REF!,0)+IF(D262="Zoo de Doué La Fontaine",#REF!,0)+IF(D262="Zoo de la Palmyre",#REF!,0)+IF(D262="Planète Sauvage",#REF!,0)+IF(D262="Zoo Parc de Beauval",#REF!,0)+IF(D262="Zoo de la Flèche",#REF!,0)+IF(D262="Défi Planet",#REF!,0)+IF(D262="MASSAIS",#REF!,0)+IF(D262="Center Parc la journée",#REF!,0)+IF(D262="Terra Botanica",#REF!,0)</f>
        <v>0</v>
      </c>
      <c r="G262" s="5"/>
      <c r="H262" s="5"/>
      <c r="I262" s="5"/>
      <c r="J262" s="5"/>
      <c r="K262" s="8">
        <f t="shared" ref="K262:K325" si="28">IF(D262=parc1,adulteacs1*G262,0)+IF(D262=parc1,adultecredes1*I262,0)+IF(D262=parc2,adulteacs2*G262,0)+IF(D262=parc2,adultecredes2*I262,0)+IF(D262=parc3,adulteacs3*G262,0)+IF(D262=parc3,adultecredes3*I262,0)+IF(D262=parc4,adulteacs4*G262,0)+IF(D262=parc4,adultecredes4*I262,0)+IF(D262=parc5,adulteacs5*G262,0)+IF(D262=parc5,adultecredes5*I262,0)+IF(D262=parc6,adulteacs6*G262,0)+IF(D262=parc6,adultecredes6*I262,0)+IF(D262=parc7,adulteacs7*G262,0)+IF(D262=parc7,adultecredes7*I262,0)+IF(D262=parc8,adulteacs8*G262,0)+IF(D262=parc8,adultecredes8*I262,0)+IF(D262=parc9,adulteacs9*G262,0)+IF(D262=parc9,adultecredes9*I262,0)+IF(D262=parc10,adulteacs10*G262,0)+IF(D262=parc10,adultecredes10*I262,0)+IF(D262=parc11,adulteacs11*G262,0)+IF(D262=parc11,adultecredes11*I262,0)+IF(D262=parc12,adulteacs12*G262,0)+IF(D262=parc12,adultecredes12*I262,0)+IF(D262=parc13,adulteacs13*G262,0)+IF(D262=parc13,adultecredes13*I262,0)+IF(D262=parc14,adulteacs14*G262,0)+IF(D262=parc14,adultecredes14*I262,0)+IF(D262=parc15,adulteacs15*G262,0)+IF(D262=parc15,adultecredes15*I262,0)+IF(D262=parc16,adulteacs16*G262,0)+IF(D262=parc16,adultecredes16*I262,0)+IF(D262=parc17,adulteacs17*G262,0)+IF(D262=parc17,adultecredes17*I262,0)+IF(D262=parc18,adulteacs18*G262,0)+IF(D262=parc18,adultecredes18*I262,0)+IF(D262=parc19,adulteacs19*G262,0)+IF(D262=parc19,adultecredes19*I262,0)+IF(D262=parc20,adulteacs20*G262,0)+IF(D262=parc20,adultecredes20*I262,0)+IF(D262=parc21,adulteacs21*G262,0)+IF(D262=parc21,adultecredes21*I262,0)+IF(D262=parc22,adulteacs22*G262,0)+IF(D262=parc22,adultecredes22*I262,0)+IF(D262=parc23,adulteacs23*G262,0)+IF(D262=parc23,adultecredes23*I262,0)+IF(D262=parc24,adulteacs24*G262,0)+IF(D262=parc24,adultecredes24*I262,0)+IF(D262=parc25,adulteacs25*G262,0)+IF(D262=parc25,adultecredes25*I262,0)+IF(D262=parc26,adulteacs26*G262,0)+IF(D262=parc26,adultecredes26*I262,0)+IF(D262=parc27,adulteacs27*G262,0)+IF(D262=parc27,adultecredes27*I262,0)+IF(D262=parc28,adulteacs28*G262,0)+IF(D262=parc28,adultecredes28*I262,0)+IF(D262=parc29,adulteacs29*G262,0)+IF(D262=parc29,adultecredes29*I262,0)++IF(D262=parc30,adulteacs30*G262,0)+IF(D262=parc30,adultecredes30*I262,0)+IF(D262=parc31,adulteacs31*G262,0)+IF(D262=parc31,adultecredes31*I262,0)+IF(D262=parc32,adulteacs32*G262,0)+IF(D262=parc32,adultecredes32*I262,0)+IF(D262=parc33,adulteacs33*G262,0)+IF(D262=parc33,adultecredes33*I262,0)+IF(D262=parc34,adulteacs34*G262,0)+IF(D262=parc34,adultecredes34*I262,0)+IF(D262=parc35,adulteacs35*G262,0)+IF(D262=parc35,adultecredes35*I262,0)+IF(D262=parc36,adulteacs36*G262,0)+IF(D262=parc36,adultecredes36*I262,0)+IF(D262=parc37,adulteacs37*G262,0)+IF(D262=parc37,adultecredes37*I262,0)+IF(D262=parc38,adulteacs38*G262,0)+IF(D262=parc38,adultecredes38*I262,0)+IF(D262=parc39,adulteacs39*G262,0)+IF(D262=parc39,adultecredes39*I262,0)++IF(D262=parc40,adulteacs40*G262,0)+IF(D262=parc40,adultecredes40*I262,0)+IF(D262=parc41,adulteacs41*G262,0)+IF(D262=parc41,adultecredes41*I262,0)+IF(D262=parc42,adulteacs42*G262,0)+IF(D262=parc42,adultecredes42*I262,0)+IF(D262=parc43,adulteacs43*G262,0)+IF(D262=parc43,adultecredes43*I262,0)+IF(D262=parc44,adulteacs44*G262,0)+IF(D262=parc44,adultecredes44*I262,0)+IF(D262=parc45,adulteacs45*G262,0)+IF(D262=parc45,adultecredes45*I262,0)+IF(D262=parc46,adulteacs46*G262,0)+IF(D262=parc46,adultecredes46*I262,0)+IF(D262=parc47,adulteacs47*G262,0)+IF(D262=parc47,adultecredes47*I262,0)+IF(D262=parc48,adulteacs48*G262,0)+IF(D262=parc48,adultecredes48*I262,0)+IF(D262=parc49,adulteacs49*G262,0)+IF(D262=parc49,adultecredes49*I262,0)+IF(D262=parc50,adulteacs50*G262,0)+IF(D262=parc50,adultecredes50*I262,0)+IF(D262=parc51,adulteacs51*G262,0)+IF(D262=parc51,adultecredes51*I262,0)+IF(D262=parc52,adulteacs52*G262,0)+IF(D262=parc52,adultecredes52*I262,0)+IF(D262=parc53,adulteacs53*G262,0)+IF(D262=parc53,adultecredes53*I262,0)+IF(D262=parc54,adulteacs54*G262,0)+IF(D262=parc54,adultecredes54*I262,0)+IF(D262=parc55,adulteacs55*G262,0)+IF(D262=parc55,adultecredes55*I262,0)+IF(D262=parc56,adulteacs56*G262,0)+IF(D262=parc56,adultecredes56*I262,0)+IF(D262=parc57,adulteacs57*G262,0)+IF(D262=parc57,adultecredes57*I262,0)+IF(D262=parc58,adulteacs58*G262,0)+IF(D262=parc58,adultecredes58*I262,0)+IF(D262=parc59,adulteacs59*G262,0)+IF(D262=parc59,adultecredes59*I262,0)+IF(D262=parc60,adulteacs60*G262,0)+IF(D262=parc60,adultecredes60*I262,0)</f>
        <v>0</v>
      </c>
      <c r="L262" s="8">
        <f t="shared" ref="L262:L325" si="29">IF(D262=parc1,enfantacs1*H262,0)+IF(D262=parc1,enfantcredes1*J262,0)+IF(D262=parc2,enfantacs2*H262,0)+IF(D262=parc2,enfantcredes2*J262,0)+IF(D262=parc3,enfantacs3*H262,0)+IF(D262=parc3,enfantcredes3*J262,0)+IF(D262=parc4,enfantacs4*H262,0)+IF(D262=parc4,enfantcredes4*J262,0)+IF(D262=parc5,enfantacs5*H262,0)+IF(D262=parc5,enfantcredes5*J262,0)+IF(D262=parc6,enfantacs6*H262,0)+IF(D262=parc6,enfantcredes6*J262,0)+IF(D262=parc7,enfantacs7*H262,0)+IF(D262=parc7,enfantcredes7*J262,0)+IF(D262=parc8,enfantacs8*H262,0)+IF(D262=parc8,enfantcredes8*J262,0)+IF(D262=parc9,enfantacs9*H262,0)+IF(D262=parc9,enfantcredes9*J262,0)+IF(D262=parc10,enfantacs10*H262,0)+IF(D262=parc10,enfantcredes10*J262,0)+IF(D262=parc11,enfantacs11*H262,0)+IF(D262=parc11,enfantcredes11*J262,0)+IF(D262=parc12,enfantacs12*H262,0)+IF(D262=parc12,enfantcredes12*J262,0)+IF(D262=parc13,enfantacs13*H262,0)+IF(D262=parc13,enfantcredes13*J262,0)+IF(D262=parc14,enfantacs14*H262,0)+IF(D262=parc14,enfantcredes14*J262,0)+IF(D262=parc15,enfantacs15*H262,0)+IF(D262=parc15,enfantcredes15*J262,0)+IF(D262=parc16,enfantacs16*H262,0)+IF(D262=parc16,enfantcredes16*J262,0)+IF(D262=parc17,enfantacs17*H262,0)+IF(D262=parc17,enfantcredes17*J262,0)+IF(D262=parc18,enfantacs18*H262,0)+IF(D262=parc18,enfantcredes18*J262,0)+IF(D262=parc19,enfantacs19*H262,0)+IF(D262=parc19,enfantcredes19*J262,0)+IF(D262=parc20,enfantacs20*H262,0)+IF(D262=parc20,enfantcredes20*J262,0)+IF(D262=parc21,enfantacs21*H262,0)+IF(D262=parc21,enfantcredes21*J262,0)+IF(D262=parc22,enfantacs22*H262,0)+IF(D262=parc22,enfantcredes22*J262,0)+IF(D262=parc23,enfantacs23*H262,0)+IF(D262=parc23,enfantcredes23*J262,0)+IF(D262=parc24,enfantacs24*H262,0)+IF(D262=parc24,enfantcredes24*J262,0)+IF(D262=parc25,enfantacs25*H262,0)+IF(D262=parc25,enfantcredes25*J262,0)+IF(D262=parc26,enfantacs26*H262,0)+IF(D262=parc26,enfantcredes26*J262,0)+IF(D262=parc27,enfantacs27*H262,0)+IF(D262=parc27,enfantcredes27*J262,0)+IF(D262=parc28,enfantacs28*H262,0)+IF(D262=parc28,enfantcredes28*J262,0)+IF(D262=parc29,enfantacs29*H262,0)+IF(D262=parc29,enfantcredes29*J262,0)++IF(D262=parc30,enfantacs30*H262,0)+IF(D262=parc30,enfantcredes30*J262,0)+IF(D262=parc31,enfantacs31*H262,0)+IF(D262=parc31,enfantcredes31*J262,0)+IF(D262=parc32,enfantacs32*H262,0)+IF(D262=parc32,enfantcredes32*J262,0)+IF(D262=parc33,enfantacs33*H262,0)+IF(D262=parc33,enfantcredes33*J262,0)+IF(D262=parc34,enfantacs34*H262,0)+IF(D262=parc34,enfantcredes34*J262,0)+IF(D262=parc35,enfantacs35*H262,0)+IF(D262=parc35,enfantcredes35*J262,0)+IF(D262=parc36,enfantacs36*H262,0)+IF(D262=parc36,enfantcredes36*J262,0)+IF(D262=parc37,enfantacs37*H262,0)+IF(D262=parc37,enfantcredes37*J262,0)+IF(D262=parc38,enfantacs38*H262,0)+IF(D262=parc38,enfantcredes38*J262,0)+IF(D262=parc39,enfantacs39*H262,0)+IF(D262=parc39,enfantcredes39*J262,0)++IF(D262=parc40,enfantacs40*H262,0)+IF(D262=parc40,enfantcredes40*J262,0)+IF(D262=parc41,enfantacs41*H262,0)+IF(D262=parc41,enfantcredes41*J262,0)+IF(D262=parc42,enfantacs42*H262,0)+IF(D262=parc42,enfantcredes42*J262,0)+IF(D262=parc43,enfantacs43*H262,0)+IF(D262=parc43,enfantcredes43*J262,0)+IF(D262=parc44,enfantacs44*H262,0)+IF(D262=parc44,enfantcredes44*J262,0)+IF(D262=parc45,enfantacs45*H262,0)+IF(D262=parc45,enfantcredes45*J262,0)+IF(D262=parc46,enfantacs46*H262,0)+IF(D262=parc46,enfantcredes46*J262,0)+IF(D262=parc47,enfantacs47*H262,0)+IF(D262=parc47,enfantcredes47*J262,0)+IF(D262=parc48,enfantacs48*H262,0)+IF(D262=parc48,enfantcredes48*J262,0)+IF(D262=parc49,enfantacs49*H262,0)+IF(D262=parc49,enfantcredes49*J262,0)+IF(D262=parc50,enfantacs50*H262,0)+IF(D262=parc50,enfantcredes50*J262,0)+IF(D262=parc51,enfantacs51*H262,0)+IF(D262=parc51,enfantcredes51*J262,0)+IF(D262=parc52,enfantacs52*H262,0)+IF(D262=parc52,enfantcredes52*J262,0)+IF(D262=parc53,enfantacs53*H262,0)+IF(D262=parc53,enfantcredes53*J262,0)+IF(D262=parc54,enfantacs54*H262,0)+IF(D262=parc54,enfantcredes54*J262,0)+IF(D262=parc55,enfantacs55*H262,0)+IF(D262=parc55,enfantcredes55*J262,0)+IF(D262=parc56,enfantacs56*H262,0)+IF(D262=parc56,enfantcredes56*J262,0)+IF(D262=parc57,enfantacs57*H262,0)+IF(D262=parc57,enfantcredes57*J262,0)+IF(D262=parc58,enfantacs58*H262,0)+IF(D262=parc58,enfantcredes58*J262,0)+IF(D262=parc59,enfantacs59*H262,0)+IF(D262=parc59,enfantcredes59*J262,0)+IF(D262=parc60,enfantacs60*H262,0)+IF(D262=parc60,enfantcredes60*J262,0)</f>
        <v>0</v>
      </c>
      <c r="M262" s="8">
        <v>0</v>
      </c>
      <c r="N262" s="8">
        <f t="shared" si="25"/>
        <v>0</v>
      </c>
      <c r="O262" s="8"/>
      <c r="P262" s="8"/>
      <c r="Q262" s="8"/>
      <c r="R262" s="8">
        <f t="shared" si="26"/>
        <v>0</v>
      </c>
      <c r="S262" s="8">
        <f t="shared" si="27"/>
        <v>0</v>
      </c>
      <c r="T262" s="6">
        <f t="shared" ref="T262:T325" si="30">IF(D262=parc1,adultecredes1*G262,0)-IF(D262=parc1,adulteacs1*G262,0)+IF(D262=parc2,adultecredes2*G262,0)-IF(D262=parc2,adulteacs2*G262,0)+IF(D262=parc3,adultecredes3*G262,0)-IF(D262=parc3,adulteacs3*G262,0)+IF(D262=parc4,adultecredes4*G262,0)-IF(D262=parc4,adulteacs4*G262,0)+IF(D262=parc5,adultecredes5*G262,0)-IF(D262=parc5,adulteacs5*G262,0)+IF(D262=parc6,adultecredes6*G262,0)-IF(D262=parc6,adulteacs6*G262,0)+IF(D262=parc7,adultecredes7*G262,0)-IF(D262=parc7,adulteacs7*G262,0)+IF(D262=parc8,adultecredes8*G262,0)-IF(D262=parc8,adulteacs8*G262,0)+IF(D262=parc9,adultecredes9*G262,0)-IF(D262=parc9,adulteacs9*G262,0)+IF(D262=parc10,adultecredes10*G262,0)-IF(D262=parc10,adulteacs10*G262,0)+IF(D262=parc11,adultecredes11*G262,0)-IF(D262=parc11,adulteacs11*G262,0)+IF(D262=parc12,adultecredes12*G262,0)-IF(D262=parc12,adulteacs12*G262,0)+IF(D262=parc13,adultecredes13*G262,0)-IF(D262=parc13,adulteacs13*G262,0)+IF(D262=parc14,adultecredes14*G262,0)-IF(D262=parc14,adulteacs14*G262,0)+IF(D262=parc15,adultecredes15*G262,0)-IF(D262=parc15,adulteacs15*G262,0)+IF(D262=parc16,adultecredes16*G262,0)-IF(D262=parc16,adulteacs16*G262,0)+IF(D262=parc17,adultecredes17*G262,0)-IF(D262=parc17,adulteacs17*G262,0)+IF(D262=parc18,adultecredes18*G262,0)-IF(D262=parc18,adulteacs18*G262,0)+IF(D262=parc19,adultecredes19*G262,0)-IF(D262=parc19,adulteacs19*G262,0)+IF(D262=parc20,adultecredes20*G262,0)-IF(D262=parc20,adulteacs20*G262,0)+IF(D262=parc21,adultecredes21*G262,0)-IF(D262=parc21,adulteacs21*G262,0)+IF(D262=parc22,adultecredes22*G262,0)-IF(D262=parc22,adulteacs22*G262,0)+IF(D262=parc23,adultecredes23*G262,0)-IF(D262=parc23,adulteacs23*G262,0)+IF(D262=parc24,adultecredes24*G262,0)-IF(D262=parc24,adulteacs24*G262,0)+IF(D262=parc25,adultecredes25*G262,0)-IF(D262=parc25,adulteacs25*G262,0)+IF(D262=parc26,adultecredes26*G262,0)-IF(D262=parc26,adulteacs26*G262,0)+IF(D262=parc27,adultecredes27*G262,0)-IF(D262=parc27,adulteacs27*G262,0)+IF(D262=parc28,adultecredes28*G262,0)-IF(D262=parc28,adulteacs28*G262,0)+IF(D262=parc29,adultecredes29*G262,0)-IF(D262=parc29,adulteacs29*G262,0)+IF(D262=parc30,adultecredes30*G262,0)-IF(D262=parc30,adulteacs30*G262,0)+IF(D262=parc31,adultecredes31*G262,0)-IF(D262=parc31,adulteacs31*G262,0)+IF(D262=parc32,adultecredes32*G262,0)-IF(D262=parc32,adulteacs32*G262,0)+IF(D262=parc33,adultecredes33*G262,0)-IF(D262=parc33,adulteacs33*G262,0)+IF(D262=parc34,adultecredes34*G262,0)-IF(D262=parc34,adulteacs34*G262,0)+IF(D262=parc35,adultecredes35*G262,0)-IF(D262=parc35,adulteacs35*G262,0)+IF(D262=parc36,adultecredes36*G262,0)-IF(D262=parc36,adulteacs36*G262,0)+IF(D262=parc37,adultecredes37*G262,0)-IF(D262=parc37,adulteacs37*G262,0)+IF(D262=parc38,adultecredes38*G262,0)-IF(D262=parc38,adulteacs38*G262,0)+IF(D262=parc39,adultecredes39*G262,0)-IF(D262=parc39,adulteacs39*G262,0)+IF(D262=parc40,adultecredes40*G262,0)-IF(D262=parc40,adulteacs40*G262,0)+IF(D262=parc41,adultecredes41*G262,0)-IF(D262=parc41,adulteacs41*G262,0)+IF(D262=parc42,adultecredes42*G262,0)-IF(D262=parc42,adulteacs42*G262,0)+IF(D262=parc43,adultecredes43*G262,0)-IF(D262=parc43,adulteacs43*G262,0)+IF(D262=parc44,adultecredes44*G262,0)-IF(D262=parc44,adulteacs44*G262,0)+IF(D262=parc45,adultecredes45*G262,0)-IF(D262=parc45,adulteacs45*G262,0)+IF(D262=parc46,adultecredes46*G262,0)-IF(D262=parc46,adulteacs46*G262,0)+IF(D262=parc47,adultecredes47*G262,0)-IF(D262=parc47,adulteacs47*G262,0)+IF(D262=parc48,adultecredes48*G262,0)-IF(D262=parc48,adulteacs48*G262,0)+IF(D262=parc49,adultecredes49*G262,0)-IF(D262=parc49,adulteacs49*G262,0)+IF(D262=parc50,adultecredes50*G262,0)-IF(D262=parc50,adulteacs50*G262,0)+IF(D262=parc51,adultecredes51*G262,0)-IF(D262=parc51,adulteacs51*G262,0)+IF(D262=parc52,adultecredes52*G262,0)-IF(D262=parc52,adulteacs52*G262,0)+IF(D262=parc53,adultecredes53*G262,0)-IF(D262=parc53,adulteacs53*G262,0)+IF(D262=parc54,adultecredes54*G262,0)-IF(D262=parc54,adulteacs54*G262,0)+IF(D262=parc55,adultecredes55*G262,0)-IF(D262=parc55,adulteacs55*G262,0)+IF(D262=parc56,adultecredes56*G262,0)-IF(D262=parc56,adulteacs56*G262,0)+IF(D262=parc57,adultecredes57*G262,0)-IF(D262=parc57,adulteacs57*G262,0)+IF(D262=parc58,adultecredes58*G262,0)-IF(D262=parc58,adulteacs58*G262,0)+IF(D262=parc59,adultecredes59*G262,0)-IF(D262=parc59,adulteacs59*G262,0)+IF(D262=parc60,adultecredes60*G262,0)-IF(D262=parc60,adulteacs60*G262,0)</f>
        <v>0</v>
      </c>
      <c r="U262" s="6">
        <f t="shared" ref="U262:U325" si="31">IF(D262=parc1,enfantcredes1*H262,0)-IF(D262=parc1,enfantacs1*H262,0)+IF(D262=parc2,enfantcredes2*H262,0)-IF(D262=parc2,enfantacs2*H262,0)+IF(D262=parc3,enfantcredes3*H262,0)-IF(D262=parc3,enfantacs3*H262,0)+IF(D262=parc4,enfantcredes4*H262,0)-IF(D262=parc4,enfantacs4*H262,0)+IF(D262=parc5,enfantcredes5*H262,0)-IF(D262=parc5,enfantacs5*H262,0)+IF(D262=parc6,enfantcredes6*H262,0)-IF(D262=parc6,enfantacs6*H262,0)+IF(D262=parc7,enfantcredes7*H262,0)-IF(D262=parc7,enfantacs7*H262,0)+IF(D262=parc8,enfantcredes8*H262,0)-IF(D262=parc8,enfantacs8*H262,0)+IF(D262=parc9,enfantcredes9*H262,0)-IF(D262=parc9,enfantacs9*H262,0)+IF(D262=parc10,enfantcredes10*H262,0)-IF(D262=parc10,enfantacs10*H262,0)+IF(D262=parc11,enfantcredes11*H262,0)-IF(D262=parc11,enfantacs11*H262,0)+IF(D262=parc12,enfantcredes12*H262,0)-IF(D262=parc12,enfantacs12*H262,0)+IF(D262=parc13,enfantcredes13*H262,0)-IF(D262=parc13,enfantacs13*H262,0)+IF(D262=parc14,enfantcredes14*H262,0)-IF(D262=parc14,enfantacs14*H262,0)+IF(D262=parc15,enfantcredes15*H262,0)-IF(D262=parc15,enfantacs15*H262,0)+IF(D262=parc16,enfantcredes16*H262,0)-IF(D262=parc16,enfantacs16*H262,0)+IF(D262=parc17,enfantcredes17*H262,0)-IF(D262=parc17,enfantacs17*H262,0)+IF(D262=parc18,enfantcredes18*H262,0)-IF(D262=parc18,enfantacs18*H262,0)+IF(D262=parc19,enfantcredes19*H262,0)-IF(D262=parc19,enfantacs19*H262,0)+IF(D262=parc20,enfantcredes20*H262,0)-IF(D262=parc20,enfantacs20*H262,0)+IF(D262=parc21,enfantcredes21*H262,0)-IF(D262=parc21,enfantacs21*H262,0)+IF(D262=parc22,enfantcredes22*H262,0)-IF(D262=parc22,enfantacs22*H262,0)+IF(D262=parc23,enfantcredes23*H262,0)-IF(D262=parc23,enfantacs23*H262,0)+IF(D262=parc24,enfantcredes24*H262,0)-IF(D262=parc24,enfantacs24*H262,0)+IF(D262=parc25,enfantcredes25*H262,0)-IF(D262=parc25,enfantacs25*H262,0)+IF(D262=parc26,enfantcredes26*H262,0)-IF(D262=parc26,enfantacs26*H262,0)+IF(D262=parc27,enfantcredes27*H262,0)-IF(D262=parc27,enfantacs27*H262,0)+IF(D262=parc28,enfantcredes28*H262,0)-IF(D262=parc28,enfantacs28*H262,0)+IF(D262=parc29,enfantcredes29*H262,0)-IF(D262=parc29,enfantacs29*H262,0)+IF(D262=parc30,enfantcredes30*H262,0)-IF(D262=parc30,enfantacs30*H262,0)+IF(D262=parc31,enfantcredes31*H262,0)-IF(D262=parc31,enfantacs31*H262,0)+IF(D262=parc32,enfantcredes32*H262,0)-IF(D262=parc32,enfantacs32*H262,0)+IF(D262=parc33,enfantcredes33*H262,0)-IF(D262=parc33,enfantacs33*H262,0)+IF(D262=parc34,enfantcredes34*H262,0)-IF(D262=parc34,enfantacs34*H262,0)+IF(D262=parc35,enfantcredes35*H262,0)-IF(D262=parc35,enfantacs35*H262,0)+IF(D262=parc36,enfantcredes36*H262,0)-IF(D262=parc36,enfantacs36*H262,0)+IF(D262=parc37,enfantcredes37*H262,0)-IF(D262=parc37,enfantacs37*H262,0)+IF(D262=parc38,enfantcredes38*H262,0)-IF(D262=parc38,enfantacs38*H262,0)+IF(D262=parc39,enfantcredes39*H262,0)-IF(D262=parc39,enfantacs39*H262,0)+IF(D262=parc40,enfantcredes40*H262,0)-IF(D262=parc40,enfantacs40*H262,0)+IF(D262=parc41,enfantcredes41*H262,0)-IF(D262=parc41,enfantacs41*H262,0)+IF(D262=parc42,enfantcredes42*H262,0)-IF(D262=parc42,enfantacs42*H262,0)+IF(D262=parc43,enfantcredes43*H262,0)-IF(D262=parc43,enfantacs43*H262,0)+IF(D262=parc44,enfantcredes44*H262,0)-IF(D262=parc44,enfantacs44*H262,0)+IF(D262=parc45,enfantcredes45*H262,0)-IF(D262=parc45,enfantacs45*H262,0)+IF(D262=parc46,enfantcredes46*H262,0)-IF(D262=parc46,enfantacs46*H262,0)+IF(D262=parc47,enfantcredes47*H262,0)-IF(D262=parc47,enfantacs47*H262,0)+IF(D262=parc48,enfantcredes48*H262,0)-IF(D262=parc48,enfantacs48*H262,0)+IF(D262=parc49,enfantcredes49*H262,0)-IF(D262=parc49,enfantacs49*H262,0)+IF(D262=parc50,enfantcredes50*H262,0)-IF(D262=parc50,enfantacs50*H262,0)+IF(D262=parc51,enfantcredes51*H262,0)-IF(D262=parc51,enfantacs51*H262,0)+IF(D262=parc52,enfantcredes52*H262,0)-IF(D262=parc52,enfantacs52*H262,0)+IF(D262=parc53,enfantcredes53*H262,0)-IF(D262=parc53,enfantacs53*H262,0)+IF(D262=parc54,enfantcredes54*H262,0)-IF(D262=parc54,enfantacs54*H262,0)+IF(D262=parc55,enfantcredes55*H262,0)-IF(D262=parc55,enfantacs55*H262,0)+IF(D262=parc56,enfantcredes56*H262,0)-IF(D262=parc56,enfantacs56*H262,0)+IF(D262=parc57,enfantcredes57*H262,0)-IF(D262=parc57,enfantacs57*H262,0)+IF(D262=parc58,enfantcredes58*H262,0)-IF(D262=parc58,enfantacs58*H262,0)+IF(D262=parc59,enfantcredes59*H262,0)-IF(D262=parc59,enfantacs59*H262,0)+IF(D262=parc60,enfantcredes60*H262,0)-IF(D262=parc60,enfantacs60*H262,0)</f>
        <v>0</v>
      </c>
    </row>
    <row r="263" spans="2:21" x14ac:dyDescent="0.25">
      <c r="B263" s="4"/>
      <c r="C263" s="4"/>
      <c r="D263" s="4"/>
      <c r="E263" s="10">
        <f>IF(D263="Futuroscope",#REF!,0)+IF(D263="Eurodisney   1jour/1 parc",#REF!,0)+IF(D263="Vallée des singes",#REF!,0)+IF(D263="Parc Oriental de jour",#REF!,0)+IF(D263="Puy du Fou Le grand parc",#REF!,0)+IF(D263="La Cinéscénie",#REF!,0)+IF(D263="ASTERIX",#REF!,0)+IF(D263="Aquarium La Rochelle",#REF!,0)+IF(D263="Zoo de Doué La Fontaine",#REF!,0)+IF(D263="Zoo de la Palmyre",#REF!,0)+IF(D263="Planète Sauvage",#REF!,0)+IF(D263="Zoo Parc de Beauval",#REF!,0)+IF(D263="Zoo de la Flèche",#REF!,0)+IF(D263="Défi Planet",#REF!,0)+IF(D263="MASSAIS",#REF!,0)+IF(D263="Center Parc la journée",#REF!,0)+IF(D263="Terra Botanica",#REF!,0)</f>
        <v>0</v>
      </c>
      <c r="F263" s="10">
        <f>IF(D263="Futuroscope",#REF!,0)+IF(D263="Eurodisney   1jour/1 parc",#REF!,0)+IF(D263="Vallée des singes",#REF!,0)+IF(D263="Parc Oriental de jour",#REF!,0)+IF(D263="Puy du Fou Le grand parc",#REF!,0)+IF(D263="La Cinéscénie",#REF!,0)+IF(D263="ASTERIX",#REF!,0)+IF(D263="Aquarium La Rochelle",#REF!,0)+IF(D263="Zoo de Doué La Fontaine",#REF!,0)+IF(D263="Zoo de la Palmyre",#REF!,0)+IF(D263="Planète Sauvage",#REF!,0)+IF(D263="Zoo Parc de Beauval",#REF!,0)+IF(D263="Zoo de la Flèche",#REF!,0)+IF(D263="Défi Planet",#REF!,0)+IF(D263="MASSAIS",#REF!,0)+IF(D263="Center Parc la journée",#REF!,0)+IF(D263="Terra Botanica",#REF!,0)</f>
        <v>0</v>
      </c>
      <c r="G263" s="5"/>
      <c r="H263" s="5"/>
      <c r="I263" s="5"/>
      <c r="J263" s="5"/>
      <c r="K263" s="8">
        <f t="shared" si="28"/>
        <v>0</v>
      </c>
      <c r="L263" s="8">
        <f t="shared" si="29"/>
        <v>0</v>
      </c>
      <c r="M263" s="8">
        <v>0</v>
      </c>
      <c r="N263" s="8">
        <f t="shared" ref="N263:N326" si="32">K263+L263+M263</f>
        <v>0</v>
      </c>
      <c r="O263" s="8"/>
      <c r="P263" s="8"/>
      <c r="Q263" s="8"/>
      <c r="R263" s="8">
        <f t="shared" ref="R263:R326" si="33">N263-O263-P263-Q263</f>
        <v>0</v>
      </c>
      <c r="S263" s="8">
        <f t="shared" ref="S263:S326" si="34">T263+U263</f>
        <v>0</v>
      </c>
      <c r="T263" s="6">
        <f t="shared" si="30"/>
        <v>0</v>
      </c>
      <c r="U263" s="6">
        <f t="shared" si="31"/>
        <v>0</v>
      </c>
    </row>
    <row r="264" spans="2:21" x14ac:dyDescent="0.25">
      <c r="B264" s="4"/>
      <c r="C264" s="4"/>
      <c r="D264" s="4"/>
      <c r="E264" s="10">
        <f>IF(D264="Futuroscope",#REF!,0)+IF(D264="Eurodisney   1jour/1 parc",#REF!,0)+IF(D264="Vallée des singes",#REF!,0)+IF(D264="Parc Oriental de jour",#REF!,0)+IF(D264="Puy du Fou Le grand parc",#REF!,0)+IF(D264="La Cinéscénie",#REF!,0)+IF(D264="ASTERIX",#REF!,0)+IF(D264="Aquarium La Rochelle",#REF!,0)+IF(D264="Zoo de Doué La Fontaine",#REF!,0)+IF(D264="Zoo de la Palmyre",#REF!,0)+IF(D264="Planète Sauvage",#REF!,0)+IF(D264="Zoo Parc de Beauval",#REF!,0)+IF(D264="Zoo de la Flèche",#REF!,0)+IF(D264="Défi Planet",#REF!,0)+IF(D264="MASSAIS",#REF!,0)+IF(D264="Center Parc la journée",#REF!,0)+IF(D264="Terra Botanica",#REF!,0)</f>
        <v>0</v>
      </c>
      <c r="F264" s="10">
        <f>IF(D264="Futuroscope",#REF!,0)+IF(D264="Eurodisney   1jour/1 parc",#REF!,0)+IF(D264="Vallée des singes",#REF!,0)+IF(D264="Parc Oriental de jour",#REF!,0)+IF(D264="Puy du Fou Le grand parc",#REF!,0)+IF(D264="La Cinéscénie",#REF!,0)+IF(D264="ASTERIX",#REF!,0)+IF(D264="Aquarium La Rochelle",#REF!,0)+IF(D264="Zoo de Doué La Fontaine",#REF!,0)+IF(D264="Zoo de la Palmyre",#REF!,0)+IF(D264="Planète Sauvage",#REF!,0)+IF(D264="Zoo Parc de Beauval",#REF!,0)+IF(D264="Zoo de la Flèche",#REF!,0)+IF(D264="Défi Planet",#REF!,0)+IF(D264="MASSAIS",#REF!,0)+IF(D264="Center Parc la journée",#REF!,0)+IF(D264="Terra Botanica",#REF!,0)</f>
        <v>0</v>
      </c>
      <c r="G264" s="5"/>
      <c r="H264" s="5"/>
      <c r="I264" s="5"/>
      <c r="J264" s="5"/>
      <c r="K264" s="8">
        <f t="shared" si="28"/>
        <v>0</v>
      </c>
      <c r="L264" s="8">
        <f t="shared" si="29"/>
        <v>0</v>
      </c>
      <c r="M264" s="8">
        <v>0</v>
      </c>
      <c r="N264" s="8">
        <f t="shared" si="32"/>
        <v>0</v>
      </c>
      <c r="O264" s="8"/>
      <c r="P264" s="8"/>
      <c r="Q264" s="8"/>
      <c r="R264" s="8">
        <f t="shared" si="33"/>
        <v>0</v>
      </c>
      <c r="S264" s="8">
        <f t="shared" si="34"/>
        <v>0</v>
      </c>
      <c r="T264" s="6">
        <f t="shared" si="30"/>
        <v>0</v>
      </c>
      <c r="U264" s="6">
        <f t="shared" si="31"/>
        <v>0</v>
      </c>
    </row>
    <row r="265" spans="2:21" x14ac:dyDescent="0.25">
      <c r="B265" s="4"/>
      <c r="C265" s="4"/>
      <c r="D265" s="4"/>
      <c r="E265" s="10">
        <f>IF(D265="Futuroscope",#REF!,0)+IF(D265="Eurodisney   1jour/1 parc",#REF!,0)+IF(D265="Vallée des singes",#REF!,0)+IF(D265="Parc Oriental de jour",#REF!,0)+IF(D265="Puy du Fou Le grand parc",#REF!,0)+IF(D265="La Cinéscénie",#REF!,0)+IF(D265="ASTERIX",#REF!,0)+IF(D265="Aquarium La Rochelle",#REF!,0)+IF(D265="Zoo de Doué La Fontaine",#REF!,0)+IF(D265="Zoo de la Palmyre",#REF!,0)+IF(D265="Planète Sauvage",#REF!,0)+IF(D265="Zoo Parc de Beauval",#REF!,0)+IF(D265="Zoo de la Flèche",#REF!,0)+IF(D265="Défi Planet",#REF!,0)+IF(D265="MASSAIS",#REF!,0)+IF(D265="Center Parc la journée",#REF!,0)+IF(D265="Terra Botanica",#REF!,0)</f>
        <v>0</v>
      </c>
      <c r="F265" s="10">
        <f>IF(D265="Futuroscope",#REF!,0)+IF(D265="Eurodisney   1jour/1 parc",#REF!,0)+IF(D265="Vallée des singes",#REF!,0)+IF(D265="Parc Oriental de jour",#REF!,0)+IF(D265="Puy du Fou Le grand parc",#REF!,0)+IF(D265="La Cinéscénie",#REF!,0)+IF(D265="ASTERIX",#REF!,0)+IF(D265="Aquarium La Rochelle",#REF!,0)+IF(D265="Zoo de Doué La Fontaine",#REF!,0)+IF(D265="Zoo de la Palmyre",#REF!,0)+IF(D265="Planète Sauvage",#REF!,0)+IF(D265="Zoo Parc de Beauval",#REF!,0)+IF(D265="Zoo de la Flèche",#REF!,0)+IF(D265="Défi Planet",#REF!,0)+IF(D265="MASSAIS",#REF!,0)+IF(D265="Center Parc la journée",#REF!,0)+IF(D265="Terra Botanica",#REF!,0)</f>
        <v>0</v>
      </c>
      <c r="G265" s="5"/>
      <c r="H265" s="5"/>
      <c r="I265" s="5"/>
      <c r="J265" s="5"/>
      <c r="K265" s="8">
        <f t="shared" si="28"/>
        <v>0</v>
      </c>
      <c r="L265" s="8">
        <f t="shared" si="29"/>
        <v>0</v>
      </c>
      <c r="M265" s="8">
        <v>0</v>
      </c>
      <c r="N265" s="8">
        <f t="shared" si="32"/>
        <v>0</v>
      </c>
      <c r="O265" s="8"/>
      <c r="P265" s="8"/>
      <c r="Q265" s="8"/>
      <c r="R265" s="8">
        <f t="shared" si="33"/>
        <v>0</v>
      </c>
      <c r="S265" s="8">
        <f t="shared" si="34"/>
        <v>0</v>
      </c>
      <c r="T265" s="6">
        <f t="shared" si="30"/>
        <v>0</v>
      </c>
      <c r="U265" s="6">
        <f t="shared" si="31"/>
        <v>0</v>
      </c>
    </row>
    <row r="266" spans="2:21" x14ac:dyDescent="0.25">
      <c r="B266" s="4"/>
      <c r="C266" s="4"/>
      <c r="D266" s="4"/>
      <c r="E266" s="10">
        <f>IF(D266="Futuroscope",#REF!,0)+IF(D266="Eurodisney   1jour/1 parc",#REF!,0)+IF(D266="Vallée des singes",#REF!,0)+IF(D266="Parc Oriental de jour",#REF!,0)+IF(D266="Puy du Fou Le grand parc",#REF!,0)+IF(D266="La Cinéscénie",#REF!,0)+IF(D266="ASTERIX",#REF!,0)+IF(D266="Aquarium La Rochelle",#REF!,0)+IF(D266="Zoo de Doué La Fontaine",#REF!,0)+IF(D266="Zoo de la Palmyre",#REF!,0)+IF(D266="Planète Sauvage",#REF!,0)+IF(D266="Zoo Parc de Beauval",#REF!,0)+IF(D266="Zoo de la Flèche",#REF!,0)+IF(D266="Défi Planet",#REF!,0)+IF(D266="MASSAIS",#REF!,0)+IF(D266="Center Parc la journée",#REF!,0)+IF(D266="Terra Botanica",#REF!,0)</f>
        <v>0</v>
      </c>
      <c r="F266" s="10">
        <f>IF(D266="Futuroscope",#REF!,0)+IF(D266="Eurodisney   1jour/1 parc",#REF!,0)+IF(D266="Vallée des singes",#REF!,0)+IF(D266="Parc Oriental de jour",#REF!,0)+IF(D266="Puy du Fou Le grand parc",#REF!,0)+IF(D266="La Cinéscénie",#REF!,0)+IF(D266="ASTERIX",#REF!,0)+IF(D266="Aquarium La Rochelle",#REF!,0)+IF(D266="Zoo de Doué La Fontaine",#REF!,0)+IF(D266="Zoo de la Palmyre",#REF!,0)+IF(D266="Planète Sauvage",#REF!,0)+IF(D266="Zoo Parc de Beauval",#REF!,0)+IF(D266="Zoo de la Flèche",#REF!,0)+IF(D266="Défi Planet",#REF!,0)+IF(D266="MASSAIS",#REF!,0)+IF(D266="Center Parc la journée",#REF!,0)+IF(D266="Terra Botanica",#REF!,0)</f>
        <v>0</v>
      </c>
      <c r="G266" s="5"/>
      <c r="H266" s="5"/>
      <c r="I266" s="5"/>
      <c r="J266" s="5"/>
      <c r="K266" s="8">
        <f t="shared" si="28"/>
        <v>0</v>
      </c>
      <c r="L266" s="8">
        <f t="shared" si="29"/>
        <v>0</v>
      </c>
      <c r="M266" s="8">
        <v>0</v>
      </c>
      <c r="N266" s="8">
        <f t="shared" si="32"/>
        <v>0</v>
      </c>
      <c r="O266" s="8"/>
      <c r="P266" s="8"/>
      <c r="Q266" s="8"/>
      <c r="R266" s="8">
        <f t="shared" si="33"/>
        <v>0</v>
      </c>
      <c r="S266" s="8">
        <f t="shared" si="34"/>
        <v>0</v>
      </c>
      <c r="T266" s="6">
        <f t="shared" si="30"/>
        <v>0</v>
      </c>
      <c r="U266" s="6">
        <f t="shared" si="31"/>
        <v>0</v>
      </c>
    </row>
    <row r="267" spans="2:21" x14ac:dyDescent="0.25">
      <c r="B267" s="4"/>
      <c r="C267" s="4"/>
      <c r="D267" s="4"/>
      <c r="E267" s="10">
        <f>IF(D267="Futuroscope",#REF!,0)+IF(D267="Eurodisney   1jour/1 parc",#REF!,0)+IF(D267="Vallée des singes",#REF!,0)+IF(D267="Parc Oriental de jour",#REF!,0)+IF(D267="Puy du Fou Le grand parc",#REF!,0)+IF(D267="La Cinéscénie",#REF!,0)+IF(D267="ASTERIX",#REF!,0)+IF(D267="Aquarium La Rochelle",#REF!,0)+IF(D267="Zoo de Doué La Fontaine",#REF!,0)+IF(D267="Zoo de la Palmyre",#REF!,0)+IF(D267="Planète Sauvage",#REF!,0)+IF(D267="Zoo Parc de Beauval",#REF!,0)+IF(D267="Zoo de la Flèche",#REF!,0)+IF(D267="Défi Planet",#REF!,0)+IF(D267="MASSAIS",#REF!,0)+IF(D267="Center Parc la journée",#REF!,0)+IF(D267="Terra Botanica",#REF!,0)</f>
        <v>0</v>
      </c>
      <c r="F267" s="10">
        <f>IF(D267="Futuroscope",#REF!,0)+IF(D267="Eurodisney   1jour/1 parc",#REF!,0)+IF(D267="Vallée des singes",#REF!,0)+IF(D267="Parc Oriental de jour",#REF!,0)+IF(D267="Puy du Fou Le grand parc",#REF!,0)+IF(D267="La Cinéscénie",#REF!,0)+IF(D267="ASTERIX",#REF!,0)+IF(D267="Aquarium La Rochelle",#REF!,0)+IF(D267="Zoo de Doué La Fontaine",#REF!,0)+IF(D267="Zoo de la Palmyre",#REF!,0)+IF(D267="Planète Sauvage",#REF!,0)+IF(D267="Zoo Parc de Beauval",#REF!,0)+IF(D267="Zoo de la Flèche",#REF!,0)+IF(D267="Défi Planet",#REF!,0)+IF(D267="MASSAIS",#REF!,0)+IF(D267="Center Parc la journée",#REF!,0)+IF(D267="Terra Botanica",#REF!,0)</f>
        <v>0</v>
      </c>
      <c r="G267" s="5"/>
      <c r="H267" s="5"/>
      <c r="I267" s="5"/>
      <c r="J267" s="5"/>
      <c r="K267" s="8">
        <f t="shared" si="28"/>
        <v>0</v>
      </c>
      <c r="L267" s="8">
        <f t="shared" si="29"/>
        <v>0</v>
      </c>
      <c r="M267" s="8">
        <v>0</v>
      </c>
      <c r="N267" s="8">
        <f t="shared" si="32"/>
        <v>0</v>
      </c>
      <c r="O267" s="8"/>
      <c r="P267" s="8"/>
      <c r="Q267" s="8"/>
      <c r="R267" s="8">
        <f t="shared" si="33"/>
        <v>0</v>
      </c>
      <c r="S267" s="8">
        <f t="shared" si="34"/>
        <v>0</v>
      </c>
      <c r="T267" s="6">
        <f t="shared" si="30"/>
        <v>0</v>
      </c>
      <c r="U267" s="6">
        <f t="shared" si="31"/>
        <v>0</v>
      </c>
    </row>
    <row r="268" spans="2:21" x14ac:dyDescent="0.25">
      <c r="B268" s="4"/>
      <c r="C268" s="4"/>
      <c r="D268" s="4"/>
      <c r="E268" s="10">
        <f>IF(D268="Futuroscope",#REF!,0)+IF(D268="Eurodisney   1jour/1 parc",#REF!,0)+IF(D268="Vallée des singes",#REF!,0)+IF(D268="Parc Oriental de jour",#REF!,0)+IF(D268="Puy du Fou Le grand parc",#REF!,0)+IF(D268="La Cinéscénie",#REF!,0)+IF(D268="ASTERIX",#REF!,0)+IF(D268="Aquarium La Rochelle",#REF!,0)+IF(D268="Zoo de Doué La Fontaine",#REF!,0)+IF(D268="Zoo de la Palmyre",#REF!,0)+IF(D268="Planète Sauvage",#REF!,0)+IF(D268="Zoo Parc de Beauval",#REF!,0)+IF(D268="Zoo de la Flèche",#REF!,0)+IF(D268="Défi Planet",#REF!,0)+IF(D268="MASSAIS",#REF!,0)+IF(D268="Center Parc la journée",#REF!,0)+IF(D268="Terra Botanica",#REF!,0)</f>
        <v>0</v>
      </c>
      <c r="F268" s="10">
        <f>IF(D268="Futuroscope",#REF!,0)+IF(D268="Eurodisney   1jour/1 parc",#REF!,0)+IF(D268="Vallée des singes",#REF!,0)+IF(D268="Parc Oriental de jour",#REF!,0)+IF(D268="Puy du Fou Le grand parc",#REF!,0)+IF(D268="La Cinéscénie",#REF!,0)+IF(D268="ASTERIX",#REF!,0)+IF(D268="Aquarium La Rochelle",#REF!,0)+IF(D268="Zoo de Doué La Fontaine",#REF!,0)+IF(D268="Zoo de la Palmyre",#REF!,0)+IF(D268="Planète Sauvage",#REF!,0)+IF(D268="Zoo Parc de Beauval",#REF!,0)+IF(D268="Zoo de la Flèche",#REF!,0)+IF(D268="Défi Planet",#REF!,0)+IF(D268="MASSAIS",#REF!,0)+IF(D268="Center Parc la journée",#REF!,0)+IF(D268="Terra Botanica",#REF!,0)</f>
        <v>0</v>
      </c>
      <c r="G268" s="5"/>
      <c r="H268" s="5"/>
      <c r="I268" s="5"/>
      <c r="J268" s="5"/>
      <c r="K268" s="8">
        <f t="shared" si="28"/>
        <v>0</v>
      </c>
      <c r="L268" s="8">
        <f t="shared" si="29"/>
        <v>0</v>
      </c>
      <c r="M268" s="8">
        <v>0</v>
      </c>
      <c r="N268" s="8">
        <f t="shared" si="32"/>
        <v>0</v>
      </c>
      <c r="O268" s="8"/>
      <c r="P268" s="8"/>
      <c r="Q268" s="8"/>
      <c r="R268" s="8">
        <f t="shared" si="33"/>
        <v>0</v>
      </c>
      <c r="S268" s="8">
        <f t="shared" si="34"/>
        <v>0</v>
      </c>
      <c r="T268" s="6">
        <f t="shared" si="30"/>
        <v>0</v>
      </c>
      <c r="U268" s="6">
        <f t="shared" si="31"/>
        <v>0</v>
      </c>
    </row>
    <row r="269" spans="2:21" x14ac:dyDescent="0.25">
      <c r="B269" s="4"/>
      <c r="C269" s="4"/>
      <c r="D269" s="4"/>
      <c r="E269" s="10">
        <f>IF(D269="Futuroscope",#REF!,0)+IF(D269="Eurodisney   1jour/1 parc",#REF!,0)+IF(D269="Vallée des singes",#REF!,0)+IF(D269="Parc Oriental de jour",#REF!,0)+IF(D269="Puy du Fou Le grand parc",#REF!,0)+IF(D269="La Cinéscénie",#REF!,0)+IF(D269="ASTERIX",#REF!,0)+IF(D269="Aquarium La Rochelle",#REF!,0)+IF(D269="Zoo de Doué La Fontaine",#REF!,0)+IF(D269="Zoo de la Palmyre",#REF!,0)+IF(D269="Planète Sauvage",#REF!,0)+IF(D269="Zoo Parc de Beauval",#REF!,0)+IF(D269="Zoo de la Flèche",#REF!,0)+IF(D269="Défi Planet",#REF!,0)+IF(D269="MASSAIS",#REF!,0)+IF(D269="Center Parc la journée",#REF!,0)+IF(D269="Terra Botanica",#REF!,0)</f>
        <v>0</v>
      </c>
      <c r="F269" s="10">
        <f>IF(D269="Futuroscope",#REF!,0)+IF(D269="Eurodisney   1jour/1 parc",#REF!,0)+IF(D269="Vallée des singes",#REF!,0)+IF(D269="Parc Oriental de jour",#REF!,0)+IF(D269="Puy du Fou Le grand parc",#REF!,0)+IF(D269="La Cinéscénie",#REF!,0)+IF(D269="ASTERIX",#REF!,0)+IF(D269="Aquarium La Rochelle",#REF!,0)+IF(D269="Zoo de Doué La Fontaine",#REF!,0)+IF(D269="Zoo de la Palmyre",#REF!,0)+IF(D269="Planète Sauvage",#REF!,0)+IF(D269="Zoo Parc de Beauval",#REF!,0)+IF(D269="Zoo de la Flèche",#REF!,0)+IF(D269="Défi Planet",#REF!,0)+IF(D269="MASSAIS",#REF!,0)+IF(D269="Center Parc la journée",#REF!,0)+IF(D269="Terra Botanica",#REF!,0)</f>
        <v>0</v>
      </c>
      <c r="G269" s="5"/>
      <c r="H269" s="5"/>
      <c r="I269" s="5"/>
      <c r="J269" s="5"/>
      <c r="K269" s="8">
        <f t="shared" si="28"/>
        <v>0</v>
      </c>
      <c r="L269" s="8">
        <f t="shared" si="29"/>
        <v>0</v>
      </c>
      <c r="M269" s="8">
        <v>0</v>
      </c>
      <c r="N269" s="8">
        <f t="shared" si="32"/>
        <v>0</v>
      </c>
      <c r="O269" s="8"/>
      <c r="P269" s="8"/>
      <c r="Q269" s="8"/>
      <c r="R269" s="8">
        <f t="shared" si="33"/>
        <v>0</v>
      </c>
      <c r="S269" s="8">
        <f t="shared" si="34"/>
        <v>0</v>
      </c>
      <c r="T269" s="6">
        <f t="shared" si="30"/>
        <v>0</v>
      </c>
      <c r="U269" s="6">
        <f t="shared" si="31"/>
        <v>0</v>
      </c>
    </row>
    <row r="270" spans="2:21" x14ac:dyDescent="0.25">
      <c r="B270" s="4"/>
      <c r="C270" s="4"/>
      <c r="D270" s="4"/>
      <c r="E270" s="10">
        <f>IF(D270="Futuroscope",#REF!,0)+IF(D270="Eurodisney   1jour/1 parc",#REF!,0)+IF(D270="Vallée des singes",#REF!,0)+IF(D270="Parc Oriental de jour",#REF!,0)+IF(D270="Puy du Fou Le grand parc",#REF!,0)+IF(D270="La Cinéscénie",#REF!,0)+IF(D270="ASTERIX",#REF!,0)+IF(D270="Aquarium La Rochelle",#REF!,0)+IF(D270="Zoo de Doué La Fontaine",#REF!,0)+IF(D270="Zoo de la Palmyre",#REF!,0)+IF(D270="Planète Sauvage",#REF!,0)+IF(D270="Zoo Parc de Beauval",#REF!,0)+IF(D270="Zoo de la Flèche",#REF!,0)+IF(D270="Défi Planet",#REF!,0)+IF(D270="MASSAIS",#REF!,0)+IF(D270="Center Parc la journée",#REF!,0)+IF(D270="Terra Botanica",#REF!,0)</f>
        <v>0</v>
      </c>
      <c r="F270" s="10">
        <f>IF(D270="Futuroscope",#REF!,0)+IF(D270="Eurodisney   1jour/1 parc",#REF!,0)+IF(D270="Vallée des singes",#REF!,0)+IF(D270="Parc Oriental de jour",#REF!,0)+IF(D270="Puy du Fou Le grand parc",#REF!,0)+IF(D270="La Cinéscénie",#REF!,0)+IF(D270="ASTERIX",#REF!,0)+IF(D270="Aquarium La Rochelle",#REF!,0)+IF(D270="Zoo de Doué La Fontaine",#REF!,0)+IF(D270="Zoo de la Palmyre",#REF!,0)+IF(D270="Planète Sauvage",#REF!,0)+IF(D270="Zoo Parc de Beauval",#REF!,0)+IF(D270="Zoo de la Flèche",#REF!,0)+IF(D270="Défi Planet",#REF!,0)+IF(D270="MASSAIS",#REF!,0)+IF(D270="Center Parc la journée",#REF!,0)+IF(D270="Terra Botanica",#REF!,0)</f>
        <v>0</v>
      </c>
      <c r="G270" s="5"/>
      <c r="H270" s="5"/>
      <c r="I270" s="5"/>
      <c r="J270" s="5"/>
      <c r="K270" s="8">
        <f t="shared" si="28"/>
        <v>0</v>
      </c>
      <c r="L270" s="8">
        <f t="shared" si="29"/>
        <v>0</v>
      </c>
      <c r="M270" s="8">
        <v>0</v>
      </c>
      <c r="N270" s="8">
        <f t="shared" si="32"/>
        <v>0</v>
      </c>
      <c r="O270" s="8"/>
      <c r="P270" s="8"/>
      <c r="Q270" s="8"/>
      <c r="R270" s="8">
        <f t="shared" si="33"/>
        <v>0</v>
      </c>
      <c r="S270" s="8">
        <f t="shared" si="34"/>
        <v>0</v>
      </c>
      <c r="T270" s="6">
        <f t="shared" si="30"/>
        <v>0</v>
      </c>
      <c r="U270" s="6">
        <f t="shared" si="31"/>
        <v>0</v>
      </c>
    </row>
    <row r="271" spans="2:21" x14ac:dyDescent="0.25">
      <c r="B271" s="4"/>
      <c r="C271" s="4"/>
      <c r="D271" s="4"/>
      <c r="E271" s="10">
        <f>IF(D271="Futuroscope",#REF!,0)+IF(D271="Eurodisney   1jour/1 parc",#REF!,0)+IF(D271="Vallée des singes",#REF!,0)+IF(D271="Parc Oriental de jour",#REF!,0)+IF(D271="Puy du Fou Le grand parc",#REF!,0)+IF(D271="La Cinéscénie",#REF!,0)+IF(D271="ASTERIX",#REF!,0)+IF(D271="Aquarium La Rochelle",#REF!,0)+IF(D271="Zoo de Doué La Fontaine",#REF!,0)+IF(D271="Zoo de la Palmyre",#REF!,0)+IF(D271="Planète Sauvage",#REF!,0)+IF(D271="Zoo Parc de Beauval",#REF!,0)+IF(D271="Zoo de la Flèche",#REF!,0)+IF(D271="Défi Planet",#REF!,0)+IF(D271="MASSAIS",#REF!,0)+IF(D271="Center Parc la journée",#REF!,0)+IF(D271="Terra Botanica",#REF!,0)</f>
        <v>0</v>
      </c>
      <c r="F271" s="10">
        <f>IF(D271="Futuroscope",#REF!,0)+IF(D271="Eurodisney   1jour/1 parc",#REF!,0)+IF(D271="Vallée des singes",#REF!,0)+IF(D271="Parc Oriental de jour",#REF!,0)+IF(D271="Puy du Fou Le grand parc",#REF!,0)+IF(D271="La Cinéscénie",#REF!,0)+IF(D271="ASTERIX",#REF!,0)+IF(D271="Aquarium La Rochelle",#REF!,0)+IF(D271="Zoo de Doué La Fontaine",#REF!,0)+IF(D271="Zoo de la Palmyre",#REF!,0)+IF(D271="Planète Sauvage",#REF!,0)+IF(D271="Zoo Parc de Beauval",#REF!,0)+IF(D271="Zoo de la Flèche",#REF!,0)+IF(D271="Défi Planet",#REF!,0)+IF(D271="MASSAIS",#REF!,0)+IF(D271="Center Parc la journée",#REF!,0)+IF(D271="Terra Botanica",#REF!,0)</f>
        <v>0</v>
      </c>
      <c r="G271" s="5"/>
      <c r="H271" s="5"/>
      <c r="I271" s="5"/>
      <c r="J271" s="5"/>
      <c r="K271" s="8">
        <f t="shared" si="28"/>
        <v>0</v>
      </c>
      <c r="L271" s="8">
        <f t="shared" si="29"/>
        <v>0</v>
      </c>
      <c r="M271" s="8">
        <v>0</v>
      </c>
      <c r="N271" s="8">
        <f t="shared" si="32"/>
        <v>0</v>
      </c>
      <c r="O271" s="8"/>
      <c r="P271" s="8"/>
      <c r="Q271" s="8"/>
      <c r="R271" s="8">
        <f t="shared" si="33"/>
        <v>0</v>
      </c>
      <c r="S271" s="8">
        <f t="shared" si="34"/>
        <v>0</v>
      </c>
      <c r="T271" s="6">
        <f t="shared" si="30"/>
        <v>0</v>
      </c>
      <c r="U271" s="6">
        <f t="shared" si="31"/>
        <v>0</v>
      </c>
    </row>
    <row r="272" spans="2:21" x14ac:dyDescent="0.25">
      <c r="B272" s="4"/>
      <c r="C272" s="4"/>
      <c r="D272" s="4"/>
      <c r="E272" s="10">
        <f>IF(D272="Futuroscope",#REF!,0)+IF(D272="Eurodisney   1jour/1 parc",#REF!,0)+IF(D272="Vallée des singes",#REF!,0)+IF(D272="Parc Oriental de jour",#REF!,0)+IF(D272="Puy du Fou Le grand parc",#REF!,0)+IF(D272="La Cinéscénie",#REF!,0)+IF(D272="ASTERIX",#REF!,0)+IF(D272="Aquarium La Rochelle",#REF!,0)+IF(D272="Zoo de Doué La Fontaine",#REF!,0)+IF(D272="Zoo de la Palmyre",#REF!,0)+IF(D272="Planète Sauvage",#REF!,0)+IF(D272="Zoo Parc de Beauval",#REF!,0)+IF(D272="Zoo de la Flèche",#REF!,0)+IF(D272="Défi Planet",#REF!,0)+IF(D272="MASSAIS",#REF!,0)+IF(D272="Center Parc la journée",#REF!,0)+IF(D272="Terra Botanica",#REF!,0)</f>
        <v>0</v>
      </c>
      <c r="F272" s="10">
        <f>IF(D272="Futuroscope",#REF!,0)+IF(D272="Eurodisney   1jour/1 parc",#REF!,0)+IF(D272="Vallée des singes",#REF!,0)+IF(D272="Parc Oriental de jour",#REF!,0)+IF(D272="Puy du Fou Le grand parc",#REF!,0)+IF(D272="La Cinéscénie",#REF!,0)+IF(D272="ASTERIX",#REF!,0)+IF(D272="Aquarium La Rochelle",#REF!,0)+IF(D272="Zoo de Doué La Fontaine",#REF!,0)+IF(D272="Zoo de la Palmyre",#REF!,0)+IF(D272="Planète Sauvage",#REF!,0)+IF(D272="Zoo Parc de Beauval",#REF!,0)+IF(D272="Zoo de la Flèche",#REF!,0)+IF(D272="Défi Planet",#REF!,0)+IF(D272="MASSAIS",#REF!,0)+IF(D272="Center Parc la journée",#REF!,0)+IF(D272="Terra Botanica",#REF!,0)</f>
        <v>0</v>
      </c>
      <c r="G272" s="5"/>
      <c r="H272" s="5"/>
      <c r="I272" s="5"/>
      <c r="J272" s="5"/>
      <c r="K272" s="8">
        <f t="shared" si="28"/>
        <v>0</v>
      </c>
      <c r="L272" s="8">
        <f t="shared" si="29"/>
        <v>0</v>
      </c>
      <c r="M272" s="8">
        <v>0</v>
      </c>
      <c r="N272" s="8">
        <f t="shared" si="32"/>
        <v>0</v>
      </c>
      <c r="O272" s="8"/>
      <c r="P272" s="8"/>
      <c r="Q272" s="8"/>
      <c r="R272" s="8">
        <f t="shared" si="33"/>
        <v>0</v>
      </c>
      <c r="S272" s="8">
        <f t="shared" si="34"/>
        <v>0</v>
      </c>
      <c r="T272" s="6">
        <f t="shared" si="30"/>
        <v>0</v>
      </c>
      <c r="U272" s="6">
        <f t="shared" si="31"/>
        <v>0</v>
      </c>
    </row>
    <row r="273" spans="2:21" x14ac:dyDescent="0.25">
      <c r="B273" s="4"/>
      <c r="C273" s="4"/>
      <c r="D273" s="4"/>
      <c r="E273" s="10">
        <f>IF(D273="Futuroscope",#REF!,0)+IF(D273="Eurodisney   1jour/1 parc",#REF!,0)+IF(D273="Vallée des singes",#REF!,0)+IF(D273="Parc Oriental de jour",#REF!,0)+IF(D273="Puy du Fou Le grand parc",#REF!,0)+IF(D273="La Cinéscénie",#REF!,0)+IF(D273="ASTERIX",#REF!,0)+IF(D273="Aquarium La Rochelle",#REF!,0)+IF(D273="Zoo de Doué La Fontaine",#REF!,0)+IF(D273="Zoo de la Palmyre",#REF!,0)+IF(D273="Planète Sauvage",#REF!,0)+IF(D273="Zoo Parc de Beauval",#REF!,0)+IF(D273="Zoo de la Flèche",#REF!,0)+IF(D273="Défi Planet",#REF!,0)+IF(D273="MASSAIS",#REF!,0)+IF(D273="Center Parc la journée",#REF!,0)+IF(D273="Terra Botanica",#REF!,0)</f>
        <v>0</v>
      </c>
      <c r="F273" s="10">
        <f>IF(D273="Futuroscope",#REF!,0)+IF(D273="Eurodisney   1jour/1 parc",#REF!,0)+IF(D273="Vallée des singes",#REF!,0)+IF(D273="Parc Oriental de jour",#REF!,0)+IF(D273="Puy du Fou Le grand parc",#REF!,0)+IF(D273="La Cinéscénie",#REF!,0)+IF(D273="ASTERIX",#REF!,0)+IF(D273="Aquarium La Rochelle",#REF!,0)+IF(D273="Zoo de Doué La Fontaine",#REF!,0)+IF(D273="Zoo de la Palmyre",#REF!,0)+IF(D273="Planète Sauvage",#REF!,0)+IF(D273="Zoo Parc de Beauval",#REF!,0)+IF(D273="Zoo de la Flèche",#REF!,0)+IF(D273="Défi Planet",#REF!,0)+IF(D273="MASSAIS",#REF!,0)+IF(D273="Center Parc la journée",#REF!,0)+IF(D273="Terra Botanica",#REF!,0)</f>
        <v>0</v>
      </c>
      <c r="G273" s="5"/>
      <c r="H273" s="5"/>
      <c r="I273" s="5"/>
      <c r="J273" s="5"/>
      <c r="K273" s="8">
        <f t="shared" si="28"/>
        <v>0</v>
      </c>
      <c r="L273" s="8">
        <f t="shared" si="29"/>
        <v>0</v>
      </c>
      <c r="M273" s="8">
        <v>0</v>
      </c>
      <c r="N273" s="8">
        <f t="shared" si="32"/>
        <v>0</v>
      </c>
      <c r="O273" s="8"/>
      <c r="P273" s="8"/>
      <c r="Q273" s="8"/>
      <c r="R273" s="8">
        <f t="shared" si="33"/>
        <v>0</v>
      </c>
      <c r="S273" s="8">
        <f t="shared" si="34"/>
        <v>0</v>
      </c>
      <c r="T273" s="6">
        <f t="shared" si="30"/>
        <v>0</v>
      </c>
      <c r="U273" s="6">
        <f t="shared" si="31"/>
        <v>0</v>
      </c>
    </row>
    <row r="274" spans="2:21" x14ac:dyDescent="0.25">
      <c r="B274" s="4"/>
      <c r="C274" s="4"/>
      <c r="D274" s="4"/>
      <c r="E274" s="10">
        <f>IF(D274="Futuroscope",#REF!,0)+IF(D274="Eurodisney   1jour/1 parc",#REF!,0)+IF(D274="Vallée des singes",#REF!,0)+IF(D274="Parc Oriental de jour",#REF!,0)+IF(D274="Puy du Fou Le grand parc",#REF!,0)+IF(D274="La Cinéscénie",#REF!,0)+IF(D274="ASTERIX",#REF!,0)+IF(D274="Aquarium La Rochelle",#REF!,0)+IF(D274="Zoo de Doué La Fontaine",#REF!,0)+IF(D274="Zoo de la Palmyre",#REF!,0)+IF(D274="Planète Sauvage",#REF!,0)+IF(D274="Zoo Parc de Beauval",#REF!,0)+IF(D274="Zoo de la Flèche",#REF!,0)+IF(D274="Défi Planet",#REF!,0)+IF(D274="MASSAIS",#REF!,0)+IF(D274="Center Parc la journée",#REF!,0)+IF(D274="Terra Botanica",#REF!,0)</f>
        <v>0</v>
      </c>
      <c r="F274" s="10">
        <f>IF(D274="Futuroscope",#REF!,0)+IF(D274="Eurodisney   1jour/1 parc",#REF!,0)+IF(D274="Vallée des singes",#REF!,0)+IF(D274="Parc Oriental de jour",#REF!,0)+IF(D274="Puy du Fou Le grand parc",#REF!,0)+IF(D274="La Cinéscénie",#REF!,0)+IF(D274="ASTERIX",#REF!,0)+IF(D274="Aquarium La Rochelle",#REF!,0)+IF(D274="Zoo de Doué La Fontaine",#REF!,0)+IF(D274="Zoo de la Palmyre",#REF!,0)+IF(D274="Planète Sauvage",#REF!,0)+IF(D274="Zoo Parc de Beauval",#REF!,0)+IF(D274="Zoo de la Flèche",#REF!,0)+IF(D274="Défi Planet",#REF!,0)+IF(D274="MASSAIS",#REF!,0)+IF(D274="Center Parc la journée",#REF!,0)+IF(D274="Terra Botanica",#REF!,0)</f>
        <v>0</v>
      </c>
      <c r="G274" s="5"/>
      <c r="H274" s="5"/>
      <c r="I274" s="5"/>
      <c r="J274" s="5"/>
      <c r="K274" s="8">
        <f t="shared" si="28"/>
        <v>0</v>
      </c>
      <c r="L274" s="8">
        <f t="shared" si="29"/>
        <v>0</v>
      </c>
      <c r="M274" s="8">
        <v>0</v>
      </c>
      <c r="N274" s="8">
        <f t="shared" si="32"/>
        <v>0</v>
      </c>
      <c r="O274" s="8"/>
      <c r="P274" s="8"/>
      <c r="Q274" s="8"/>
      <c r="R274" s="8">
        <f t="shared" si="33"/>
        <v>0</v>
      </c>
      <c r="S274" s="8">
        <f t="shared" si="34"/>
        <v>0</v>
      </c>
      <c r="T274" s="6">
        <f t="shared" si="30"/>
        <v>0</v>
      </c>
      <c r="U274" s="6">
        <f t="shared" si="31"/>
        <v>0</v>
      </c>
    </row>
    <row r="275" spans="2:21" x14ac:dyDescent="0.25">
      <c r="B275" s="4"/>
      <c r="C275" s="4"/>
      <c r="D275" s="4"/>
      <c r="E275" s="10">
        <f>IF(D275="Futuroscope",#REF!,0)+IF(D275="Eurodisney   1jour/1 parc",#REF!,0)+IF(D275="Vallée des singes",#REF!,0)+IF(D275="Parc Oriental de jour",#REF!,0)+IF(D275="Puy du Fou Le grand parc",#REF!,0)+IF(D275="La Cinéscénie",#REF!,0)+IF(D275="ASTERIX",#REF!,0)+IF(D275="Aquarium La Rochelle",#REF!,0)+IF(D275="Zoo de Doué La Fontaine",#REF!,0)+IF(D275="Zoo de la Palmyre",#REF!,0)+IF(D275="Planète Sauvage",#REF!,0)+IF(D275="Zoo Parc de Beauval",#REF!,0)+IF(D275="Zoo de la Flèche",#REF!,0)+IF(D275="Défi Planet",#REF!,0)+IF(D275="MASSAIS",#REF!,0)+IF(D275="Center Parc la journée",#REF!,0)+IF(D275="Terra Botanica",#REF!,0)</f>
        <v>0</v>
      </c>
      <c r="F275" s="10">
        <f>IF(D275="Futuroscope",#REF!,0)+IF(D275="Eurodisney   1jour/1 parc",#REF!,0)+IF(D275="Vallée des singes",#REF!,0)+IF(D275="Parc Oriental de jour",#REF!,0)+IF(D275="Puy du Fou Le grand parc",#REF!,0)+IF(D275="La Cinéscénie",#REF!,0)+IF(D275="ASTERIX",#REF!,0)+IF(D275="Aquarium La Rochelle",#REF!,0)+IF(D275="Zoo de Doué La Fontaine",#REF!,0)+IF(D275="Zoo de la Palmyre",#REF!,0)+IF(D275="Planète Sauvage",#REF!,0)+IF(D275="Zoo Parc de Beauval",#REF!,0)+IF(D275="Zoo de la Flèche",#REF!,0)+IF(D275="Défi Planet",#REF!,0)+IF(D275="MASSAIS",#REF!,0)+IF(D275="Center Parc la journée",#REF!,0)+IF(D275="Terra Botanica",#REF!,0)</f>
        <v>0</v>
      </c>
      <c r="G275" s="5"/>
      <c r="H275" s="5"/>
      <c r="I275" s="5"/>
      <c r="J275" s="5"/>
      <c r="K275" s="8">
        <f t="shared" si="28"/>
        <v>0</v>
      </c>
      <c r="L275" s="8">
        <f t="shared" si="29"/>
        <v>0</v>
      </c>
      <c r="M275" s="8">
        <v>0</v>
      </c>
      <c r="N275" s="8">
        <f t="shared" si="32"/>
        <v>0</v>
      </c>
      <c r="O275" s="8"/>
      <c r="P275" s="8"/>
      <c r="Q275" s="8"/>
      <c r="R275" s="8">
        <f t="shared" si="33"/>
        <v>0</v>
      </c>
      <c r="S275" s="8">
        <f t="shared" si="34"/>
        <v>0</v>
      </c>
      <c r="T275" s="6">
        <f t="shared" si="30"/>
        <v>0</v>
      </c>
      <c r="U275" s="6">
        <f t="shared" si="31"/>
        <v>0</v>
      </c>
    </row>
    <row r="276" spans="2:21" x14ac:dyDescent="0.25">
      <c r="B276" s="4"/>
      <c r="C276" s="4"/>
      <c r="D276" s="4"/>
      <c r="E276" s="10">
        <f>IF(D276="Futuroscope",#REF!,0)+IF(D276="Eurodisney   1jour/1 parc",#REF!,0)+IF(D276="Vallée des singes",#REF!,0)+IF(D276="Parc Oriental de jour",#REF!,0)+IF(D276="Puy du Fou Le grand parc",#REF!,0)+IF(D276="La Cinéscénie",#REF!,0)+IF(D276="ASTERIX",#REF!,0)+IF(D276="Aquarium La Rochelle",#REF!,0)+IF(D276="Zoo de Doué La Fontaine",#REF!,0)+IF(D276="Zoo de la Palmyre",#REF!,0)+IF(D276="Planète Sauvage",#REF!,0)+IF(D276="Zoo Parc de Beauval",#REF!,0)+IF(D276="Zoo de la Flèche",#REF!,0)+IF(D276="Défi Planet",#REF!,0)+IF(D276="MASSAIS",#REF!,0)+IF(D276="Center Parc la journée",#REF!,0)+IF(D276="Terra Botanica",#REF!,0)</f>
        <v>0</v>
      </c>
      <c r="F276" s="10">
        <f>IF(D276="Futuroscope",#REF!,0)+IF(D276="Eurodisney   1jour/1 parc",#REF!,0)+IF(D276="Vallée des singes",#REF!,0)+IF(D276="Parc Oriental de jour",#REF!,0)+IF(D276="Puy du Fou Le grand parc",#REF!,0)+IF(D276="La Cinéscénie",#REF!,0)+IF(D276="ASTERIX",#REF!,0)+IF(D276="Aquarium La Rochelle",#REF!,0)+IF(D276="Zoo de Doué La Fontaine",#REF!,0)+IF(D276="Zoo de la Palmyre",#REF!,0)+IF(D276="Planète Sauvage",#REF!,0)+IF(D276="Zoo Parc de Beauval",#REF!,0)+IF(D276="Zoo de la Flèche",#REF!,0)+IF(D276="Défi Planet",#REF!,0)+IF(D276="MASSAIS",#REF!,0)+IF(D276="Center Parc la journée",#REF!,0)+IF(D276="Terra Botanica",#REF!,0)</f>
        <v>0</v>
      </c>
      <c r="G276" s="5"/>
      <c r="H276" s="5"/>
      <c r="I276" s="5"/>
      <c r="J276" s="5"/>
      <c r="K276" s="8">
        <f t="shared" si="28"/>
        <v>0</v>
      </c>
      <c r="L276" s="8">
        <f t="shared" si="29"/>
        <v>0</v>
      </c>
      <c r="M276" s="8">
        <v>0</v>
      </c>
      <c r="N276" s="8">
        <f t="shared" si="32"/>
        <v>0</v>
      </c>
      <c r="O276" s="8"/>
      <c r="P276" s="8"/>
      <c r="Q276" s="8"/>
      <c r="R276" s="8">
        <f t="shared" si="33"/>
        <v>0</v>
      </c>
      <c r="S276" s="8">
        <f t="shared" si="34"/>
        <v>0</v>
      </c>
      <c r="T276" s="6">
        <f t="shared" si="30"/>
        <v>0</v>
      </c>
      <c r="U276" s="6">
        <f t="shared" si="31"/>
        <v>0</v>
      </c>
    </row>
    <row r="277" spans="2:21" x14ac:dyDescent="0.25">
      <c r="B277" s="4"/>
      <c r="C277" s="4"/>
      <c r="D277" s="4"/>
      <c r="E277" s="10">
        <f>IF(D277="Futuroscope",#REF!,0)+IF(D277="Eurodisney   1jour/1 parc",#REF!,0)+IF(D277="Vallée des singes",#REF!,0)+IF(D277="Parc Oriental de jour",#REF!,0)+IF(D277="Puy du Fou Le grand parc",#REF!,0)+IF(D277="La Cinéscénie",#REF!,0)+IF(D277="ASTERIX",#REF!,0)+IF(D277="Aquarium La Rochelle",#REF!,0)+IF(D277="Zoo de Doué La Fontaine",#REF!,0)+IF(D277="Zoo de la Palmyre",#REF!,0)+IF(D277="Planète Sauvage",#REF!,0)+IF(D277="Zoo Parc de Beauval",#REF!,0)+IF(D277="Zoo de la Flèche",#REF!,0)+IF(D277="Défi Planet",#REF!,0)+IF(D277="MASSAIS",#REF!,0)+IF(D277="Center Parc la journée",#REF!,0)+IF(D277="Terra Botanica",#REF!,0)</f>
        <v>0</v>
      </c>
      <c r="F277" s="10">
        <f>IF(D277="Futuroscope",#REF!,0)+IF(D277="Eurodisney   1jour/1 parc",#REF!,0)+IF(D277="Vallée des singes",#REF!,0)+IF(D277="Parc Oriental de jour",#REF!,0)+IF(D277="Puy du Fou Le grand parc",#REF!,0)+IF(D277="La Cinéscénie",#REF!,0)+IF(D277="ASTERIX",#REF!,0)+IF(D277="Aquarium La Rochelle",#REF!,0)+IF(D277="Zoo de Doué La Fontaine",#REF!,0)+IF(D277="Zoo de la Palmyre",#REF!,0)+IF(D277="Planète Sauvage",#REF!,0)+IF(D277="Zoo Parc de Beauval",#REF!,0)+IF(D277="Zoo de la Flèche",#REF!,0)+IF(D277="Défi Planet",#REF!,0)+IF(D277="MASSAIS",#REF!,0)+IF(D277="Center Parc la journée",#REF!,0)+IF(D277="Terra Botanica",#REF!,0)</f>
        <v>0</v>
      </c>
      <c r="G277" s="5"/>
      <c r="H277" s="5"/>
      <c r="I277" s="5"/>
      <c r="J277" s="5"/>
      <c r="K277" s="8">
        <f t="shared" si="28"/>
        <v>0</v>
      </c>
      <c r="L277" s="8">
        <f t="shared" si="29"/>
        <v>0</v>
      </c>
      <c r="M277" s="8">
        <v>0</v>
      </c>
      <c r="N277" s="8">
        <f t="shared" si="32"/>
        <v>0</v>
      </c>
      <c r="O277" s="8"/>
      <c r="P277" s="8"/>
      <c r="Q277" s="8"/>
      <c r="R277" s="8">
        <f t="shared" si="33"/>
        <v>0</v>
      </c>
      <c r="S277" s="8">
        <f t="shared" si="34"/>
        <v>0</v>
      </c>
      <c r="T277" s="6">
        <f t="shared" si="30"/>
        <v>0</v>
      </c>
      <c r="U277" s="6">
        <f t="shared" si="31"/>
        <v>0</v>
      </c>
    </row>
    <row r="278" spans="2:21" x14ac:dyDescent="0.25">
      <c r="B278" s="4"/>
      <c r="C278" s="4"/>
      <c r="D278" s="4"/>
      <c r="E278" s="10">
        <f>IF(D278="Futuroscope",#REF!,0)+IF(D278="Eurodisney   1jour/1 parc",#REF!,0)+IF(D278="Vallée des singes",#REF!,0)+IF(D278="Parc Oriental de jour",#REF!,0)+IF(D278="Puy du Fou Le grand parc",#REF!,0)+IF(D278="La Cinéscénie",#REF!,0)+IF(D278="ASTERIX",#REF!,0)+IF(D278="Aquarium La Rochelle",#REF!,0)+IF(D278="Zoo de Doué La Fontaine",#REF!,0)+IF(D278="Zoo de la Palmyre",#REF!,0)+IF(D278="Planète Sauvage",#REF!,0)+IF(D278="Zoo Parc de Beauval",#REF!,0)+IF(D278="Zoo de la Flèche",#REF!,0)+IF(D278="Défi Planet",#REF!,0)+IF(D278="MASSAIS",#REF!,0)+IF(D278="Center Parc la journée",#REF!,0)+IF(D278="Terra Botanica",#REF!,0)</f>
        <v>0</v>
      </c>
      <c r="F278" s="10">
        <f>IF(D278="Futuroscope",#REF!,0)+IF(D278="Eurodisney   1jour/1 parc",#REF!,0)+IF(D278="Vallée des singes",#REF!,0)+IF(D278="Parc Oriental de jour",#REF!,0)+IF(D278="Puy du Fou Le grand parc",#REF!,0)+IF(D278="La Cinéscénie",#REF!,0)+IF(D278="ASTERIX",#REF!,0)+IF(D278="Aquarium La Rochelle",#REF!,0)+IF(D278="Zoo de Doué La Fontaine",#REF!,0)+IF(D278="Zoo de la Palmyre",#REF!,0)+IF(D278="Planète Sauvage",#REF!,0)+IF(D278="Zoo Parc de Beauval",#REF!,0)+IF(D278="Zoo de la Flèche",#REF!,0)+IF(D278="Défi Planet",#REF!,0)+IF(D278="MASSAIS",#REF!,0)+IF(D278="Center Parc la journée",#REF!,0)+IF(D278="Terra Botanica",#REF!,0)</f>
        <v>0</v>
      </c>
      <c r="G278" s="5"/>
      <c r="H278" s="5"/>
      <c r="I278" s="5"/>
      <c r="J278" s="5"/>
      <c r="K278" s="8">
        <f t="shared" si="28"/>
        <v>0</v>
      </c>
      <c r="L278" s="8">
        <f t="shared" si="29"/>
        <v>0</v>
      </c>
      <c r="M278" s="8">
        <v>0</v>
      </c>
      <c r="N278" s="8">
        <f t="shared" si="32"/>
        <v>0</v>
      </c>
      <c r="O278" s="8"/>
      <c r="P278" s="8"/>
      <c r="Q278" s="8"/>
      <c r="R278" s="8">
        <f t="shared" si="33"/>
        <v>0</v>
      </c>
      <c r="S278" s="8">
        <f t="shared" si="34"/>
        <v>0</v>
      </c>
      <c r="T278" s="6">
        <f t="shared" si="30"/>
        <v>0</v>
      </c>
      <c r="U278" s="6">
        <f t="shared" si="31"/>
        <v>0</v>
      </c>
    </row>
    <row r="279" spans="2:21" x14ac:dyDescent="0.25">
      <c r="B279" s="4"/>
      <c r="C279" s="4"/>
      <c r="D279" s="4"/>
      <c r="E279" s="10">
        <f>IF(D279="Futuroscope",#REF!,0)+IF(D279="Eurodisney   1jour/1 parc",#REF!,0)+IF(D279="Vallée des singes",#REF!,0)+IF(D279="Parc Oriental de jour",#REF!,0)+IF(D279="Puy du Fou Le grand parc",#REF!,0)+IF(D279="La Cinéscénie",#REF!,0)+IF(D279="ASTERIX",#REF!,0)+IF(D279="Aquarium La Rochelle",#REF!,0)+IF(D279="Zoo de Doué La Fontaine",#REF!,0)+IF(D279="Zoo de la Palmyre",#REF!,0)+IF(D279="Planète Sauvage",#REF!,0)+IF(D279="Zoo Parc de Beauval",#REF!,0)+IF(D279="Zoo de la Flèche",#REF!,0)+IF(D279="Défi Planet",#REF!,0)+IF(D279="MASSAIS",#REF!,0)+IF(D279="Center Parc la journée",#REF!,0)+IF(D279="Terra Botanica",#REF!,0)</f>
        <v>0</v>
      </c>
      <c r="F279" s="10">
        <f>IF(D279="Futuroscope",#REF!,0)+IF(D279="Eurodisney   1jour/1 parc",#REF!,0)+IF(D279="Vallée des singes",#REF!,0)+IF(D279="Parc Oriental de jour",#REF!,0)+IF(D279="Puy du Fou Le grand parc",#REF!,0)+IF(D279="La Cinéscénie",#REF!,0)+IF(D279="ASTERIX",#REF!,0)+IF(D279="Aquarium La Rochelle",#REF!,0)+IF(D279="Zoo de Doué La Fontaine",#REF!,0)+IF(D279="Zoo de la Palmyre",#REF!,0)+IF(D279="Planète Sauvage",#REF!,0)+IF(D279="Zoo Parc de Beauval",#REF!,0)+IF(D279="Zoo de la Flèche",#REF!,0)+IF(D279="Défi Planet",#REF!,0)+IF(D279="MASSAIS",#REF!,0)+IF(D279="Center Parc la journée",#REF!,0)+IF(D279="Terra Botanica",#REF!,0)</f>
        <v>0</v>
      </c>
      <c r="G279" s="5"/>
      <c r="H279" s="5"/>
      <c r="I279" s="5"/>
      <c r="J279" s="5"/>
      <c r="K279" s="8">
        <f t="shared" si="28"/>
        <v>0</v>
      </c>
      <c r="L279" s="8">
        <f t="shared" si="29"/>
        <v>0</v>
      </c>
      <c r="M279" s="8">
        <v>0</v>
      </c>
      <c r="N279" s="8">
        <f t="shared" si="32"/>
        <v>0</v>
      </c>
      <c r="O279" s="8"/>
      <c r="P279" s="8"/>
      <c r="Q279" s="8"/>
      <c r="R279" s="8">
        <f t="shared" si="33"/>
        <v>0</v>
      </c>
      <c r="S279" s="8">
        <f t="shared" si="34"/>
        <v>0</v>
      </c>
      <c r="T279" s="6">
        <f t="shared" si="30"/>
        <v>0</v>
      </c>
      <c r="U279" s="6">
        <f t="shared" si="31"/>
        <v>0</v>
      </c>
    </row>
    <row r="280" spans="2:21" x14ac:dyDescent="0.25">
      <c r="B280" s="4"/>
      <c r="C280" s="4"/>
      <c r="D280" s="4"/>
      <c r="E280" s="10">
        <f>IF(D280="Futuroscope",#REF!,0)+IF(D280="Eurodisney   1jour/1 parc",#REF!,0)+IF(D280="Vallée des singes",#REF!,0)+IF(D280="Parc Oriental de jour",#REF!,0)+IF(D280="Puy du Fou Le grand parc",#REF!,0)+IF(D280="La Cinéscénie",#REF!,0)+IF(D280="ASTERIX",#REF!,0)+IF(D280="Aquarium La Rochelle",#REF!,0)+IF(D280="Zoo de Doué La Fontaine",#REF!,0)+IF(D280="Zoo de la Palmyre",#REF!,0)+IF(D280="Planète Sauvage",#REF!,0)+IF(D280="Zoo Parc de Beauval",#REF!,0)+IF(D280="Zoo de la Flèche",#REF!,0)+IF(D280="Défi Planet",#REF!,0)+IF(D280="MASSAIS",#REF!,0)+IF(D280="Center Parc la journée",#REF!,0)+IF(D280="Terra Botanica",#REF!,0)</f>
        <v>0</v>
      </c>
      <c r="F280" s="10">
        <f>IF(D280="Futuroscope",#REF!,0)+IF(D280="Eurodisney   1jour/1 parc",#REF!,0)+IF(D280="Vallée des singes",#REF!,0)+IF(D280="Parc Oriental de jour",#REF!,0)+IF(D280="Puy du Fou Le grand parc",#REF!,0)+IF(D280="La Cinéscénie",#REF!,0)+IF(D280="ASTERIX",#REF!,0)+IF(D280="Aquarium La Rochelle",#REF!,0)+IF(D280="Zoo de Doué La Fontaine",#REF!,0)+IF(D280="Zoo de la Palmyre",#REF!,0)+IF(D280="Planète Sauvage",#REF!,0)+IF(D280="Zoo Parc de Beauval",#REF!,0)+IF(D280="Zoo de la Flèche",#REF!,0)+IF(D280="Défi Planet",#REF!,0)+IF(D280="MASSAIS",#REF!,0)+IF(D280="Center Parc la journée",#REF!,0)+IF(D280="Terra Botanica",#REF!,0)</f>
        <v>0</v>
      </c>
      <c r="G280" s="5"/>
      <c r="H280" s="5"/>
      <c r="I280" s="5"/>
      <c r="J280" s="5"/>
      <c r="K280" s="8">
        <f t="shared" si="28"/>
        <v>0</v>
      </c>
      <c r="L280" s="8">
        <f t="shared" si="29"/>
        <v>0</v>
      </c>
      <c r="M280" s="8">
        <v>0</v>
      </c>
      <c r="N280" s="8">
        <f t="shared" si="32"/>
        <v>0</v>
      </c>
      <c r="O280" s="8"/>
      <c r="P280" s="8"/>
      <c r="Q280" s="8"/>
      <c r="R280" s="8">
        <f t="shared" si="33"/>
        <v>0</v>
      </c>
      <c r="S280" s="8">
        <f t="shared" si="34"/>
        <v>0</v>
      </c>
      <c r="T280" s="6">
        <f t="shared" si="30"/>
        <v>0</v>
      </c>
      <c r="U280" s="6">
        <f t="shared" si="31"/>
        <v>0</v>
      </c>
    </row>
    <row r="281" spans="2:21" x14ac:dyDescent="0.25">
      <c r="B281" s="4"/>
      <c r="C281" s="4"/>
      <c r="D281" s="4"/>
      <c r="E281" s="10">
        <f>IF(D281="Futuroscope",#REF!,0)+IF(D281="Eurodisney   1jour/1 parc",#REF!,0)+IF(D281="Vallée des singes",#REF!,0)+IF(D281="Parc Oriental de jour",#REF!,0)+IF(D281="Puy du Fou Le grand parc",#REF!,0)+IF(D281="La Cinéscénie",#REF!,0)+IF(D281="ASTERIX",#REF!,0)+IF(D281="Aquarium La Rochelle",#REF!,0)+IF(D281="Zoo de Doué La Fontaine",#REF!,0)+IF(D281="Zoo de la Palmyre",#REF!,0)+IF(D281="Planète Sauvage",#REF!,0)+IF(D281="Zoo Parc de Beauval",#REF!,0)+IF(D281="Zoo de la Flèche",#REF!,0)+IF(D281="Défi Planet",#REF!,0)+IF(D281="MASSAIS",#REF!,0)+IF(D281="Center Parc la journée",#REF!,0)+IF(D281="Terra Botanica",#REF!,0)</f>
        <v>0</v>
      </c>
      <c r="F281" s="10">
        <f>IF(D281="Futuroscope",#REF!,0)+IF(D281="Eurodisney   1jour/1 parc",#REF!,0)+IF(D281="Vallée des singes",#REF!,0)+IF(D281="Parc Oriental de jour",#REF!,0)+IF(D281="Puy du Fou Le grand parc",#REF!,0)+IF(D281="La Cinéscénie",#REF!,0)+IF(D281="ASTERIX",#REF!,0)+IF(D281="Aquarium La Rochelle",#REF!,0)+IF(D281="Zoo de Doué La Fontaine",#REF!,0)+IF(D281="Zoo de la Palmyre",#REF!,0)+IF(D281="Planète Sauvage",#REF!,0)+IF(D281="Zoo Parc de Beauval",#REF!,0)+IF(D281="Zoo de la Flèche",#REF!,0)+IF(D281="Défi Planet",#REF!,0)+IF(D281="MASSAIS",#REF!,0)+IF(D281="Center Parc la journée",#REF!,0)+IF(D281="Terra Botanica",#REF!,0)</f>
        <v>0</v>
      </c>
      <c r="G281" s="5"/>
      <c r="H281" s="5"/>
      <c r="I281" s="5"/>
      <c r="J281" s="5"/>
      <c r="K281" s="8">
        <f t="shared" si="28"/>
        <v>0</v>
      </c>
      <c r="L281" s="8">
        <f t="shared" si="29"/>
        <v>0</v>
      </c>
      <c r="M281" s="8">
        <v>0</v>
      </c>
      <c r="N281" s="8">
        <f t="shared" si="32"/>
        <v>0</v>
      </c>
      <c r="O281" s="8"/>
      <c r="P281" s="8"/>
      <c r="Q281" s="8"/>
      <c r="R281" s="8">
        <f t="shared" si="33"/>
        <v>0</v>
      </c>
      <c r="S281" s="8">
        <f t="shared" si="34"/>
        <v>0</v>
      </c>
      <c r="T281" s="6">
        <f t="shared" si="30"/>
        <v>0</v>
      </c>
      <c r="U281" s="6">
        <f t="shared" si="31"/>
        <v>0</v>
      </c>
    </row>
    <row r="282" spans="2:21" x14ac:dyDescent="0.25">
      <c r="B282" s="4"/>
      <c r="C282" s="4"/>
      <c r="D282" s="4"/>
      <c r="E282" s="10">
        <f>IF(D282="Futuroscope",#REF!,0)+IF(D282="Eurodisney   1jour/1 parc",#REF!,0)+IF(D282="Vallée des singes",#REF!,0)+IF(D282="Parc Oriental de jour",#REF!,0)+IF(D282="Puy du Fou Le grand parc",#REF!,0)+IF(D282="La Cinéscénie",#REF!,0)+IF(D282="ASTERIX",#REF!,0)+IF(D282="Aquarium La Rochelle",#REF!,0)+IF(D282="Zoo de Doué La Fontaine",#REF!,0)+IF(D282="Zoo de la Palmyre",#REF!,0)+IF(D282="Planète Sauvage",#REF!,0)+IF(D282="Zoo Parc de Beauval",#REF!,0)+IF(D282="Zoo de la Flèche",#REF!,0)+IF(D282="Défi Planet",#REF!,0)+IF(D282="MASSAIS",#REF!,0)+IF(D282="Center Parc la journée",#REF!,0)+IF(D282="Terra Botanica",#REF!,0)</f>
        <v>0</v>
      </c>
      <c r="F282" s="10">
        <f>IF(D282="Futuroscope",#REF!,0)+IF(D282="Eurodisney   1jour/1 parc",#REF!,0)+IF(D282="Vallée des singes",#REF!,0)+IF(D282="Parc Oriental de jour",#REF!,0)+IF(D282="Puy du Fou Le grand parc",#REF!,0)+IF(D282="La Cinéscénie",#REF!,0)+IF(D282="ASTERIX",#REF!,0)+IF(D282="Aquarium La Rochelle",#REF!,0)+IF(D282="Zoo de Doué La Fontaine",#REF!,0)+IF(D282="Zoo de la Palmyre",#REF!,0)+IF(D282="Planète Sauvage",#REF!,0)+IF(D282="Zoo Parc de Beauval",#REF!,0)+IF(D282="Zoo de la Flèche",#REF!,0)+IF(D282="Défi Planet",#REF!,0)+IF(D282="MASSAIS",#REF!,0)+IF(D282="Center Parc la journée",#REF!,0)+IF(D282="Terra Botanica",#REF!,0)</f>
        <v>0</v>
      </c>
      <c r="G282" s="5"/>
      <c r="H282" s="5"/>
      <c r="I282" s="5"/>
      <c r="J282" s="5"/>
      <c r="K282" s="8">
        <f t="shared" si="28"/>
        <v>0</v>
      </c>
      <c r="L282" s="8">
        <f t="shared" si="29"/>
        <v>0</v>
      </c>
      <c r="M282" s="8">
        <v>0</v>
      </c>
      <c r="N282" s="8">
        <f t="shared" si="32"/>
        <v>0</v>
      </c>
      <c r="O282" s="8"/>
      <c r="P282" s="8"/>
      <c r="Q282" s="8"/>
      <c r="R282" s="8">
        <f t="shared" si="33"/>
        <v>0</v>
      </c>
      <c r="S282" s="8">
        <f t="shared" si="34"/>
        <v>0</v>
      </c>
      <c r="T282" s="6">
        <f t="shared" si="30"/>
        <v>0</v>
      </c>
      <c r="U282" s="6">
        <f t="shared" si="31"/>
        <v>0</v>
      </c>
    </row>
    <row r="283" spans="2:21" x14ac:dyDescent="0.25">
      <c r="B283" s="4"/>
      <c r="C283" s="4"/>
      <c r="D283" s="4"/>
      <c r="E283" s="10">
        <f>IF(D283="Futuroscope",#REF!,0)+IF(D283="Eurodisney   1jour/1 parc",#REF!,0)+IF(D283="Vallée des singes",#REF!,0)+IF(D283="Parc Oriental de jour",#REF!,0)+IF(D283="Puy du Fou Le grand parc",#REF!,0)+IF(D283="La Cinéscénie",#REF!,0)+IF(D283="ASTERIX",#REF!,0)+IF(D283="Aquarium La Rochelle",#REF!,0)+IF(D283="Zoo de Doué La Fontaine",#REF!,0)+IF(D283="Zoo de la Palmyre",#REF!,0)+IF(D283="Planète Sauvage",#REF!,0)+IF(D283="Zoo Parc de Beauval",#REF!,0)+IF(D283="Zoo de la Flèche",#REF!,0)+IF(D283="Défi Planet",#REF!,0)+IF(D283="MASSAIS",#REF!,0)+IF(D283="Center Parc la journée",#REF!,0)+IF(D283="Terra Botanica",#REF!,0)</f>
        <v>0</v>
      </c>
      <c r="F283" s="10">
        <f>IF(D283="Futuroscope",#REF!,0)+IF(D283="Eurodisney   1jour/1 parc",#REF!,0)+IF(D283="Vallée des singes",#REF!,0)+IF(D283="Parc Oriental de jour",#REF!,0)+IF(D283="Puy du Fou Le grand parc",#REF!,0)+IF(D283="La Cinéscénie",#REF!,0)+IF(D283="ASTERIX",#REF!,0)+IF(D283="Aquarium La Rochelle",#REF!,0)+IF(D283="Zoo de Doué La Fontaine",#REF!,0)+IF(D283="Zoo de la Palmyre",#REF!,0)+IF(D283="Planète Sauvage",#REF!,0)+IF(D283="Zoo Parc de Beauval",#REF!,0)+IF(D283="Zoo de la Flèche",#REF!,0)+IF(D283="Défi Planet",#REF!,0)+IF(D283="MASSAIS",#REF!,0)+IF(D283="Center Parc la journée",#REF!,0)+IF(D283="Terra Botanica",#REF!,0)</f>
        <v>0</v>
      </c>
      <c r="G283" s="5"/>
      <c r="H283" s="5"/>
      <c r="I283" s="5"/>
      <c r="J283" s="5"/>
      <c r="K283" s="8">
        <f t="shared" si="28"/>
        <v>0</v>
      </c>
      <c r="L283" s="8">
        <f t="shared" si="29"/>
        <v>0</v>
      </c>
      <c r="M283" s="8">
        <v>0</v>
      </c>
      <c r="N283" s="8">
        <f t="shared" si="32"/>
        <v>0</v>
      </c>
      <c r="O283" s="8"/>
      <c r="P283" s="8"/>
      <c r="Q283" s="8"/>
      <c r="R283" s="8">
        <f t="shared" si="33"/>
        <v>0</v>
      </c>
      <c r="S283" s="8">
        <f t="shared" si="34"/>
        <v>0</v>
      </c>
      <c r="T283" s="6">
        <f t="shared" si="30"/>
        <v>0</v>
      </c>
      <c r="U283" s="6">
        <f t="shared" si="31"/>
        <v>0</v>
      </c>
    </row>
    <row r="284" spans="2:21" x14ac:dyDescent="0.25">
      <c r="B284" s="4"/>
      <c r="C284" s="4"/>
      <c r="D284" s="4"/>
      <c r="E284" s="10">
        <f>IF(D284="Futuroscope",#REF!,0)+IF(D284="Eurodisney   1jour/1 parc",#REF!,0)+IF(D284="Vallée des singes",#REF!,0)+IF(D284="Parc Oriental de jour",#REF!,0)+IF(D284="Puy du Fou Le grand parc",#REF!,0)+IF(D284="La Cinéscénie",#REF!,0)+IF(D284="ASTERIX",#REF!,0)+IF(D284="Aquarium La Rochelle",#REF!,0)+IF(D284="Zoo de Doué La Fontaine",#REF!,0)+IF(D284="Zoo de la Palmyre",#REF!,0)+IF(D284="Planète Sauvage",#REF!,0)+IF(D284="Zoo Parc de Beauval",#REF!,0)+IF(D284="Zoo de la Flèche",#REF!,0)+IF(D284="Défi Planet",#REF!,0)+IF(D284="MASSAIS",#REF!,0)+IF(D284="Center Parc la journée",#REF!,0)+IF(D284="Terra Botanica",#REF!,0)</f>
        <v>0</v>
      </c>
      <c r="F284" s="10">
        <f>IF(D284="Futuroscope",#REF!,0)+IF(D284="Eurodisney   1jour/1 parc",#REF!,0)+IF(D284="Vallée des singes",#REF!,0)+IF(D284="Parc Oriental de jour",#REF!,0)+IF(D284="Puy du Fou Le grand parc",#REF!,0)+IF(D284="La Cinéscénie",#REF!,0)+IF(D284="ASTERIX",#REF!,0)+IF(D284="Aquarium La Rochelle",#REF!,0)+IF(D284="Zoo de Doué La Fontaine",#REF!,0)+IF(D284="Zoo de la Palmyre",#REF!,0)+IF(D284="Planète Sauvage",#REF!,0)+IF(D284="Zoo Parc de Beauval",#REF!,0)+IF(D284="Zoo de la Flèche",#REF!,0)+IF(D284="Défi Planet",#REF!,0)+IF(D284="MASSAIS",#REF!,0)+IF(D284="Center Parc la journée",#REF!,0)+IF(D284="Terra Botanica",#REF!,0)</f>
        <v>0</v>
      </c>
      <c r="G284" s="5"/>
      <c r="H284" s="5"/>
      <c r="I284" s="5"/>
      <c r="J284" s="5"/>
      <c r="K284" s="8">
        <f t="shared" si="28"/>
        <v>0</v>
      </c>
      <c r="L284" s="8">
        <f t="shared" si="29"/>
        <v>0</v>
      </c>
      <c r="M284" s="8">
        <v>0</v>
      </c>
      <c r="N284" s="8">
        <f t="shared" si="32"/>
        <v>0</v>
      </c>
      <c r="O284" s="8"/>
      <c r="P284" s="8"/>
      <c r="Q284" s="8"/>
      <c r="R284" s="8">
        <f t="shared" si="33"/>
        <v>0</v>
      </c>
      <c r="S284" s="8">
        <f t="shared" si="34"/>
        <v>0</v>
      </c>
      <c r="T284" s="6">
        <f t="shared" si="30"/>
        <v>0</v>
      </c>
      <c r="U284" s="6">
        <f t="shared" si="31"/>
        <v>0</v>
      </c>
    </row>
    <row r="285" spans="2:21" x14ac:dyDescent="0.25">
      <c r="B285" s="4"/>
      <c r="C285" s="4"/>
      <c r="D285" s="4"/>
      <c r="E285" s="10">
        <f>IF(D285="Futuroscope",#REF!,0)+IF(D285="Eurodisney   1jour/1 parc",#REF!,0)+IF(D285="Vallée des singes",#REF!,0)+IF(D285="Parc Oriental de jour",#REF!,0)+IF(D285="Puy du Fou Le grand parc",#REF!,0)+IF(D285="La Cinéscénie",#REF!,0)+IF(D285="ASTERIX",#REF!,0)+IF(D285="Aquarium La Rochelle",#REF!,0)+IF(D285="Zoo de Doué La Fontaine",#REF!,0)+IF(D285="Zoo de la Palmyre",#REF!,0)+IF(D285="Planète Sauvage",#REF!,0)+IF(D285="Zoo Parc de Beauval",#REF!,0)+IF(D285="Zoo de la Flèche",#REF!,0)+IF(D285="Défi Planet",#REF!,0)+IF(D285="MASSAIS",#REF!,0)+IF(D285="Center Parc la journée",#REF!,0)+IF(D285="Terra Botanica",#REF!,0)</f>
        <v>0</v>
      </c>
      <c r="F285" s="10">
        <f>IF(D285="Futuroscope",#REF!,0)+IF(D285="Eurodisney   1jour/1 parc",#REF!,0)+IF(D285="Vallée des singes",#REF!,0)+IF(D285="Parc Oriental de jour",#REF!,0)+IF(D285="Puy du Fou Le grand parc",#REF!,0)+IF(D285="La Cinéscénie",#REF!,0)+IF(D285="ASTERIX",#REF!,0)+IF(D285="Aquarium La Rochelle",#REF!,0)+IF(D285="Zoo de Doué La Fontaine",#REF!,0)+IF(D285="Zoo de la Palmyre",#REF!,0)+IF(D285="Planète Sauvage",#REF!,0)+IF(D285="Zoo Parc de Beauval",#REF!,0)+IF(D285="Zoo de la Flèche",#REF!,0)+IF(D285="Défi Planet",#REF!,0)+IF(D285="MASSAIS",#REF!,0)+IF(D285="Center Parc la journée",#REF!,0)+IF(D285="Terra Botanica",#REF!,0)</f>
        <v>0</v>
      </c>
      <c r="G285" s="5"/>
      <c r="H285" s="5"/>
      <c r="I285" s="5"/>
      <c r="J285" s="5"/>
      <c r="K285" s="8">
        <f t="shared" si="28"/>
        <v>0</v>
      </c>
      <c r="L285" s="8">
        <f t="shared" si="29"/>
        <v>0</v>
      </c>
      <c r="M285" s="8">
        <v>0</v>
      </c>
      <c r="N285" s="8">
        <f t="shared" si="32"/>
        <v>0</v>
      </c>
      <c r="O285" s="8"/>
      <c r="P285" s="8"/>
      <c r="Q285" s="8"/>
      <c r="R285" s="8">
        <f t="shared" si="33"/>
        <v>0</v>
      </c>
      <c r="S285" s="8">
        <f t="shared" si="34"/>
        <v>0</v>
      </c>
      <c r="T285" s="6">
        <f t="shared" si="30"/>
        <v>0</v>
      </c>
      <c r="U285" s="6">
        <f t="shared" si="31"/>
        <v>0</v>
      </c>
    </row>
    <row r="286" spans="2:21" x14ac:dyDescent="0.25">
      <c r="B286" s="4"/>
      <c r="C286" s="4"/>
      <c r="D286" s="4"/>
      <c r="E286" s="10">
        <f>IF(D286="Futuroscope",#REF!,0)+IF(D286="Eurodisney   1jour/1 parc",#REF!,0)+IF(D286="Vallée des singes",#REF!,0)+IF(D286="Parc Oriental de jour",#REF!,0)+IF(D286="Puy du Fou Le grand parc",#REF!,0)+IF(D286="La Cinéscénie",#REF!,0)+IF(D286="ASTERIX",#REF!,0)+IF(D286="Aquarium La Rochelle",#REF!,0)+IF(D286="Zoo de Doué La Fontaine",#REF!,0)+IF(D286="Zoo de la Palmyre",#REF!,0)+IF(D286="Planète Sauvage",#REF!,0)+IF(D286="Zoo Parc de Beauval",#REF!,0)+IF(D286="Zoo de la Flèche",#REF!,0)+IF(D286="Défi Planet",#REF!,0)+IF(D286="MASSAIS",#REF!,0)+IF(D286="Center Parc la journée",#REF!,0)+IF(D286="Terra Botanica",#REF!,0)</f>
        <v>0</v>
      </c>
      <c r="F286" s="10">
        <f>IF(D286="Futuroscope",#REF!,0)+IF(D286="Eurodisney   1jour/1 parc",#REF!,0)+IF(D286="Vallée des singes",#REF!,0)+IF(D286="Parc Oriental de jour",#REF!,0)+IF(D286="Puy du Fou Le grand parc",#REF!,0)+IF(D286="La Cinéscénie",#REF!,0)+IF(D286="ASTERIX",#REF!,0)+IF(D286="Aquarium La Rochelle",#REF!,0)+IF(D286="Zoo de Doué La Fontaine",#REF!,0)+IF(D286="Zoo de la Palmyre",#REF!,0)+IF(D286="Planète Sauvage",#REF!,0)+IF(D286="Zoo Parc de Beauval",#REF!,0)+IF(D286="Zoo de la Flèche",#REF!,0)+IF(D286="Défi Planet",#REF!,0)+IF(D286="MASSAIS",#REF!,0)+IF(D286="Center Parc la journée",#REF!,0)+IF(D286="Terra Botanica",#REF!,0)</f>
        <v>0</v>
      </c>
      <c r="G286" s="5"/>
      <c r="H286" s="5"/>
      <c r="I286" s="5"/>
      <c r="J286" s="5"/>
      <c r="K286" s="8">
        <f t="shared" si="28"/>
        <v>0</v>
      </c>
      <c r="L286" s="8">
        <f t="shared" si="29"/>
        <v>0</v>
      </c>
      <c r="M286" s="8">
        <v>0</v>
      </c>
      <c r="N286" s="8">
        <f t="shared" si="32"/>
        <v>0</v>
      </c>
      <c r="O286" s="8"/>
      <c r="P286" s="8"/>
      <c r="Q286" s="8"/>
      <c r="R286" s="8">
        <f t="shared" si="33"/>
        <v>0</v>
      </c>
      <c r="S286" s="8">
        <f t="shared" si="34"/>
        <v>0</v>
      </c>
      <c r="T286" s="6">
        <f t="shared" si="30"/>
        <v>0</v>
      </c>
      <c r="U286" s="6">
        <f t="shared" si="31"/>
        <v>0</v>
      </c>
    </row>
    <row r="287" spans="2:21" x14ac:dyDescent="0.25">
      <c r="B287" s="4"/>
      <c r="C287" s="4"/>
      <c r="D287" s="4"/>
      <c r="E287" s="10">
        <f>IF(D287="Futuroscope",#REF!,0)+IF(D287="Eurodisney   1jour/1 parc",#REF!,0)+IF(D287="Vallée des singes",#REF!,0)+IF(D287="Parc Oriental de jour",#REF!,0)+IF(D287="Puy du Fou Le grand parc",#REF!,0)+IF(D287="La Cinéscénie",#REF!,0)+IF(D287="ASTERIX",#REF!,0)+IF(D287="Aquarium La Rochelle",#REF!,0)+IF(D287="Zoo de Doué La Fontaine",#REF!,0)+IF(D287="Zoo de la Palmyre",#REF!,0)+IF(D287="Planète Sauvage",#REF!,0)+IF(D287="Zoo Parc de Beauval",#REF!,0)+IF(D287="Zoo de la Flèche",#REF!,0)+IF(D287="Défi Planet",#REF!,0)+IF(D287="MASSAIS",#REF!,0)+IF(D287="Center Parc la journée",#REF!,0)+IF(D287="Terra Botanica",#REF!,0)</f>
        <v>0</v>
      </c>
      <c r="F287" s="10">
        <f>IF(D287="Futuroscope",#REF!,0)+IF(D287="Eurodisney   1jour/1 parc",#REF!,0)+IF(D287="Vallée des singes",#REF!,0)+IF(D287="Parc Oriental de jour",#REF!,0)+IF(D287="Puy du Fou Le grand parc",#REF!,0)+IF(D287="La Cinéscénie",#REF!,0)+IF(D287="ASTERIX",#REF!,0)+IF(D287="Aquarium La Rochelle",#REF!,0)+IF(D287="Zoo de Doué La Fontaine",#REF!,0)+IF(D287="Zoo de la Palmyre",#REF!,0)+IF(D287="Planète Sauvage",#REF!,0)+IF(D287="Zoo Parc de Beauval",#REF!,0)+IF(D287="Zoo de la Flèche",#REF!,0)+IF(D287="Défi Planet",#REF!,0)+IF(D287="MASSAIS",#REF!,0)+IF(D287="Center Parc la journée",#REF!,0)+IF(D287="Terra Botanica",#REF!,0)</f>
        <v>0</v>
      </c>
      <c r="G287" s="5"/>
      <c r="H287" s="5"/>
      <c r="I287" s="5"/>
      <c r="J287" s="5"/>
      <c r="K287" s="8">
        <f t="shared" si="28"/>
        <v>0</v>
      </c>
      <c r="L287" s="8">
        <f t="shared" si="29"/>
        <v>0</v>
      </c>
      <c r="M287" s="8">
        <v>0</v>
      </c>
      <c r="N287" s="8">
        <f t="shared" si="32"/>
        <v>0</v>
      </c>
      <c r="O287" s="8"/>
      <c r="P287" s="8"/>
      <c r="Q287" s="8"/>
      <c r="R287" s="8">
        <f t="shared" si="33"/>
        <v>0</v>
      </c>
      <c r="S287" s="8">
        <f t="shared" si="34"/>
        <v>0</v>
      </c>
      <c r="T287" s="6">
        <f t="shared" si="30"/>
        <v>0</v>
      </c>
      <c r="U287" s="6">
        <f t="shared" si="31"/>
        <v>0</v>
      </c>
    </row>
    <row r="288" spans="2:21" x14ac:dyDescent="0.25">
      <c r="B288" s="4"/>
      <c r="C288" s="4"/>
      <c r="D288" s="4"/>
      <c r="E288" s="10">
        <f>IF(D288="Futuroscope",#REF!,0)+IF(D288="Eurodisney   1jour/1 parc",#REF!,0)+IF(D288="Vallée des singes",#REF!,0)+IF(D288="Parc Oriental de jour",#REF!,0)+IF(D288="Puy du Fou Le grand parc",#REF!,0)+IF(D288="La Cinéscénie",#REF!,0)+IF(D288="ASTERIX",#REF!,0)+IF(D288="Aquarium La Rochelle",#REF!,0)+IF(D288="Zoo de Doué La Fontaine",#REF!,0)+IF(D288="Zoo de la Palmyre",#REF!,0)+IF(D288="Planète Sauvage",#REF!,0)+IF(D288="Zoo Parc de Beauval",#REF!,0)+IF(D288="Zoo de la Flèche",#REF!,0)+IF(D288="Défi Planet",#REF!,0)+IF(D288="MASSAIS",#REF!,0)+IF(D288="Center Parc la journée",#REF!,0)+IF(D288="Terra Botanica",#REF!,0)</f>
        <v>0</v>
      </c>
      <c r="F288" s="10">
        <f>IF(D288="Futuroscope",#REF!,0)+IF(D288="Eurodisney   1jour/1 parc",#REF!,0)+IF(D288="Vallée des singes",#REF!,0)+IF(D288="Parc Oriental de jour",#REF!,0)+IF(D288="Puy du Fou Le grand parc",#REF!,0)+IF(D288="La Cinéscénie",#REF!,0)+IF(D288="ASTERIX",#REF!,0)+IF(D288="Aquarium La Rochelle",#REF!,0)+IF(D288="Zoo de Doué La Fontaine",#REF!,0)+IF(D288="Zoo de la Palmyre",#REF!,0)+IF(D288="Planète Sauvage",#REF!,0)+IF(D288="Zoo Parc de Beauval",#REF!,0)+IF(D288="Zoo de la Flèche",#REF!,0)+IF(D288="Défi Planet",#REF!,0)+IF(D288="MASSAIS",#REF!,0)+IF(D288="Center Parc la journée",#REF!,0)+IF(D288="Terra Botanica",#REF!,0)</f>
        <v>0</v>
      </c>
      <c r="G288" s="5"/>
      <c r="H288" s="5"/>
      <c r="I288" s="5"/>
      <c r="J288" s="5"/>
      <c r="K288" s="8">
        <f t="shared" si="28"/>
        <v>0</v>
      </c>
      <c r="L288" s="8">
        <f t="shared" si="29"/>
        <v>0</v>
      </c>
      <c r="M288" s="8">
        <v>0</v>
      </c>
      <c r="N288" s="8">
        <f t="shared" si="32"/>
        <v>0</v>
      </c>
      <c r="O288" s="8"/>
      <c r="P288" s="8"/>
      <c r="Q288" s="8"/>
      <c r="R288" s="8">
        <f t="shared" si="33"/>
        <v>0</v>
      </c>
      <c r="S288" s="8">
        <f t="shared" si="34"/>
        <v>0</v>
      </c>
      <c r="T288" s="6">
        <f t="shared" si="30"/>
        <v>0</v>
      </c>
      <c r="U288" s="6">
        <f t="shared" si="31"/>
        <v>0</v>
      </c>
    </row>
    <row r="289" spans="2:21" x14ac:dyDescent="0.25">
      <c r="B289" s="4"/>
      <c r="C289" s="4"/>
      <c r="D289" s="4"/>
      <c r="E289" s="10">
        <f>IF(D289="Futuroscope",#REF!,0)+IF(D289="Eurodisney   1jour/1 parc",#REF!,0)+IF(D289="Vallée des singes",#REF!,0)+IF(D289="Parc Oriental de jour",#REF!,0)+IF(D289="Puy du Fou Le grand parc",#REF!,0)+IF(D289="La Cinéscénie",#REF!,0)+IF(D289="ASTERIX",#REF!,0)+IF(D289="Aquarium La Rochelle",#REF!,0)+IF(D289="Zoo de Doué La Fontaine",#REF!,0)+IF(D289="Zoo de la Palmyre",#REF!,0)+IF(D289="Planète Sauvage",#REF!,0)+IF(D289="Zoo Parc de Beauval",#REF!,0)+IF(D289="Zoo de la Flèche",#REF!,0)+IF(D289="Défi Planet",#REF!,0)+IF(D289="MASSAIS",#REF!,0)+IF(D289="Center Parc la journée",#REF!,0)+IF(D289="Terra Botanica",#REF!,0)</f>
        <v>0</v>
      </c>
      <c r="F289" s="10">
        <f>IF(D289="Futuroscope",#REF!,0)+IF(D289="Eurodisney   1jour/1 parc",#REF!,0)+IF(D289="Vallée des singes",#REF!,0)+IF(D289="Parc Oriental de jour",#REF!,0)+IF(D289="Puy du Fou Le grand parc",#REF!,0)+IF(D289="La Cinéscénie",#REF!,0)+IF(D289="ASTERIX",#REF!,0)+IF(D289="Aquarium La Rochelle",#REF!,0)+IF(D289="Zoo de Doué La Fontaine",#REF!,0)+IF(D289="Zoo de la Palmyre",#REF!,0)+IF(D289="Planète Sauvage",#REF!,0)+IF(D289="Zoo Parc de Beauval",#REF!,0)+IF(D289="Zoo de la Flèche",#REF!,0)+IF(D289="Défi Planet",#REF!,0)+IF(D289="MASSAIS",#REF!,0)+IF(D289="Center Parc la journée",#REF!,0)+IF(D289="Terra Botanica",#REF!,0)</f>
        <v>0</v>
      </c>
      <c r="G289" s="5"/>
      <c r="H289" s="5"/>
      <c r="I289" s="5"/>
      <c r="J289" s="5"/>
      <c r="K289" s="8">
        <f t="shared" si="28"/>
        <v>0</v>
      </c>
      <c r="L289" s="8">
        <f t="shared" si="29"/>
        <v>0</v>
      </c>
      <c r="M289" s="8">
        <v>0</v>
      </c>
      <c r="N289" s="8">
        <f t="shared" si="32"/>
        <v>0</v>
      </c>
      <c r="O289" s="8"/>
      <c r="P289" s="8"/>
      <c r="Q289" s="8"/>
      <c r="R289" s="8">
        <f t="shared" si="33"/>
        <v>0</v>
      </c>
      <c r="S289" s="8">
        <f t="shared" si="34"/>
        <v>0</v>
      </c>
      <c r="T289" s="6">
        <f t="shared" si="30"/>
        <v>0</v>
      </c>
      <c r="U289" s="6">
        <f t="shared" si="31"/>
        <v>0</v>
      </c>
    </row>
    <row r="290" spans="2:21" x14ac:dyDescent="0.25">
      <c r="B290" s="4"/>
      <c r="C290" s="4"/>
      <c r="D290" s="4"/>
      <c r="E290" s="10">
        <f>IF(D290="Futuroscope",#REF!,0)+IF(D290="Eurodisney   1jour/1 parc",#REF!,0)+IF(D290="Vallée des singes",#REF!,0)+IF(D290="Parc Oriental de jour",#REF!,0)+IF(D290="Puy du Fou Le grand parc",#REF!,0)+IF(D290="La Cinéscénie",#REF!,0)+IF(D290="ASTERIX",#REF!,0)+IF(D290="Aquarium La Rochelle",#REF!,0)+IF(D290="Zoo de Doué La Fontaine",#REF!,0)+IF(D290="Zoo de la Palmyre",#REF!,0)+IF(D290="Planète Sauvage",#REF!,0)+IF(D290="Zoo Parc de Beauval",#REF!,0)+IF(D290="Zoo de la Flèche",#REF!,0)+IF(D290="Défi Planet",#REF!,0)+IF(D290="MASSAIS",#REF!,0)+IF(D290="Center Parc la journée",#REF!,0)+IF(D290="Terra Botanica",#REF!,0)</f>
        <v>0</v>
      </c>
      <c r="F290" s="10">
        <f>IF(D290="Futuroscope",#REF!,0)+IF(D290="Eurodisney   1jour/1 parc",#REF!,0)+IF(D290="Vallée des singes",#REF!,0)+IF(D290="Parc Oriental de jour",#REF!,0)+IF(D290="Puy du Fou Le grand parc",#REF!,0)+IF(D290="La Cinéscénie",#REF!,0)+IF(D290="ASTERIX",#REF!,0)+IF(D290="Aquarium La Rochelle",#REF!,0)+IF(D290="Zoo de Doué La Fontaine",#REF!,0)+IF(D290="Zoo de la Palmyre",#REF!,0)+IF(D290="Planète Sauvage",#REF!,0)+IF(D290="Zoo Parc de Beauval",#REF!,0)+IF(D290="Zoo de la Flèche",#REF!,0)+IF(D290="Défi Planet",#REF!,0)+IF(D290="MASSAIS",#REF!,0)+IF(D290="Center Parc la journée",#REF!,0)+IF(D290="Terra Botanica",#REF!,0)</f>
        <v>0</v>
      </c>
      <c r="G290" s="5"/>
      <c r="H290" s="5"/>
      <c r="I290" s="5"/>
      <c r="J290" s="5"/>
      <c r="K290" s="8">
        <f t="shared" si="28"/>
        <v>0</v>
      </c>
      <c r="L290" s="8">
        <f t="shared" si="29"/>
        <v>0</v>
      </c>
      <c r="M290" s="8">
        <v>0</v>
      </c>
      <c r="N290" s="8">
        <f t="shared" si="32"/>
        <v>0</v>
      </c>
      <c r="O290" s="8"/>
      <c r="P290" s="8"/>
      <c r="Q290" s="8"/>
      <c r="R290" s="8">
        <f t="shared" si="33"/>
        <v>0</v>
      </c>
      <c r="S290" s="8">
        <f t="shared" si="34"/>
        <v>0</v>
      </c>
      <c r="T290" s="6">
        <f t="shared" si="30"/>
        <v>0</v>
      </c>
      <c r="U290" s="6">
        <f t="shared" si="31"/>
        <v>0</v>
      </c>
    </row>
    <row r="291" spans="2:21" x14ac:dyDescent="0.25">
      <c r="B291" s="4"/>
      <c r="C291" s="4"/>
      <c r="D291" s="4"/>
      <c r="E291" s="10">
        <f>IF(D291="Futuroscope",#REF!,0)+IF(D291="Eurodisney   1jour/1 parc",#REF!,0)+IF(D291="Vallée des singes",#REF!,0)+IF(D291="Parc Oriental de jour",#REF!,0)+IF(D291="Puy du Fou Le grand parc",#REF!,0)+IF(D291="La Cinéscénie",#REF!,0)+IF(D291="ASTERIX",#REF!,0)+IF(D291="Aquarium La Rochelle",#REF!,0)+IF(D291="Zoo de Doué La Fontaine",#REF!,0)+IF(D291="Zoo de la Palmyre",#REF!,0)+IF(D291="Planète Sauvage",#REF!,0)+IF(D291="Zoo Parc de Beauval",#REF!,0)+IF(D291="Zoo de la Flèche",#REF!,0)+IF(D291="Défi Planet",#REF!,0)+IF(D291="MASSAIS",#REF!,0)+IF(D291="Center Parc la journée",#REF!,0)+IF(D291="Terra Botanica",#REF!,0)</f>
        <v>0</v>
      </c>
      <c r="F291" s="10">
        <f>IF(D291="Futuroscope",#REF!,0)+IF(D291="Eurodisney   1jour/1 parc",#REF!,0)+IF(D291="Vallée des singes",#REF!,0)+IF(D291="Parc Oriental de jour",#REF!,0)+IF(D291="Puy du Fou Le grand parc",#REF!,0)+IF(D291="La Cinéscénie",#REF!,0)+IF(D291="ASTERIX",#REF!,0)+IF(D291="Aquarium La Rochelle",#REF!,0)+IF(D291="Zoo de Doué La Fontaine",#REF!,0)+IF(D291="Zoo de la Palmyre",#REF!,0)+IF(D291="Planète Sauvage",#REF!,0)+IF(D291="Zoo Parc de Beauval",#REF!,0)+IF(D291="Zoo de la Flèche",#REF!,0)+IF(D291="Défi Planet",#REF!,0)+IF(D291="MASSAIS",#REF!,0)+IF(D291="Center Parc la journée",#REF!,0)+IF(D291="Terra Botanica",#REF!,0)</f>
        <v>0</v>
      </c>
      <c r="G291" s="5"/>
      <c r="H291" s="5"/>
      <c r="I291" s="5"/>
      <c r="J291" s="5"/>
      <c r="K291" s="8">
        <f t="shared" si="28"/>
        <v>0</v>
      </c>
      <c r="L291" s="8">
        <f t="shared" si="29"/>
        <v>0</v>
      </c>
      <c r="M291" s="8">
        <v>0</v>
      </c>
      <c r="N291" s="8">
        <f t="shared" si="32"/>
        <v>0</v>
      </c>
      <c r="O291" s="8"/>
      <c r="P291" s="8"/>
      <c r="Q291" s="8"/>
      <c r="R291" s="8">
        <f t="shared" si="33"/>
        <v>0</v>
      </c>
      <c r="S291" s="8">
        <f t="shared" si="34"/>
        <v>0</v>
      </c>
      <c r="T291" s="6">
        <f t="shared" si="30"/>
        <v>0</v>
      </c>
      <c r="U291" s="6">
        <f t="shared" si="31"/>
        <v>0</v>
      </c>
    </row>
    <row r="292" spans="2:21" x14ac:dyDescent="0.25">
      <c r="B292" s="4"/>
      <c r="C292" s="4"/>
      <c r="D292" s="4"/>
      <c r="E292" s="10">
        <f>IF(D292="Futuroscope",#REF!,0)+IF(D292="Eurodisney   1jour/1 parc",#REF!,0)+IF(D292="Vallée des singes",#REF!,0)+IF(D292="Parc Oriental de jour",#REF!,0)+IF(D292="Puy du Fou Le grand parc",#REF!,0)+IF(D292="La Cinéscénie",#REF!,0)+IF(D292="ASTERIX",#REF!,0)+IF(D292="Aquarium La Rochelle",#REF!,0)+IF(D292="Zoo de Doué La Fontaine",#REF!,0)+IF(D292="Zoo de la Palmyre",#REF!,0)+IF(D292="Planète Sauvage",#REF!,0)+IF(D292="Zoo Parc de Beauval",#REF!,0)+IF(D292="Zoo de la Flèche",#REF!,0)+IF(D292="Défi Planet",#REF!,0)+IF(D292="MASSAIS",#REF!,0)+IF(D292="Center Parc la journée",#REF!,0)+IF(D292="Terra Botanica",#REF!,0)</f>
        <v>0</v>
      </c>
      <c r="F292" s="10">
        <f>IF(D292="Futuroscope",#REF!,0)+IF(D292="Eurodisney   1jour/1 parc",#REF!,0)+IF(D292="Vallée des singes",#REF!,0)+IF(D292="Parc Oriental de jour",#REF!,0)+IF(D292="Puy du Fou Le grand parc",#REF!,0)+IF(D292="La Cinéscénie",#REF!,0)+IF(D292="ASTERIX",#REF!,0)+IF(D292="Aquarium La Rochelle",#REF!,0)+IF(D292="Zoo de Doué La Fontaine",#REF!,0)+IF(D292="Zoo de la Palmyre",#REF!,0)+IF(D292="Planète Sauvage",#REF!,0)+IF(D292="Zoo Parc de Beauval",#REF!,0)+IF(D292="Zoo de la Flèche",#REF!,0)+IF(D292="Défi Planet",#REF!,0)+IF(D292="MASSAIS",#REF!,0)+IF(D292="Center Parc la journée",#REF!,0)+IF(D292="Terra Botanica",#REF!,0)</f>
        <v>0</v>
      </c>
      <c r="G292" s="5"/>
      <c r="H292" s="5"/>
      <c r="I292" s="5"/>
      <c r="J292" s="5"/>
      <c r="K292" s="8">
        <f t="shared" si="28"/>
        <v>0</v>
      </c>
      <c r="L292" s="8">
        <f t="shared" si="29"/>
        <v>0</v>
      </c>
      <c r="M292" s="8">
        <v>0</v>
      </c>
      <c r="N292" s="8">
        <f t="shared" si="32"/>
        <v>0</v>
      </c>
      <c r="O292" s="8"/>
      <c r="P292" s="8"/>
      <c r="Q292" s="8"/>
      <c r="R292" s="8">
        <f t="shared" si="33"/>
        <v>0</v>
      </c>
      <c r="S292" s="8">
        <f t="shared" si="34"/>
        <v>0</v>
      </c>
      <c r="T292" s="6">
        <f t="shared" si="30"/>
        <v>0</v>
      </c>
      <c r="U292" s="6">
        <f t="shared" si="31"/>
        <v>0</v>
      </c>
    </row>
    <row r="293" spans="2:21" x14ac:dyDescent="0.25">
      <c r="B293" s="4"/>
      <c r="C293" s="4"/>
      <c r="D293" s="4"/>
      <c r="E293" s="10">
        <f>IF(D293="Futuroscope",#REF!,0)+IF(D293="Eurodisney   1jour/1 parc",#REF!,0)+IF(D293="Vallée des singes",#REF!,0)+IF(D293="Parc Oriental de jour",#REF!,0)+IF(D293="Puy du Fou Le grand parc",#REF!,0)+IF(D293="La Cinéscénie",#REF!,0)+IF(D293="ASTERIX",#REF!,0)+IF(D293="Aquarium La Rochelle",#REF!,0)+IF(D293="Zoo de Doué La Fontaine",#REF!,0)+IF(D293="Zoo de la Palmyre",#REF!,0)+IF(D293="Planète Sauvage",#REF!,0)+IF(D293="Zoo Parc de Beauval",#REF!,0)+IF(D293="Zoo de la Flèche",#REF!,0)+IF(D293="Défi Planet",#REF!,0)+IF(D293="MASSAIS",#REF!,0)+IF(D293="Center Parc la journée",#REF!,0)+IF(D293="Terra Botanica",#REF!,0)</f>
        <v>0</v>
      </c>
      <c r="F293" s="10">
        <f>IF(D293="Futuroscope",#REF!,0)+IF(D293="Eurodisney   1jour/1 parc",#REF!,0)+IF(D293="Vallée des singes",#REF!,0)+IF(D293="Parc Oriental de jour",#REF!,0)+IF(D293="Puy du Fou Le grand parc",#REF!,0)+IF(D293="La Cinéscénie",#REF!,0)+IF(D293="ASTERIX",#REF!,0)+IF(D293="Aquarium La Rochelle",#REF!,0)+IF(D293="Zoo de Doué La Fontaine",#REF!,0)+IF(D293="Zoo de la Palmyre",#REF!,0)+IF(D293="Planète Sauvage",#REF!,0)+IF(D293="Zoo Parc de Beauval",#REF!,0)+IF(D293="Zoo de la Flèche",#REF!,0)+IF(D293="Défi Planet",#REF!,0)+IF(D293="MASSAIS",#REF!,0)+IF(D293="Center Parc la journée",#REF!,0)+IF(D293="Terra Botanica",#REF!,0)</f>
        <v>0</v>
      </c>
      <c r="G293" s="5"/>
      <c r="H293" s="5"/>
      <c r="I293" s="5"/>
      <c r="J293" s="5"/>
      <c r="K293" s="8">
        <f t="shared" si="28"/>
        <v>0</v>
      </c>
      <c r="L293" s="8">
        <f t="shared" si="29"/>
        <v>0</v>
      </c>
      <c r="M293" s="8">
        <v>0</v>
      </c>
      <c r="N293" s="8">
        <f t="shared" si="32"/>
        <v>0</v>
      </c>
      <c r="O293" s="8"/>
      <c r="P293" s="8"/>
      <c r="Q293" s="8"/>
      <c r="R293" s="8">
        <f t="shared" si="33"/>
        <v>0</v>
      </c>
      <c r="S293" s="8">
        <f t="shared" si="34"/>
        <v>0</v>
      </c>
      <c r="T293" s="6">
        <f t="shared" si="30"/>
        <v>0</v>
      </c>
      <c r="U293" s="6">
        <f t="shared" si="31"/>
        <v>0</v>
      </c>
    </row>
    <row r="294" spans="2:21" x14ac:dyDescent="0.25">
      <c r="B294" s="4"/>
      <c r="C294" s="4"/>
      <c r="D294" s="4"/>
      <c r="E294" s="10">
        <f>IF(D294="Futuroscope",#REF!,0)+IF(D294="Eurodisney   1jour/1 parc",#REF!,0)+IF(D294="Vallée des singes",#REF!,0)+IF(D294="Parc Oriental de jour",#REF!,0)+IF(D294="Puy du Fou Le grand parc",#REF!,0)+IF(D294="La Cinéscénie",#REF!,0)+IF(D294="ASTERIX",#REF!,0)+IF(D294="Aquarium La Rochelle",#REF!,0)+IF(D294="Zoo de Doué La Fontaine",#REF!,0)+IF(D294="Zoo de la Palmyre",#REF!,0)+IF(D294="Planète Sauvage",#REF!,0)+IF(D294="Zoo Parc de Beauval",#REF!,0)+IF(D294="Zoo de la Flèche",#REF!,0)+IF(D294="Défi Planet",#REF!,0)+IF(D294="MASSAIS",#REF!,0)+IF(D294="Center Parc la journée",#REF!,0)+IF(D294="Terra Botanica",#REF!,0)</f>
        <v>0</v>
      </c>
      <c r="F294" s="10">
        <f>IF(D294="Futuroscope",#REF!,0)+IF(D294="Eurodisney   1jour/1 parc",#REF!,0)+IF(D294="Vallée des singes",#REF!,0)+IF(D294="Parc Oriental de jour",#REF!,0)+IF(D294="Puy du Fou Le grand parc",#REF!,0)+IF(D294="La Cinéscénie",#REF!,0)+IF(D294="ASTERIX",#REF!,0)+IF(D294="Aquarium La Rochelle",#REF!,0)+IF(D294="Zoo de Doué La Fontaine",#REF!,0)+IF(D294="Zoo de la Palmyre",#REF!,0)+IF(D294="Planète Sauvage",#REF!,0)+IF(D294="Zoo Parc de Beauval",#REF!,0)+IF(D294="Zoo de la Flèche",#REF!,0)+IF(D294="Défi Planet",#REF!,0)+IF(D294="MASSAIS",#REF!,0)+IF(D294="Center Parc la journée",#REF!,0)+IF(D294="Terra Botanica",#REF!,0)</f>
        <v>0</v>
      </c>
      <c r="G294" s="5"/>
      <c r="H294" s="5"/>
      <c r="I294" s="5"/>
      <c r="J294" s="5"/>
      <c r="K294" s="8">
        <f t="shared" si="28"/>
        <v>0</v>
      </c>
      <c r="L294" s="8">
        <f t="shared" si="29"/>
        <v>0</v>
      </c>
      <c r="M294" s="8">
        <v>0</v>
      </c>
      <c r="N294" s="8">
        <f t="shared" si="32"/>
        <v>0</v>
      </c>
      <c r="O294" s="8"/>
      <c r="P294" s="8"/>
      <c r="Q294" s="8"/>
      <c r="R294" s="8">
        <f t="shared" si="33"/>
        <v>0</v>
      </c>
      <c r="S294" s="8">
        <f t="shared" si="34"/>
        <v>0</v>
      </c>
      <c r="T294" s="6">
        <f t="shared" si="30"/>
        <v>0</v>
      </c>
      <c r="U294" s="6">
        <f t="shared" si="31"/>
        <v>0</v>
      </c>
    </row>
    <row r="295" spans="2:21" x14ac:dyDescent="0.25">
      <c r="B295" s="4"/>
      <c r="C295" s="4"/>
      <c r="D295" s="4"/>
      <c r="E295" s="10">
        <f>IF(D295="Futuroscope",#REF!,0)+IF(D295="Eurodisney   1jour/1 parc",#REF!,0)+IF(D295="Vallée des singes",#REF!,0)+IF(D295="Parc Oriental de jour",#REF!,0)+IF(D295="Puy du Fou Le grand parc",#REF!,0)+IF(D295="La Cinéscénie",#REF!,0)+IF(D295="ASTERIX",#REF!,0)+IF(D295="Aquarium La Rochelle",#REF!,0)+IF(D295="Zoo de Doué La Fontaine",#REF!,0)+IF(D295="Zoo de la Palmyre",#REF!,0)+IF(D295="Planète Sauvage",#REF!,0)+IF(D295="Zoo Parc de Beauval",#REF!,0)+IF(D295="Zoo de la Flèche",#REF!,0)+IF(D295="Défi Planet",#REF!,0)+IF(D295="MASSAIS",#REF!,0)+IF(D295="Center Parc la journée",#REF!,0)+IF(D295="Terra Botanica",#REF!,0)</f>
        <v>0</v>
      </c>
      <c r="F295" s="10">
        <f>IF(D295="Futuroscope",#REF!,0)+IF(D295="Eurodisney   1jour/1 parc",#REF!,0)+IF(D295="Vallée des singes",#REF!,0)+IF(D295="Parc Oriental de jour",#REF!,0)+IF(D295="Puy du Fou Le grand parc",#REF!,0)+IF(D295="La Cinéscénie",#REF!,0)+IF(D295="ASTERIX",#REF!,0)+IF(D295="Aquarium La Rochelle",#REF!,0)+IF(D295="Zoo de Doué La Fontaine",#REF!,0)+IF(D295="Zoo de la Palmyre",#REF!,0)+IF(D295="Planète Sauvage",#REF!,0)+IF(D295="Zoo Parc de Beauval",#REF!,0)+IF(D295="Zoo de la Flèche",#REF!,0)+IF(D295="Défi Planet",#REF!,0)+IF(D295="MASSAIS",#REF!,0)+IF(D295="Center Parc la journée",#REF!,0)+IF(D295="Terra Botanica",#REF!,0)</f>
        <v>0</v>
      </c>
      <c r="G295" s="5"/>
      <c r="H295" s="5"/>
      <c r="I295" s="5"/>
      <c r="J295" s="5"/>
      <c r="K295" s="8">
        <f t="shared" si="28"/>
        <v>0</v>
      </c>
      <c r="L295" s="8">
        <f t="shared" si="29"/>
        <v>0</v>
      </c>
      <c r="M295" s="8">
        <v>0</v>
      </c>
      <c r="N295" s="8">
        <f t="shared" si="32"/>
        <v>0</v>
      </c>
      <c r="O295" s="8"/>
      <c r="P295" s="8"/>
      <c r="Q295" s="8"/>
      <c r="R295" s="8">
        <f t="shared" si="33"/>
        <v>0</v>
      </c>
      <c r="S295" s="8">
        <f t="shared" si="34"/>
        <v>0</v>
      </c>
      <c r="T295" s="6">
        <f t="shared" si="30"/>
        <v>0</v>
      </c>
      <c r="U295" s="6">
        <f t="shared" si="31"/>
        <v>0</v>
      </c>
    </row>
    <row r="296" spans="2:21" x14ac:dyDescent="0.25">
      <c r="B296" s="4"/>
      <c r="C296" s="4"/>
      <c r="D296" s="4"/>
      <c r="E296" s="10">
        <f>IF(D296="Futuroscope",#REF!,0)+IF(D296="Eurodisney   1jour/1 parc",#REF!,0)+IF(D296="Vallée des singes",#REF!,0)+IF(D296="Parc Oriental de jour",#REF!,0)+IF(D296="Puy du Fou Le grand parc",#REF!,0)+IF(D296="La Cinéscénie",#REF!,0)+IF(D296="ASTERIX",#REF!,0)+IF(D296="Aquarium La Rochelle",#REF!,0)+IF(D296="Zoo de Doué La Fontaine",#REF!,0)+IF(D296="Zoo de la Palmyre",#REF!,0)+IF(D296="Planète Sauvage",#REF!,0)+IF(D296="Zoo Parc de Beauval",#REF!,0)+IF(D296="Zoo de la Flèche",#REF!,0)+IF(D296="Défi Planet",#REF!,0)+IF(D296="MASSAIS",#REF!,0)+IF(D296="Center Parc la journée",#REF!,0)+IF(D296="Terra Botanica",#REF!,0)</f>
        <v>0</v>
      </c>
      <c r="F296" s="10">
        <f>IF(D296="Futuroscope",#REF!,0)+IF(D296="Eurodisney   1jour/1 parc",#REF!,0)+IF(D296="Vallée des singes",#REF!,0)+IF(D296="Parc Oriental de jour",#REF!,0)+IF(D296="Puy du Fou Le grand parc",#REF!,0)+IF(D296="La Cinéscénie",#REF!,0)+IF(D296="ASTERIX",#REF!,0)+IF(D296="Aquarium La Rochelle",#REF!,0)+IF(D296="Zoo de Doué La Fontaine",#REF!,0)+IF(D296="Zoo de la Palmyre",#REF!,0)+IF(D296="Planète Sauvage",#REF!,0)+IF(D296="Zoo Parc de Beauval",#REF!,0)+IF(D296="Zoo de la Flèche",#REF!,0)+IF(D296="Défi Planet",#REF!,0)+IF(D296="MASSAIS",#REF!,0)+IF(D296="Center Parc la journée",#REF!,0)+IF(D296="Terra Botanica",#REF!,0)</f>
        <v>0</v>
      </c>
      <c r="G296" s="5"/>
      <c r="H296" s="5"/>
      <c r="I296" s="5"/>
      <c r="J296" s="5"/>
      <c r="K296" s="8">
        <f t="shared" si="28"/>
        <v>0</v>
      </c>
      <c r="L296" s="8">
        <f t="shared" si="29"/>
        <v>0</v>
      </c>
      <c r="M296" s="8">
        <v>0</v>
      </c>
      <c r="N296" s="8">
        <f t="shared" si="32"/>
        <v>0</v>
      </c>
      <c r="O296" s="8"/>
      <c r="P296" s="8"/>
      <c r="Q296" s="8"/>
      <c r="R296" s="8">
        <f t="shared" si="33"/>
        <v>0</v>
      </c>
      <c r="S296" s="8">
        <f t="shared" si="34"/>
        <v>0</v>
      </c>
      <c r="T296" s="6">
        <f t="shared" si="30"/>
        <v>0</v>
      </c>
      <c r="U296" s="6">
        <f t="shared" si="31"/>
        <v>0</v>
      </c>
    </row>
    <row r="297" spans="2:21" x14ac:dyDescent="0.25">
      <c r="B297" s="4"/>
      <c r="C297" s="4"/>
      <c r="D297" s="4"/>
      <c r="E297" s="10">
        <f>IF(D297="Futuroscope",#REF!,0)+IF(D297="Eurodisney   1jour/1 parc",#REF!,0)+IF(D297="Vallée des singes",#REF!,0)+IF(D297="Parc Oriental de jour",#REF!,0)+IF(D297="Puy du Fou Le grand parc",#REF!,0)+IF(D297="La Cinéscénie",#REF!,0)+IF(D297="ASTERIX",#REF!,0)+IF(D297="Aquarium La Rochelle",#REF!,0)+IF(D297="Zoo de Doué La Fontaine",#REF!,0)+IF(D297="Zoo de la Palmyre",#REF!,0)+IF(D297="Planète Sauvage",#REF!,0)+IF(D297="Zoo Parc de Beauval",#REF!,0)+IF(D297="Zoo de la Flèche",#REF!,0)+IF(D297="Défi Planet",#REF!,0)+IF(D297="MASSAIS",#REF!,0)+IF(D297="Center Parc la journée",#REF!,0)+IF(D297="Terra Botanica",#REF!,0)</f>
        <v>0</v>
      </c>
      <c r="F297" s="10">
        <f>IF(D297="Futuroscope",#REF!,0)+IF(D297="Eurodisney   1jour/1 parc",#REF!,0)+IF(D297="Vallée des singes",#REF!,0)+IF(D297="Parc Oriental de jour",#REF!,0)+IF(D297="Puy du Fou Le grand parc",#REF!,0)+IF(D297="La Cinéscénie",#REF!,0)+IF(D297="ASTERIX",#REF!,0)+IF(D297="Aquarium La Rochelle",#REF!,0)+IF(D297="Zoo de Doué La Fontaine",#REF!,0)+IF(D297="Zoo de la Palmyre",#REF!,0)+IF(D297="Planète Sauvage",#REF!,0)+IF(D297="Zoo Parc de Beauval",#REF!,0)+IF(D297="Zoo de la Flèche",#REF!,0)+IF(D297="Défi Planet",#REF!,0)+IF(D297="MASSAIS",#REF!,0)+IF(D297="Center Parc la journée",#REF!,0)+IF(D297="Terra Botanica",#REF!,0)</f>
        <v>0</v>
      </c>
      <c r="G297" s="5"/>
      <c r="H297" s="5"/>
      <c r="I297" s="5"/>
      <c r="J297" s="5"/>
      <c r="K297" s="8">
        <f t="shared" si="28"/>
        <v>0</v>
      </c>
      <c r="L297" s="8">
        <f t="shared" si="29"/>
        <v>0</v>
      </c>
      <c r="M297" s="8">
        <v>0</v>
      </c>
      <c r="N297" s="8">
        <f t="shared" si="32"/>
        <v>0</v>
      </c>
      <c r="O297" s="8"/>
      <c r="P297" s="8"/>
      <c r="Q297" s="8"/>
      <c r="R297" s="8">
        <f t="shared" si="33"/>
        <v>0</v>
      </c>
      <c r="S297" s="8">
        <f t="shared" si="34"/>
        <v>0</v>
      </c>
      <c r="T297" s="6">
        <f t="shared" si="30"/>
        <v>0</v>
      </c>
      <c r="U297" s="6">
        <f t="shared" si="31"/>
        <v>0</v>
      </c>
    </row>
    <row r="298" spans="2:21" x14ac:dyDescent="0.25">
      <c r="B298" s="4"/>
      <c r="C298" s="4"/>
      <c r="D298" s="4"/>
      <c r="E298" s="10">
        <f>IF(D298="Futuroscope",#REF!,0)+IF(D298="Eurodisney   1jour/1 parc",#REF!,0)+IF(D298="Vallée des singes",#REF!,0)+IF(D298="Parc Oriental de jour",#REF!,0)+IF(D298="Puy du Fou Le grand parc",#REF!,0)+IF(D298="La Cinéscénie",#REF!,0)+IF(D298="ASTERIX",#REF!,0)+IF(D298="Aquarium La Rochelle",#REF!,0)+IF(D298="Zoo de Doué La Fontaine",#REF!,0)+IF(D298="Zoo de la Palmyre",#REF!,0)+IF(D298="Planète Sauvage",#REF!,0)+IF(D298="Zoo Parc de Beauval",#REF!,0)+IF(D298="Zoo de la Flèche",#REF!,0)+IF(D298="Défi Planet",#REF!,0)+IF(D298="MASSAIS",#REF!,0)+IF(D298="Center Parc la journée",#REF!,0)+IF(D298="Terra Botanica",#REF!,0)</f>
        <v>0</v>
      </c>
      <c r="F298" s="10">
        <f>IF(D298="Futuroscope",#REF!,0)+IF(D298="Eurodisney   1jour/1 parc",#REF!,0)+IF(D298="Vallée des singes",#REF!,0)+IF(D298="Parc Oriental de jour",#REF!,0)+IF(D298="Puy du Fou Le grand parc",#REF!,0)+IF(D298="La Cinéscénie",#REF!,0)+IF(D298="ASTERIX",#REF!,0)+IF(D298="Aquarium La Rochelle",#REF!,0)+IF(D298="Zoo de Doué La Fontaine",#REF!,0)+IF(D298="Zoo de la Palmyre",#REF!,0)+IF(D298="Planète Sauvage",#REF!,0)+IF(D298="Zoo Parc de Beauval",#REF!,0)+IF(D298="Zoo de la Flèche",#REF!,0)+IF(D298="Défi Planet",#REF!,0)+IF(D298="MASSAIS",#REF!,0)+IF(D298="Center Parc la journée",#REF!,0)+IF(D298="Terra Botanica",#REF!,0)</f>
        <v>0</v>
      </c>
      <c r="G298" s="5"/>
      <c r="H298" s="5"/>
      <c r="I298" s="5"/>
      <c r="J298" s="5"/>
      <c r="K298" s="8">
        <f t="shared" si="28"/>
        <v>0</v>
      </c>
      <c r="L298" s="8">
        <f t="shared" si="29"/>
        <v>0</v>
      </c>
      <c r="M298" s="8">
        <v>0</v>
      </c>
      <c r="N298" s="8">
        <f t="shared" si="32"/>
        <v>0</v>
      </c>
      <c r="O298" s="8"/>
      <c r="P298" s="8"/>
      <c r="Q298" s="8"/>
      <c r="R298" s="8">
        <f t="shared" si="33"/>
        <v>0</v>
      </c>
      <c r="S298" s="8">
        <f t="shared" si="34"/>
        <v>0</v>
      </c>
      <c r="T298" s="6">
        <f t="shared" si="30"/>
        <v>0</v>
      </c>
      <c r="U298" s="6">
        <f t="shared" si="31"/>
        <v>0</v>
      </c>
    </row>
    <row r="299" spans="2:21" x14ac:dyDescent="0.25">
      <c r="B299" s="4"/>
      <c r="C299" s="4"/>
      <c r="D299" s="4"/>
      <c r="E299" s="10">
        <f>IF(D299="Futuroscope",#REF!,0)+IF(D299="Eurodisney   1jour/1 parc",#REF!,0)+IF(D299="Vallée des singes",#REF!,0)+IF(D299="Parc Oriental de jour",#REF!,0)+IF(D299="Puy du Fou Le grand parc",#REF!,0)+IF(D299="La Cinéscénie",#REF!,0)+IF(D299="ASTERIX",#REF!,0)+IF(D299="Aquarium La Rochelle",#REF!,0)+IF(D299="Zoo de Doué La Fontaine",#REF!,0)+IF(D299="Zoo de la Palmyre",#REF!,0)+IF(D299="Planète Sauvage",#REF!,0)+IF(D299="Zoo Parc de Beauval",#REF!,0)+IF(D299="Zoo de la Flèche",#REF!,0)+IF(D299="Défi Planet",#REF!,0)+IF(D299="MASSAIS",#REF!,0)+IF(D299="Center Parc la journée",#REF!,0)+IF(D299="Terra Botanica",#REF!,0)</f>
        <v>0</v>
      </c>
      <c r="F299" s="10">
        <f>IF(D299="Futuroscope",#REF!,0)+IF(D299="Eurodisney   1jour/1 parc",#REF!,0)+IF(D299="Vallée des singes",#REF!,0)+IF(D299="Parc Oriental de jour",#REF!,0)+IF(D299="Puy du Fou Le grand parc",#REF!,0)+IF(D299="La Cinéscénie",#REF!,0)+IF(D299="ASTERIX",#REF!,0)+IF(D299="Aquarium La Rochelle",#REF!,0)+IF(D299="Zoo de Doué La Fontaine",#REF!,0)+IF(D299="Zoo de la Palmyre",#REF!,0)+IF(D299="Planète Sauvage",#REF!,0)+IF(D299="Zoo Parc de Beauval",#REF!,0)+IF(D299="Zoo de la Flèche",#REF!,0)+IF(D299="Défi Planet",#REF!,0)+IF(D299="MASSAIS",#REF!,0)+IF(D299="Center Parc la journée",#REF!,0)+IF(D299="Terra Botanica",#REF!,0)</f>
        <v>0</v>
      </c>
      <c r="G299" s="5"/>
      <c r="H299" s="5"/>
      <c r="I299" s="5"/>
      <c r="J299" s="5"/>
      <c r="K299" s="8">
        <f t="shared" si="28"/>
        <v>0</v>
      </c>
      <c r="L299" s="8">
        <f t="shared" si="29"/>
        <v>0</v>
      </c>
      <c r="M299" s="8">
        <v>0</v>
      </c>
      <c r="N299" s="8">
        <f t="shared" si="32"/>
        <v>0</v>
      </c>
      <c r="O299" s="8"/>
      <c r="P299" s="8"/>
      <c r="Q299" s="8"/>
      <c r="R299" s="8">
        <f t="shared" si="33"/>
        <v>0</v>
      </c>
      <c r="S299" s="8">
        <f t="shared" si="34"/>
        <v>0</v>
      </c>
      <c r="T299" s="6">
        <f t="shared" si="30"/>
        <v>0</v>
      </c>
      <c r="U299" s="6">
        <f t="shared" si="31"/>
        <v>0</v>
      </c>
    </row>
    <row r="300" spans="2:21" x14ac:dyDescent="0.25">
      <c r="B300" s="4"/>
      <c r="C300" s="4"/>
      <c r="D300" s="4"/>
      <c r="E300" s="10">
        <f>IF(D300="Futuroscope",#REF!,0)+IF(D300="Eurodisney   1jour/1 parc",#REF!,0)+IF(D300="Vallée des singes",#REF!,0)+IF(D300="Parc Oriental de jour",#REF!,0)+IF(D300="Puy du Fou Le grand parc",#REF!,0)+IF(D300="La Cinéscénie",#REF!,0)+IF(D300="ASTERIX",#REF!,0)+IF(D300="Aquarium La Rochelle",#REF!,0)+IF(D300="Zoo de Doué La Fontaine",#REF!,0)+IF(D300="Zoo de la Palmyre",#REF!,0)+IF(D300="Planète Sauvage",#REF!,0)+IF(D300="Zoo Parc de Beauval",#REF!,0)+IF(D300="Zoo de la Flèche",#REF!,0)+IF(D300="Défi Planet",#REF!,0)+IF(D300="MASSAIS",#REF!,0)+IF(D300="Center Parc la journée",#REF!,0)+IF(D300="Terra Botanica",#REF!,0)</f>
        <v>0</v>
      </c>
      <c r="F300" s="10">
        <f>IF(D300="Futuroscope",#REF!,0)+IF(D300="Eurodisney   1jour/1 parc",#REF!,0)+IF(D300="Vallée des singes",#REF!,0)+IF(D300="Parc Oriental de jour",#REF!,0)+IF(D300="Puy du Fou Le grand parc",#REF!,0)+IF(D300="La Cinéscénie",#REF!,0)+IF(D300="ASTERIX",#REF!,0)+IF(D300="Aquarium La Rochelle",#REF!,0)+IF(D300="Zoo de Doué La Fontaine",#REF!,0)+IF(D300="Zoo de la Palmyre",#REF!,0)+IF(D300="Planète Sauvage",#REF!,0)+IF(D300="Zoo Parc de Beauval",#REF!,0)+IF(D300="Zoo de la Flèche",#REF!,0)+IF(D300="Défi Planet",#REF!,0)+IF(D300="MASSAIS",#REF!,0)+IF(D300="Center Parc la journée",#REF!,0)+IF(D300="Terra Botanica",#REF!,0)</f>
        <v>0</v>
      </c>
      <c r="G300" s="5"/>
      <c r="H300" s="5"/>
      <c r="I300" s="5"/>
      <c r="J300" s="5"/>
      <c r="K300" s="8">
        <f t="shared" si="28"/>
        <v>0</v>
      </c>
      <c r="L300" s="8">
        <f t="shared" si="29"/>
        <v>0</v>
      </c>
      <c r="M300" s="8">
        <v>0</v>
      </c>
      <c r="N300" s="8">
        <f t="shared" si="32"/>
        <v>0</v>
      </c>
      <c r="O300" s="8"/>
      <c r="P300" s="8"/>
      <c r="Q300" s="8"/>
      <c r="R300" s="8">
        <f t="shared" si="33"/>
        <v>0</v>
      </c>
      <c r="S300" s="8">
        <f t="shared" si="34"/>
        <v>0</v>
      </c>
      <c r="T300" s="6">
        <f t="shared" si="30"/>
        <v>0</v>
      </c>
      <c r="U300" s="6">
        <f t="shared" si="31"/>
        <v>0</v>
      </c>
    </row>
    <row r="301" spans="2:21" x14ac:dyDescent="0.25">
      <c r="B301" s="4"/>
      <c r="C301" s="4"/>
      <c r="D301" s="4"/>
      <c r="E301" s="10">
        <f>IF(D301="Futuroscope",#REF!,0)+IF(D301="Eurodisney   1jour/1 parc",#REF!,0)+IF(D301="Vallée des singes",#REF!,0)+IF(D301="Parc Oriental de jour",#REF!,0)+IF(D301="Puy du Fou Le grand parc",#REF!,0)+IF(D301="La Cinéscénie",#REF!,0)+IF(D301="ASTERIX",#REF!,0)+IF(D301="Aquarium La Rochelle",#REF!,0)+IF(D301="Zoo de Doué La Fontaine",#REF!,0)+IF(D301="Zoo de la Palmyre",#REF!,0)+IF(D301="Planète Sauvage",#REF!,0)+IF(D301="Zoo Parc de Beauval",#REF!,0)+IF(D301="Zoo de la Flèche",#REF!,0)+IF(D301="Défi Planet",#REF!,0)+IF(D301="MASSAIS",#REF!,0)+IF(D301="Center Parc la journée",#REF!,0)+IF(D301="Terra Botanica",#REF!,0)</f>
        <v>0</v>
      </c>
      <c r="F301" s="10">
        <f>IF(D301="Futuroscope",#REF!,0)+IF(D301="Eurodisney   1jour/1 parc",#REF!,0)+IF(D301="Vallée des singes",#REF!,0)+IF(D301="Parc Oriental de jour",#REF!,0)+IF(D301="Puy du Fou Le grand parc",#REF!,0)+IF(D301="La Cinéscénie",#REF!,0)+IF(D301="ASTERIX",#REF!,0)+IF(D301="Aquarium La Rochelle",#REF!,0)+IF(D301="Zoo de Doué La Fontaine",#REF!,0)+IF(D301="Zoo de la Palmyre",#REF!,0)+IF(D301="Planète Sauvage",#REF!,0)+IF(D301="Zoo Parc de Beauval",#REF!,0)+IF(D301="Zoo de la Flèche",#REF!,0)+IF(D301="Défi Planet",#REF!,0)+IF(D301="MASSAIS",#REF!,0)+IF(D301="Center Parc la journée",#REF!,0)+IF(D301="Terra Botanica",#REF!,0)</f>
        <v>0</v>
      </c>
      <c r="G301" s="5"/>
      <c r="H301" s="5"/>
      <c r="I301" s="5"/>
      <c r="J301" s="5"/>
      <c r="K301" s="8">
        <f t="shared" si="28"/>
        <v>0</v>
      </c>
      <c r="L301" s="8">
        <f t="shared" si="29"/>
        <v>0</v>
      </c>
      <c r="M301" s="8">
        <v>0</v>
      </c>
      <c r="N301" s="8">
        <f t="shared" si="32"/>
        <v>0</v>
      </c>
      <c r="O301" s="8"/>
      <c r="P301" s="8"/>
      <c r="Q301" s="8"/>
      <c r="R301" s="8">
        <f t="shared" si="33"/>
        <v>0</v>
      </c>
      <c r="S301" s="8">
        <f t="shared" si="34"/>
        <v>0</v>
      </c>
      <c r="T301" s="6">
        <f t="shared" si="30"/>
        <v>0</v>
      </c>
      <c r="U301" s="6">
        <f t="shared" si="31"/>
        <v>0</v>
      </c>
    </row>
    <row r="302" spans="2:21" x14ac:dyDescent="0.25">
      <c r="B302" s="4"/>
      <c r="C302" s="4"/>
      <c r="D302" s="4"/>
      <c r="E302" s="10">
        <f>IF(D302="Futuroscope",#REF!,0)+IF(D302="Eurodisney   1jour/1 parc",#REF!,0)+IF(D302="Vallée des singes",#REF!,0)+IF(D302="Parc Oriental de jour",#REF!,0)+IF(D302="Puy du Fou Le grand parc",#REF!,0)+IF(D302="La Cinéscénie",#REF!,0)+IF(D302="ASTERIX",#REF!,0)+IF(D302="Aquarium La Rochelle",#REF!,0)+IF(D302="Zoo de Doué La Fontaine",#REF!,0)+IF(D302="Zoo de la Palmyre",#REF!,0)+IF(D302="Planète Sauvage",#REF!,0)+IF(D302="Zoo Parc de Beauval",#REF!,0)+IF(D302="Zoo de la Flèche",#REF!,0)+IF(D302="Défi Planet",#REF!,0)+IF(D302="MASSAIS",#REF!,0)+IF(D302="Center Parc la journée",#REF!,0)+IF(D302="Terra Botanica",#REF!,0)</f>
        <v>0</v>
      </c>
      <c r="F302" s="10">
        <f>IF(D302="Futuroscope",#REF!,0)+IF(D302="Eurodisney   1jour/1 parc",#REF!,0)+IF(D302="Vallée des singes",#REF!,0)+IF(D302="Parc Oriental de jour",#REF!,0)+IF(D302="Puy du Fou Le grand parc",#REF!,0)+IF(D302="La Cinéscénie",#REF!,0)+IF(D302="ASTERIX",#REF!,0)+IF(D302="Aquarium La Rochelle",#REF!,0)+IF(D302="Zoo de Doué La Fontaine",#REF!,0)+IF(D302="Zoo de la Palmyre",#REF!,0)+IF(D302="Planète Sauvage",#REF!,0)+IF(D302="Zoo Parc de Beauval",#REF!,0)+IF(D302="Zoo de la Flèche",#REF!,0)+IF(D302="Défi Planet",#REF!,0)+IF(D302="MASSAIS",#REF!,0)+IF(D302="Center Parc la journée",#REF!,0)+IF(D302="Terra Botanica",#REF!,0)</f>
        <v>0</v>
      </c>
      <c r="G302" s="5"/>
      <c r="H302" s="5"/>
      <c r="I302" s="5"/>
      <c r="J302" s="5"/>
      <c r="K302" s="8">
        <f t="shared" si="28"/>
        <v>0</v>
      </c>
      <c r="L302" s="8">
        <f t="shared" si="29"/>
        <v>0</v>
      </c>
      <c r="M302" s="8">
        <v>0</v>
      </c>
      <c r="N302" s="8">
        <f t="shared" si="32"/>
        <v>0</v>
      </c>
      <c r="O302" s="8"/>
      <c r="P302" s="8"/>
      <c r="Q302" s="8"/>
      <c r="R302" s="8">
        <f t="shared" si="33"/>
        <v>0</v>
      </c>
      <c r="S302" s="8">
        <f t="shared" si="34"/>
        <v>0</v>
      </c>
      <c r="T302" s="6">
        <f t="shared" si="30"/>
        <v>0</v>
      </c>
      <c r="U302" s="6">
        <f t="shared" si="31"/>
        <v>0</v>
      </c>
    </row>
    <row r="303" spans="2:21" x14ac:dyDescent="0.25">
      <c r="B303" s="4"/>
      <c r="C303" s="4"/>
      <c r="D303" s="4"/>
      <c r="E303" s="10">
        <f>IF(D303="Futuroscope",#REF!,0)+IF(D303="Eurodisney   1jour/1 parc",#REF!,0)+IF(D303="Vallée des singes",#REF!,0)+IF(D303="Parc Oriental de jour",#REF!,0)+IF(D303="Puy du Fou Le grand parc",#REF!,0)+IF(D303="La Cinéscénie",#REF!,0)+IF(D303="ASTERIX",#REF!,0)+IF(D303="Aquarium La Rochelle",#REF!,0)+IF(D303="Zoo de Doué La Fontaine",#REF!,0)+IF(D303="Zoo de la Palmyre",#REF!,0)+IF(D303="Planète Sauvage",#REF!,0)+IF(D303="Zoo Parc de Beauval",#REF!,0)+IF(D303="Zoo de la Flèche",#REF!,0)+IF(D303="Défi Planet",#REF!,0)+IF(D303="MASSAIS",#REF!,0)+IF(D303="Center Parc la journée",#REF!,0)+IF(D303="Terra Botanica",#REF!,0)</f>
        <v>0</v>
      </c>
      <c r="F303" s="10">
        <f>IF(D303="Futuroscope",#REF!,0)+IF(D303="Eurodisney   1jour/1 parc",#REF!,0)+IF(D303="Vallée des singes",#REF!,0)+IF(D303="Parc Oriental de jour",#REF!,0)+IF(D303="Puy du Fou Le grand parc",#REF!,0)+IF(D303="La Cinéscénie",#REF!,0)+IF(D303="ASTERIX",#REF!,0)+IF(D303="Aquarium La Rochelle",#REF!,0)+IF(D303="Zoo de Doué La Fontaine",#REF!,0)+IF(D303="Zoo de la Palmyre",#REF!,0)+IF(D303="Planète Sauvage",#REF!,0)+IF(D303="Zoo Parc de Beauval",#REF!,0)+IF(D303="Zoo de la Flèche",#REF!,0)+IF(D303="Défi Planet",#REF!,0)+IF(D303="MASSAIS",#REF!,0)+IF(D303="Center Parc la journée",#REF!,0)+IF(D303="Terra Botanica",#REF!,0)</f>
        <v>0</v>
      </c>
      <c r="G303" s="5"/>
      <c r="H303" s="5"/>
      <c r="I303" s="5"/>
      <c r="J303" s="5"/>
      <c r="K303" s="8">
        <f t="shared" si="28"/>
        <v>0</v>
      </c>
      <c r="L303" s="8">
        <f t="shared" si="29"/>
        <v>0</v>
      </c>
      <c r="M303" s="8">
        <v>0</v>
      </c>
      <c r="N303" s="8">
        <f t="shared" si="32"/>
        <v>0</v>
      </c>
      <c r="O303" s="8"/>
      <c r="P303" s="8"/>
      <c r="Q303" s="8"/>
      <c r="R303" s="8">
        <f t="shared" si="33"/>
        <v>0</v>
      </c>
      <c r="S303" s="8">
        <f t="shared" si="34"/>
        <v>0</v>
      </c>
      <c r="T303" s="6">
        <f t="shared" si="30"/>
        <v>0</v>
      </c>
      <c r="U303" s="6">
        <f t="shared" si="31"/>
        <v>0</v>
      </c>
    </row>
    <row r="304" spans="2:21" x14ac:dyDescent="0.25">
      <c r="B304" s="4"/>
      <c r="C304" s="4"/>
      <c r="D304" s="4"/>
      <c r="E304" s="10">
        <f>IF(D304="Futuroscope",#REF!,0)+IF(D304="Eurodisney   1jour/1 parc",#REF!,0)+IF(D304="Vallée des singes",#REF!,0)+IF(D304="Parc Oriental de jour",#REF!,0)+IF(D304="Puy du Fou Le grand parc",#REF!,0)+IF(D304="La Cinéscénie",#REF!,0)+IF(D304="ASTERIX",#REF!,0)+IF(D304="Aquarium La Rochelle",#REF!,0)+IF(D304="Zoo de Doué La Fontaine",#REF!,0)+IF(D304="Zoo de la Palmyre",#REF!,0)+IF(D304="Planète Sauvage",#REF!,0)+IF(D304="Zoo Parc de Beauval",#REF!,0)+IF(D304="Zoo de la Flèche",#REF!,0)+IF(D304="Défi Planet",#REF!,0)+IF(D304="MASSAIS",#REF!,0)+IF(D304="Center Parc la journée",#REF!,0)+IF(D304="Terra Botanica",#REF!,0)</f>
        <v>0</v>
      </c>
      <c r="F304" s="10">
        <f>IF(D304="Futuroscope",#REF!,0)+IF(D304="Eurodisney   1jour/1 parc",#REF!,0)+IF(D304="Vallée des singes",#REF!,0)+IF(D304="Parc Oriental de jour",#REF!,0)+IF(D304="Puy du Fou Le grand parc",#REF!,0)+IF(D304="La Cinéscénie",#REF!,0)+IF(D304="ASTERIX",#REF!,0)+IF(D304="Aquarium La Rochelle",#REF!,0)+IF(D304="Zoo de Doué La Fontaine",#REF!,0)+IF(D304="Zoo de la Palmyre",#REF!,0)+IF(D304="Planète Sauvage",#REF!,0)+IF(D304="Zoo Parc de Beauval",#REF!,0)+IF(D304="Zoo de la Flèche",#REF!,0)+IF(D304="Défi Planet",#REF!,0)+IF(D304="MASSAIS",#REF!,0)+IF(D304="Center Parc la journée",#REF!,0)+IF(D304="Terra Botanica",#REF!,0)</f>
        <v>0</v>
      </c>
      <c r="G304" s="5"/>
      <c r="H304" s="5"/>
      <c r="I304" s="5"/>
      <c r="J304" s="5"/>
      <c r="K304" s="8">
        <f t="shared" si="28"/>
        <v>0</v>
      </c>
      <c r="L304" s="8">
        <f t="shared" si="29"/>
        <v>0</v>
      </c>
      <c r="M304" s="8">
        <v>0</v>
      </c>
      <c r="N304" s="8">
        <f t="shared" si="32"/>
        <v>0</v>
      </c>
      <c r="O304" s="8"/>
      <c r="P304" s="8"/>
      <c r="Q304" s="8"/>
      <c r="R304" s="8">
        <f t="shared" si="33"/>
        <v>0</v>
      </c>
      <c r="S304" s="8">
        <f t="shared" si="34"/>
        <v>0</v>
      </c>
      <c r="T304" s="6">
        <f t="shared" si="30"/>
        <v>0</v>
      </c>
      <c r="U304" s="6">
        <f t="shared" si="31"/>
        <v>0</v>
      </c>
    </row>
    <row r="305" spans="2:21" x14ac:dyDescent="0.25">
      <c r="B305" s="4"/>
      <c r="C305" s="4"/>
      <c r="D305" s="4"/>
      <c r="E305" s="10">
        <f>IF(D305="Futuroscope",#REF!,0)+IF(D305="Eurodisney   1jour/1 parc",#REF!,0)+IF(D305="Vallée des singes",#REF!,0)+IF(D305="Parc Oriental de jour",#REF!,0)+IF(D305="Puy du Fou Le grand parc",#REF!,0)+IF(D305="La Cinéscénie",#REF!,0)+IF(D305="ASTERIX",#REF!,0)+IF(D305="Aquarium La Rochelle",#REF!,0)+IF(D305="Zoo de Doué La Fontaine",#REF!,0)+IF(D305="Zoo de la Palmyre",#REF!,0)+IF(D305="Planète Sauvage",#REF!,0)+IF(D305="Zoo Parc de Beauval",#REF!,0)+IF(D305="Zoo de la Flèche",#REF!,0)+IF(D305="Défi Planet",#REF!,0)+IF(D305="MASSAIS",#REF!,0)+IF(D305="Center Parc la journée",#REF!,0)+IF(D305="Terra Botanica",#REF!,0)</f>
        <v>0</v>
      </c>
      <c r="F305" s="10">
        <f>IF(D305="Futuroscope",#REF!,0)+IF(D305="Eurodisney   1jour/1 parc",#REF!,0)+IF(D305="Vallée des singes",#REF!,0)+IF(D305="Parc Oriental de jour",#REF!,0)+IF(D305="Puy du Fou Le grand parc",#REF!,0)+IF(D305="La Cinéscénie",#REF!,0)+IF(D305="ASTERIX",#REF!,0)+IF(D305="Aquarium La Rochelle",#REF!,0)+IF(D305="Zoo de Doué La Fontaine",#REF!,0)+IF(D305="Zoo de la Palmyre",#REF!,0)+IF(D305="Planète Sauvage",#REF!,0)+IF(D305="Zoo Parc de Beauval",#REF!,0)+IF(D305="Zoo de la Flèche",#REF!,0)+IF(D305="Défi Planet",#REF!,0)+IF(D305="MASSAIS",#REF!,0)+IF(D305="Center Parc la journée",#REF!,0)+IF(D305="Terra Botanica",#REF!,0)</f>
        <v>0</v>
      </c>
      <c r="G305" s="5"/>
      <c r="H305" s="5"/>
      <c r="I305" s="5"/>
      <c r="J305" s="5"/>
      <c r="K305" s="8">
        <f t="shared" si="28"/>
        <v>0</v>
      </c>
      <c r="L305" s="8">
        <f t="shared" si="29"/>
        <v>0</v>
      </c>
      <c r="M305" s="8">
        <v>0</v>
      </c>
      <c r="N305" s="8">
        <f t="shared" si="32"/>
        <v>0</v>
      </c>
      <c r="O305" s="8"/>
      <c r="P305" s="8"/>
      <c r="Q305" s="8"/>
      <c r="R305" s="8">
        <f t="shared" si="33"/>
        <v>0</v>
      </c>
      <c r="S305" s="8">
        <f t="shared" si="34"/>
        <v>0</v>
      </c>
      <c r="T305" s="6">
        <f t="shared" si="30"/>
        <v>0</v>
      </c>
      <c r="U305" s="6">
        <f t="shared" si="31"/>
        <v>0</v>
      </c>
    </row>
    <row r="306" spans="2:21" x14ac:dyDescent="0.25">
      <c r="B306" s="4"/>
      <c r="C306" s="4"/>
      <c r="D306" s="4"/>
      <c r="E306" s="10">
        <f>IF(D306="Futuroscope",#REF!,0)+IF(D306="Eurodisney   1jour/1 parc",#REF!,0)+IF(D306="Vallée des singes",#REF!,0)+IF(D306="Parc Oriental de jour",#REF!,0)+IF(D306="Puy du Fou Le grand parc",#REF!,0)+IF(D306="La Cinéscénie",#REF!,0)+IF(D306="ASTERIX",#REF!,0)+IF(D306="Aquarium La Rochelle",#REF!,0)+IF(D306="Zoo de Doué La Fontaine",#REF!,0)+IF(D306="Zoo de la Palmyre",#REF!,0)+IF(D306="Planète Sauvage",#REF!,0)+IF(D306="Zoo Parc de Beauval",#REF!,0)+IF(D306="Zoo de la Flèche",#REF!,0)+IF(D306="Défi Planet",#REF!,0)+IF(D306="MASSAIS",#REF!,0)+IF(D306="Center Parc la journée",#REF!,0)+IF(D306="Terra Botanica",#REF!,0)</f>
        <v>0</v>
      </c>
      <c r="F306" s="10">
        <f>IF(D306="Futuroscope",#REF!,0)+IF(D306="Eurodisney   1jour/1 parc",#REF!,0)+IF(D306="Vallée des singes",#REF!,0)+IF(D306="Parc Oriental de jour",#REF!,0)+IF(D306="Puy du Fou Le grand parc",#REF!,0)+IF(D306="La Cinéscénie",#REF!,0)+IF(D306="ASTERIX",#REF!,0)+IF(D306="Aquarium La Rochelle",#REF!,0)+IF(D306="Zoo de Doué La Fontaine",#REF!,0)+IF(D306="Zoo de la Palmyre",#REF!,0)+IF(D306="Planète Sauvage",#REF!,0)+IF(D306="Zoo Parc de Beauval",#REF!,0)+IF(D306="Zoo de la Flèche",#REF!,0)+IF(D306="Défi Planet",#REF!,0)+IF(D306="MASSAIS",#REF!,0)+IF(D306="Center Parc la journée",#REF!,0)+IF(D306="Terra Botanica",#REF!,0)</f>
        <v>0</v>
      </c>
      <c r="G306" s="5"/>
      <c r="H306" s="5"/>
      <c r="I306" s="5"/>
      <c r="J306" s="5"/>
      <c r="K306" s="8">
        <f t="shared" si="28"/>
        <v>0</v>
      </c>
      <c r="L306" s="8">
        <f t="shared" si="29"/>
        <v>0</v>
      </c>
      <c r="M306" s="8">
        <v>0</v>
      </c>
      <c r="N306" s="8">
        <f t="shared" si="32"/>
        <v>0</v>
      </c>
      <c r="O306" s="8"/>
      <c r="P306" s="8"/>
      <c r="Q306" s="8"/>
      <c r="R306" s="8">
        <f t="shared" si="33"/>
        <v>0</v>
      </c>
      <c r="S306" s="8">
        <f t="shared" si="34"/>
        <v>0</v>
      </c>
      <c r="T306" s="6">
        <f t="shared" si="30"/>
        <v>0</v>
      </c>
      <c r="U306" s="6">
        <f t="shared" si="31"/>
        <v>0</v>
      </c>
    </row>
    <row r="307" spans="2:21" x14ac:dyDescent="0.25">
      <c r="B307" s="4"/>
      <c r="C307" s="4"/>
      <c r="D307" s="4"/>
      <c r="E307" s="10">
        <f>IF(D307="Futuroscope",#REF!,0)+IF(D307="Eurodisney   1jour/1 parc",#REF!,0)+IF(D307="Vallée des singes",#REF!,0)+IF(D307="Parc Oriental de jour",#REF!,0)+IF(D307="Puy du Fou Le grand parc",#REF!,0)+IF(D307="La Cinéscénie",#REF!,0)+IF(D307="ASTERIX",#REF!,0)+IF(D307="Aquarium La Rochelle",#REF!,0)+IF(D307="Zoo de Doué La Fontaine",#REF!,0)+IF(D307="Zoo de la Palmyre",#REF!,0)+IF(D307="Planète Sauvage",#REF!,0)+IF(D307="Zoo Parc de Beauval",#REF!,0)+IF(D307="Zoo de la Flèche",#REF!,0)+IF(D307="Défi Planet",#REF!,0)+IF(D307="MASSAIS",#REF!,0)+IF(D307="Center Parc la journée",#REF!,0)+IF(D307="Terra Botanica",#REF!,0)</f>
        <v>0</v>
      </c>
      <c r="F307" s="10">
        <f>IF(D307="Futuroscope",#REF!,0)+IF(D307="Eurodisney   1jour/1 parc",#REF!,0)+IF(D307="Vallée des singes",#REF!,0)+IF(D307="Parc Oriental de jour",#REF!,0)+IF(D307="Puy du Fou Le grand parc",#REF!,0)+IF(D307="La Cinéscénie",#REF!,0)+IF(D307="ASTERIX",#REF!,0)+IF(D307="Aquarium La Rochelle",#REF!,0)+IF(D307="Zoo de Doué La Fontaine",#REF!,0)+IF(D307="Zoo de la Palmyre",#REF!,0)+IF(D307="Planète Sauvage",#REF!,0)+IF(D307="Zoo Parc de Beauval",#REF!,0)+IF(D307="Zoo de la Flèche",#REF!,0)+IF(D307="Défi Planet",#REF!,0)+IF(D307="MASSAIS",#REF!,0)+IF(D307="Center Parc la journée",#REF!,0)+IF(D307="Terra Botanica",#REF!,0)</f>
        <v>0</v>
      </c>
      <c r="G307" s="5"/>
      <c r="H307" s="5"/>
      <c r="I307" s="5"/>
      <c r="J307" s="5"/>
      <c r="K307" s="8">
        <f t="shared" si="28"/>
        <v>0</v>
      </c>
      <c r="L307" s="8">
        <f t="shared" si="29"/>
        <v>0</v>
      </c>
      <c r="M307" s="8">
        <v>0</v>
      </c>
      <c r="N307" s="8">
        <f t="shared" si="32"/>
        <v>0</v>
      </c>
      <c r="O307" s="8"/>
      <c r="P307" s="8"/>
      <c r="Q307" s="8"/>
      <c r="R307" s="8">
        <f t="shared" si="33"/>
        <v>0</v>
      </c>
      <c r="S307" s="8">
        <f t="shared" si="34"/>
        <v>0</v>
      </c>
      <c r="T307" s="6">
        <f t="shared" si="30"/>
        <v>0</v>
      </c>
      <c r="U307" s="6">
        <f t="shared" si="31"/>
        <v>0</v>
      </c>
    </row>
    <row r="308" spans="2:21" x14ac:dyDescent="0.25">
      <c r="B308" s="4"/>
      <c r="C308" s="4"/>
      <c r="D308" s="4"/>
      <c r="E308" s="10">
        <f>IF(D308="Futuroscope",#REF!,0)+IF(D308="Eurodisney   1jour/1 parc",#REF!,0)+IF(D308="Vallée des singes",#REF!,0)+IF(D308="Parc Oriental de jour",#REF!,0)+IF(D308="Puy du Fou Le grand parc",#REF!,0)+IF(D308="La Cinéscénie",#REF!,0)+IF(D308="ASTERIX",#REF!,0)+IF(D308="Aquarium La Rochelle",#REF!,0)+IF(D308="Zoo de Doué La Fontaine",#REF!,0)+IF(D308="Zoo de la Palmyre",#REF!,0)+IF(D308="Planète Sauvage",#REF!,0)+IF(D308="Zoo Parc de Beauval",#REF!,0)+IF(D308="Zoo de la Flèche",#REF!,0)+IF(D308="Défi Planet",#REF!,0)+IF(D308="MASSAIS",#REF!,0)+IF(D308="Center Parc la journée",#REF!,0)+IF(D308="Terra Botanica",#REF!,0)</f>
        <v>0</v>
      </c>
      <c r="F308" s="10">
        <f>IF(D308="Futuroscope",#REF!,0)+IF(D308="Eurodisney   1jour/1 parc",#REF!,0)+IF(D308="Vallée des singes",#REF!,0)+IF(D308="Parc Oriental de jour",#REF!,0)+IF(D308="Puy du Fou Le grand parc",#REF!,0)+IF(D308="La Cinéscénie",#REF!,0)+IF(D308="ASTERIX",#REF!,0)+IF(D308="Aquarium La Rochelle",#REF!,0)+IF(D308="Zoo de Doué La Fontaine",#REF!,0)+IF(D308="Zoo de la Palmyre",#REF!,0)+IF(D308="Planète Sauvage",#REF!,0)+IF(D308="Zoo Parc de Beauval",#REF!,0)+IF(D308="Zoo de la Flèche",#REF!,0)+IF(D308="Défi Planet",#REF!,0)+IF(D308="MASSAIS",#REF!,0)+IF(D308="Center Parc la journée",#REF!,0)+IF(D308="Terra Botanica",#REF!,0)</f>
        <v>0</v>
      </c>
      <c r="G308" s="5"/>
      <c r="H308" s="5"/>
      <c r="I308" s="5"/>
      <c r="J308" s="5"/>
      <c r="K308" s="8">
        <f t="shared" si="28"/>
        <v>0</v>
      </c>
      <c r="L308" s="8">
        <f t="shared" si="29"/>
        <v>0</v>
      </c>
      <c r="M308" s="8">
        <v>0</v>
      </c>
      <c r="N308" s="8">
        <f t="shared" si="32"/>
        <v>0</v>
      </c>
      <c r="O308" s="8"/>
      <c r="P308" s="8"/>
      <c r="Q308" s="8"/>
      <c r="R308" s="8">
        <f t="shared" si="33"/>
        <v>0</v>
      </c>
      <c r="S308" s="8">
        <f t="shared" si="34"/>
        <v>0</v>
      </c>
      <c r="T308" s="6">
        <f t="shared" si="30"/>
        <v>0</v>
      </c>
      <c r="U308" s="6">
        <f t="shared" si="31"/>
        <v>0</v>
      </c>
    </row>
    <row r="309" spans="2:21" x14ac:dyDescent="0.25">
      <c r="B309" s="4"/>
      <c r="C309" s="4"/>
      <c r="D309" s="4"/>
      <c r="E309" s="10">
        <f>IF(D309="Futuroscope",#REF!,0)+IF(D309="Eurodisney   1jour/1 parc",#REF!,0)+IF(D309="Vallée des singes",#REF!,0)+IF(D309="Parc Oriental de jour",#REF!,0)+IF(D309="Puy du Fou Le grand parc",#REF!,0)+IF(D309="La Cinéscénie",#REF!,0)+IF(D309="ASTERIX",#REF!,0)+IF(D309="Aquarium La Rochelle",#REF!,0)+IF(D309="Zoo de Doué La Fontaine",#REF!,0)+IF(D309="Zoo de la Palmyre",#REF!,0)+IF(D309="Planète Sauvage",#REF!,0)+IF(D309="Zoo Parc de Beauval",#REF!,0)+IF(D309="Zoo de la Flèche",#REF!,0)+IF(D309="Défi Planet",#REF!,0)+IF(D309="MASSAIS",#REF!,0)+IF(D309="Center Parc la journée",#REF!,0)+IF(D309="Terra Botanica",#REF!,0)</f>
        <v>0</v>
      </c>
      <c r="F309" s="10">
        <f>IF(D309="Futuroscope",#REF!,0)+IF(D309="Eurodisney   1jour/1 parc",#REF!,0)+IF(D309="Vallée des singes",#REF!,0)+IF(D309="Parc Oriental de jour",#REF!,0)+IF(D309="Puy du Fou Le grand parc",#REF!,0)+IF(D309="La Cinéscénie",#REF!,0)+IF(D309="ASTERIX",#REF!,0)+IF(D309="Aquarium La Rochelle",#REF!,0)+IF(D309="Zoo de Doué La Fontaine",#REF!,0)+IF(D309="Zoo de la Palmyre",#REF!,0)+IF(D309="Planète Sauvage",#REF!,0)+IF(D309="Zoo Parc de Beauval",#REF!,0)+IF(D309="Zoo de la Flèche",#REF!,0)+IF(D309="Défi Planet",#REF!,0)+IF(D309="MASSAIS",#REF!,0)+IF(D309="Center Parc la journée",#REF!,0)+IF(D309="Terra Botanica",#REF!,0)</f>
        <v>0</v>
      </c>
      <c r="G309" s="5"/>
      <c r="H309" s="5"/>
      <c r="I309" s="5"/>
      <c r="J309" s="5"/>
      <c r="K309" s="8">
        <f t="shared" si="28"/>
        <v>0</v>
      </c>
      <c r="L309" s="8">
        <f t="shared" si="29"/>
        <v>0</v>
      </c>
      <c r="M309" s="8">
        <v>0</v>
      </c>
      <c r="N309" s="8">
        <f t="shared" si="32"/>
        <v>0</v>
      </c>
      <c r="O309" s="8"/>
      <c r="P309" s="8"/>
      <c r="Q309" s="8"/>
      <c r="R309" s="8">
        <f t="shared" si="33"/>
        <v>0</v>
      </c>
      <c r="S309" s="8">
        <f t="shared" si="34"/>
        <v>0</v>
      </c>
      <c r="T309" s="6">
        <f t="shared" si="30"/>
        <v>0</v>
      </c>
      <c r="U309" s="6">
        <f t="shared" si="31"/>
        <v>0</v>
      </c>
    </row>
    <row r="310" spans="2:21" x14ac:dyDescent="0.25">
      <c r="B310" s="4"/>
      <c r="C310" s="4"/>
      <c r="D310" s="4"/>
      <c r="E310" s="10">
        <f>IF(D310="Futuroscope",#REF!,0)+IF(D310="Eurodisney   1jour/1 parc",#REF!,0)+IF(D310="Vallée des singes",#REF!,0)+IF(D310="Parc Oriental de jour",#REF!,0)+IF(D310="Puy du Fou Le grand parc",#REF!,0)+IF(D310="La Cinéscénie",#REF!,0)+IF(D310="ASTERIX",#REF!,0)+IF(D310="Aquarium La Rochelle",#REF!,0)+IF(D310="Zoo de Doué La Fontaine",#REF!,0)+IF(D310="Zoo de la Palmyre",#REF!,0)+IF(D310="Planète Sauvage",#REF!,0)+IF(D310="Zoo Parc de Beauval",#REF!,0)+IF(D310="Zoo de la Flèche",#REF!,0)+IF(D310="Défi Planet",#REF!,0)+IF(D310="MASSAIS",#REF!,0)+IF(D310="Center Parc la journée",#REF!,0)+IF(D310="Terra Botanica",#REF!,0)</f>
        <v>0</v>
      </c>
      <c r="F310" s="10">
        <f>IF(D310="Futuroscope",#REF!,0)+IF(D310="Eurodisney   1jour/1 parc",#REF!,0)+IF(D310="Vallée des singes",#REF!,0)+IF(D310="Parc Oriental de jour",#REF!,0)+IF(D310="Puy du Fou Le grand parc",#REF!,0)+IF(D310="La Cinéscénie",#REF!,0)+IF(D310="ASTERIX",#REF!,0)+IF(D310="Aquarium La Rochelle",#REF!,0)+IF(D310="Zoo de Doué La Fontaine",#REF!,0)+IF(D310="Zoo de la Palmyre",#REF!,0)+IF(D310="Planète Sauvage",#REF!,0)+IF(D310="Zoo Parc de Beauval",#REF!,0)+IF(D310="Zoo de la Flèche",#REF!,0)+IF(D310="Défi Planet",#REF!,0)+IF(D310="MASSAIS",#REF!,0)+IF(D310="Center Parc la journée",#REF!,0)+IF(D310="Terra Botanica",#REF!,0)</f>
        <v>0</v>
      </c>
      <c r="G310" s="5"/>
      <c r="H310" s="5"/>
      <c r="I310" s="5"/>
      <c r="J310" s="5"/>
      <c r="K310" s="8">
        <f t="shared" si="28"/>
        <v>0</v>
      </c>
      <c r="L310" s="8">
        <f t="shared" si="29"/>
        <v>0</v>
      </c>
      <c r="M310" s="8">
        <v>0</v>
      </c>
      <c r="N310" s="8">
        <f t="shared" si="32"/>
        <v>0</v>
      </c>
      <c r="O310" s="8"/>
      <c r="P310" s="8"/>
      <c r="Q310" s="8"/>
      <c r="R310" s="8">
        <f t="shared" si="33"/>
        <v>0</v>
      </c>
      <c r="S310" s="8">
        <f t="shared" si="34"/>
        <v>0</v>
      </c>
      <c r="T310" s="6">
        <f t="shared" si="30"/>
        <v>0</v>
      </c>
      <c r="U310" s="6">
        <f t="shared" si="31"/>
        <v>0</v>
      </c>
    </row>
    <row r="311" spans="2:21" x14ac:dyDescent="0.25">
      <c r="B311" s="4"/>
      <c r="C311" s="4"/>
      <c r="D311" s="4"/>
      <c r="E311" s="10">
        <f>IF(D311="Futuroscope",#REF!,0)+IF(D311="Eurodisney   1jour/1 parc",#REF!,0)+IF(D311="Vallée des singes",#REF!,0)+IF(D311="Parc Oriental de jour",#REF!,0)+IF(D311="Puy du Fou Le grand parc",#REF!,0)+IF(D311="La Cinéscénie",#REF!,0)+IF(D311="ASTERIX",#REF!,0)+IF(D311="Aquarium La Rochelle",#REF!,0)+IF(D311="Zoo de Doué La Fontaine",#REF!,0)+IF(D311="Zoo de la Palmyre",#REF!,0)+IF(D311="Planète Sauvage",#REF!,0)+IF(D311="Zoo Parc de Beauval",#REF!,0)+IF(D311="Zoo de la Flèche",#REF!,0)+IF(D311="Défi Planet",#REF!,0)+IF(D311="MASSAIS",#REF!,0)+IF(D311="Center Parc la journée",#REF!,0)+IF(D311="Terra Botanica",#REF!,0)</f>
        <v>0</v>
      </c>
      <c r="F311" s="10">
        <f>IF(D311="Futuroscope",#REF!,0)+IF(D311="Eurodisney   1jour/1 parc",#REF!,0)+IF(D311="Vallée des singes",#REF!,0)+IF(D311="Parc Oriental de jour",#REF!,0)+IF(D311="Puy du Fou Le grand parc",#REF!,0)+IF(D311="La Cinéscénie",#REF!,0)+IF(D311="ASTERIX",#REF!,0)+IF(D311="Aquarium La Rochelle",#REF!,0)+IF(D311="Zoo de Doué La Fontaine",#REF!,0)+IF(D311="Zoo de la Palmyre",#REF!,0)+IF(D311="Planète Sauvage",#REF!,0)+IF(D311="Zoo Parc de Beauval",#REF!,0)+IF(D311="Zoo de la Flèche",#REF!,0)+IF(D311="Défi Planet",#REF!,0)+IF(D311="MASSAIS",#REF!,0)+IF(D311="Center Parc la journée",#REF!,0)+IF(D311="Terra Botanica",#REF!,0)</f>
        <v>0</v>
      </c>
      <c r="G311" s="5"/>
      <c r="H311" s="5"/>
      <c r="I311" s="5"/>
      <c r="J311" s="5"/>
      <c r="K311" s="8">
        <f t="shared" si="28"/>
        <v>0</v>
      </c>
      <c r="L311" s="8">
        <f t="shared" si="29"/>
        <v>0</v>
      </c>
      <c r="M311" s="8">
        <v>0</v>
      </c>
      <c r="N311" s="8">
        <f t="shared" si="32"/>
        <v>0</v>
      </c>
      <c r="O311" s="8"/>
      <c r="P311" s="8"/>
      <c r="Q311" s="8"/>
      <c r="R311" s="8">
        <f t="shared" si="33"/>
        <v>0</v>
      </c>
      <c r="S311" s="8">
        <f t="shared" si="34"/>
        <v>0</v>
      </c>
      <c r="T311" s="6">
        <f t="shared" si="30"/>
        <v>0</v>
      </c>
      <c r="U311" s="6">
        <f t="shared" si="31"/>
        <v>0</v>
      </c>
    </row>
    <row r="312" spans="2:21" x14ac:dyDescent="0.25">
      <c r="B312" s="4"/>
      <c r="C312" s="4"/>
      <c r="D312" s="4"/>
      <c r="E312" s="10">
        <f>IF(D312="Futuroscope",#REF!,0)+IF(D312="Eurodisney   1jour/1 parc",#REF!,0)+IF(D312="Vallée des singes",#REF!,0)+IF(D312="Parc Oriental de jour",#REF!,0)+IF(D312="Puy du Fou Le grand parc",#REF!,0)+IF(D312="La Cinéscénie",#REF!,0)+IF(D312="ASTERIX",#REF!,0)+IF(D312="Aquarium La Rochelle",#REF!,0)+IF(D312="Zoo de Doué La Fontaine",#REF!,0)+IF(D312="Zoo de la Palmyre",#REF!,0)+IF(D312="Planète Sauvage",#REF!,0)+IF(D312="Zoo Parc de Beauval",#REF!,0)+IF(D312="Zoo de la Flèche",#REF!,0)+IF(D312="Défi Planet",#REF!,0)+IF(D312="MASSAIS",#REF!,0)+IF(D312="Center Parc la journée",#REF!,0)+IF(D312="Terra Botanica",#REF!,0)</f>
        <v>0</v>
      </c>
      <c r="F312" s="10">
        <f>IF(D312="Futuroscope",#REF!,0)+IF(D312="Eurodisney   1jour/1 parc",#REF!,0)+IF(D312="Vallée des singes",#REF!,0)+IF(D312="Parc Oriental de jour",#REF!,0)+IF(D312="Puy du Fou Le grand parc",#REF!,0)+IF(D312="La Cinéscénie",#REF!,0)+IF(D312="ASTERIX",#REF!,0)+IF(D312="Aquarium La Rochelle",#REF!,0)+IF(D312="Zoo de Doué La Fontaine",#REF!,0)+IF(D312="Zoo de la Palmyre",#REF!,0)+IF(D312="Planète Sauvage",#REF!,0)+IF(D312="Zoo Parc de Beauval",#REF!,0)+IF(D312="Zoo de la Flèche",#REF!,0)+IF(D312="Défi Planet",#REF!,0)+IF(D312="MASSAIS",#REF!,0)+IF(D312="Center Parc la journée",#REF!,0)+IF(D312="Terra Botanica",#REF!,0)</f>
        <v>0</v>
      </c>
      <c r="G312" s="5"/>
      <c r="H312" s="5"/>
      <c r="I312" s="5"/>
      <c r="J312" s="5"/>
      <c r="K312" s="8">
        <f t="shared" si="28"/>
        <v>0</v>
      </c>
      <c r="L312" s="8">
        <f t="shared" si="29"/>
        <v>0</v>
      </c>
      <c r="M312" s="8">
        <v>0</v>
      </c>
      <c r="N312" s="8">
        <f t="shared" si="32"/>
        <v>0</v>
      </c>
      <c r="O312" s="8"/>
      <c r="P312" s="8"/>
      <c r="Q312" s="8"/>
      <c r="R312" s="8">
        <f t="shared" si="33"/>
        <v>0</v>
      </c>
      <c r="S312" s="8">
        <f t="shared" si="34"/>
        <v>0</v>
      </c>
      <c r="T312" s="6">
        <f t="shared" si="30"/>
        <v>0</v>
      </c>
      <c r="U312" s="6">
        <f t="shared" si="31"/>
        <v>0</v>
      </c>
    </row>
    <row r="313" spans="2:21" x14ac:dyDescent="0.25">
      <c r="B313" s="4"/>
      <c r="C313" s="4"/>
      <c r="D313" s="4"/>
      <c r="E313" s="10">
        <f>IF(D313="Futuroscope",#REF!,0)+IF(D313="Eurodisney   1jour/1 parc",#REF!,0)+IF(D313="Vallée des singes",#REF!,0)+IF(D313="Parc Oriental de jour",#REF!,0)+IF(D313="Puy du Fou Le grand parc",#REF!,0)+IF(D313="La Cinéscénie",#REF!,0)+IF(D313="ASTERIX",#REF!,0)+IF(D313="Aquarium La Rochelle",#REF!,0)+IF(D313="Zoo de Doué La Fontaine",#REF!,0)+IF(D313="Zoo de la Palmyre",#REF!,0)+IF(D313="Planète Sauvage",#REF!,0)+IF(D313="Zoo Parc de Beauval",#REF!,0)+IF(D313="Zoo de la Flèche",#REF!,0)+IF(D313="Défi Planet",#REF!,0)+IF(D313="MASSAIS",#REF!,0)+IF(D313="Center Parc la journée",#REF!,0)+IF(D313="Terra Botanica",#REF!,0)</f>
        <v>0</v>
      </c>
      <c r="F313" s="10">
        <f>IF(D313="Futuroscope",#REF!,0)+IF(D313="Eurodisney   1jour/1 parc",#REF!,0)+IF(D313="Vallée des singes",#REF!,0)+IF(D313="Parc Oriental de jour",#REF!,0)+IF(D313="Puy du Fou Le grand parc",#REF!,0)+IF(D313="La Cinéscénie",#REF!,0)+IF(D313="ASTERIX",#REF!,0)+IF(D313="Aquarium La Rochelle",#REF!,0)+IF(D313="Zoo de Doué La Fontaine",#REF!,0)+IF(D313="Zoo de la Palmyre",#REF!,0)+IF(D313="Planète Sauvage",#REF!,0)+IF(D313="Zoo Parc de Beauval",#REF!,0)+IF(D313="Zoo de la Flèche",#REF!,0)+IF(D313="Défi Planet",#REF!,0)+IF(D313="MASSAIS",#REF!,0)+IF(D313="Center Parc la journée",#REF!,0)+IF(D313="Terra Botanica",#REF!,0)</f>
        <v>0</v>
      </c>
      <c r="G313" s="5"/>
      <c r="H313" s="5"/>
      <c r="I313" s="5"/>
      <c r="J313" s="5"/>
      <c r="K313" s="8">
        <f t="shared" si="28"/>
        <v>0</v>
      </c>
      <c r="L313" s="8">
        <f t="shared" si="29"/>
        <v>0</v>
      </c>
      <c r="M313" s="8">
        <v>0</v>
      </c>
      <c r="N313" s="8">
        <f t="shared" si="32"/>
        <v>0</v>
      </c>
      <c r="O313" s="8"/>
      <c r="P313" s="8"/>
      <c r="Q313" s="8"/>
      <c r="R313" s="8">
        <f t="shared" si="33"/>
        <v>0</v>
      </c>
      <c r="S313" s="8">
        <f t="shared" si="34"/>
        <v>0</v>
      </c>
      <c r="T313" s="6">
        <f t="shared" si="30"/>
        <v>0</v>
      </c>
      <c r="U313" s="6">
        <f t="shared" si="31"/>
        <v>0</v>
      </c>
    </row>
    <row r="314" spans="2:21" x14ac:dyDescent="0.25">
      <c r="B314" s="4"/>
      <c r="C314" s="4"/>
      <c r="D314" s="4"/>
      <c r="E314" s="10">
        <f>IF(D314="Futuroscope",#REF!,0)+IF(D314="Eurodisney   1jour/1 parc",#REF!,0)+IF(D314="Vallée des singes",#REF!,0)+IF(D314="Parc Oriental de jour",#REF!,0)+IF(D314="Puy du Fou Le grand parc",#REF!,0)+IF(D314="La Cinéscénie",#REF!,0)+IF(D314="ASTERIX",#REF!,0)+IF(D314="Aquarium La Rochelle",#REF!,0)+IF(D314="Zoo de Doué La Fontaine",#REF!,0)+IF(D314="Zoo de la Palmyre",#REF!,0)+IF(D314="Planète Sauvage",#REF!,0)+IF(D314="Zoo Parc de Beauval",#REF!,0)+IF(D314="Zoo de la Flèche",#REF!,0)+IF(D314="Défi Planet",#REF!,0)+IF(D314="MASSAIS",#REF!,0)+IF(D314="Center Parc la journée",#REF!,0)+IF(D314="Terra Botanica",#REF!,0)</f>
        <v>0</v>
      </c>
      <c r="F314" s="10">
        <f>IF(D314="Futuroscope",#REF!,0)+IF(D314="Eurodisney   1jour/1 parc",#REF!,0)+IF(D314="Vallée des singes",#REF!,0)+IF(D314="Parc Oriental de jour",#REF!,0)+IF(D314="Puy du Fou Le grand parc",#REF!,0)+IF(D314="La Cinéscénie",#REF!,0)+IF(D314="ASTERIX",#REF!,0)+IF(D314="Aquarium La Rochelle",#REF!,0)+IF(D314="Zoo de Doué La Fontaine",#REF!,0)+IF(D314="Zoo de la Palmyre",#REF!,0)+IF(D314="Planète Sauvage",#REF!,0)+IF(D314="Zoo Parc de Beauval",#REF!,0)+IF(D314="Zoo de la Flèche",#REF!,0)+IF(D314="Défi Planet",#REF!,0)+IF(D314="MASSAIS",#REF!,0)+IF(D314="Center Parc la journée",#REF!,0)+IF(D314="Terra Botanica",#REF!,0)</f>
        <v>0</v>
      </c>
      <c r="G314" s="5"/>
      <c r="H314" s="5"/>
      <c r="I314" s="5"/>
      <c r="J314" s="5"/>
      <c r="K314" s="8">
        <f t="shared" si="28"/>
        <v>0</v>
      </c>
      <c r="L314" s="8">
        <f t="shared" si="29"/>
        <v>0</v>
      </c>
      <c r="M314" s="8">
        <v>0</v>
      </c>
      <c r="N314" s="8">
        <f t="shared" si="32"/>
        <v>0</v>
      </c>
      <c r="O314" s="8"/>
      <c r="P314" s="8"/>
      <c r="Q314" s="8"/>
      <c r="R314" s="8">
        <f t="shared" si="33"/>
        <v>0</v>
      </c>
      <c r="S314" s="8">
        <f t="shared" si="34"/>
        <v>0</v>
      </c>
      <c r="T314" s="6">
        <f t="shared" si="30"/>
        <v>0</v>
      </c>
      <c r="U314" s="6">
        <f t="shared" si="31"/>
        <v>0</v>
      </c>
    </row>
    <row r="315" spans="2:21" x14ac:dyDescent="0.25">
      <c r="B315" s="4"/>
      <c r="C315" s="4"/>
      <c r="D315" s="4"/>
      <c r="E315" s="10">
        <f>IF(D315="Futuroscope",#REF!,0)+IF(D315="Eurodisney   1jour/1 parc",#REF!,0)+IF(D315="Vallée des singes",#REF!,0)+IF(D315="Parc Oriental de jour",#REF!,0)+IF(D315="Puy du Fou Le grand parc",#REF!,0)+IF(D315="La Cinéscénie",#REF!,0)+IF(D315="ASTERIX",#REF!,0)+IF(D315="Aquarium La Rochelle",#REF!,0)+IF(D315="Zoo de Doué La Fontaine",#REF!,0)+IF(D315="Zoo de la Palmyre",#REF!,0)+IF(D315="Planète Sauvage",#REF!,0)+IF(D315="Zoo Parc de Beauval",#REF!,0)+IF(D315="Zoo de la Flèche",#REF!,0)+IF(D315="Défi Planet",#REF!,0)+IF(D315="MASSAIS",#REF!,0)+IF(D315="Center Parc la journée",#REF!,0)+IF(D315="Terra Botanica",#REF!,0)</f>
        <v>0</v>
      </c>
      <c r="F315" s="10">
        <f>IF(D315="Futuroscope",#REF!,0)+IF(D315="Eurodisney   1jour/1 parc",#REF!,0)+IF(D315="Vallée des singes",#REF!,0)+IF(D315="Parc Oriental de jour",#REF!,0)+IF(D315="Puy du Fou Le grand parc",#REF!,0)+IF(D315="La Cinéscénie",#REF!,0)+IF(D315="ASTERIX",#REF!,0)+IF(D315="Aquarium La Rochelle",#REF!,0)+IF(D315="Zoo de Doué La Fontaine",#REF!,0)+IF(D315="Zoo de la Palmyre",#REF!,0)+IF(D315="Planète Sauvage",#REF!,0)+IF(D315="Zoo Parc de Beauval",#REF!,0)+IF(D315="Zoo de la Flèche",#REF!,0)+IF(D315="Défi Planet",#REF!,0)+IF(D315="MASSAIS",#REF!,0)+IF(D315="Center Parc la journée",#REF!,0)+IF(D315="Terra Botanica",#REF!,0)</f>
        <v>0</v>
      </c>
      <c r="G315" s="5"/>
      <c r="H315" s="5"/>
      <c r="I315" s="5"/>
      <c r="J315" s="5"/>
      <c r="K315" s="8">
        <f t="shared" si="28"/>
        <v>0</v>
      </c>
      <c r="L315" s="8">
        <f t="shared" si="29"/>
        <v>0</v>
      </c>
      <c r="M315" s="8">
        <v>0</v>
      </c>
      <c r="N315" s="8">
        <f t="shared" si="32"/>
        <v>0</v>
      </c>
      <c r="O315" s="8"/>
      <c r="P315" s="8"/>
      <c r="Q315" s="8"/>
      <c r="R315" s="8">
        <f t="shared" si="33"/>
        <v>0</v>
      </c>
      <c r="S315" s="8">
        <f t="shared" si="34"/>
        <v>0</v>
      </c>
      <c r="T315" s="6">
        <f t="shared" si="30"/>
        <v>0</v>
      </c>
      <c r="U315" s="6">
        <f t="shared" si="31"/>
        <v>0</v>
      </c>
    </row>
    <row r="316" spans="2:21" x14ac:dyDescent="0.25">
      <c r="B316" s="4"/>
      <c r="C316" s="4"/>
      <c r="D316" s="4"/>
      <c r="E316" s="10">
        <f>IF(D316="Futuroscope",#REF!,0)+IF(D316="Eurodisney   1jour/1 parc",#REF!,0)+IF(D316="Vallée des singes",#REF!,0)+IF(D316="Parc Oriental de jour",#REF!,0)+IF(D316="Puy du Fou Le grand parc",#REF!,0)+IF(D316="La Cinéscénie",#REF!,0)+IF(D316="ASTERIX",#REF!,0)+IF(D316="Aquarium La Rochelle",#REF!,0)+IF(D316="Zoo de Doué La Fontaine",#REF!,0)+IF(D316="Zoo de la Palmyre",#REF!,0)+IF(D316="Planète Sauvage",#REF!,0)+IF(D316="Zoo Parc de Beauval",#REF!,0)+IF(D316="Zoo de la Flèche",#REF!,0)+IF(D316="Défi Planet",#REF!,0)+IF(D316="MASSAIS",#REF!,0)+IF(D316="Center Parc la journée",#REF!,0)+IF(D316="Terra Botanica",#REF!,0)</f>
        <v>0</v>
      </c>
      <c r="F316" s="10">
        <f>IF(D316="Futuroscope",#REF!,0)+IF(D316="Eurodisney   1jour/1 parc",#REF!,0)+IF(D316="Vallée des singes",#REF!,0)+IF(D316="Parc Oriental de jour",#REF!,0)+IF(D316="Puy du Fou Le grand parc",#REF!,0)+IF(D316="La Cinéscénie",#REF!,0)+IF(D316="ASTERIX",#REF!,0)+IF(D316="Aquarium La Rochelle",#REF!,0)+IF(D316="Zoo de Doué La Fontaine",#REF!,0)+IF(D316="Zoo de la Palmyre",#REF!,0)+IF(D316="Planète Sauvage",#REF!,0)+IF(D316="Zoo Parc de Beauval",#REF!,0)+IF(D316="Zoo de la Flèche",#REF!,0)+IF(D316="Défi Planet",#REF!,0)+IF(D316="MASSAIS",#REF!,0)+IF(D316="Center Parc la journée",#REF!,0)+IF(D316="Terra Botanica",#REF!,0)</f>
        <v>0</v>
      </c>
      <c r="G316" s="5"/>
      <c r="H316" s="5"/>
      <c r="I316" s="5"/>
      <c r="J316" s="5"/>
      <c r="K316" s="8">
        <f t="shared" si="28"/>
        <v>0</v>
      </c>
      <c r="L316" s="8">
        <f t="shared" si="29"/>
        <v>0</v>
      </c>
      <c r="M316" s="8">
        <v>0</v>
      </c>
      <c r="N316" s="8">
        <f t="shared" si="32"/>
        <v>0</v>
      </c>
      <c r="O316" s="8"/>
      <c r="P316" s="8"/>
      <c r="Q316" s="8"/>
      <c r="R316" s="8">
        <f t="shared" si="33"/>
        <v>0</v>
      </c>
      <c r="S316" s="8">
        <f t="shared" si="34"/>
        <v>0</v>
      </c>
      <c r="T316" s="6">
        <f t="shared" si="30"/>
        <v>0</v>
      </c>
      <c r="U316" s="6">
        <f t="shared" si="31"/>
        <v>0</v>
      </c>
    </row>
    <row r="317" spans="2:21" x14ac:dyDescent="0.25">
      <c r="B317" s="4"/>
      <c r="C317" s="4"/>
      <c r="D317" s="4"/>
      <c r="E317" s="10">
        <f>IF(D317="Futuroscope",#REF!,0)+IF(D317="Eurodisney   1jour/1 parc",#REF!,0)+IF(D317="Vallée des singes",#REF!,0)+IF(D317="Parc Oriental de jour",#REF!,0)+IF(D317="Puy du Fou Le grand parc",#REF!,0)+IF(D317="La Cinéscénie",#REF!,0)+IF(D317="ASTERIX",#REF!,0)+IF(D317="Aquarium La Rochelle",#REF!,0)+IF(D317="Zoo de Doué La Fontaine",#REF!,0)+IF(D317="Zoo de la Palmyre",#REF!,0)+IF(D317="Planète Sauvage",#REF!,0)+IF(D317="Zoo Parc de Beauval",#REF!,0)+IF(D317="Zoo de la Flèche",#REF!,0)+IF(D317="Défi Planet",#REF!,0)+IF(D317="MASSAIS",#REF!,0)+IF(D317="Center Parc la journée",#REF!,0)+IF(D317="Terra Botanica",#REF!,0)</f>
        <v>0</v>
      </c>
      <c r="F317" s="10">
        <f>IF(D317="Futuroscope",#REF!,0)+IF(D317="Eurodisney   1jour/1 parc",#REF!,0)+IF(D317="Vallée des singes",#REF!,0)+IF(D317="Parc Oriental de jour",#REF!,0)+IF(D317="Puy du Fou Le grand parc",#REF!,0)+IF(D317="La Cinéscénie",#REF!,0)+IF(D317="ASTERIX",#REF!,0)+IF(D317="Aquarium La Rochelle",#REF!,0)+IF(D317="Zoo de Doué La Fontaine",#REF!,0)+IF(D317="Zoo de la Palmyre",#REF!,0)+IF(D317="Planète Sauvage",#REF!,0)+IF(D317="Zoo Parc de Beauval",#REF!,0)+IF(D317="Zoo de la Flèche",#REF!,0)+IF(D317="Défi Planet",#REF!,0)+IF(D317="MASSAIS",#REF!,0)+IF(D317="Center Parc la journée",#REF!,0)+IF(D317="Terra Botanica",#REF!,0)</f>
        <v>0</v>
      </c>
      <c r="G317" s="5"/>
      <c r="H317" s="5"/>
      <c r="I317" s="5"/>
      <c r="J317" s="5"/>
      <c r="K317" s="8">
        <f t="shared" si="28"/>
        <v>0</v>
      </c>
      <c r="L317" s="8">
        <f t="shared" si="29"/>
        <v>0</v>
      </c>
      <c r="M317" s="8">
        <v>0</v>
      </c>
      <c r="N317" s="8">
        <f t="shared" si="32"/>
        <v>0</v>
      </c>
      <c r="O317" s="8"/>
      <c r="P317" s="8"/>
      <c r="Q317" s="8"/>
      <c r="R317" s="8">
        <f t="shared" si="33"/>
        <v>0</v>
      </c>
      <c r="S317" s="8">
        <f t="shared" si="34"/>
        <v>0</v>
      </c>
      <c r="T317" s="6">
        <f t="shared" si="30"/>
        <v>0</v>
      </c>
      <c r="U317" s="6">
        <f t="shared" si="31"/>
        <v>0</v>
      </c>
    </row>
    <row r="318" spans="2:21" x14ac:dyDescent="0.25">
      <c r="B318" s="4"/>
      <c r="C318" s="4"/>
      <c r="D318" s="4"/>
      <c r="E318" s="10">
        <f>IF(D318="Futuroscope",#REF!,0)+IF(D318="Eurodisney   1jour/1 parc",#REF!,0)+IF(D318="Vallée des singes",#REF!,0)+IF(D318="Parc Oriental de jour",#REF!,0)+IF(D318="Puy du Fou Le grand parc",#REF!,0)+IF(D318="La Cinéscénie",#REF!,0)+IF(D318="ASTERIX",#REF!,0)+IF(D318="Aquarium La Rochelle",#REF!,0)+IF(D318="Zoo de Doué La Fontaine",#REF!,0)+IF(D318="Zoo de la Palmyre",#REF!,0)+IF(D318="Planète Sauvage",#REF!,0)+IF(D318="Zoo Parc de Beauval",#REF!,0)+IF(D318="Zoo de la Flèche",#REF!,0)+IF(D318="Défi Planet",#REF!,0)+IF(D318="MASSAIS",#REF!,0)+IF(D318="Center Parc la journée",#REF!,0)+IF(D318="Terra Botanica",#REF!,0)</f>
        <v>0</v>
      </c>
      <c r="F318" s="10">
        <f>IF(D318="Futuroscope",#REF!,0)+IF(D318="Eurodisney   1jour/1 parc",#REF!,0)+IF(D318="Vallée des singes",#REF!,0)+IF(D318="Parc Oriental de jour",#REF!,0)+IF(D318="Puy du Fou Le grand parc",#REF!,0)+IF(D318="La Cinéscénie",#REF!,0)+IF(D318="ASTERIX",#REF!,0)+IF(D318="Aquarium La Rochelle",#REF!,0)+IF(D318="Zoo de Doué La Fontaine",#REF!,0)+IF(D318="Zoo de la Palmyre",#REF!,0)+IF(D318="Planète Sauvage",#REF!,0)+IF(D318="Zoo Parc de Beauval",#REF!,0)+IF(D318="Zoo de la Flèche",#REF!,0)+IF(D318="Défi Planet",#REF!,0)+IF(D318="MASSAIS",#REF!,0)+IF(D318="Center Parc la journée",#REF!,0)+IF(D318="Terra Botanica",#REF!,0)</f>
        <v>0</v>
      </c>
      <c r="G318" s="5"/>
      <c r="H318" s="5"/>
      <c r="I318" s="5"/>
      <c r="J318" s="5"/>
      <c r="K318" s="8">
        <f t="shared" si="28"/>
        <v>0</v>
      </c>
      <c r="L318" s="8">
        <f t="shared" si="29"/>
        <v>0</v>
      </c>
      <c r="M318" s="8">
        <v>0</v>
      </c>
      <c r="N318" s="8">
        <f t="shared" si="32"/>
        <v>0</v>
      </c>
      <c r="O318" s="8"/>
      <c r="P318" s="8"/>
      <c r="Q318" s="8"/>
      <c r="R318" s="8">
        <f t="shared" si="33"/>
        <v>0</v>
      </c>
      <c r="S318" s="8">
        <f t="shared" si="34"/>
        <v>0</v>
      </c>
      <c r="T318" s="6">
        <f t="shared" si="30"/>
        <v>0</v>
      </c>
      <c r="U318" s="6">
        <f t="shared" si="31"/>
        <v>0</v>
      </c>
    </row>
    <row r="319" spans="2:21" x14ac:dyDescent="0.25">
      <c r="B319" s="4"/>
      <c r="C319" s="4"/>
      <c r="D319" s="4"/>
      <c r="E319" s="10">
        <f>IF(D319="Futuroscope",#REF!,0)+IF(D319="Eurodisney   1jour/1 parc",#REF!,0)+IF(D319="Vallée des singes",#REF!,0)+IF(D319="Parc Oriental de jour",#REF!,0)+IF(D319="Puy du Fou Le grand parc",#REF!,0)+IF(D319="La Cinéscénie",#REF!,0)+IF(D319="ASTERIX",#REF!,0)+IF(D319="Aquarium La Rochelle",#REF!,0)+IF(D319="Zoo de Doué La Fontaine",#REF!,0)+IF(D319="Zoo de la Palmyre",#REF!,0)+IF(D319="Planète Sauvage",#REF!,0)+IF(D319="Zoo Parc de Beauval",#REF!,0)+IF(D319="Zoo de la Flèche",#REF!,0)+IF(D319="Défi Planet",#REF!,0)+IF(D319="MASSAIS",#REF!,0)+IF(D319="Center Parc la journée",#REF!,0)+IF(D319="Terra Botanica",#REF!,0)</f>
        <v>0</v>
      </c>
      <c r="F319" s="10">
        <f>IF(D319="Futuroscope",#REF!,0)+IF(D319="Eurodisney   1jour/1 parc",#REF!,0)+IF(D319="Vallée des singes",#REF!,0)+IF(D319="Parc Oriental de jour",#REF!,0)+IF(D319="Puy du Fou Le grand parc",#REF!,0)+IF(D319="La Cinéscénie",#REF!,0)+IF(D319="ASTERIX",#REF!,0)+IF(D319="Aquarium La Rochelle",#REF!,0)+IF(D319="Zoo de Doué La Fontaine",#REF!,0)+IF(D319="Zoo de la Palmyre",#REF!,0)+IF(D319="Planète Sauvage",#REF!,0)+IF(D319="Zoo Parc de Beauval",#REF!,0)+IF(D319="Zoo de la Flèche",#REF!,0)+IF(D319="Défi Planet",#REF!,0)+IF(D319="MASSAIS",#REF!,0)+IF(D319="Center Parc la journée",#REF!,0)+IF(D319="Terra Botanica",#REF!,0)</f>
        <v>0</v>
      </c>
      <c r="G319" s="5"/>
      <c r="H319" s="5"/>
      <c r="I319" s="5"/>
      <c r="J319" s="5"/>
      <c r="K319" s="8">
        <f t="shared" si="28"/>
        <v>0</v>
      </c>
      <c r="L319" s="8">
        <f t="shared" si="29"/>
        <v>0</v>
      </c>
      <c r="M319" s="8">
        <v>0</v>
      </c>
      <c r="N319" s="8">
        <f t="shared" si="32"/>
        <v>0</v>
      </c>
      <c r="O319" s="8"/>
      <c r="P319" s="8"/>
      <c r="Q319" s="8"/>
      <c r="R319" s="8">
        <f t="shared" si="33"/>
        <v>0</v>
      </c>
      <c r="S319" s="8">
        <f t="shared" si="34"/>
        <v>0</v>
      </c>
      <c r="T319" s="6">
        <f t="shared" si="30"/>
        <v>0</v>
      </c>
      <c r="U319" s="6">
        <f t="shared" si="31"/>
        <v>0</v>
      </c>
    </row>
    <row r="320" spans="2:21" x14ac:dyDescent="0.25">
      <c r="B320" s="4"/>
      <c r="C320" s="4"/>
      <c r="D320" s="4"/>
      <c r="E320" s="10">
        <f>IF(D320="Futuroscope",#REF!,0)+IF(D320="Eurodisney   1jour/1 parc",#REF!,0)+IF(D320="Vallée des singes",#REF!,0)+IF(D320="Parc Oriental de jour",#REF!,0)+IF(D320="Puy du Fou Le grand parc",#REF!,0)+IF(D320="La Cinéscénie",#REF!,0)+IF(D320="ASTERIX",#REF!,0)+IF(D320="Aquarium La Rochelle",#REF!,0)+IF(D320="Zoo de Doué La Fontaine",#REF!,0)+IF(D320="Zoo de la Palmyre",#REF!,0)+IF(D320="Planète Sauvage",#REF!,0)+IF(D320="Zoo Parc de Beauval",#REF!,0)+IF(D320="Zoo de la Flèche",#REF!,0)+IF(D320="Défi Planet",#REF!,0)+IF(D320="MASSAIS",#REF!,0)+IF(D320="Center Parc la journée",#REF!,0)+IF(D320="Terra Botanica",#REF!,0)</f>
        <v>0</v>
      </c>
      <c r="F320" s="10">
        <f>IF(D320="Futuroscope",#REF!,0)+IF(D320="Eurodisney   1jour/1 parc",#REF!,0)+IF(D320="Vallée des singes",#REF!,0)+IF(D320="Parc Oriental de jour",#REF!,0)+IF(D320="Puy du Fou Le grand parc",#REF!,0)+IF(D320="La Cinéscénie",#REF!,0)+IF(D320="ASTERIX",#REF!,0)+IF(D320="Aquarium La Rochelle",#REF!,0)+IF(D320="Zoo de Doué La Fontaine",#REF!,0)+IF(D320="Zoo de la Palmyre",#REF!,0)+IF(D320="Planète Sauvage",#REF!,0)+IF(D320="Zoo Parc de Beauval",#REF!,0)+IF(D320="Zoo de la Flèche",#REF!,0)+IF(D320="Défi Planet",#REF!,0)+IF(D320="MASSAIS",#REF!,0)+IF(D320="Center Parc la journée",#REF!,0)+IF(D320="Terra Botanica",#REF!,0)</f>
        <v>0</v>
      </c>
      <c r="G320" s="5"/>
      <c r="H320" s="5"/>
      <c r="I320" s="5"/>
      <c r="J320" s="5"/>
      <c r="K320" s="8">
        <f t="shared" si="28"/>
        <v>0</v>
      </c>
      <c r="L320" s="8">
        <f t="shared" si="29"/>
        <v>0</v>
      </c>
      <c r="M320" s="8">
        <v>0</v>
      </c>
      <c r="N320" s="8">
        <f t="shared" si="32"/>
        <v>0</v>
      </c>
      <c r="O320" s="8"/>
      <c r="P320" s="8"/>
      <c r="Q320" s="8"/>
      <c r="R320" s="8">
        <f t="shared" si="33"/>
        <v>0</v>
      </c>
      <c r="S320" s="8">
        <f t="shared" si="34"/>
        <v>0</v>
      </c>
      <c r="T320" s="6">
        <f t="shared" si="30"/>
        <v>0</v>
      </c>
      <c r="U320" s="6">
        <f t="shared" si="31"/>
        <v>0</v>
      </c>
    </row>
    <row r="321" spans="2:21" x14ac:dyDescent="0.25">
      <c r="B321" s="4"/>
      <c r="C321" s="4"/>
      <c r="D321" s="4"/>
      <c r="E321" s="10">
        <f>IF(D321="Futuroscope",#REF!,0)+IF(D321="Eurodisney   1jour/1 parc",#REF!,0)+IF(D321="Vallée des singes",#REF!,0)+IF(D321="Parc Oriental de jour",#REF!,0)+IF(D321="Puy du Fou Le grand parc",#REF!,0)+IF(D321="La Cinéscénie",#REF!,0)+IF(D321="ASTERIX",#REF!,0)+IF(D321="Aquarium La Rochelle",#REF!,0)+IF(D321="Zoo de Doué La Fontaine",#REF!,0)+IF(D321="Zoo de la Palmyre",#REF!,0)+IF(D321="Planète Sauvage",#REF!,0)+IF(D321="Zoo Parc de Beauval",#REF!,0)+IF(D321="Zoo de la Flèche",#REF!,0)+IF(D321="Défi Planet",#REF!,0)+IF(D321="MASSAIS",#REF!,0)+IF(D321="Center Parc la journée",#REF!,0)+IF(D321="Terra Botanica",#REF!,0)</f>
        <v>0</v>
      </c>
      <c r="F321" s="10">
        <f>IF(D321="Futuroscope",#REF!,0)+IF(D321="Eurodisney   1jour/1 parc",#REF!,0)+IF(D321="Vallée des singes",#REF!,0)+IF(D321="Parc Oriental de jour",#REF!,0)+IF(D321="Puy du Fou Le grand parc",#REF!,0)+IF(D321="La Cinéscénie",#REF!,0)+IF(D321="ASTERIX",#REF!,0)+IF(D321="Aquarium La Rochelle",#REF!,0)+IF(D321="Zoo de Doué La Fontaine",#REF!,0)+IF(D321="Zoo de la Palmyre",#REF!,0)+IF(D321="Planète Sauvage",#REF!,0)+IF(D321="Zoo Parc de Beauval",#REF!,0)+IF(D321="Zoo de la Flèche",#REF!,0)+IF(D321="Défi Planet",#REF!,0)+IF(D321="MASSAIS",#REF!,0)+IF(D321="Center Parc la journée",#REF!,0)+IF(D321="Terra Botanica",#REF!,0)</f>
        <v>0</v>
      </c>
      <c r="G321" s="5"/>
      <c r="H321" s="5"/>
      <c r="I321" s="5"/>
      <c r="J321" s="5"/>
      <c r="K321" s="8">
        <f t="shared" si="28"/>
        <v>0</v>
      </c>
      <c r="L321" s="8">
        <f t="shared" si="29"/>
        <v>0</v>
      </c>
      <c r="M321" s="8">
        <v>0</v>
      </c>
      <c r="N321" s="8">
        <f t="shared" si="32"/>
        <v>0</v>
      </c>
      <c r="O321" s="8"/>
      <c r="P321" s="8"/>
      <c r="Q321" s="8"/>
      <c r="R321" s="8">
        <f t="shared" si="33"/>
        <v>0</v>
      </c>
      <c r="S321" s="8">
        <f t="shared" si="34"/>
        <v>0</v>
      </c>
      <c r="T321" s="6">
        <f t="shared" si="30"/>
        <v>0</v>
      </c>
      <c r="U321" s="6">
        <f t="shared" si="31"/>
        <v>0</v>
      </c>
    </row>
    <row r="322" spans="2:21" x14ac:dyDescent="0.25">
      <c r="B322" s="4"/>
      <c r="C322" s="4"/>
      <c r="D322" s="4"/>
      <c r="E322" s="10">
        <f>IF(D322="Futuroscope",#REF!,0)+IF(D322="Eurodisney   1jour/1 parc",#REF!,0)+IF(D322="Vallée des singes",#REF!,0)+IF(D322="Parc Oriental de jour",#REF!,0)+IF(D322="Puy du Fou Le grand parc",#REF!,0)+IF(D322="La Cinéscénie",#REF!,0)+IF(D322="ASTERIX",#REF!,0)+IF(D322="Aquarium La Rochelle",#REF!,0)+IF(D322="Zoo de Doué La Fontaine",#REF!,0)+IF(D322="Zoo de la Palmyre",#REF!,0)+IF(D322="Planète Sauvage",#REF!,0)+IF(D322="Zoo Parc de Beauval",#REF!,0)+IF(D322="Zoo de la Flèche",#REF!,0)+IF(D322="Défi Planet",#REF!,0)+IF(D322="MASSAIS",#REF!,0)+IF(D322="Center Parc la journée",#REF!,0)+IF(D322="Terra Botanica",#REF!,0)</f>
        <v>0</v>
      </c>
      <c r="F322" s="10">
        <f>IF(D322="Futuroscope",#REF!,0)+IF(D322="Eurodisney   1jour/1 parc",#REF!,0)+IF(D322="Vallée des singes",#REF!,0)+IF(D322="Parc Oriental de jour",#REF!,0)+IF(D322="Puy du Fou Le grand parc",#REF!,0)+IF(D322="La Cinéscénie",#REF!,0)+IF(D322="ASTERIX",#REF!,0)+IF(D322="Aquarium La Rochelle",#REF!,0)+IF(D322="Zoo de Doué La Fontaine",#REF!,0)+IF(D322="Zoo de la Palmyre",#REF!,0)+IF(D322="Planète Sauvage",#REF!,0)+IF(D322="Zoo Parc de Beauval",#REF!,0)+IF(D322="Zoo de la Flèche",#REF!,0)+IF(D322="Défi Planet",#REF!,0)+IF(D322="MASSAIS",#REF!,0)+IF(D322="Center Parc la journée",#REF!,0)+IF(D322="Terra Botanica",#REF!,0)</f>
        <v>0</v>
      </c>
      <c r="G322" s="5"/>
      <c r="H322" s="5"/>
      <c r="I322" s="5"/>
      <c r="J322" s="5"/>
      <c r="K322" s="8">
        <f t="shared" si="28"/>
        <v>0</v>
      </c>
      <c r="L322" s="8">
        <f t="shared" si="29"/>
        <v>0</v>
      </c>
      <c r="M322" s="8">
        <v>0</v>
      </c>
      <c r="N322" s="8">
        <f t="shared" si="32"/>
        <v>0</v>
      </c>
      <c r="O322" s="8"/>
      <c r="P322" s="8"/>
      <c r="Q322" s="8"/>
      <c r="R322" s="8">
        <f t="shared" si="33"/>
        <v>0</v>
      </c>
      <c r="S322" s="8">
        <f t="shared" si="34"/>
        <v>0</v>
      </c>
      <c r="T322" s="6">
        <f t="shared" si="30"/>
        <v>0</v>
      </c>
      <c r="U322" s="6">
        <f t="shared" si="31"/>
        <v>0</v>
      </c>
    </row>
    <row r="323" spans="2:21" x14ac:dyDescent="0.25">
      <c r="B323" s="4"/>
      <c r="C323" s="4"/>
      <c r="D323" s="4"/>
      <c r="E323" s="10">
        <f>IF(D323="Futuroscope",#REF!,0)+IF(D323="Eurodisney   1jour/1 parc",#REF!,0)+IF(D323="Vallée des singes",#REF!,0)+IF(D323="Parc Oriental de jour",#REF!,0)+IF(D323="Puy du Fou Le grand parc",#REF!,0)+IF(D323="La Cinéscénie",#REF!,0)+IF(D323="ASTERIX",#REF!,0)+IF(D323="Aquarium La Rochelle",#REF!,0)+IF(D323="Zoo de Doué La Fontaine",#REF!,0)+IF(D323="Zoo de la Palmyre",#REF!,0)+IF(D323="Planète Sauvage",#REF!,0)+IF(D323="Zoo Parc de Beauval",#REF!,0)+IF(D323="Zoo de la Flèche",#REF!,0)+IF(D323="Défi Planet",#REF!,0)+IF(D323="MASSAIS",#REF!,0)+IF(D323="Center Parc la journée",#REF!,0)+IF(D323="Terra Botanica",#REF!,0)</f>
        <v>0</v>
      </c>
      <c r="F323" s="10">
        <f>IF(D323="Futuroscope",#REF!,0)+IF(D323="Eurodisney   1jour/1 parc",#REF!,0)+IF(D323="Vallée des singes",#REF!,0)+IF(D323="Parc Oriental de jour",#REF!,0)+IF(D323="Puy du Fou Le grand parc",#REF!,0)+IF(D323="La Cinéscénie",#REF!,0)+IF(D323="ASTERIX",#REF!,0)+IF(D323="Aquarium La Rochelle",#REF!,0)+IF(D323="Zoo de Doué La Fontaine",#REF!,0)+IF(D323="Zoo de la Palmyre",#REF!,0)+IF(D323="Planète Sauvage",#REF!,0)+IF(D323="Zoo Parc de Beauval",#REF!,0)+IF(D323="Zoo de la Flèche",#REF!,0)+IF(D323="Défi Planet",#REF!,0)+IF(D323="MASSAIS",#REF!,0)+IF(D323="Center Parc la journée",#REF!,0)+IF(D323="Terra Botanica",#REF!,0)</f>
        <v>0</v>
      </c>
      <c r="G323" s="5"/>
      <c r="H323" s="5"/>
      <c r="I323" s="5"/>
      <c r="J323" s="5"/>
      <c r="K323" s="8">
        <f t="shared" si="28"/>
        <v>0</v>
      </c>
      <c r="L323" s="8">
        <f t="shared" si="29"/>
        <v>0</v>
      </c>
      <c r="M323" s="8">
        <v>0</v>
      </c>
      <c r="N323" s="8">
        <f t="shared" si="32"/>
        <v>0</v>
      </c>
      <c r="O323" s="8"/>
      <c r="P323" s="8"/>
      <c r="Q323" s="8"/>
      <c r="R323" s="8">
        <f t="shared" si="33"/>
        <v>0</v>
      </c>
      <c r="S323" s="8">
        <f t="shared" si="34"/>
        <v>0</v>
      </c>
      <c r="T323" s="6">
        <f t="shared" si="30"/>
        <v>0</v>
      </c>
      <c r="U323" s="6">
        <f t="shared" si="31"/>
        <v>0</v>
      </c>
    </row>
    <row r="324" spans="2:21" x14ac:dyDescent="0.25">
      <c r="B324" s="4"/>
      <c r="C324" s="4"/>
      <c r="D324" s="4"/>
      <c r="E324" s="10">
        <f>IF(D324="Futuroscope",#REF!,0)+IF(D324="Eurodisney   1jour/1 parc",#REF!,0)+IF(D324="Vallée des singes",#REF!,0)+IF(D324="Parc Oriental de jour",#REF!,0)+IF(D324="Puy du Fou Le grand parc",#REF!,0)+IF(D324="La Cinéscénie",#REF!,0)+IF(D324="ASTERIX",#REF!,0)+IF(D324="Aquarium La Rochelle",#REF!,0)+IF(D324="Zoo de Doué La Fontaine",#REF!,0)+IF(D324="Zoo de la Palmyre",#REF!,0)+IF(D324="Planète Sauvage",#REF!,0)+IF(D324="Zoo Parc de Beauval",#REF!,0)+IF(D324="Zoo de la Flèche",#REF!,0)+IF(D324="Défi Planet",#REF!,0)+IF(D324="MASSAIS",#REF!,0)+IF(D324="Center Parc la journée",#REF!,0)+IF(D324="Terra Botanica",#REF!,0)</f>
        <v>0</v>
      </c>
      <c r="F324" s="10">
        <f>IF(D324="Futuroscope",#REF!,0)+IF(D324="Eurodisney   1jour/1 parc",#REF!,0)+IF(D324="Vallée des singes",#REF!,0)+IF(D324="Parc Oriental de jour",#REF!,0)+IF(D324="Puy du Fou Le grand parc",#REF!,0)+IF(D324="La Cinéscénie",#REF!,0)+IF(D324="ASTERIX",#REF!,0)+IF(D324="Aquarium La Rochelle",#REF!,0)+IF(D324="Zoo de Doué La Fontaine",#REF!,0)+IF(D324="Zoo de la Palmyre",#REF!,0)+IF(D324="Planète Sauvage",#REF!,0)+IF(D324="Zoo Parc de Beauval",#REF!,0)+IF(D324="Zoo de la Flèche",#REF!,0)+IF(D324="Défi Planet",#REF!,0)+IF(D324="MASSAIS",#REF!,0)+IF(D324="Center Parc la journée",#REF!,0)+IF(D324="Terra Botanica",#REF!,0)</f>
        <v>0</v>
      </c>
      <c r="G324" s="5"/>
      <c r="H324" s="5"/>
      <c r="I324" s="5"/>
      <c r="J324" s="5"/>
      <c r="K324" s="8">
        <f t="shared" si="28"/>
        <v>0</v>
      </c>
      <c r="L324" s="8">
        <f t="shared" si="29"/>
        <v>0</v>
      </c>
      <c r="M324" s="8">
        <v>0</v>
      </c>
      <c r="N324" s="8">
        <f t="shared" si="32"/>
        <v>0</v>
      </c>
      <c r="O324" s="8"/>
      <c r="P324" s="8"/>
      <c r="Q324" s="8"/>
      <c r="R324" s="8">
        <f t="shared" si="33"/>
        <v>0</v>
      </c>
      <c r="S324" s="8">
        <f t="shared" si="34"/>
        <v>0</v>
      </c>
      <c r="T324" s="6">
        <f t="shared" si="30"/>
        <v>0</v>
      </c>
      <c r="U324" s="6">
        <f t="shared" si="31"/>
        <v>0</v>
      </c>
    </row>
    <row r="325" spans="2:21" x14ac:dyDescent="0.25">
      <c r="B325" s="4"/>
      <c r="C325" s="4"/>
      <c r="D325" s="4"/>
      <c r="E325" s="10">
        <f>IF(D325="Futuroscope",#REF!,0)+IF(D325="Eurodisney   1jour/1 parc",#REF!,0)+IF(D325="Vallée des singes",#REF!,0)+IF(D325="Parc Oriental de jour",#REF!,0)+IF(D325="Puy du Fou Le grand parc",#REF!,0)+IF(D325="La Cinéscénie",#REF!,0)+IF(D325="ASTERIX",#REF!,0)+IF(D325="Aquarium La Rochelle",#REF!,0)+IF(D325="Zoo de Doué La Fontaine",#REF!,0)+IF(D325="Zoo de la Palmyre",#REF!,0)+IF(D325="Planète Sauvage",#REF!,0)+IF(D325="Zoo Parc de Beauval",#REF!,0)+IF(D325="Zoo de la Flèche",#REF!,0)+IF(D325="Défi Planet",#REF!,0)+IF(D325="MASSAIS",#REF!,0)+IF(D325="Center Parc la journée",#REF!,0)+IF(D325="Terra Botanica",#REF!,0)</f>
        <v>0</v>
      </c>
      <c r="F325" s="10">
        <f>IF(D325="Futuroscope",#REF!,0)+IF(D325="Eurodisney   1jour/1 parc",#REF!,0)+IF(D325="Vallée des singes",#REF!,0)+IF(D325="Parc Oriental de jour",#REF!,0)+IF(D325="Puy du Fou Le grand parc",#REF!,0)+IF(D325="La Cinéscénie",#REF!,0)+IF(D325="ASTERIX",#REF!,0)+IF(D325="Aquarium La Rochelle",#REF!,0)+IF(D325="Zoo de Doué La Fontaine",#REF!,0)+IF(D325="Zoo de la Palmyre",#REF!,0)+IF(D325="Planète Sauvage",#REF!,0)+IF(D325="Zoo Parc de Beauval",#REF!,0)+IF(D325="Zoo de la Flèche",#REF!,0)+IF(D325="Défi Planet",#REF!,0)+IF(D325="MASSAIS",#REF!,0)+IF(D325="Center Parc la journée",#REF!,0)+IF(D325="Terra Botanica",#REF!,0)</f>
        <v>0</v>
      </c>
      <c r="G325" s="5"/>
      <c r="H325" s="5"/>
      <c r="I325" s="5"/>
      <c r="J325" s="5"/>
      <c r="K325" s="8">
        <f t="shared" si="28"/>
        <v>0</v>
      </c>
      <c r="L325" s="8">
        <f t="shared" si="29"/>
        <v>0</v>
      </c>
      <c r="M325" s="8">
        <v>0</v>
      </c>
      <c r="N325" s="8">
        <f t="shared" si="32"/>
        <v>0</v>
      </c>
      <c r="O325" s="8"/>
      <c r="P325" s="8"/>
      <c r="Q325" s="8"/>
      <c r="R325" s="8">
        <f t="shared" si="33"/>
        <v>0</v>
      </c>
      <c r="S325" s="8">
        <f t="shared" si="34"/>
        <v>0</v>
      </c>
      <c r="T325" s="6">
        <f t="shared" si="30"/>
        <v>0</v>
      </c>
      <c r="U325" s="6">
        <f t="shared" si="31"/>
        <v>0</v>
      </c>
    </row>
    <row r="326" spans="2:21" x14ac:dyDescent="0.25">
      <c r="B326" s="4"/>
      <c r="C326" s="4"/>
      <c r="D326" s="4"/>
      <c r="E326" s="10">
        <f>IF(D326="Futuroscope",#REF!,0)+IF(D326="Eurodisney   1jour/1 parc",#REF!,0)+IF(D326="Vallée des singes",#REF!,0)+IF(D326="Parc Oriental de jour",#REF!,0)+IF(D326="Puy du Fou Le grand parc",#REF!,0)+IF(D326="La Cinéscénie",#REF!,0)+IF(D326="ASTERIX",#REF!,0)+IF(D326="Aquarium La Rochelle",#REF!,0)+IF(D326="Zoo de Doué La Fontaine",#REF!,0)+IF(D326="Zoo de la Palmyre",#REF!,0)+IF(D326="Planète Sauvage",#REF!,0)+IF(D326="Zoo Parc de Beauval",#REF!,0)+IF(D326="Zoo de la Flèche",#REF!,0)+IF(D326="Défi Planet",#REF!,0)+IF(D326="MASSAIS",#REF!,0)+IF(D326="Center Parc la journée",#REF!,0)+IF(D326="Terra Botanica",#REF!,0)</f>
        <v>0</v>
      </c>
      <c r="F326" s="10">
        <f>IF(D326="Futuroscope",#REF!,0)+IF(D326="Eurodisney   1jour/1 parc",#REF!,0)+IF(D326="Vallée des singes",#REF!,0)+IF(D326="Parc Oriental de jour",#REF!,0)+IF(D326="Puy du Fou Le grand parc",#REF!,0)+IF(D326="La Cinéscénie",#REF!,0)+IF(D326="ASTERIX",#REF!,0)+IF(D326="Aquarium La Rochelle",#REF!,0)+IF(D326="Zoo de Doué La Fontaine",#REF!,0)+IF(D326="Zoo de la Palmyre",#REF!,0)+IF(D326="Planète Sauvage",#REF!,0)+IF(D326="Zoo Parc de Beauval",#REF!,0)+IF(D326="Zoo de la Flèche",#REF!,0)+IF(D326="Défi Planet",#REF!,0)+IF(D326="MASSAIS",#REF!,0)+IF(D326="Center Parc la journée",#REF!,0)+IF(D326="Terra Botanica",#REF!,0)</f>
        <v>0</v>
      </c>
      <c r="G326" s="5"/>
      <c r="H326" s="5"/>
      <c r="I326" s="5"/>
      <c r="J326" s="5"/>
      <c r="K326" s="8">
        <f t="shared" ref="K326:K389" si="35">IF(D326=parc1,adulteacs1*G326,0)+IF(D326=parc1,adultecredes1*I326,0)+IF(D326=parc2,adulteacs2*G326,0)+IF(D326=parc2,adultecredes2*I326,0)+IF(D326=parc3,adulteacs3*G326,0)+IF(D326=parc3,adultecredes3*I326,0)+IF(D326=parc4,adulteacs4*G326,0)+IF(D326=parc4,adultecredes4*I326,0)+IF(D326=parc5,adulteacs5*G326,0)+IF(D326=parc5,adultecredes5*I326,0)+IF(D326=parc6,adulteacs6*G326,0)+IF(D326=parc6,adultecredes6*I326,0)+IF(D326=parc7,adulteacs7*G326,0)+IF(D326=parc7,adultecredes7*I326,0)+IF(D326=parc8,adulteacs8*G326,0)+IF(D326=parc8,adultecredes8*I326,0)+IF(D326=parc9,adulteacs9*G326,0)+IF(D326=parc9,adultecredes9*I326,0)+IF(D326=parc10,adulteacs10*G326,0)+IF(D326=parc10,adultecredes10*I326,0)+IF(D326=parc11,adulteacs11*G326,0)+IF(D326=parc11,adultecredes11*I326,0)+IF(D326=parc12,adulteacs12*G326,0)+IF(D326=parc12,adultecredes12*I326,0)+IF(D326=parc13,adulteacs13*G326,0)+IF(D326=parc13,adultecredes13*I326,0)+IF(D326=parc14,adulteacs14*G326,0)+IF(D326=parc14,adultecredes14*I326,0)+IF(D326=parc15,adulteacs15*G326,0)+IF(D326=parc15,adultecredes15*I326,0)+IF(D326=parc16,adulteacs16*G326,0)+IF(D326=parc16,adultecredes16*I326,0)+IF(D326=parc17,adulteacs17*G326,0)+IF(D326=parc17,adultecredes17*I326,0)+IF(D326=parc18,adulteacs18*G326,0)+IF(D326=parc18,adultecredes18*I326,0)+IF(D326=parc19,adulteacs19*G326,0)+IF(D326=parc19,adultecredes19*I326,0)+IF(D326=parc20,adulteacs20*G326,0)+IF(D326=parc20,adultecredes20*I326,0)+IF(D326=parc21,adulteacs21*G326,0)+IF(D326=parc21,adultecredes21*I326,0)+IF(D326=parc22,adulteacs22*G326,0)+IF(D326=parc22,adultecredes22*I326,0)+IF(D326=parc23,adulteacs23*G326,0)+IF(D326=parc23,adultecredes23*I326,0)+IF(D326=parc24,adulteacs24*G326,0)+IF(D326=parc24,adultecredes24*I326,0)+IF(D326=parc25,adulteacs25*G326,0)+IF(D326=parc25,adultecredes25*I326,0)+IF(D326=parc26,adulteacs26*G326,0)+IF(D326=parc26,adultecredes26*I326,0)+IF(D326=parc27,adulteacs27*G326,0)+IF(D326=parc27,adultecredes27*I326,0)+IF(D326=parc28,adulteacs28*G326,0)+IF(D326=parc28,adultecredes28*I326,0)+IF(D326=parc29,adulteacs29*G326,0)+IF(D326=parc29,adultecredes29*I326,0)++IF(D326=parc30,adulteacs30*G326,0)+IF(D326=parc30,adultecredes30*I326,0)+IF(D326=parc31,adulteacs31*G326,0)+IF(D326=parc31,adultecredes31*I326,0)+IF(D326=parc32,adulteacs32*G326,0)+IF(D326=parc32,adultecredes32*I326,0)+IF(D326=parc33,adulteacs33*G326,0)+IF(D326=parc33,adultecredes33*I326,0)+IF(D326=parc34,adulteacs34*G326,0)+IF(D326=parc34,adultecredes34*I326,0)+IF(D326=parc35,adulteacs35*G326,0)+IF(D326=parc35,adultecredes35*I326,0)+IF(D326=parc36,adulteacs36*G326,0)+IF(D326=parc36,adultecredes36*I326,0)+IF(D326=parc37,adulteacs37*G326,0)+IF(D326=parc37,adultecredes37*I326,0)+IF(D326=parc38,adulteacs38*G326,0)+IF(D326=parc38,adultecredes38*I326,0)+IF(D326=parc39,adulteacs39*G326,0)+IF(D326=parc39,adultecredes39*I326,0)++IF(D326=parc40,adulteacs40*G326,0)+IF(D326=parc40,adultecredes40*I326,0)+IF(D326=parc41,adulteacs41*G326,0)+IF(D326=parc41,adultecredes41*I326,0)+IF(D326=parc42,adulteacs42*G326,0)+IF(D326=parc42,adultecredes42*I326,0)+IF(D326=parc43,adulteacs43*G326,0)+IF(D326=parc43,adultecredes43*I326,0)+IF(D326=parc44,adulteacs44*G326,0)+IF(D326=parc44,adultecredes44*I326,0)+IF(D326=parc45,adulteacs45*G326,0)+IF(D326=parc45,adultecredes45*I326,0)+IF(D326=parc46,adulteacs46*G326,0)+IF(D326=parc46,adultecredes46*I326,0)+IF(D326=parc47,adulteacs47*G326,0)+IF(D326=parc47,adultecredes47*I326,0)+IF(D326=parc48,adulteacs48*G326,0)+IF(D326=parc48,adultecredes48*I326,0)+IF(D326=parc49,adulteacs49*G326,0)+IF(D326=parc49,adultecredes49*I326,0)+IF(D326=parc50,adulteacs50*G326,0)+IF(D326=parc50,adultecredes50*I326,0)+IF(D326=parc51,adulteacs51*G326,0)+IF(D326=parc51,adultecredes51*I326,0)+IF(D326=parc52,adulteacs52*G326,0)+IF(D326=parc52,adultecredes52*I326,0)+IF(D326=parc53,adulteacs53*G326,0)+IF(D326=parc53,adultecredes53*I326,0)+IF(D326=parc54,adulteacs54*G326,0)+IF(D326=parc54,adultecredes54*I326,0)+IF(D326=parc55,adulteacs55*G326,0)+IF(D326=parc55,adultecredes55*I326,0)+IF(D326=parc56,adulteacs56*G326,0)+IF(D326=parc56,adultecredes56*I326,0)+IF(D326=parc57,adulteacs57*G326,0)+IF(D326=parc57,adultecredes57*I326,0)+IF(D326=parc58,adulteacs58*G326,0)+IF(D326=parc58,adultecredes58*I326,0)+IF(D326=parc59,adulteacs59*G326,0)+IF(D326=parc59,adultecredes59*I326,0)+IF(D326=parc60,adulteacs60*G326,0)+IF(D326=parc60,adultecredes60*I326,0)</f>
        <v>0</v>
      </c>
      <c r="L326" s="8">
        <f t="shared" ref="L326:L389" si="36">IF(D326=parc1,enfantacs1*H326,0)+IF(D326=parc1,enfantcredes1*J326,0)+IF(D326=parc2,enfantacs2*H326,0)+IF(D326=parc2,enfantcredes2*J326,0)+IF(D326=parc3,enfantacs3*H326,0)+IF(D326=parc3,enfantcredes3*J326,0)+IF(D326=parc4,enfantacs4*H326,0)+IF(D326=parc4,enfantcredes4*J326,0)+IF(D326=parc5,enfantacs5*H326,0)+IF(D326=parc5,enfantcredes5*J326,0)+IF(D326=parc6,enfantacs6*H326,0)+IF(D326=parc6,enfantcredes6*J326,0)+IF(D326=parc7,enfantacs7*H326,0)+IF(D326=parc7,enfantcredes7*J326,0)+IF(D326=parc8,enfantacs8*H326,0)+IF(D326=parc8,enfantcredes8*J326,0)+IF(D326=parc9,enfantacs9*H326,0)+IF(D326=parc9,enfantcredes9*J326,0)+IF(D326=parc10,enfantacs10*H326,0)+IF(D326=parc10,enfantcredes10*J326,0)+IF(D326=parc11,enfantacs11*H326,0)+IF(D326=parc11,enfantcredes11*J326,0)+IF(D326=parc12,enfantacs12*H326,0)+IF(D326=parc12,enfantcredes12*J326,0)+IF(D326=parc13,enfantacs13*H326,0)+IF(D326=parc13,enfantcredes13*J326,0)+IF(D326=parc14,enfantacs14*H326,0)+IF(D326=parc14,enfantcredes14*J326,0)+IF(D326=parc15,enfantacs15*H326,0)+IF(D326=parc15,enfantcredes15*J326,0)+IF(D326=parc16,enfantacs16*H326,0)+IF(D326=parc16,enfantcredes16*J326,0)+IF(D326=parc17,enfantacs17*H326,0)+IF(D326=parc17,enfantcredes17*J326,0)+IF(D326=parc18,enfantacs18*H326,0)+IF(D326=parc18,enfantcredes18*J326,0)+IF(D326=parc19,enfantacs19*H326,0)+IF(D326=parc19,enfantcredes19*J326,0)+IF(D326=parc20,enfantacs20*H326,0)+IF(D326=parc20,enfantcredes20*J326,0)+IF(D326=parc21,enfantacs21*H326,0)+IF(D326=parc21,enfantcredes21*J326,0)+IF(D326=parc22,enfantacs22*H326,0)+IF(D326=parc22,enfantcredes22*J326,0)+IF(D326=parc23,enfantacs23*H326,0)+IF(D326=parc23,enfantcredes23*J326,0)+IF(D326=parc24,enfantacs24*H326,0)+IF(D326=parc24,enfantcredes24*J326,0)+IF(D326=parc25,enfantacs25*H326,0)+IF(D326=parc25,enfantcredes25*J326,0)+IF(D326=parc26,enfantacs26*H326,0)+IF(D326=parc26,enfantcredes26*J326,0)+IF(D326=parc27,enfantacs27*H326,0)+IF(D326=parc27,enfantcredes27*J326,0)+IF(D326=parc28,enfantacs28*H326,0)+IF(D326=parc28,enfantcredes28*J326,0)+IF(D326=parc29,enfantacs29*H326,0)+IF(D326=parc29,enfantcredes29*J326,0)++IF(D326=parc30,enfantacs30*H326,0)+IF(D326=parc30,enfantcredes30*J326,0)+IF(D326=parc31,enfantacs31*H326,0)+IF(D326=parc31,enfantcredes31*J326,0)+IF(D326=parc32,enfantacs32*H326,0)+IF(D326=parc32,enfantcredes32*J326,0)+IF(D326=parc33,enfantacs33*H326,0)+IF(D326=parc33,enfantcredes33*J326,0)+IF(D326=parc34,enfantacs34*H326,0)+IF(D326=parc34,enfantcredes34*J326,0)+IF(D326=parc35,enfantacs35*H326,0)+IF(D326=parc35,enfantcredes35*J326,0)+IF(D326=parc36,enfantacs36*H326,0)+IF(D326=parc36,enfantcredes36*J326,0)+IF(D326=parc37,enfantacs37*H326,0)+IF(D326=parc37,enfantcredes37*J326,0)+IF(D326=parc38,enfantacs38*H326,0)+IF(D326=parc38,enfantcredes38*J326,0)+IF(D326=parc39,enfantacs39*H326,0)+IF(D326=parc39,enfantcredes39*J326,0)++IF(D326=parc40,enfantacs40*H326,0)+IF(D326=parc40,enfantcredes40*J326,0)+IF(D326=parc41,enfantacs41*H326,0)+IF(D326=parc41,enfantcredes41*J326,0)+IF(D326=parc42,enfantacs42*H326,0)+IF(D326=parc42,enfantcredes42*J326,0)+IF(D326=parc43,enfantacs43*H326,0)+IF(D326=parc43,enfantcredes43*J326,0)+IF(D326=parc44,enfantacs44*H326,0)+IF(D326=parc44,enfantcredes44*J326,0)+IF(D326=parc45,enfantacs45*H326,0)+IF(D326=parc45,enfantcredes45*J326,0)+IF(D326=parc46,enfantacs46*H326,0)+IF(D326=parc46,enfantcredes46*J326,0)+IF(D326=parc47,enfantacs47*H326,0)+IF(D326=parc47,enfantcredes47*J326,0)+IF(D326=parc48,enfantacs48*H326,0)+IF(D326=parc48,enfantcredes48*J326,0)+IF(D326=parc49,enfantacs49*H326,0)+IF(D326=parc49,enfantcredes49*J326,0)+IF(D326=parc50,enfantacs50*H326,0)+IF(D326=parc50,enfantcredes50*J326,0)+IF(D326=parc51,enfantacs51*H326,0)+IF(D326=parc51,enfantcredes51*J326,0)+IF(D326=parc52,enfantacs52*H326,0)+IF(D326=parc52,enfantcredes52*J326,0)+IF(D326=parc53,enfantacs53*H326,0)+IF(D326=parc53,enfantcredes53*J326,0)+IF(D326=parc54,enfantacs54*H326,0)+IF(D326=parc54,enfantcredes54*J326,0)+IF(D326=parc55,enfantacs55*H326,0)+IF(D326=parc55,enfantcredes55*J326,0)+IF(D326=parc56,enfantacs56*H326,0)+IF(D326=parc56,enfantcredes56*J326,0)+IF(D326=parc57,enfantacs57*H326,0)+IF(D326=parc57,enfantcredes57*J326,0)+IF(D326=parc58,enfantacs58*H326,0)+IF(D326=parc58,enfantcredes58*J326,0)+IF(D326=parc59,enfantacs59*H326,0)+IF(D326=parc59,enfantcredes59*J326,0)+IF(D326=parc60,enfantacs60*H326,0)+IF(D326=parc60,enfantcredes60*J326,0)</f>
        <v>0</v>
      </c>
      <c r="M326" s="8">
        <v>0</v>
      </c>
      <c r="N326" s="8">
        <f t="shared" si="32"/>
        <v>0</v>
      </c>
      <c r="O326" s="8"/>
      <c r="P326" s="8"/>
      <c r="Q326" s="8"/>
      <c r="R326" s="8">
        <f t="shared" si="33"/>
        <v>0</v>
      </c>
      <c r="S326" s="8">
        <f t="shared" si="34"/>
        <v>0</v>
      </c>
      <c r="T326" s="6">
        <f t="shared" ref="T326:T389" si="37">IF(D326=parc1,adultecredes1*G326,0)-IF(D326=parc1,adulteacs1*G326,0)+IF(D326=parc2,adultecredes2*G326,0)-IF(D326=parc2,adulteacs2*G326,0)+IF(D326=parc3,adultecredes3*G326,0)-IF(D326=parc3,adulteacs3*G326,0)+IF(D326=parc4,adultecredes4*G326,0)-IF(D326=parc4,adulteacs4*G326,0)+IF(D326=parc5,adultecredes5*G326,0)-IF(D326=parc5,adulteacs5*G326,0)+IF(D326=parc6,adultecredes6*G326,0)-IF(D326=parc6,adulteacs6*G326,0)+IF(D326=parc7,adultecredes7*G326,0)-IF(D326=parc7,adulteacs7*G326,0)+IF(D326=parc8,adultecredes8*G326,0)-IF(D326=parc8,adulteacs8*G326,0)+IF(D326=parc9,adultecredes9*G326,0)-IF(D326=parc9,adulteacs9*G326,0)+IF(D326=parc10,adultecredes10*G326,0)-IF(D326=parc10,adulteacs10*G326,0)+IF(D326=parc11,adultecredes11*G326,0)-IF(D326=parc11,adulteacs11*G326,0)+IF(D326=parc12,adultecredes12*G326,0)-IF(D326=parc12,adulteacs12*G326,0)+IF(D326=parc13,adultecredes13*G326,0)-IF(D326=parc13,adulteacs13*G326,0)+IF(D326=parc14,adultecredes14*G326,0)-IF(D326=parc14,adulteacs14*G326,0)+IF(D326=parc15,adultecredes15*G326,0)-IF(D326=parc15,adulteacs15*G326,0)+IF(D326=parc16,adultecredes16*G326,0)-IF(D326=parc16,adulteacs16*G326,0)+IF(D326=parc17,adultecredes17*G326,0)-IF(D326=parc17,adulteacs17*G326,0)+IF(D326=parc18,adultecredes18*G326,0)-IF(D326=parc18,adulteacs18*G326,0)+IF(D326=parc19,adultecredes19*G326,0)-IF(D326=parc19,adulteacs19*G326,0)+IF(D326=parc20,adultecredes20*G326,0)-IF(D326=parc20,adulteacs20*G326,0)+IF(D326=parc21,adultecredes21*G326,0)-IF(D326=parc21,adulteacs21*G326,0)+IF(D326=parc22,adultecredes22*G326,0)-IF(D326=parc22,adulteacs22*G326,0)+IF(D326=parc23,adultecredes23*G326,0)-IF(D326=parc23,adulteacs23*G326,0)+IF(D326=parc24,adultecredes24*G326,0)-IF(D326=parc24,adulteacs24*G326,0)+IF(D326=parc25,adultecredes25*G326,0)-IF(D326=parc25,adulteacs25*G326,0)+IF(D326=parc26,adultecredes26*G326,0)-IF(D326=parc26,adulteacs26*G326,0)+IF(D326=parc27,adultecredes27*G326,0)-IF(D326=parc27,adulteacs27*G326,0)+IF(D326=parc28,adultecredes28*G326,0)-IF(D326=parc28,adulteacs28*G326,0)+IF(D326=parc29,adultecredes29*G326,0)-IF(D326=parc29,adulteacs29*G326,0)+IF(D326=parc30,adultecredes30*G326,0)-IF(D326=parc30,adulteacs30*G326,0)+IF(D326=parc31,adultecredes31*G326,0)-IF(D326=parc31,adulteacs31*G326,0)+IF(D326=parc32,adultecredes32*G326,0)-IF(D326=parc32,adulteacs32*G326,0)+IF(D326=parc33,adultecredes33*G326,0)-IF(D326=parc33,adulteacs33*G326,0)+IF(D326=parc34,adultecredes34*G326,0)-IF(D326=parc34,adulteacs34*G326,0)+IF(D326=parc35,adultecredes35*G326,0)-IF(D326=parc35,adulteacs35*G326,0)+IF(D326=parc36,adultecredes36*G326,0)-IF(D326=parc36,adulteacs36*G326,0)+IF(D326=parc37,adultecredes37*G326,0)-IF(D326=parc37,adulteacs37*G326,0)+IF(D326=parc38,adultecredes38*G326,0)-IF(D326=parc38,adulteacs38*G326,0)+IF(D326=parc39,adultecredes39*G326,0)-IF(D326=parc39,adulteacs39*G326,0)+IF(D326=parc40,adultecredes40*G326,0)-IF(D326=parc40,adulteacs40*G326,0)+IF(D326=parc41,adultecredes41*G326,0)-IF(D326=parc41,adulteacs41*G326,0)+IF(D326=parc42,adultecredes42*G326,0)-IF(D326=parc42,adulteacs42*G326,0)+IF(D326=parc43,adultecredes43*G326,0)-IF(D326=parc43,adulteacs43*G326,0)+IF(D326=parc44,adultecredes44*G326,0)-IF(D326=parc44,adulteacs44*G326,0)+IF(D326=parc45,adultecredes45*G326,0)-IF(D326=parc45,adulteacs45*G326,0)+IF(D326=parc46,adultecredes46*G326,0)-IF(D326=parc46,adulteacs46*G326,0)+IF(D326=parc47,adultecredes47*G326,0)-IF(D326=parc47,adulteacs47*G326,0)+IF(D326=parc48,adultecredes48*G326,0)-IF(D326=parc48,adulteacs48*G326,0)+IF(D326=parc49,adultecredes49*G326,0)-IF(D326=parc49,adulteacs49*G326,0)+IF(D326=parc50,adultecredes50*G326,0)-IF(D326=parc50,adulteacs50*G326,0)+IF(D326=parc51,adultecredes51*G326,0)-IF(D326=parc51,adulteacs51*G326,0)+IF(D326=parc52,adultecredes52*G326,0)-IF(D326=parc52,adulteacs52*G326,0)+IF(D326=parc53,adultecredes53*G326,0)-IF(D326=parc53,adulteacs53*G326,0)+IF(D326=parc54,adultecredes54*G326,0)-IF(D326=parc54,adulteacs54*G326,0)+IF(D326=parc55,adultecredes55*G326,0)-IF(D326=parc55,adulteacs55*G326,0)+IF(D326=parc56,adultecredes56*G326,0)-IF(D326=parc56,adulteacs56*G326,0)+IF(D326=parc57,adultecredes57*G326,0)-IF(D326=parc57,adulteacs57*G326,0)+IF(D326=parc58,adultecredes58*G326,0)-IF(D326=parc58,adulteacs58*G326,0)+IF(D326=parc59,adultecredes59*G326,0)-IF(D326=parc59,adulteacs59*G326,0)+IF(D326=parc60,adultecredes60*G326,0)-IF(D326=parc60,adulteacs60*G326,0)</f>
        <v>0</v>
      </c>
      <c r="U326" s="6">
        <f t="shared" ref="U326:U389" si="38">IF(D326=parc1,enfantcredes1*H326,0)-IF(D326=parc1,enfantacs1*H326,0)+IF(D326=parc2,enfantcredes2*H326,0)-IF(D326=parc2,enfantacs2*H326,0)+IF(D326=parc3,enfantcredes3*H326,0)-IF(D326=parc3,enfantacs3*H326,0)+IF(D326=parc4,enfantcredes4*H326,0)-IF(D326=parc4,enfantacs4*H326,0)+IF(D326=parc5,enfantcredes5*H326,0)-IF(D326=parc5,enfantacs5*H326,0)+IF(D326=parc6,enfantcredes6*H326,0)-IF(D326=parc6,enfantacs6*H326,0)+IF(D326=parc7,enfantcredes7*H326,0)-IF(D326=parc7,enfantacs7*H326,0)+IF(D326=parc8,enfantcredes8*H326,0)-IF(D326=parc8,enfantacs8*H326,0)+IF(D326=parc9,enfantcredes9*H326,0)-IF(D326=parc9,enfantacs9*H326,0)+IF(D326=parc10,enfantcredes10*H326,0)-IF(D326=parc10,enfantacs10*H326,0)+IF(D326=parc11,enfantcredes11*H326,0)-IF(D326=parc11,enfantacs11*H326,0)+IF(D326=parc12,enfantcredes12*H326,0)-IF(D326=parc12,enfantacs12*H326,0)+IF(D326=parc13,enfantcredes13*H326,0)-IF(D326=parc13,enfantacs13*H326,0)+IF(D326=parc14,enfantcredes14*H326,0)-IF(D326=parc14,enfantacs14*H326,0)+IF(D326=parc15,enfantcredes15*H326,0)-IF(D326=parc15,enfantacs15*H326,0)+IF(D326=parc16,enfantcredes16*H326,0)-IF(D326=parc16,enfantacs16*H326,0)+IF(D326=parc17,enfantcredes17*H326,0)-IF(D326=parc17,enfantacs17*H326,0)+IF(D326=parc18,enfantcredes18*H326,0)-IF(D326=parc18,enfantacs18*H326,0)+IF(D326=parc19,enfantcredes19*H326,0)-IF(D326=parc19,enfantacs19*H326,0)+IF(D326=parc20,enfantcredes20*H326,0)-IF(D326=parc20,enfantacs20*H326,0)+IF(D326=parc21,enfantcredes21*H326,0)-IF(D326=parc21,enfantacs21*H326,0)+IF(D326=parc22,enfantcredes22*H326,0)-IF(D326=parc22,enfantacs22*H326,0)+IF(D326=parc23,enfantcredes23*H326,0)-IF(D326=parc23,enfantacs23*H326,0)+IF(D326=parc24,enfantcredes24*H326,0)-IF(D326=parc24,enfantacs24*H326,0)+IF(D326=parc25,enfantcredes25*H326,0)-IF(D326=parc25,enfantacs25*H326,0)+IF(D326=parc26,enfantcredes26*H326,0)-IF(D326=parc26,enfantacs26*H326,0)+IF(D326=parc27,enfantcredes27*H326,0)-IF(D326=parc27,enfantacs27*H326,0)+IF(D326=parc28,enfantcredes28*H326,0)-IF(D326=parc28,enfantacs28*H326,0)+IF(D326=parc29,enfantcredes29*H326,0)-IF(D326=parc29,enfantacs29*H326,0)+IF(D326=parc30,enfantcredes30*H326,0)-IF(D326=parc30,enfantacs30*H326,0)+IF(D326=parc31,enfantcredes31*H326,0)-IF(D326=parc31,enfantacs31*H326,0)+IF(D326=parc32,enfantcredes32*H326,0)-IF(D326=parc32,enfantacs32*H326,0)+IF(D326=parc33,enfantcredes33*H326,0)-IF(D326=parc33,enfantacs33*H326,0)+IF(D326=parc34,enfantcredes34*H326,0)-IF(D326=parc34,enfantacs34*H326,0)+IF(D326=parc35,enfantcredes35*H326,0)-IF(D326=parc35,enfantacs35*H326,0)+IF(D326=parc36,enfantcredes36*H326,0)-IF(D326=parc36,enfantacs36*H326,0)+IF(D326=parc37,enfantcredes37*H326,0)-IF(D326=parc37,enfantacs37*H326,0)+IF(D326=parc38,enfantcredes38*H326,0)-IF(D326=parc38,enfantacs38*H326,0)+IF(D326=parc39,enfantcredes39*H326,0)-IF(D326=parc39,enfantacs39*H326,0)+IF(D326=parc40,enfantcredes40*H326,0)-IF(D326=parc40,enfantacs40*H326,0)+IF(D326=parc41,enfantcredes41*H326,0)-IF(D326=parc41,enfantacs41*H326,0)+IF(D326=parc42,enfantcredes42*H326,0)-IF(D326=parc42,enfantacs42*H326,0)+IF(D326=parc43,enfantcredes43*H326,0)-IF(D326=parc43,enfantacs43*H326,0)+IF(D326=parc44,enfantcredes44*H326,0)-IF(D326=parc44,enfantacs44*H326,0)+IF(D326=parc45,enfantcredes45*H326,0)-IF(D326=parc45,enfantacs45*H326,0)+IF(D326=parc46,enfantcredes46*H326,0)-IF(D326=parc46,enfantacs46*H326,0)+IF(D326=parc47,enfantcredes47*H326,0)-IF(D326=parc47,enfantacs47*H326,0)+IF(D326=parc48,enfantcredes48*H326,0)-IF(D326=parc48,enfantacs48*H326,0)+IF(D326=parc49,enfantcredes49*H326,0)-IF(D326=parc49,enfantacs49*H326,0)+IF(D326=parc50,enfantcredes50*H326,0)-IF(D326=parc50,enfantacs50*H326,0)+IF(D326=parc51,enfantcredes51*H326,0)-IF(D326=parc51,enfantacs51*H326,0)+IF(D326=parc52,enfantcredes52*H326,0)-IF(D326=parc52,enfantacs52*H326,0)+IF(D326=parc53,enfantcredes53*H326,0)-IF(D326=parc53,enfantacs53*H326,0)+IF(D326=parc54,enfantcredes54*H326,0)-IF(D326=parc54,enfantacs54*H326,0)+IF(D326=parc55,enfantcredes55*H326,0)-IF(D326=parc55,enfantacs55*H326,0)+IF(D326=parc56,enfantcredes56*H326,0)-IF(D326=parc56,enfantacs56*H326,0)+IF(D326=parc57,enfantcredes57*H326,0)-IF(D326=parc57,enfantacs57*H326,0)+IF(D326=parc58,enfantcredes58*H326,0)-IF(D326=parc58,enfantacs58*H326,0)+IF(D326=parc59,enfantcredes59*H326,0)-IF(D326=parc59,enfantacs59*H326,0)+IF(D326=parc60,enfantcredes60*H326,0)-IF(D326=parc60,enfantacs60*H326,0)</f>
        <v>0</v>
      </c>
    </row>
    <row r="327" spans="2:21" x14ac:dyDescent="0.25">
      <c r="B327" s="4"/>
      <c r="C327" s="4"/>
      <c r="D327" s="4"/>
      <c r="E327" s="10">
        <f>IF(D327="Futuroscope",#REF!,0)+IF(D327="Eurodisney   1jour/1 parc",#REF!,0)+IF(D327="Vallée des singes",#REF!,0)+IF(D327="Parc Oriental de jour",#REF!,0)+IF(D327="Puy du Fou Le grand parc",#REF!,0)+IF(D327="La Cinéscénie",#REF!,0)+IF(D327="ASTERIX",#REF!,0)+IF(D327="Aquarium La Rochelle",#REF!,0)+IF(D327="Zoo de Doué La Fontaine",#REF!,0)+IF(D327="Zoo de la Palmyre",#REF!,0)+IF(D327="Planète Sauvage",#REF!,0)+IF(D327="Zoo Parc de Beauval",#REF!,0)+IF(D327="Zoo de la Flèche",#REF!,0)+IF(D327="Défi Planet",#REF!,0)+IF(D327="MASSAIS",#REF!,0)+IF(D327="Center Parc la journée",#REF!,0)+IF(D327="Terra Botanica",#REF!,0)</f>
        <v>0</v>
      </c>
      <c r="F327" s="10">
        <f>IF(D327="Futuroscope",#REF!,0)+IF(D327="Eurodisney   1jour/1 parc",#REF!,0)+IF(D327="Vallée des singes",#REF!,0)+IF(D327="Parc Oriental de jour",#REF!,0)+IF(D327="Puy du Fou Le grand parc",#REF!,0)+IF(D327="La Cinéscénie",#REF!,0)+IF(D327="ASTERIX",#REF!,0)+IF(D327="Aquarium La Rochelle",#REF!,0)+IF(D327="Zoo de Doué La Fontaine",#REF!,0)+IF(D327="Zoo de la Palmyre",#REF!,0)+IF(D327="Planète Sauvage",#REF!,0)+IF(D327="Zoo Parc de Beauval",#REF!,0)+IF(D327="Zoo de la Flèche",#REF!,0)+IF(D327="Défi Planet",#REF!,0)+IF(D327="MASSAIS",#REF!,0)+IF(D327="Center Parc la journée",#REF!,0)+IF(D327="Terra Botanica",#REF!,0)</f>
        <v>0</v>
      </c>
      <c r="G327" s="5"/>
      <c r="H327" s="5"/>
      <c r="I327" s="5"/>
      <c r="J327" s="5"/>
      <c r="K327" s="8">
        <f t="shared" si="35"/>
        <v>0</v>
      </c>
      <c r="L327" s="8">
        <f t="shared" si="36"/>
        <v>0</v>
      </c>
      <c r="M327" s="8">
        <v>0</v>
      </c>
      <c r="N327" s="8">
        <f t="shared" ref="N327:N390" si="39">K327+L327+M327</f>
        <v>0</v>
      </c>
      <c r="O327" s="8"/>
      <c r="P327" s="8"/>
      <c r="Q327" s="8"/>
      <c r="R327" s="8">
        <f t="shared" ref="R327:R390" si="40">N327-O327-P327-Q327</f>
        <v>0</v>
      </c>
      <c r="S327" s="8">
        <f t="shared" ref="S327:S390" si="41">T327+U327</f>
        <v>0</v>
      </c>
      <c r="T327" s="6">
        <f t="shared" si="37"/>
        <v>0</v>
      </c>
      <c r="U327" s="6">
        <f t="shared" si="38"/>
        <v>0</v>
      </c>
    </row>
    <row r="328" spans="2:21" x14ac:dyDescent="0.25">
      <c r="B328" s="4"/>
      <c r="C328" s="4"/>
      <c r="D328" s="4"/>
      <c r="E328" s="10">
        <f>IF(D328="Futuroscope",#REF!,0)+IF(D328="Eurodisney   1jour/1 parc",#REF!,0)+IF(D328="Vallée des singes",#REF!,0)+IF(D328="Parc Oriental de jour",#REF!,0)+IF(D328="Puy du Fou Le grand parc",#REF!,0)+IF(D328="La Cinéscénie",#REF!,0)+IF(D328="ASTERIX",#REF!,0)+IF(D328="Aquarium La Rochelle",#REF!,0)+IF(D328="Zoo de Doué La Fontaine",#REF!,0)+IF(D328="Zoo de la Palmyre",#REF!,0)+IF(D328="Planète Sauvage",#REF!,0)+IF(D328="Zoo Parc de Beauval",#REF!,0)+IF(D328="Zoo de la Flèche",#REF!,0)+IF(D328="Défi Planet",#REF!,0)+IF(D328="MASSAIS",#REF!,0)+IF(D328="Center Parc la journée",#REF!,0)+IF(D328="Terra Botanica",#REF!,0)</f>
        <v>0</v>
      </c>
      <c r="F328" s="10">
        <f>IF(D328="Futuroscope",#REF!,0)+IF(D328="Eurodisney   1jour/1 parc",#REF!,0)+IF(D328="Vallée des singes",#REF!,0)+IF(D328="Parc Oriental de jour",#REF!,0)+IF(D328="Puy du Fou Le grand parc",#REF!,0)+IF(D328="La Cinéscénie",#REF!,0)+IF(D328="ASTERIX",#REF!,0)+IF(D328="Aquarium La Rochelle",#REF!,0)+IF(D328="Zoo de Doué La Fontaine",#REF!,0)+IF(D328="Zoo de la Palmyre",#REF!,0)+IF(D328="Planète Sauvage",#REF!,0)+IF(D328="Zoo Parc de Beauval",#REF!,0)+IF(D328="Zoo de la Flèche",#REF!,0)+IF(D328="Défi Planet",#REF!,0)+IF(D328="MASSAIS",#REF!,0)+IF(D328="Center Parc la journée",#REF!,0)+IF(D328="Terra Botanica",#REF!,0)</f>
        <v>0</v>
      </c>
      <c r="G328" s="5"/>
      <c r="H328" s="5"/>
      <c r="I328" s="5"/>
      <c r="J328" s="5"/>
      <c r="K328" s="8">
        <f t="shared" si="35"/>
        <v>0</v>
      </c>
      <c r="L328" s="8">
        <f t="shared" si="36"/>
        <v>0</v>
      </c>
      <c r="M328" s="8">
        <v>0</v>
      </c>
      <c r="N328" s="8">
        <f t="shared" si="39"/>
        <v>0</v>
      </c>
      <c r="O328" s="8"/>
      <c r="P328" s="8"/>
      <c r="Q328" s="8"/>
      <c r="R328" s="8">
        <f t="shared" si="40"/>
        <v>0</v>
      </c>
      <c r="S328" s="8">
        <f t="shared" si="41"/>
        <v>0</v>
      </c>
      <c r="T328" s="6">
        <f t="shared" si="37"/>
        <v>0</v>
      </c>
      <c r="U328" s="6">
        <f t="shared" si="38"/>
        <v>0</v>
      </c>
    </row>
    <row r="329" spans="2:21" x14ac:dyDescent="0.25">
      <c r="B329" s="4"/>
      <c r="C329" s="4"/>
      <c r="D329" s="4"/>
      <c r="E329" s="10">
        <f>IF(D329="Futuroscope",#REF!,0)+IF(D329="Eurodisney   1jour/1 parc",#REF!,0)+IF(D329="Vallée des singes",#REF!,0)+IF(D329="Parc Oriental de jour",#REF!,0)+IF(D329="Puy du Fou Le grand parc",#REF!,0)+IF(D329="La Cinéscénie",#REF!,0)+IF(D329="ASTERIX",#REF!,0)+IF(D329="Aquarium La Rochelle",#REF!,0)+IF(D329="Zoo de Doué La Fontaine",#REF!,0)+IF(D329="Zoo de la Palmyre",#REF!,0)+IF(D329="Planète Sauvage",#REF!,0)+IF(D329="Zoo Parc de Beauval",#REF!,0)+IF(D329="Zoo de la Flèche",#REF!,0)+IF(D329="Défi Planet",#REF!,0)+IF(D329="MASSAIS",#REF!,0)+IF(D329="Center Parc la journée",#REF!,0)+IF(D329="Terra Botanica",#REF!,0)</f>
        <v>0</v>
      </c>
      <c r="F329" s="10">
        <f>IF(D329="Futuroscope",#REF!,0)+IF(D329="Eurodisney   1jour/1 parc",#REF!,0)+IF(D329="Vallée des singes",#REF!,0)+IF(D329="Parc Oriental de jour",#REF!,0)+IF(D329="Puy du Fou Le grand parc",#REF!,0)+IF(D329="La Cinéscénie",#REF!,0)+IF(D329="ASTERIX",#REF!,0)+IF(D329="Aquarium La Rochelle",#REF!,0)+IF(D329="Zoo de Doué La Fontaine",#REF!,0)+IF(D329="Zoo de la Palmyre",#REF!,0)+IF(D329="Planète Sauvage",#REF!,0)+IF(D329="Zoo Parc de Beauval",#REF!,0)+IF(D329="Zoo de la Flèche",#REF!,0)+IF(D329="Défi Planet",#REF!,0)+IF(D329="MASSAIS",#REF!,0)+IF(D329="Center Parc la journée",#REF!,0)+IF(D329="Terra Botanica",#REF!,0)</f>
        <v>0</v>
      </c>
      <c r="G329" s="5"/>
      <c r="H329" s="5"/>
      <c r="I329" s="5"/>
      <c r="J329" s="5"/>
      <c r="K329" s="8">
        <f t="shared" si="35"/>
        <v>0</v>
      </c>
      <c r="L329" s="8">
        <f t="shared" si="36"/>
        <v>0</v>
      </c>
      <c r="M329" s="8">
        <v>0</v>
      </c>
      <c r="N329" s="8">
        <f t="shared" si="39"/>
        <v>0</v>
      </c>
      <c r="O329" s="8"/>
      <c r="P329" s="8"/>
      <c r="Q329" s="8"/>
      <c r="R329" s="8">
        <f t="shared" si="40"/>
        <v>0</v>
      </c>
      <c r="S329" s="8">
        <f t="shared" si="41"/>
        <v>0</v>
      </c>
      <c r="T329" s="6">
        <f t="shared" si="37"/>
        <v>0</v>
      </c>
      <c r="U329" s="6">
        <f t="shared" si="38"/>
        <v>0</v>
      </c>
    </row>
    <row r="330" spans="2:21" x14ac:dyDescent="0.25">
      <c r="B330" s="4"/>
      <c r="C330" s="4"/>
      <c r="D330" s="4"/>
      <c r="E330" s="10">
        <f>IF(D330="Futuroscope",#REF!,0)+IF(D330="Eurodisney   1jour/1 parc",#REF!,0)+IF(D330="Vallée des singes",#REF!,0)+IF(D330="Parc Oriental de jour",#REF!,0)+IF(D330="Puy du Fou Le grand parc",#REF!,0)+IF(D330="La Cinéscénie",#REF!,0)+IF(D330="ASTERIX",#REF!,0)+IF(D330="Aquarium La Rochelle",#REF!,0)+IF(D330="Zoo de Doué La Fontaine",#REF!,0)+IF(D330="Zoo de la Palmyre",#REF!,0)+IF(D330="Planète Sauvage",#REF!,0)+IF(D330="Zoo Parc de Beauval",#REF!,0)+IF(D330="Zoo de la Flèche",#REF!,0)+IF(D330="Défi Planet",#REF!,0)+IF(D330="MASSAIS",#REF!,0)+IF(D330="Center Parc la journée",#REF!,0)+IF(D330="Terra Botanica",#REF!,0)</f>
        <v>0</v>
      </c>
      <c r="F330" s="10">
        <f>IF(D330="Futuroscope",#REF!,0)+IF(D330="Eurodisney   1jour/1 parc",#REF!,0)+IF(D330="Vallée des singes",#REF!,0)+IF(D330="Parc Oriental de jour",#REF!,0)+IF(D330="Puy du Fou Le grand parc",#REF!,0)+IF(D330="La Cinéscénie",#REF!,0)+IF(D330="ASTERIX",#REF!,0)+IF(D330="Aquarium La Rochelle",#REF!,0)+IF(D330="Zoo de Doué La Fontaine",#REF!,0)+IF(D330="Zoo de la Palmyre",#REF!,0)+IF(D330="Planète Sauvage",#REF!,0)+IF(D330="Zoo Parc de Beauval",#REF!,0)+IF(D330="Zoo de la Flèche",#REF!,0)+IF(D330="Défi Planet",#REF!,0)+IF(D330="MASSAIS",#REF!,0)+IF(D330="Center Parc la journée",#REF!,0)+IF(D330="Terra Botanica",#REF!,0)</f>
        <v>0</v>
      </c>
      <c r="G330" s="5"/>
      <c r="H330" s="5"/>
      <c r="I330" s="5"/>
      <c r="J330" s="5"/>
      <c r="K330" s="8">
        <f t="shared" si="35"/>
        <v>0</v>
      </c>
      <c r="L330" s="8">
        <f t="shared" si="36"/>
        <v>0</v>
      </c>
      <c r="M330" s="8">
        <v>0</v>
      </c>
      <c r="N330" s="8">
        <f t="shared" si="39"/>
        <v>0</v>
      </c>
      <c r="O330" s="8"/>
      <c r="P330" s="8"/>
      <c r="Q330" s="8"/>
      <c r="R330" s="8">
        <f t="shared" si="40"/>
        <v>0</v>
      </c>
      <c r="S330" s="8">
        <f t="shared" si="41"/>
        <v>0</v>
      </c>
      <c r="T330" s="6">
        <f t="shared" si="37"/>
        <v>0</v>
      </c>
      <c r="U330" s="6">
        <f t="shared" si="38"/>
        <v>0</v>
      </c>
    </row>
    <row r="331" spans="2:21" x14ac:dyDescent="0.25">
      <c r="B331" s="4"/>
      <c r="C331" s="4"/>
      <c r="D331" s="4"/>
      <c r="E331" s="10">
        <f>IF(D331="Futuroscope",#REF!,0)+IF(D331="Eurodisney   1jour/1 parc",#REF!,0)+IF(D331="Vallée des singes",#REF!,0)+IF(D331="Parc Oriental de jour",#REF!,0)+IF(D331="Puy du Fou Le grand parc",#REF!,0)+IF(D331="La Cinéscénie",#REF!,0)+IF(D331="ASTERIX",#REF!,0)+IF(D331="Aquarium La Rochelle",#REF!,0)+IF(D331="Zoo de Doué La Fontaine",#REF!,0)+IF(D331="Zoo de la Palmyre",#REF!,0)+IF(D331="Planète Sauvage",#REF!,0)+IF(D331="Zoo Parc de Beauval",#REF!,0)+IF(D331="Zoo de la Flèche",#REF!,0)+IF(D331="Défi Planet",#REF!,0)+IF(D331="MASSAIS",#REF!,0)+IF(D331="Center Parc la journée",#REF!,0)+IF(D331="Terra Botanica",#REF!,0)</f>
        <v>0</v>
      </c>
      <c r="F331" s="10">
        <f>IF(D331="Futuroscope",#REF!,0)+IF(D331="Eurodisney   1jour/1 parc",#REF!,0)+IF(D331="Vallée des singes",#REF!,0)+IF(D331="Parc Oriental de jour",#REF!,0)+IF(D331="Puy du Fou Le grand parc",#REF!,0)+IF(D331="La Cinéscénie",#REF!,0)+IF(D331="ASTERIX",#REF!,0)+IF(D331="Aquarium La Rochelle",#REF!,0)+IF(D331="Zoo de Doué La Fontaine",#REF!,0)+IF(D331="Zoo de la Palmyre",#REF!,0)+IF(D331="Planète Sauvage",#REF!,0)+IF(D331="Zoo Parc de Beauval",#REF!,0)+IF(D331="Zoo de la Flèche",#REF!,0)+IF(D331="Défi Planet",#REF!,0)+IF(D331="MASSAIS",#REF!,0)+IF(D331="Center Parc la journée",#REF!,0)+IF(D331="Terra Botanica",#REF!,0)</f>
        <v>0</v>
      </c>
      <c r="G331" s="5"/>
      <c r="H331" s="5"/>
      <c r="I331" s="5"/>
      <c r="J331" s="5"/>
      <c r="K331" s="8">
        <f t="shared" si="35"/>
        <v>0</v>
      </c>
      <c r="L331" s="8">
        <f t="shared" si="36"/>
        <v>0</v>
      </c>
      <c r="M331" s="8">
        <v>0</v>
      </c>
      <c r="N331" s="8">
        <f t="shared" si="39"/>
        <v>0</v>
      </c>
      <c r="O331" s="8"/>
      <c r="P331" s="8"/>
      <c r="Q331" s="8"/>
      <c r="R331" s="8">
        <f t="shared" si="40"/>
        <v>0</v>
      </c>
      <c r="S331" s="8">
        <f t="shared" si="41"/>
        <v>0</v>
      </c>
      <c r="T331" s="6">
        <f t="shared" si="37"/>
        <v>0</v>
      </c>
      <c r="U331" s="6">
        <f t="shared" si="38"/>
        <v>0</v>
      </c>
    </row>
    <row r="332" spans="2:21" x14ac:dyDescent="0.25">
      <c r="B332" s="4"/>
      <c r="C332" s="4"/>
      <c r="D332" s="4"/>
      <c r="E332" s="10">
        <f>IF(D332="Futuroscope",#REF!,0)+IF(D332="Eurodisney   1jour/1 parc",#REF!,0)+IF(D332="Vallée des singes",#REF!,0)+IF(D332="Parc Oriental de jour",#REF!,0)+IF(D332="Puy du Fou Le grand parc",#REF!,0)+IF(D332="La Cinéscénie",#REF!,0)+IF(D332="ASTERIX",#REF!,0)+IF(D332="Aquarium La Rochelle",#REF!,0)+IF(D332="Zoo de Doué La Fontaine",#REF!,0)+IF(D332="Zoo de la Palmyre",#REF!,0)+IF(D332="Planète Sauvage",#REF!,0)+IF(D332="Zoo Parc de Beauval",#REF!,0)+IF(D332="Zoo de la Flèche",#REF!,0)+IF(D332="Défi Planet",#REF!,0)+IF(D332="MASSAIS",#REF!,0)+IF(D332="Center Parc la journée",#REF!,0)+IF(D332="Terra Botanica",#REF!,0)</f>
        <v>0</v>
      </c>
      <c r="F332" s="10">
        <f>IF(D332="Futuroscope",#REF!,0)+IF(D332="Eurodisney   1jour/1 parc",#REF!,0)+IF(D332="Vallée des singes",#REF!,0)+IF(D332="Parc Oriental de jour",#REF!,0)+IF(D332="Puy du Fou Le grand parc",#REF!,0)+IF(D332="La Cinéscénie",#REF!,0)+IF(D332="ASTERIX",#REF!,0)+IF(D332="Aquarium La Rochelle",#REF!,0)+IF(D332="Zoo de Doué La Fontaine",#REF!,0)+IF(D332="Zoo de la Palmyre",#REF!,0)+IF(D332="Planète Sauvage",#REF!,0)+IF(D332="Zoo Parc de Beauval",#REF!,0)+IF(D332="Zoo de la Flèche",#REF!,0)+IF(D332="Défi Planet",#REF!,0)+IF(D332="MASSAIS",#REF!,0)+IF(D332="Center Parc la journée",#REF!,0)+IF(D332="Terra Botanica",#REF!,0)</f>
        <v>0</v>
      </c>
      <c r="G332" s="5"/>
      <c r="H332" s="5"/>
      <c r="I332" s="5"/>
      <c r="J332" s="5"/>
      <c r="K332" s="8">
        <f t="shared" si="35"/>
        <v>0</v>
      </c>
      <c r="L332" s="8">
        <f t="shared" si="36"/>
        <v>0</v>
      </c>
      <c r="M332" s="8">
        <v>0</v>
      </c>
      <c r="N332" s="8">
        <f t="shared" si="39"/>
        <v>0</v>
      </c>
      <c r="O332" s="8"/>
      <c r="P332" s="8"/>
      <c r="Q332" s="8"/>
      <c r="R332" s="8">
        <f t="shared" si="40"/>
        <v>0</v>
      </c>
      <c r="S332" s="8">
        <f t="shared" si="41"/>
        <v>0</v>
      </c>
      <c r="T332" s="6">
        <f t="shared" si="37"/>
        <v>0</v>
      </c>
      <c r="U332" s="6">
        <f t="shared" si="38"/>
        <v>0</v>
      </c>
    </row>
    <row r="333" spans="2:21" x14ac:dyDescent="0.25">
      <c r="B333" s="4"/>
      <c r="C333" s="4"/>
      <c r="D333" s="4"/>
      <c r="E333" s="10">
        <f>IF(D333="Futuroscope",#REF!,0)+IF(D333="Eurodisney   1jour/1 parc",#REF!,0)+IF(D333="Vallée des singes",#REF!,0)+IF(D333="Parc Oriental de jour",#REF!,0)+IF(D333="Puy du Fou Le grand parc",#REF!,0)+IF(D333="La Cinéscénie",#REF!,0)+IF(D333="ASTERIX",#REF!,0)+IF(D333="Aquarium La Rochelle",#REF!,0)+IF(D333="Zoo de Doué La Fontaine",#REF!,0)+IF(D333="Zoo de la Palmyre",#REF!,0)+IF(D333="Planète Sauvage",#REF!,0)+IF(D333="Zoo Parc de Beauval",#REF!,0)+IF(D333="Zoo de la Flèche",#REF!,0)+IF(D333="Défi Planet",#REF!,0)+IF(D333="MASSAIS",#REF!,0)+IF(D333="Center Parc la journée",#REF!,0)+IF(D333="Terra Botanica",#REF!,0)</f>
        <v>0</v>
      </c>
      <c r="F333" s="10">
        <f>IF(D333="Futuroscope",#REF!,0)+IF(D333="Eurodisney   1jour/1 parc",#REF!,0)+IF(D333="Vallée des singes",#REF!,0)+IF(D333="Parc Oriental de jour",#REF!,0)+IF(D333="Puy du Fou Le grand parc",#REF!,0)+IF(D333="La Cinéscénie",#REF!,0)+IF(D333="ASTERIX",#REF!,0)+IF(D333="Aquarium La Rochelle",#REF!,0)+IF(D333="Zoo de Doué La Fontaine",#REF!,0)+IF(D333="Zoo de la Palmyre",#REF!,0)+IF(D333="Planète Sauvage",#REF!,0)+IF(D333="Zoo Parc de Beauval",#REF!,0)+IF(D333="Zoo de la Flèche",#REF!,0)+IF(D333="Défi Planet",#REF!,0)+IF(D333="MASSAIS",#REF!,0)+IF(D333="Center Parc la journée",#REF!,0)+IF(D333="Terra Botanica",#REF!,0)</f>
        <v>0</v>
      </c>
      <c r="G333" s="5"/>
      <c r="H333" s="5"/>
      <c r="I333" s="5"/>
      <c r="J333" s="5"/>
      <c r="K333" s="8">
        <f t="shared" si="35"/>
        <v>0</v>
      </c>
      <c r="L333" s="8">
        <f t="shared" si="36"/>
        <v>0</v>
      </c>
      <c r="M333" s="8">
        <v>0</v>
      </c>
      <c r="N333" s="8">
        <f t="shared" si="39"/>
        <v>0</v>
      </c>
      <c r="O333" s="8"/>
      <c r="P333" s="8"/>
      <c r="Q333" s="8"/>
      <c r="R333" s="8">
        <f t="shared" si="40"/>
        <v>0</v>
      </c>
      <c r="S333" s="8">
        <f t="shared" si="41"/>
        <v>0</v>
      </c>
      <c r="T333" s="6">
        <f t="shared" si="37"/>
        <v>0</v>
      </c>
      <c r="U333" s="6">
        <f t="shared" si="38"/>
        <v>0</v>
      </c>
    </row>
    <row r="334" spans="2:21" x14ac:dyDescent="0.25">
      <c r="B334" s="4"/>
      <c r="C334" s="4"/>
      <c r="D334" s="4"/>
      <c r="E334" s="10">
        <f>IF(D334="Futuroscope",#REF!,0)+IF(D334="Eurodisney   1jour/1 parc",#REF!,0)+IF(D334="Vallée des singes",#REF!,0)+IF(D334="Parc Oriental de jour",#REF!,0)+IF(D334="Puy du Fou Le grand parc",#REF!,0)+IF(D334="La Cinéscénie",#REF!,0)+IF(D334="ASTERIX",#REF!,0)+IF(D334="Aquarium La Rochelle",#REF!,0)+IF(D334="Zoo de Doué La Fontaine",#REF!,0)+IF(D334="Zoo de la Palmyre",#REF!,0)+IF(D334="Planète Sauvage",#REF!,0)+IF(D334="Zoo Parc de Beauval",#REF!,0)+IF(D334="Zoo de la Flèche",#REF!,0)+IF(D334="Défi Planet",#REF!,0)+IF(D334="MASSAIS",#REF!,0)+IF(D334="Center Parc la journée",#REF!,0)+IF(D334="Terra Botanica",#REF!,0)</f>
        <v>0</v>
      </c>
      <c r="F334" s="10">
        <f>IF(D334="Futuroscope",#REF!,0)+IF(D334="Eurodisney   1jour/1 parc",#REF!,0)+IF(D334="Vallée des singes",#REF!,0)+IF(D334="Parc Oriental de jour",#REF!,0)+IF(D334="Puy du Fou Le grand parc",#REF!,0)+IF(D334="La Cinéscénie",#REF!,0)+IF(D334="ASTERIX",#REF!,0)+IF(D334="Aquarium La Rochelle",#REF!,0)+IF(D334="Zoo de Doué La Fontaine",#REF!,0)+IF(D334="Zoo de la Palmyre",#REF!,0)+IF(D334="Planète Sauvage",#REF!,0)+IF(D334="Zoo Parc de Beauval",#REF!,0)+IF(D334="Zoo de la Flèche",#REF!,0)+IF(D334="Défi Planet",#REF!,0)+IF(D334="MASSAIS",#REF!,0)+IF(D334="Center Parc la journée",#REF!,0)+IF(D334="Terra Botanica",#REF!,0)</f>
        <v>0</v>
      </c>
      <c r="G334" s="5"/>
      <c r="H334" s="5"/>
      <c r="I334" s="5"/>
      <c r="J334" s="5"/>
      <c r="K334" s="8">
        <f t="shared" si="35"/>
        <v>0</v>
      </c>
      <c r="L334" s="8">
        <f t="shared" si="36"/>
        <v>0</v>
      </c>
      <c r="M334" s="8">
        <v>0</v>
      </c>
      <c r="N334" s="8">
        <f t="shared" si="39"/>
        <v>0</v>
      </c>
      <c r="O334" s="8"/>
      <c r="P334" s="8"/>
      <c r="Q334" s="8"/>
      <c r="R334" s="8">
        <f t="shared" si="40"/>
        <v>0</v>
      </c>
      <c r="S334" s="8">
        <f t="shared" si="41"/>
        <v>0</v>
      </c>
      <c r="T334" s="6">
        <f t="shared" si="37"/>
        <v>0</v>
      </c>
      <c r="U334" s="6">
        <f t="shared" si="38"/>
        <v>0</v>
      </c>
    </row>
    <row r="335" spans="2:21" x14ac:dyDescent="0.25">
      <c r="B335" s="4"/>
      <c r="C335" s="4"/>
      <c r="D335" s="4"/>
      <c r="E335" s="10">
        <f>IF(D335="Futuroscope",#REF!,0)+IF(D335="Eurodisney   1jour/1 parc",#REF!,0)+IF(D335="Vallée des singes",#REF!,0)+IF(D335="Parc Oriental de jour",#REF!,0)+IF(D335="Puy du Fou Le grand parc",#REF!,0)+IF(D335="La Cinéscénie",#REF!,0)+IF(D335="ASTERIX",#REF!,0)+IF(D335="Aquarium La Rochelle",#REF!,0)+IF(D335="Zoo de Doué La Fontaine",#REF!,0)+IF(D335="Zoo de la Palmyre",#REF!,0)+IF(D335="Planète Sauvage",#REF!,0)+IF(D335="Zoo Parc de Beauval",#REF!,0)+IF(D335="Zoo de la Flèche",#REF!,0)+IF(D335="Défi Planet",#REF!,0)+IF(D335="MASSAIS",#REF!,0)+IF(D335="Center Parc la journée",#REF!,0)+IF(D335="Terra Botanica",#REF!,0)</f>
        <v>0</v>
      </c>
      <c r="F335" s="10">
        <f>IF(D335="Futuroscope",#REF!,0)+IF(D335="Eurodisney   1jour/1 parc",#REF!,0)+IF(D335="Vallée des singes",#REF!,0)+IF(D335="Parc Oriental de jour",#REF!,0)+IF(D335="Puy du Fou Le grand parc",#REF!,0)+IF(D335="La Cinéscénie",#REF!,0)+IF(D335="ASTERIX",#REF!,0)+IF(D335="Aquarium La Rochelle",#REF!,0)+IF(D335="Zoo de Doué La Fontaine",#REF!,0)+IF(D335="Zoo de la Palmyre",#REF!,0)+IF(D335="Planète Sauvage",#REF!,0)+IF(D335="Zoo Parc de Beauval",#REF!,0)+IF(D335="Zoo de la Flèche",#REF!,0)+IF(D335="Défi Planet",#REF!,0)+IF(D335="MASSAIS",#REF!,0)+IF(D335="Center Parc la journée",#REF!,0)+IF(D335="Terra Botanica",#REF!,0)</f>
        <v>0</v>
      </c>
      <c r="G335" s="5"/>
      <c r="H335" s="5"/>
      <c r="I335" s="5"/>
      <c r="J335" s="5"/>
      <c r="K335" s="8">
        <f t="shared" si="35"/>
        <v>0</v>
      </c>
      <c r="L335" s="8">
        <f t="shared" si="36"/>
        <v>0</v>
      </c>
      <c r="M335" s="8">
        <v>0</v>
      </c>
      <c r="N335" s="8">
        <f t="shared" si="39"/>
        <v>0</v>
      </c>
      <c r="O335" s="8"/>
      <c r="P335" s="8"/>
      <c r="Q335" s="8"/>
      <c r="R335" s="8">
        <f t="shared" si="40"/>
        <v>0</v>
      </c>
      <c r="S335" s="8">
        <f t="shared" si="41"/>
        <v>0</v>
      </c>
      <c r="T335" s="6">
        <f t="shared" si="37"/>
        <v>0</v>
      </c>
      <c r="U335" s="6">
        <f t="shared" si="38"/>
        <v>0</v>
      </c>
    </row>
    <row r="336" spans="2:21" x14ac:dyDescent="0.25">
      <c r="B336" s="4"/>
      <c r="C336" s="4"/>
      <c r="D336" s="4"/>
      <c r="E336" s="10">
        <f>IF(D336="Futuroscope",#REF!,0)+IF(D336="Eurodisney   1jour/1 parc",#REF!,0)+IF(D336="Vallée des singes",#REF!,0)+IF(D336="Parc Oriental de jour",#REF!,0)+IF(D336="Puy du Fou Le grand parc",#REF!,0)+IF(D336="La Cinéscénie",#REF!,0)+IF(D336="ASTERIX",#REF!,0)+IF(D336="Aquarium La Rochelle",#REF!,0)+IF(D336="Zoo de Doué La Fontaine",#REF!,0)+IF(D336="Zoo de la Palmyre",#REF!,0)+IF(D336="Planète Sauvage",#REF!,0)+IF(D336="Zoo Parc de Beauval",#REF!,0)+IF(D336="Zoo de la Flèche",#REF!,0)+IF(D336="Défi Planet",#REF!,0)+IF(D336="MASSAIS",#REF!,0)+IF(D336="Center Parc la journée",#REF!,0)+IF(D336="Terra Botanica",#REF!,0)</f>
        <v>0</v>
      </c>
      <c r="F336" s="10">
        <f>IF(D336="Futuroscope",#REF!,0)+IF(D336="Eurodisney   1jour/1 parc",#REF!,0)+IF(D336="Vallée des singes",#REF!,0)+IF(D336="Parc Oriental de jour",#REF!,0)+IF(D336="Puy du Fou Le grand parc",#REF!,0)+IF(D336="La Cinéscénie",#REF!,0)+IF(D336="ASTERIX",#REF!,0)+IF(D336="Aquarium La Rochelle",#REF!,0)+IF(D336="Zoo de Doué La Fontaine",#REF!,0)+IF(D336="Zoo de la Palmyre",#REF!,0)+IF(D336="Planète Sauvage",#REF!,0)+IF(D336="Zoo Parc de Beauval",#REF!,0)+IF(D336="Zoo de la Flèche",#REF!,0)+IF(D336="Défi Planet",#REF!,0)+IF(D336="MASSAIS",#REF!,0)+IF(D336="Center Parc la journée",#REF!,0)+IF(D336="Terra Botanica",#REF!,0)</f>
        <v>0</v>
      </c>
      <c r="G336" s="5"/>
      <c r="H336" s="5"/>
      <c r="I336" s="5"/>
      <c r="J336" s="5"/>
      <c r="K336" s="8">
        <f t="shared" si="35"/>
        <v>0</v>
      </c>
      <c r="L336" s="8">
        <f t="shared" si="36"/>
        <v>0</v>
      </c>
      <c r="M336" s="8">
        <v>0</v>
      </c>
      <c r="N336" s="8">
        <f t="shared" si="39"/>
        <v>0</v>
      </c>
      <c r="O336" s="8"/>
      <c r="P336" s="8"/>
      <c r="Q336" s="8"/>
      <c r="R336" s="8">
        <f t="shared" si="40"/>
        <v>0</v>
      </c>
      <c r="S336" s="8">
        <f t="shared" si="41"/>
        <v>0</v>
      </c>
      <c r="T336" s="6">
        <f t="shared" si="37"/>
        <v>0</v>
      </c>
      <c r="U336" s="6">
        <f t="shared" si="38"/>
        <v>0</v>
      </c>
    </row>
    <row r="337" spans="2:21" x14ac:dyDescent="0.25">
      <c r="B337" s="4"/>
      <c r="C337" s="4"/>
      <c r="D337" s="4"/>
      <c r="E337" s="10">
        <f>IF(D337="Futuroscope",#REF!,0)+IF(D337="Eurodisney   1jour/1 parc",#REF!,0)+IF(D337="Vallée des singes",#REF!,0)+IF(D337="Parc Oriental de jour",#REF!,0)+IF(D337="Puy du Fou Le grand parc",#REF!,0)+IF(D337="La Cinéscénie",#REF!,0)+IF(D337="ASTERIX",#REF!,0)+IF(D337="Aquarium La Rochelle",#REF!,0)+IF(D337="Zoo de Doué La Fontaine",#REF!,0)+IF(D337="Zoo de la Palmyre",#REF!,0)+IF(D337="Planète Sauvage",#REF!,0)+IF(D337="Zoo Parc de Beauval",#REF!,0)+IF(D337="Zoo de la Flèche",#REF!,0)+IF(D337="Défi Planet",#REF!,0)+IF(D337="MASSAIS",#REF!,0)+IF(D337="Center Parc la journée",#REF!,0)+IF(D337="Terra Botanica",#REF!,0)</f>
        <v>0</v>
      </c>
      <c r="F337" s="10">
        <f>IF(D337="Futuroscope",#REF!,0)+IF(D337="Eurodisney   1jour/1 parc",#REF!,0)+IF(D337="Vallée des singes",#REF!,0)+IF(D337="Parc Oriental de jour",#REF!,0)+IF(D337="Puy du Fou Le grand parc",#REF!,0)+IF(D337="La Cinéscénie",#REF!,0)+IF(D337="ASTERIX",#REF!,0)+IF(D337="Aquarium La Rochelle",#REF!,0)+IF(D337="Zoo de Doué La Fontaine",#REF!,0)+IF(D337="Zoo de la Palmyre",#REF!,0)+IF(D337="Planète Sauvage",#REF!,0)+IF(D337="Zoo Parc de Beauval",#REF!,0)+IF(D337="Zoo de la Flèche",#REF!,0)+IF(D337="Défi Planet",#REF!,0)+IF(D337="MASSAIS",#REF!,0)+IF(D337="Center Parc la journée",#REF!,0)+IF(D337="Terra Botanica",#REF!,0)</f>
        <v>0</v>
      </c>
      <c r="G337" s="5"/>
      <c r="H337" s="5"/>
      <c r="I337" s="5"/>
      <c r="J337" s="5"/>
      <c r="K337" s="8">
        <f t="shared" si="35"/>
        <v>0</v>
      </c>
      <c r="L337" s="8">
        <f t="shared" si="36"/>
        <v>0</v>
      </c>
      <c r="M337" s="8">
        <v>0</v>
      </c>
      <c r="N337" s="8">
        <f t="shared" si="39"/>
        <v>0</v>
      </c>
      <c r="O337" s="8"/>
      <c r="P337" s="8"/>
      <c r="Q337" s="8"/>
      <c r="R337" s="8">
        <f t="shared" si="40"/>
        <v>0</v>
      </c>
      <c r="S337" s="8">
        <f t="shared" si="41"/>
        <v>0</v>
      </c>
      <c r="T337" s="6">
        <f t="shared" si="37"/>
        <v>0</v>
      </c>
      <c r="U337" s="6">
        <f t="shared" si="38"/>
        <v>0</v>
      </c>
    </row>
    <row r="338" spans="2:21" x14ac:dyDescent="0.25">
      <c r="B338" s="4"/>
      <c r="C338" s="4"/>
      <c r="D338" s="4"/>
      <c r="E338" s="10">
        <f>IF(D338="Futuroscope",#REF!,0)+IF(D338="Eurodisney   1jour/1 parc",#REF!,0)+IF(D338="Vallée des singes",#REF!,0)+IF(D338="Parc Oriental de jour",#REF!,0)+IF(D338="Puy du Fou Le grand parc",#REF!,0)+IF(D338="La Cinéscénie",#REF!,0)+IF(D338="ASTERIX",#REF!,0)+IF(D338="Aquarium La Rochelle",#REF!,0)+IF(D338="Zoo de Doué La Fontaine",#REF!,0)+IF(D338="Zoo de la Palmyre",#REF!,0)+IF(D338="Planète Sauvage",#REF!,0)+IF(D338="Zoo Parc de Beauval",#REF!,0)+IF(D338="Zoo de la Flèche",#REF!,0)+IF(D338="Défi Planet",#REF!,0)+IF(D338="MASSAIS",#REF!,0)+IF(D338="Center Parc la journée",#REF!,0)+IF(D338="Terra Botanica",#REF!,0)</f>
        <v>0</v>
      </c>
      <c r="F338" s="10">
        <f>IF(D338="Futuroscope",#REF!,0)+IF(D338="Eurodisney   1jour/1 parc",#REF!,0)+IF(D338="Vallée des singes",#REF!,0)+IF(D338="Parc Oriental de jour",#REF!,0)+IF(D338="Puy du Fou Le grand parc",#REF!,0)+IF(D338="La Cinéscénie",#REF!,0)+IF(D338="ASTERIX",#REF!,0)+IF(D338="Aquarium La Rochelle",#REF!,0)+IF(D338="Zoo de Doué La Fontaine",#REF!,0)+IF(D338="Zoo de la Palmyre",#REF!,0)+IF(D338="Planète Sauvage",#REF!,0)+IF(D338="Zoo Parc de Beauval",#REF!,0)+IF(D338="Zoo de la Flèche",#REF!,0)+IF(D338="Défi Planet",#REF!,0)+IF(D338="MASSAIS",#REF!,0)+IF(D338="Center Parc la journée",#REF!,0)+IF(D338="Terra Botanica",#REF!,0)</f>
        <v>0</v>
      </c>
      <c r="G338" s="5"/>
      <c r="H338" s="5"/>
      <c r="I338" s="5"/>
      <c r="J338" s="5"/>
      <c r="K338" s="8">
        <f t="shared" si="35"/>
        <v>0</v>
      </c>
      <c r="L338" s="8">
        <f t="shared" si="36"/>
        <v>0</v>
      </c>
      <c r="M338" s="8">
        <v>0</v>
      </c>
      <c r="N338" s="8">
        <f t="shared" si="39"/>
        <v>0</v>
      </c>
      <c r="O338" s="8"/>
      <c r="P338" s="8"/>
      <c r="Q338" s="8"/>
      <c r="R338" s="8">
        <f t="shared" si="40"/>
        <v>0</v>
      </c>
      <c r="S338" s="8">
        <f t="shared" si="41"/>
        <v>0</v>
      </c>
      <c r="T338" s="6">
        <f t="shared" si="37"/>
        <v>0</v>
      </c>
      <c r="U338" s="6">
        <f t="shared" si="38"/>
        <v>0</v>
      </c>
    </row>
    <row r="339" spans="2:21" x14ac:dyDescent="0.25">
      <c r="B339" s="4"/>
      <c r="C339" s="4"/>
      <c r="D339" s="4"/>
      <c r="E339" s="10">
        <f>IF(D339="Futuroscope",#REF!,0)+IF(D339="Eurodisney   1jour/1 parc",#REF!,0)+IF(D339="Vallée des singes",#REF!,0)+IF(D339="Parc Oriental de jour",#REF!,0)+IF(D339="Puy du Fou Le grand parc",#REF!,0)+IF(D339="La Cinéscénie",#REF!,0)+IF(D339="ASTERIX",#REF!,0)+IF(D339="Aquarium La Rochelle",#REF!,0)+IF(D339="Zoo de Doué La Fontaine",#REF!,0)+IF(D339="Zoo de la Palmyre",#REF!,0)+IF(D339="Planète Sauvage",#REF!,0)+IF(D339="Zoo Parc de Beauval",#REF!,0)+IF(D339="Zoo de la Flèche",#REF!,0)+IF(D339="Défi Planet",#REF!,0)+IF(D339="MASSAIS",#REF!,0)+IF(D339="Center Parc la journée",#REF!,0)+IF(D339="Terra Botanica",#REF!,0)</f>
        <v>0</v>
      </c>
      <c r="F339" s="10">
        <f>IF(D339="Futuroscope",#REF!,0)+IF(D339="Eurodisney   1jour/1 parc",#REF!,0)+IF(D339="Vallée des singes",#REF!,0)+IF(D339="Parc Oriental de jour",#REF!,0)+IF(D339="Puy du Fou Le grand parc",#REF!,0)+IF(D339="La Cinéscénie",#REF!,0)+IF(D339="ASTERIX",#REF!,0)+IF(D339="Aquarium La Rochelle",#REF!,0)+IF(D339="Zoo de Doué La Fontaine",#REF!,0)+IF(D339="Zoo de la Palmyre",#REF!,0)+IF(D339="Planète Sauvage",#REF!,0)+IF(D339="Zoo Parc de Beauval",#REF!,0)+IF(D339="Zoo de la Flèche",#REF!,0)+IF(D339="Défi Planet",#REF!,0)+IF(D339="MASSAIS",#REF!,0)+IF(D339="Center Parc la journée",#REF!,0)+IF(D339="Terra Botanica",#REF!,0)</f>
        <v>0</v>
      </c>
      <c r="G339" s="5"/>
      <c r="H339" s="5"/>
      <c r="I339" s="5"/>
      <c r="J339" s="5"/>
      <c r="K339" s="8">
        <f t="shared" si="35"/>
        <v>0</v>
      </c>
      <c r="L339" s="8">
        <f t="shared" si="36"/>
        <v>0</v>
      </c>
      <c r="M339" s="8">
        <v>0</v>
      </c>
      <c r="N339" s="8">
        <f t="shared" si="39"/>
        <v>0</v>
      </c>
      <c r="O339" s="8"/>
      <c r="P339" s="8"/>
      <c r="Q339" s="8"/>
      <c r="R339" s="8">
        <f t="shared" si="40"/>
        <v>0</v>
      </c>
      <c r="S339" s="8">
        <f t="shared" si="41"/>
        <v>0</v>
      </c>
      <c r="T339" s="6">
        <f t="shared" si="37"/>
        <v>0</v>
      </c>
      <c r="U339" s="6">
        <f t="shared" si="38"/>
        <v>0</v>
      </c>
    </row>
    <row r="340" spans="2:21" x14ac:dyDescent="0.25">
      <c r="B340" s="4"/>
      <c r="C340" s="4"/>
      <c r="D340" s="4"/>
      <c r="E340" s="10">
        <f>IF(D340="Futuroscope",#REF!,0)+IF(D340="Eurodisney   1jour/1 parc",#REF!,0)+IF(D340="Vallée des singes",#REF!,0)+IF(D340="Parc Oriental de jour",#REF!,0)+IF(D340="Puy du Fou Le grand parc",#REF!,0)+IF(D340="La Cinéscénie",#REF!,0)+IF(D340="ASTERIX",#REF!,0)+IF(D340="Aquarium La Rochelle",#REF!,0)+IF(D340="Zoo de Doué La Fontaine",#REF!,0)+IF(D340="Zoo de la Palmyre",#REF!,0)+IF(D340="Planète Sauvage",#REF!,0)+IF(D340="Zoo Parc de Beauval",#REF!,0)+IF(D340="Zoo de la Flèche",#REF!,0)+IF(D340="Défi Planet",#REF!,0)+IF(D340="MASSAIS",#REF!,0)+IF(D340="Center Parc la journée",#REF!,0)+IF(D340="Terra Botanica",#REF!,0)</f>
        <v>0</v>
      </c>
      <c r="F340" s="10">
        <f>IF(D340="Futuroscope",#REF!,0)+IF(D340="Eurodisney   1jour/1 parc",#REF!,0)+IF(D340="Vallée des singes",#REF!,0)+IF(D340="Parc Oriental de jour",#REF!,0)+IF(D340="Puy du Fou Le grand parc",#REF!,0)+IF(D340="La Cinéscénie",#REF!,0)+IF(D340="ASTERIX",#REF!,0)+IF(D340="Aquarium La Rochelle",#REF!,0)+IF(D340="Zoo de Doué La Fontaine",#REF!,0)+IF(D340="Zoo de la Palmyre",#REF!,0)+IF(D340="Planète Sauvage",#REF!,0)+IF(D340="Zoo Parc de Beauval",#REF!,0)+IF(D340="Zoo de la Flèche",#REF!,0)+IF(D340="Défi Planet",#REF!,0)+IF(D340="MASSAIS",#REF!,0)+IF(D340="Center Parc la journée",#REF!,0)+IF(D340="Terra Botanica",#REF!,0)</f>
        <v>0</v>
      </c>
      <c r="G340" s="5"/>
      <c r="H340" s="5"/>
      <c r="I340" s="5"/>
      <c r="J340" s="5"/>
      <c r="K340" s="8">
        <f t="shared" si="35"/>
        <v>0</v>
      </c>
      <c r="L340" s="8">
        <f t="shared" si="36"/>
        <v>0</v>
      </c>
      <c r="M340" s="8">
        <v>0</v>
      </c>
      <c r="N340" s="8">
        <f t="shared" si="39"/>
        <v>0</v>
      </c>
      <c r="O340" s="8"/>
      <c r="P340" s="8"/>
      <c r="Q340" s="8"/>
      <c r="R340" s="8">
        <f t="shared" si="40"/>
        <v>0</v>
      </c>
      <c r="S340" s="8">
        <f t="shared" si="41"/>
        <v>0</v>
      </c>
      <c r="T340" s="6">
        <f t="shared" si="37"/>
        <v>0</v>
      </c>
      <c r="U340" s="6">
        <f t="shared" si="38"/>
        <v>0</v>
      </c>
    </row>
    <row r="341" spans="2:21" x14ac:dyDescent="0.25">
      <c r="B341" s="4"/>
      <c r="C341" s="4"/>
      <c r="D341" s="4"/>
      <c r="E341" s="10">
        <f>IF(D341="Futuroscope",#REF!,0)+IF(D341="Eurodisney   1jour/1 parc",#REF!,0)+IF(D341="Vallée des singes",#REF!,0)+IF(D341="Parc Oriental de jour",#REF!,0)+IF(D341="Puy du Fou Le grand parc",#REF!,0)+IF(D341="La Cinéscénie",#REF!,0)+IF(D341="ASTERIX",#REF!,0)+IF(D341="Aquarium La Rochelle",#REF!,0)+IF(D341="Zoo de Doué La Fontaine",#REF!,0)+IF(D341="Zoo de la Palmyre",#REF!,0)+IF(D341="Planète Sauvage",#REF!,0)+IF(D341="Zoo Parc de Beauval",#REF!,0)+IF(D341="Zoo de la Flèche",#REF!,0)+IF(D341="Défi Planet",#REF!,0)+IF(D341="MASSAIS",#REF!,0)+IF(D341="Center Parc la journée",#REF!,0)+IF(D341="Terra Botanica",#REF!,0)</f>
        <v>0</v>
      </c>
      <c r="F341" s="10">
        <f>IF(D341="Futuroscope",#REF!,0)+IF(D341="Eurodisney   1jour/1 parc",#REF!,0)+IF(D341="Vallée des singes",#REF!,0)+IF(D341="Parc Oriental de jour",#REF!,0)+IF(D341="Puy du Fou Le grand parc",#REF!,0)+IF(D341="La Cinéscénie",#REF!,0)+IF(D341="ASTERIX",#REF!,0)+IF(D341="Aquarium La Rochelle",#REF!,0)+IF(D341="Zoo de Doué La Fontaine",#REF!,0)+IF(D341="Zoo de la Palmyre",#REF!,0)+IF(D341="Planète Sauvage",#REF!,0)+IF(D341="Zoo Parc de Beauval",#REF!,0)+IF(D341="Zoo de la Flèche",#REF!,0)+IF(D341="Défi Planet",#REF!,0)+IF(D341="MASSAIS",#REF!,0)+IF(D341="Center Parc la journée",#REF!,0)+IF(D341="Terra Botanica",#REF!,0)</f>
        <v>0</v>
      </c>
      <c r="G341" s="5"/>
      <c r="H341" s="5"/>
      <c r="I341" s="5"/>
      <c r="J341" s="5"/>
      <c r="K341" s="8">
        <f t="shared" si="35"/>
        <v>0</v>
      </c>
      <c r="L341" s="8">
        <f t="shared" si="36"/>
        <v>0</v>
      </c>
      <c r="M341" s="8">
        <v>0</v>
      </c>
      <c r="N341" s="8">
        <f t="shared" si="39"/>
        <v>0</v>
      </c>
      <c r="O341" s="8"/>
      <c r="P341" s="8"/>
      <c r="Q341" s="8"/>
      <c r="R341" s="8">
        <f t="shared" si="40"/>
        <v>0</v>
      </c>
      <c r="S341" s="8">
        <f t="shared" si="41"/>
        <v>0</v>
      </c>
      <c r="T341" s="6">
        <f t="shared" si="37"/>
        <v>0</v>
      </c>
      <c r="U341" s="6">
        <f t="shared" si="38"/>
        <v>0</v>
      </c>
    </row>
    <row r="342" spans="2:21" x14ac:dyDescent="0.25">
      <c r="B342" s="4"/>
      <c r="C342" s="4"/>
      <c r="D342" s="4"/>
      <c r="E342" s="10">
        <f>IF(D342="Futuroscope",#REF!,0)+IF(D342="Eurodisney   1jour/1 parc",#REF!,0)+IF(D342="Vallée des singes",#REF!,0)+IF(D342="Parc Oriental de jour",#REF!,0)+IF(D342="Puy du Fou Le grand parc",#REF!,0)+IF(D342="La Cinéscénie",#REF!,0)+IF(D342="ASTERIX",#REF!,0)+IF(D342="Aquarium La Rochelle",#REF!,0)+IF(D342="Zoo de Doué La Fontaine",#REF!,0)+IF(D342="Zoo de la Palmyre",#REF!,0)+IF(D342="Planète Sauvage",#REF!,0)+IF(D342="Zoo Parc de Beauval",#REF!,0)+IF(D342="Zoo de la Flèche",#REF!,0)+IF(D342="Défi Planet",#REF!,0)+IF(D342="MASSAIS",#REF!,0)+IF(D342="Center Parc la journée",#REF!,0)+IF(D342="Terra Botanica",#REF!,0)</f>
        <v>0</v>
      </c>
      <c r="F342" s="10">
        <f>IF(D342="Futuroscope",#REF!,0)+IF(D342="Eurodisney   1jour/1 parc",#REF!,0)+IF(D342="Vallée des singes",#REF!,0)+IF(D342="Parc Oriental de jour",#REF!,0)+IF(D342="Puy du Fou Le grand parc",#REF!,0)+IF(D342="La Cinéscénie",#REF!,0)+IF(D342="ASTERIX",#REF!,0)+IF(D342="Aquarium La Rochelle",#REF!,0)+IF(D342="Zoo de Doué La Fontaine",#REF!,0)+IF(D342="Zoo de la Palmyre",#REF!,0)+IF(D342="Planète Sauvage",#REF!,0)+IF(D342="Zoo Parc de Beauval",#REF!,0)+IF(D342="Zoo de la Flèche",#REF!,0)+IF(D342="Défi Planet",#REF!,0)+IF(D342="MASSAIS",#REF!,0)+IF(D342="Center Parc la journée",#REF!,0)+IF(D342="Terra Botanica",#REF!,0)</f>
        <v>0</v>
      </c>
      <c r="G342" s="5"/>
      <c r="H342" s="5"/>
      <c r="I342" s="5"/>
      <c r="J342" s="5"/>
      <c r="K342" s="8">
        <f t="shared" si="35"/>
        <v>0</v>
      </c>
      <c r="L342" s="8">
        <f t="shared" si="36"/>
        <v>0</v>
      </c>
      <c r="M342" s="8">
        <v>0</v>
      </c>
      <c r="N342" s="8">
        <f t="shared" si="39"/>
        <v>0</v>
      </c>
      <c r="O342" s="8"/>
      <c r="P342" s="8"/>
      <c r="Q342" s="8"/>
      <c r="R342" s="8">
        <f t="shared" si="40"/>
        <v>0</v>
      </c>
      <c r="S342" s="8">
        <f t="shared" si="41"/>
        <v>0</v>
      </c>
      <c r="T342" s="6">
        <f t="shared" si="37"/>
        <v>0</v>
      </c>
      <c r="U342" s="6">
        <f t="shared" si="38"/>
        <v>0</v>
      </c>
    </row>
    <row r="343" spans="2:21" x14ac:dyDescent="0.25">
      <c r="B343" s="4"/>
      <c r="C343" s="4"/>
      <c r="D343" s="4"/>
      <c r="E343" s="10">
        <f>IF(D343="Futuroscope",#REF!,0)+IF(D343="Eurodisney   1jour/1 parc",#REF!,0)+IF(D343="Vallée des singes",#REF!,0)+IF(D343="Parc Oriental de jour",#REF!,0)+IF(D343="Puy du Fou Le grand parc",#REF!,0)+IF(D343="La Cinéscénie",#REF!,0)+IF(D343="ASTERIX",#REF!,0)+IF(D343="Aquarium La Rochelle",#REF!,0)+IF(D343="Zoo de Doué La Fontaine",#REF!,0)+IF(D343="Zoo de la Palmyre",#REF!,0)+IF(D343="Planète Sauvage",#REF!,0)+IF(D343="Zoo Parc de Beauval",#REF!,0)+IF(D343="Zoo de la Flèche",#REF!,0)+IF(D343="Défi Planet",#REF!,0)+IF(D343="MASSAIS",#REF!,0)+IF(D343="Center Parc la journée",#REF!,0)+IF(D343="Terra Botanica",#REF!,0)</f>
        <v>0</v>
      </c>
      <c r="F343" s="10">
        <f>IF(D343="Futuroscope",#REF!,0)+IF(D343="Eurodisney   1jour/1 parc",#REF!,0)+IF(D343="Vallée des singes",#REF!,0)+IF(D343="Parc Oriental de jour",#REF!,0)+IF(D343="Puy du Fou Le grand parc",#REF!,0)+IF(D343="La Cinéscénie",#REF!,0)+IF(D343="ASTERIX",#REF!,0)+IF(D343="Aquarium La Rochelle",#REF!,0)+IF(D343="Zoo de Doué La Fontaine",#REF!,0)+IF(D343="Zoo de la Palmyre",#REF!,0)+IF(D343="Planète Sauvage",#REF!,0)+IF(D343="Zoo Parc de Beauval",#REF!,0)+IF(D343="Zoo de la Flèche",#REF!,0)+IF(D343="Défi Planet",#REF!,0)+IF(D343="MASSAIS",#REF!,0)+IF(D343="Center Parc la journée",#REF!,0)+IF(D343="Terra Botanica",#REF!,0)</f>
        <v>0</v>
      </c>
      <c r="G343" s="5"/>
      <c r="H343" s="5"/>
      <c r="I343" s="5"/>
      <c r="J343" s="5"/>
      <c r="K343" s="8">
        <f t="shared" si="35"/>
        <v>0</v>
      </c>
      <c r="L343" s="8">
        <f t="shared" si="36"/>
        <v>0</v>
      </c>
      <c r="M343" s="8">
        <v>0</v>
      </c>
      <c r="N343" s="8">
        <f t="shared" si="39"/>
        <v>0</v>
      </c>
      <c r="O343" s="8"/>
      <c r="P343" s="8"/>
      <c r="Q343" s="8"/>
      <c r="R343" s="8">
        <f t="shared" si="40"/>
        <v>0</v>
      </c>
      <c r="S343" s="8">
        <f t="shared" si="41"/>
        <v>0</v>
      </c>
      <c r="T343" s="6">
        <f t="shared" si="37"/>
        <v>0</v>
      </c>
      <c r="U343" s="6">
        <f t="shared" si="38"/>
        <v>0</v>
      </c>
    </row>
    <row r="344" spans="2:21" x14ac:dyDescent="0.25">
      <c r="B344" s="4"/>
      <c r="C344" s="4"/>
      <c r="D344" s="4"/>
      <c r="E344" s="10">
        <f>IF(D344="Futuroscope",#REF!,0)+IF(D344="Eurodisney   1jour/1 parc",#REF!,0)+IF(D344="Vallée des singes",#REF!,0)+IF(D344="Parc Oriental de jour",#REF!,0)+IF(D344="Puy du Fou Le grand parc",#REF!,0)+IF(D344="La Cinéscénie",#REF!,0)+IF(D344="ASTERIX",#REF!,0)+IF(D344="Aquarium La Rochelle",#REF!,0)+IF(D344="Zoo de Doué La Fontaine",#REF!,0)+IF(D344="Zoo de la Palmyre",#REF!,0)+IF(D344="Planète Sauvage",#REF!,0)+IF(D344="Zoo Parc de Beauval",#REF!,0)+IF(D344="Zoo de la Flèche",#REF!,0)+IF(D344="Défi Planet",#REF!,0)+IF(D344="MASSAIS",#REF!,0)+IF(D344="Center Parc la journée",#REF!,0)+IF(D344="Terra Botanica",#REF!,0)</f>
        <v>0</v>
      </c>
      <c r="F344" s="10">
        <f>IF(D344="Futuroscope",#REF!,0)+IF(D344="Eurodisney   1jour/1 parc",#REF!,0)+IF(D344="Vallée des singes",#REF!,0)+IF(D344="Parc Oriental de jour",#REF!,0)+IF(D344="Puy du Fou Le grand parc",#REF!,0)+IF(D344="La Cinéscénie",#REF!,0)+IF(D344="ASTERIX",#REF!,0)+IF(D344="Aquarium La Rochelle",#REF!,0)+IF(D344="Zoo de Doué La Fontaine",#REF!,0)+IF(D344="Zoo de la Palmyre",#REF!,0)+IF(D344="Planète Sauvage",#REF!,0)+IF(D344="Zoo Parc de Beauval",#REF!,0)+IF(D344="Zoo de la Flèche",#REF!,0)+IF(D344="Défi Planet",#REF!,0)+IF(D344="MASSAIS",#REF!,0)+IF(D344="Center Parc la journée",#REF!,0)+IF(D344="Terra Botanica",#REF!,0)</f>
        <v>0</v>
      </c>
      <c r="G344" s="5"/>
      <c r="H344" s="5"/>
      <c r="I344" s="5"/>
      <c r="J344" s="5"/>
      <c r="K344" s="8">
        <f t="shared" si="35"/>
        <v>0</v>
      </c>
      <c r="L344" s="8">
        <f t="shared" si="36"/>
        <v>0</v>
      </c>
      <c r="M344" s="8">
        <v>0</v>
      </c>
      <c r="N344" s="8">
        <f t="shared" si="39"/>
        <v>0</v>
      </c>
      <c r="O344" s="8"/>
      <c r="P344" s="8"/>
      <c r="Q344" s="8"/>
      <c r="R344" s="8">
        <f t="shared" si="40"/>
        <v>0</v>
      </c>
      <c r="S344" s="8">
        <f t="shared" si="41"/>
        <v>0</v>
      </c>
      <c r="T344" s="6">
        <f t="shared" si="37"/>
        <v>0</v>
      </c>
      <c r="U344" s="6">
        <f t="shared" si="38"/>
        <v>0</v>
      </c>
    </row>
    <row r="345" spans="2:21" x14ac:dyDescent="0.25">
      <c r="B345" s="4"/>
      <c r="C345" s="4"/>
      <c r="D345" s="4"/>
      <c r="E345" s="10">
        <f>IF(D345="Futuroscope",#REF!,0)+IF(D345="Eurodisney   1jour/1 parc",#REF!,0)+IF(D345="Vallée des singes",#REF!,0)+IF(D345="Parc Oriental de jour",#REF!,0)+IF(D345="Puy du Fou Le grand parc",#REF!,0)+IF(D345="La Cinéscénie",#REF!,0)+IF(D345="ASTERIX",#REF!,0)+IF(D345="Aquarium La Rochelle",#REF!,0)+IF(D345="Zoo de Doué La Fontaine",#REF!,0)+IF(D345="Zoo de la Palmyre",#REF!,0)+IF(D345="Planète Sauvage",#REF!,0)+IF(D345="Zoo Parc de Beauval",#REF!,0)+IF(D345="Zoo de la Flèche",#REF!,0)+IF(D345="Défi Planet",#REF!,0)+IF(D345="MASSAIS",#REF!,0)+IF(D345="Center Parc la journée",#REF!,0)+IF(D345="Terra Botanica",#REF!,0)</f>
        <v>0</v>
      </c>
      <c r="F345" s="10">
        <f>IF(D345="Futuroscope",#REF!,0)+IF(D345="Eurodisney   1jour/1 parc",#REF!,0)+IF(D345="Vallée des singes",#REF!,0)+IF(D345="Parc Oriental de jour",#REF!,0)+IF(D345="Puy du Fou Le grand parc",#REF!,0)+IF(D345="La Cinéscénie",#REF!,0)+IF(D345="ASTERIX",#REF!,0)+IF(D345="Aquarium La Rochelle",#REF!,0)+IF(D345="Zoo de Doué La Fontaine",#REF!,0)+IF(D345="Zoo de la Palmyre",#REF!,0)+IF(D345="Planète Sauvage",#REF!,0)+IF(D345="Zoo Parc de Beauval",#REF!,0)+IF(D345="Zoo de la Flèche",#REF!,0)+IF(D345="Défi Planet",#REF!,0)+IF(D345="MASSAIS",#REF!,0)+IF(D345="Center Parc la journée",#REF!,0)+IF(D345="Terra Botanica",#REF!,0)</f>
        <v>0</v>
      </c>
      <c r="G345" s="5"/>
      <c r="H345" s="5"/>
      <c r="I345" s="5"/>
      <c r="J345" s="5"/>
      <c r="K345" s="8">
        <f t="shared" si="35"/>
        <v>0</v>
      </c>
      <c r="L345" s="8">
        <f t="shared" si="36"/>
        <v>0</v>
      </c>
      <c r="M345" s="8">
        <v>0</v>
      </c>
      <c r="N345" s="8">
        <f t="shared" si="39"/>
        <v>0</v>
      </c>
      <c r="O345" s="8"/>
      <c r="P345" s="8"/>
      <c r="Q345" s="8"/>
      <c r="R345" s="8">
        <f t="shared" si="40"/>
        <v>0</v>
      </c>
      <c r="S345" s="8">
        <f t="shared" si="41"/>
        <v>0</v>
      </c>
      <c r="T345" s="6">
        <f t="shared" si="37"/>
        <v>0</v>
      </c>
      <c r="U345" s="6">
        <f t="shared" si="38"/>
        <v>0</v>
      </c>
    </row>
    <row r="346" spans="2:21" x14ac:dyDescent="0.25">
      <c r="B346" s="4"/>
      <c r="C346" s="4"/>
      <c r="D346" s="4"/>
      <c r="E346" s="10">
        <f>IF(D346="Futuroscope",#REF!,0)+IF(D346="Eurodisney   1jour/1 parc",#REF!,0)+IF(D346="Vallée des singes",#REF!,0)+IF(D346="Parc Oriental de jour",#REF!,0)+IF(D346="Puy du Fou Le grand parc",#REF!,0)+IF(D346="La Cinéscénie",#REF!,0)+IF(D346="ASTERIX",#REF!,0)+IF(D346="Aquarium La Rochelle",#REF!,0)+IF(D346="Zoo de Doué La Fontaine",#REF!,0)+IF(D346="Zoo de la Palmyre",#REF!,0)+IF(D346="Planète Sauvage",#REF!,0)+IF(D346="Zoo Parc de Beauval",#REF!,0)+IF(D346="Zoo de la Flèche",#REF!,0)+IF(D346="Défi Planet",#REF!,0)+IF(D346="MASSAIS",#REF!,0)+IF(D346="Center Parc la journée",#REF!,0)+IF(D346="Terra Botanica",#REF!,0)</f>
        <v>0</v>
      </c>
      <c r="F346" s="10">
        <f>IF(D346="Futuroscope",#REF!,0)+IF(D346="Eurodisney   1jour/1 parc",#REF!,0)+IF(D346="Vallée des singes",#REF!,0)+IF(D346="Parc Oriental de jour",#REF!,0)+IF(D346="Puy du Fou Le grand parc",#REF!,0)+IF(D346="La Cinéscénie",#REF!,0)+IF(D346="ASTERIX",#REF!,0)+IF(D346="Aquarium La Rochelle",#REF!,0)+IF(D346="Zoo de Doué La Fontaine",#REF!,0)+IF(D346="Zoo de la Palmyre",#REF!,0)+IF(D346="Planète Sauvage",#REF!,0)+IF(D346="Zoo Parc de Beauval",#REF!,0)+IF(D346="Zoo de la Flèche",#REF!,0)+IF(D346="Défi Planet",#REF!,0)+IF(D346="MASSAIS",#REF!,0)+IF(D346="Center Parc la journée",#REF!,0)+IF(D346="Terra Botanica",#REF!,0)</f>
        <v>0</v>
      </c>
      <c r="G346" s="5"/>
      <c r="H346" s="5"/>
      <c r="I346" s="5"/>
      <c r="J346" s="5"/>
      <c r="K346" s="8">
        <f t="shared" si="35"/>
        <v>0</v>
      </c>
      <c r="L346" s="8">
        <f t="shared" si="36"/>
        <v>0</v>
      </c>
      <c r="M346" s="8">
        <v>0</v>
      </c>
      <c r="N346" s="8">
        <f t="shared" si="39"/>
        <v>0</v>
      </c>
      <c r="O346" s="8"/>
      <c r="P346" s="8"/>
      <c r="Q346" s="8"/>
      <c r="R346" s="8">
        <f t="shared" si="40"/>
        <v>0</v>
      </c>
      <c r="S346" s="8">
        <f t="shared" si="41"/>
        <v>0</v>
      </c>
      <c r="T346" s="6">
        <f t="shared" si="37"/>
        <v>0</v>
      </c>
      <c r="U346" s="6">
        <f t="shared" si="38"/>
        <v>0</v>
      </c>
    </row>
    <row r="347" spans="2:21" x14ac:dyDescent="0.25">
      <c r="B347" s="4"/>
      <c r="C347" s="4"/>
      <c r="D347" s="4"/>
      <c r="E347" s="10">
        <f>IF(D347="Futuroscope",#REF!,0)+IF(D347="Eurodisney   1jour/1 parc",#REF!,0)+IF(D347="Vallée des singes",#REF!,0)+IF(D347="Parc Oriental de jour",#REF!,0)+IF(D347="Puy du Fou Le grand parc",#REF!,0)+IF(D347="La Cinéscénie",#REF!,0)+IF(D347="ASTERIX",#REF!,0)+IF(D347="Aquarium La Rochelle",#REF!,0)+IF(D347="Zoo de Doué La Fontaine",#REF!,0)+IF(D347="Zoo de la Palmyre",#REF!,0)+IF(D347="Planète Sauvage",#REF!,0)+IF(D347="Zoo Parc de Beauval",#REF!,0)+IF(D347="Zoo de la Flèche",#REF!,0)+IF(D347="Défi Planet",#REF!,0)+IF(D347="MASSAIS",#REF!,0)+IF(D347="Center Parc la journée",#REF!,0)+IF(D347="Terra Botanica",#REF!,0)</f>
        <v>0</v>
      </c>
      <c r="F347" s="10">
        <f>IF(D347="Futuroscope",#REF!,0)+IF(D347="Eurodisney   1jour/1 parc",#REF!,0)+IF(D347="Vallée des singes",#REF!,0)+IF(D347="Parc Oriental de jour",#REF!,0)+IF(D347="Puy du Fou Le grand parc",#REF!,0)+IF(D347="La Cinéscénie",#REF!,0)+IF(D347="ASTERIX",#REF!,0)+IF(D347="Aquarium La Rochelle",#REF!,0)+IF(D347="Zoo de Doué La Fontaine",#REF!,0)+IF(D347="Zoo de la Palmyre",#REF!,0)+IF(D347="Planète Sauvage",#REF!,0)+IF(D347="Zoo Parc de Beauval",#REF!,0)+IF(D347="Zoo de la Flèche",#REF!,0)+IF(D347="Défi Planet",#REF!,0)+IF(D347="MASSAIS",#REF!,0)+IF(D347="Center Parc la journée",#REF!,0)+IF(D347="Terra Botanica",#REF!,0)</f>
        <v>0</v>
      </c>
      <c r="G347" s="5"/>
      <c r="H347" s="5"/>
      <c r="I347" s="5"/>
      <c r="J347" s="5"/>
      <c r="K347" s="8">
        <f t="shared" si="35"/>
        <v>0</v>
      </c>
      <c r="L347" s="8">
        <f t="shared" si="36"/>
        <v>0</v>
      </c>
      <c r="M347" s="8">
        <v>0</v>
      </c>
      <c r="N347" s="8">
        <f t="shared" si="39"/>
        <v>0</v>
      </c>
      <c r="O347" s="8"/>
      <c r="P347" s="8"/>
      <c r="Q347" s="8"/>
      <c r="R347" s="8">
        <f t="shared" si="40"/>
        <v>0</v>
      </c>
      <c r="S347" s="8">
        <f t="shared" si="41"/>
        <v>0</v>
      </c>
      <c r="T347" s="6">
        <f t="shared" si="37"/>
        <v>0</v>
      </c>
      <c r="U347" s="6">
        <f t="shared" si="38"/>
        <v>0</v>
      </c>
    </row>
    <row r="348" spans="2:21" x14ac:dyDescent="0.25">
      <c r="B348" s="4"/>
      <c r="C348" s="4"/>
      <c r="D348" s="4"/>
      <c r="E348" s="10">
        <f>IF(D348="Futuroscope",#REF!,0)+IF(D348="Eurodisney   1jour/1 parc",#REF!,0)+IF(D348="Vallée des singes",#REF!,0)+IF(D348="Parc Oriental de jour",#REF!,0)+IF(D348="Puy du Fou Le grand parc",#REF!,0)+IF(D348="La Cinéscénie",#REF!,0)+IF(D348="ASTERIX",#REF!,0)+IF(D348="Aquarium La Rochelle",#REF!,0)+IF(D348="Zoo de Doué La Fontaine",#REF!,0)+IF(D348="Zoo de la Palmyre",#REF!,0)+IF(D348="Planète Sauvage",#REF!,0)+IF(D348="Zoo Parc de Beauval",#REF!,0)+IF(D348="Zoo de la Flèche",#REF!,0)+IF(D348="Défi Planet",#REF!,0)+IF(D348="MASSAIS",#REF!,0)+IF(D348="Center Parc la journée",#REF!,0)+IF(D348="Terra Botanica",#REF!,0)</f>
        <v>0</v>
      </c>
      <c r="F348" s="10">
        <f>IF(D348="Futuroscope",#REF!,0)+IF(D348="Eurodisney   1jour/1 parc",#REF!,0)+IF(D348="Vallée des singes",#REF!,0)+IF(D348="Parc Oriental de jour",#REF!,0)+IF(D348="Puy du Fou Le grand parc",#REF!,0)+IF(D348="La Cinéscénie",#REF!,0)+IF(D348="ASTERIX",#REF!,0)+IF(D348="Aquarium La Rochelle",#REF!,0)+IF(D348="Zoo de Doué La Fontaine",#REF!,0)+IF(D348="Zoo de la Palmyre",#REF!,0)+IF(D348="Planète Sauvage",#REF!,0)+IF(D348="Zoo Parc de Beauval",#REF!,0)+IF(D348="Zoo de la Flèche",#REF!,0)+IF(D348="Défi Planet",#REF!,0)+IF(D348="MASSAIS",#REF!,0)+IF(D348="Center Parc la journée",#REF!,0)+IF(D348="Terra Botanica",#REF!,0)</f>
        <v>0</v>
      </c>
      <c r="G348" s="5"/>
      <c r="H348" s="5"/>
      <c r="I348" s="5"/>
      <c r="J348" s="5"/>
      <c r="K348" s="8">
        <f t="shared" si="35"/>
        <v>0</v>
      </c>
      <c r="L348" s="8">
        <f t="shared" si="36"/>
        <v>0</v>
      </c>
      <c r="M348" s="8">
        <v>0</v>
      </c>
      <c r="N348" s="8">
        <f t="shared" si="39"/>
        <v>0</v>
      </c>
      <c r="O348" s="8"/>
      <c r="P348" s="8"/>
      <c r="Q348" s="8"/>
      <c r="R348" s="8">
        <f t="shared" si="40"/>
        <v>0</v>
      </c>
      <c r="S348" s="8">
        <f t="shared" si="41"/>
        <v>0</v>
      </c>
      <c r="T348" s="6">
        <f t="shared" si="37"/>
        <v>0</v>
      </c>
      <c r="U348" s="6">
        <f t="shared" si="38"/>
        <v>0</v>
      </c>
    </row>
    <row r="349" spans="2:21" x14ac:dyDescent="0.25">
      <c r="B349" s="4"/>
      <c r="C349" s="4"/>
      <c r="D349" s="4"/>
      <c r="E349" s="10">
        <f>IF(D349="Futuroscope",#REF!,0)+IF(D349="Eurodisney   1jour/1 parc",#REF!,0)+IF(D349="Vallée des singes",#REF!,0)+IF(D349="Parc Oriental de jour",#REF!,0)+IF(D349="Puy du Fou Le grand parc",#REF!,0)+IF(D349="La Cinéscénie",#REF!,0)+IF(D349="ASTERIX",#REF!,0)+IF(D349="Aquarium La Rochelle",#REF!,0)+IF(D349="Zoo de Doué La Fontaine",#REF!,0)+IF(D349="Zoo de la Palmyre",#REF!,0)+IF(D349="Planète Sauvage",#REF!,0)+IF(D349="Zoo Parc de Beauval",#REF!,0)+IF(D349="Zoo de la Flèche",#REF!,0)+IF(D349="Défi Planet",#REF!,0)+IF(D349="MASSAIS",#REF!,0)+IF(D349="Center Parc la journée",#REF!,0)+IF(D349="Terra Botanica",#REF!,0)</f>
        <v>0</v>
      </c>
      <c r="F349" s="10">
        <f>IF(D349="Futuroscope",#REF!,0)+IF(D349="Eurodisney   1jour/1 parc",#REF!,0)+IF(D349="Vallée des singes",#REF!,0)+IF(D349="Parc Oriental de jour",#REF!,0)+IF(D349="Puy du Fou Le grand parc",#REF!,0)+IF(D349="La Cinéscénie",#REF!,0)+IF(D349="ASTERIX",#REF!,0)+IF(D349="Aquarium La Rochelle",#REF!,0)+IF(D349="Zoo de Doué La Fontaine",#REF!,0)+IF(D349="Zoo de la Palmyre",#REF!,0)+IF(D349="Planète Sauvage",#REF!,0)+IF(D349="Zoo Parc de Beauval",#REF!,0)+IF(D349="Zoo de la Flèche",#REF!,0)+IF(D349="Défi Planet",#REF!,0)+IF(D349="MASSAIS",#REF!,0)+IF(D349="Center Parc la journée",#REF!,0)+IF(D349="Terra Botanica",#REF!,0)</f>
        <v>0</v>
      </c>
      <c r="G349" s="5"/>
      <c r="H349" s="5"/>
      <c r="I349" s="5"/>
      <c r="J349" s="5"/>
      <c r="K349" s="8">
        <f t="shared" si="35"/>
        <v>0</v>
      </c>
      <c r="L349" s="8">
        <f t="shared" si="36"/>
        <v>0</v>
      </c>
      <c r="M349" s="8">
        <v>0</v>
      </c>
      <c r="N349" s="8">
        <f t="shared" si="39"/>
        <v>0</v>
      </c>
      <c r="O349" s="8"/>
      <c r="P349" s="8"/>
      <c r="Q349" s="8"/>
      <c r="R349" s="8">
        <f t="shared" si="40"/>
        <v>0</v>
      </c>
      <c r="S349" s="8">
        <f t="shared" si="41"/>
        <v>0</v>
      </c>
      <c r="T349" s="6">
        <f t="shared" si="37"/>
        <v>0</v>
      </c>
      <c r="U349" s="6">
        <f t="shared" si="38"/>
        <v>0</v>
      </c>
    </row>
    <row r="350" spans="2:21" x14ac:dyDescent="0.25">
      <c r="B350" s="4"/>
      <c r="C350" s="4"/>
      <c r="D350" s="4"/>
      <c r="E350" s="10">
        <f>IF(D350="Futuroscope",#REF!,0)+IF(D350="Eurodisney   1jour/1 parc",#REF!,0)+IF(D350="Vallée des singes",#REF!,0)+IF(D350="Parc Oriental de jour",#REF!,0)+IF(D350="Puy du Fou Le grand parc",#REF!,0)+IF(D350="La Cinéscénie",#REF!,0)+IF(D350="ASTERIX",#REF!,0)+IF(D350="Aquarium La Rochelle",#REF!,0)+IF(D350="Zoo de Doué La Fontaine",#REF!,0)+IF(D350="Zoo de la Palmyre",#REF!,0)+IF(D350="Planète Sauvage",#REF!,0)+IF(D350="Zoo Parc de Beauval",#REF!,0)+IF(D350="Zoo de la Flèche",#REF!,0)+IF(D350="Défi Planet",#REF!,0)+IF(D350="MASSAIS",#REF!,0)+IF(D350="Center Parc la journée",#REF!,0)+IF(D350="Terra Botanica",#REF!,0)</f>
        <v>0</v>
      </c>
      <c r="F350" s="10">
        <f>IF(D350="Futuroscope",#REF!,0)+IF(D350="Eurodisney   1jour/1 parc",#REF!,0)+IF(D350="Vallée des singes",#REF!,0)+IF(D350="Parc Oriental de jour",#REF!,0)+IF(D350="Puy du Fou Le grand parc",#REF!,0)+IF(D350="La Cinéscénie",#REF!,0)+IF(D350="ASTERIX",#REF!,0)+IF(D350="Aquarium La Rochelle",#REF!,0)+IF(D350="Zoo de Doué La Fontaine",#REF!,0)+IF(D350="Zoo de la Palmyre",#REF!,0)+IF(D350="Planète Sauvage",#REF!,0)+IF(D350="Zoo Parc de Beauval",#REF!,0)+IF(D350="Zoo de la Flèche",#REF!,0)+IF(D350="Défi Planet",#REF!,0)+IF(D350="MASSAIS",#REF!,0)+IF(D350="Center Parc la journée",#REF!,0)+IF(D350="Terra Botanica",#REF!,0)</f>
        <v>0</v>
      </c>
      <c r="G350" s="5"/>
      <c r="H350" s="5"/>
      <c r="I350" s="5"/>
      <c r="J350" s="5"/>
      <c r="K350" s="8">
        <f t="shared" si="35"/>
        <v>0</v>
      </c>
      <c r="L350" s="8">
        <f t="shared" si="36"/>
        <v>0</v>
      </c>
      <c r="M350" s="8">
        <v>0</v>
      </c>
      <c r="N350" s="8">
        <f t="shared" si="39"/>
        <v>0</v>
      </c>
      <c r="O350" s="8"/>
      <c r="P350" s="8"/>
      <c r="Q350" s="8"/>
      <c r="R350" s="8">
        <f t="shared" si="40"/>
        <v>0</v>
      </c>
      <c r="S350" s="8">
        <f t="shared" si="41"/>
        <v>0</v>
      </c>
      <c r="T350" s="6">
        <f t="shared" si="37"/>
        <v>0</v>
      </c>
      <c r="U350" s="6">
        <f t="shared" si="38"/>
        <v>0</v>
      </c>
    </row>
    <row r="351" spans="2:21" x14ac:dyDescent="0.25">
      <c r="B351" s="4"/>
      <c r="C351" s="4"/>
      <c r="D351" s="4"/>
      <c r="E351" s="10">
        <f>IF(D351="Futuroscope",#REF!,0)+IF(D351="Eurodisney   1jour/1 parc",#REF!,0)+IF(D351="Vallée des singes",#REF!,0)+IF(D351="Parc Oriental de jour",#REF!,0)+IF(D351="Puy du Fou Le grand parc",#REF!,0)+IF(D351="La Cinéscénie",#REF!,0)+IF(D351="ASTERIX",#REF!,0)+IF(D351="Aquarium La Rochelle",#REF!,0)+IF(D351="Zoo de Doué La Fontaine",#REF!,0)+IF(D351="Zoo de la Palmyre",#REF!,0)+IF(D351="Planète Sauvage",#REF!,0)+IF(D351="Zoo Parc de Beauval",#REF!,0)+IF(D351="Zoo de la Flèche",#REF!,0)+IF(D351="Défi Planet",#REF!,0)+IF(D351="MASSAIS",#REF!,0)+IF(D351="Center Parc la journée",#REF!,0)+IF(D351="Terra Botanica",#REF!,0)</f>
        <v>0</v>
      </c>
      <c r="F351" s="10">
        <f>IF(D351="Futuroscope",#REF!,0)+IF(D351="Eurodisney   1jour/1 parc",#REF!,0)+IF(D351="Vallée des singes",#REF!,0)+IF(D351="Parc Oriental de jour",#REF!,0)+IF(D351="Puy du Fou Le grand parc",#REF!,0)+IF(D351="La Cinéscénie",#REF!,0)+IF(D351="ASTERIX",#REF!,0)+IF(D351="Aquarium La Rochelle",#REF!,0)+IF(D351="Zoo de Doué La Fontaine",#REF!,0)+IF(D351="Zoo de la Palmyre",#REF!,0)+IF(D351="Planète Sauvage",#REF!,0)+IF(D351="Zoo Parc de Beauval",#REF!,0)+IF(D351="Zoo de la Flèche",#REF!,0)+IF(D351="Défi Planet",#REF!,0)+IF(D351="MASSAIS",#REF!,0)+IF(D351="Center Parc la journée",#REF!,0)+IF(D351="Terra Botanica",#REF!,0)</f>
        <v>0</v>
      </c>
      <c r="G351" s="5"/>
      <c r="H351" s="5"/>
      <c r="I351" s="5"/>
      <c r="J351" s="5"/>
      <c r="K351" s="8">
        <f t="shared" si="35"/>
        <v>0</v>
      </c>
      <c r="L351" s="8">
        <f t="shared" si="36"/>
        <v>0</v>
      </c>
      <c r="M351" s="8">
        <v>0</v>
      </c>
      <c r="N351" s="8">
        <f t="shared" si="39"/>
        <v>0</v>
      </c>
      <c r="O351" s="8"/>
      <c r="P351" s="8"/>
      <c r="Q351" s="8"/>
      <c r="R351" s="8">
        <f t="shared" si="40"/>
        <v>0</v>
      </c>
      <c r="S351" s="8">
        <f t="shared" si="41"/>
        <v>0</v>
      </c>
      <c r="T351" s="6">
        <f t="shared" si="37"/>
        <v>0</v>
      </c>
      <c r="U351" s="6">
        <f t="shared" si="38"/>
        <v>0</v>
      </c>
    </row>
    <row r="352" spans="2:21" x14ac:dyDescent="0.25">
      <c r="B352" s="4"/>
      <c r="C352" s="4"/>
      <c r="D352" s="4"/>
      <c r="E352" s="10">
        <f>IF(D352="Futuroscope",#REF!,0)+IF(D352="Eurodisney   1jour/1 parc",#REF!,0)+IF(D352="Vallée des singes",#REF!,0)+IF(D352="Parc Oriental de jour",#REF!,0)+IF(D352="Puy du Fou Le grand parc",#REF!,0)+IF(D352="La Cinéscénie",#REF!,0)+IF(D352="ASTERIX",#REF!,0)+IF(D352="Aquarium La Rochelle",#REF!,0)+IF(D352="Zoo de Doué La Fontaine",#REF!,0)+IF(D352="Zoo de la Palmyre",#REF!,0)+IF(D352="Planète Sauvage",#REF!,0)+IF(D352="Zoo Parc de Beauval",#REF!,0)+IF(D352="Zoo de la Flèche",#REF!,0)+IF(D352="Défi Planet",#REF!,0)+IF(D352="MASSAIS",#REF!,0)+IF(D352="Center Parc la journée",#REF!,0)+IF(D352="Terra Botanica",#REF!,0)</f>
        <v>0</v>
      </c>
      <c r="F352" s="10">
        <f>IF(D352="Futuroscope",#REF!,0)+IF(D352="Eurodisney   1jour/1 parc",#REF!,0)+IF(D352="Vallée des singes",#REF!,0)+IF(D352="Parc Oriental de jour",#REF!,0)+IF(D352="Puy du Fou Le grand parc",#REF!,0)+IF(D352="La Cinéscénie",#REF!,0)+IF(D352="ASTERIX",#REF!,0)+IF(D352="Aquarium La Rochelle",#REF!,0)+IF(D352="Zoo de Doué La Fontaine",#REF!,0)+IF(D352="Zoo de la Palmyre",#REF!,0)+IF(D352="Planète Sauvage",#REF!,0)+IF(D352="Zoo Parc de Beauval",#REF!,0)+IF(D352="Zoo de la Flèche",#REF!,0)+IF(D352="Défi Planet",#REF!,0)+IF(D352="MASSAIS",#REF!,0)+IF(D352="Center Parc la journée",#REF!,0)+IF(D352="Terra Botanica",#REF!,0)</f>
        <v>0</v>
      </c>
      <c r="G352" s="5"/>
      <c r="H352" s="5"/>
      <c r="I352" s="5"/>
      <c r="J352" s="5"/>
      <c r="K352" s="8">
        <f t="shared" si="35"/>
        <v>0</v>
      </c>
      <c r="L352" s="8">
        <f t="shared" si="36"/>
        <v>0</v>
      </c>
      <c r="M352" s="8">
        <v>0</v>
      </c>
      <c r="N352" s="8">
        <f t="shared" si="39"/>
        <v>0</v>
      </c>
      <c r="O352" s="8"/>
      <c r="P352" s="8"/>
      <c r="Q352" s="8"/>
      <c r="R352" s="8">
        <f t="shared" si="40"/>
        <v>0</v>
      </c>
      <c r="S352" s="8">
        <f t="shared" si="41"/>
        <v>0</v>
      </c>
      <c r="T352" s="6">
        <f t="shared" si="37"/>
        <v>0</v>
      </c>
      <c r="U352" s="6">
        <f t="shared" si="38"/>
        <v>0</v>
      </c>
    </row>
    <row r="353" spans="2:21" x14ac:dyDescent="0.25">
      <c r="B353" s="4"/>
      <c r="C353" s="4"/>
      <c r="D353" s="4"/>
      <c r="E353" s="10">
        <f>IF(D353="Futuroscope",#REF!,0)+IF(D353="Eurodisney   1jour/1 parc",#REF!,0)+IF(D353="Vallée des singes",#REF!,0)+IF(D353="Parc Oriental de jour",#REF!,0)+IF(D353="Puy du Fou Le grand parc",#REF!,0)+IF(D353="La Cinéscénie",#REF!,0)+IF(D353="ASTERIX",#REF!,0)+IF(D353="Aquarium La Rochelle",#REF!,0)+IF(D353="Zoo de Doué La Fontaine",#REF!,0)+IF(D353="Zoo de la Palmyre",#REF!,0)+IF(D353="Planète Sauvage",#REF!,0)+IF(D353="Zoo Parc de Beauval",#REF!,0)+IF(D353="Zoo de la Flèche",#REF!,0)+IF(D353="Défi Planet",#REF!,0)+IF(D353="MASSAIS",#REF!,0)+IF(D353="Center Parc la journée",#REF!,0)+IF(D353="Terra Botanica",#REF!,0)</f>
        <v>0</v>
      </c>
      <c r="F353" s="10">
        <f>IF(D353="Futuroscope",#REF!,0)+IF(D353="Eurodisney   1jour/1 parc",#REF!,0)+IF(D353="Vallée des singes",#REF!,0)+IF(D353="Parc Oriental de jour",#REF!,0)+IF(D353="Puy du Fou Le grand parc",#REF!,0)+IF(D353="La Cinéscénie",#REF!,0)+IF(D353="ASTERIX",#REF!,0)+IF(D353="Aquarium La Rochelle",#REF!,0)+IF(D353="Zoo de Doué La Fontaine",#REF!,0)+IF(D353="Zoo de la Palmyre",#REF!,0)+IF(D353="Planète Sauvage",#REF!,0)+IF(D353="Zoo Parc de Beauval",#REF!,0)+IF(D353="Zoo de la Flèche",#REF!,0)+IF(D353="Défi Planet",#REF!,0)+IF(D353="MASSAIS",#REF!,0)+IF(D353="Center Parc la journée",#REF!,0)+IF(D353="Terra Botanica",#REF!,0)</f>
        <v>0</v>
      </c>
      <c r="G353" s="5"/>
      <c r="H353" s="5"/>
      <c r="I353" s="5"/>
      <c r="J353" s="5"/>
      <c r="K353" s="8">
        <f t="shared" si="35"/>
        <v>0</v>
      </c>
      <c r="L353" s="8">
        <f t="shared" si="36"/>
        <v>0</v>
      </c>
      <c r="M353" s="8">
        <v>0</v>
      </c>
      <c r="N353" s="8">
        <f t="shared" si="39"/>
        <v>0</v>
      </c>
      <c r="O353" s="8"/>
      <c r="P353" s="8"/>
      <c r="Q353" s="8"/>
      <c r="R353" s="8">
        <f t="shared" si="40"/>
        <v>0</v>
      </c>
      <c r="S353" s="8">
        <f t="shared" si="41"/>
        <v>0</v>
      </c>
      <c r="T353" s="6">
        <f t="shared" si="37"/>
        <v>0</v>
      </c>
      <c r="U353" s="6">
        <f t="shared" si="38"/>
        <v>0</v>
      </c>
    </row>
    <row r="354" spans="2:21" x14ac:dyDescent="0.25">
      <c r="B354" s="4"/>
      <c r="C354" s="4"/>
      <c r="D354" s="4"/>
      <c r="E354" s="10">
        <f>IF(D354="Futuroscope",#REF!,0)+IF(D354="Eurodisney   1jour/1 parc",#REF!,0)+IF(D354="Vallée des singes",#REF!,0)+IF(D354="Parc Oriental de jour",#REF!,0)+IF(D354="Puy du Fou Le grand parc",#REF!,0)+IF(D354="La Cinéscénie",#REF!,0)+IF(D354="ASTERIX",#REF!,0)+IF(D354="Aquarium La Rochelle",#REF!,0)+IF(D354="Zoo de Doué La Fontaine",#REF!,0)+IF(D354="Zoo de la Palmyre",#REF!,0)+IF(D354="Planète Sauvage",#REF!,0)+IF(D354="Zoo Parc de Beauval",#REF!,0)+IF(D354="Zoo de la Flèche",#REF!,0)+IF(D354="Défi Planet",#REF!,0)+IF(D354="MASSAIS",#REF!,0)+IF(D354="Center Parc la journée",#REF!,0)+IF(D354="Terra Botanica",#REF!,0)</f>
        <v>0</v>
      </c>
      <c r="F354" s="10">
        <f>IF(D354="Futuroscope",#REF!,0)+IF(D354="Eurodisney   1jour/1 parc",#REF!,0)+IF(D354="Vallée des singes",#REF!,0)+IF(D354="Parc Oriental de jour",#REF!,0)+IF(D354="Puy du Fou Le grand parc",#REF!,0)+IF(D354="La Cinéscénie",#REF!,0)+IF(D354="ASTERIX",#REF!,0)+IF(D354="Aquarium La Rochelle",#REF!,0)+IF(D354="Zoo de Doué La Fontaine",#REF!,0)+IF(D354="Zoo de la Palmyre",#REF!,0)+IF(D354="Planète Sauvage",#REF!,0)+IF(D354="Zoo Parc de Beauval",#REF!,0)+IF(D354="Zoo de la Flèche",#REF!,0)+IF(D354="Défi Planet",#REF!,0)+IF(D354="MASSAIS",#REF!,0)+IF(D354="Center Parc la journée",#REF!,0)+IF(D354="Terra Botanica",#REF!,0)</f>
        <v>0</v>
      </c>
      <c r="G354" s="5"/>
      <c r="H354" s="5"/>
      <c r="I354" s="5"/>
      <c r="J354" s="5"/>
      <c r="K354" s="8">
        <f t="shared" si="35"/>
        <v>0</v>
      </c>
      <c r="L354" s="8">
        <f t="shared" si="36"/>
        <v>0</v>
      </c>
      <c r="M354" s="8">
        <v>0</v>
      </c>
      <c r="N354" s="8">
        <f t="shared" si="39"/>
        <v>0</v>
      </c>
      <c r="O354" s="8"/>
      <c r="P354" s="8"/>
      <c r="Q354" s="8"/>
      <c r="R354" s="8">
        <f t="shared" si="40"/>
        <v>0</v>
      </c>
      <c r="S354" s="8">
        <f t="shared" si="41"/>
        <v>0</v>
      </c>
      <c r="T354" s="6">
        <f t="shared" si="37"/>
        <v>0</v>
      </c>
      <c r="U354" s="6">
        <f t="shared" si="38"/>
        <v>0</v>
      </c>
    </row>
    <row r="355" spans="2:21" x14ac:dyDescent="0.25">
      <c r="B355" s="4"/>
      <c r="C355" s="4"/>
      <c r="D355" s="4"/>
      <c r="E355" s="10">
        <f>IF(D355="Futuroscope",#REF!,0)+IF(D355="Eurodisney   1jour/1 parc",#REF!,0)+IF(D355="Vallée des singes",#REF!,0)+IF(D355="Parc Oriental de jour",#REF!,0)+IF(D355="Puy du Fou Le grand parc",#REF!,0)+IF(D355="La Cinéscénie",#REF!,0)+IF(D355="ASTERIX",#REF!,0)+IF(D355="Aquarium La Rochelle",#REF!,0)+IF(D355="Zoo de Doué La Fontaine",#REF!,0)+IF(D355="Zoo de la Palmyre",#REF!,0)+IF(D355="Planète Sauvage",#REF!,0)+IF(D355="Zoo Parc de Beauval",#REF!,0)+IF(D355="Zoo de la Flèche",#REF!,0)+IF(D355="Défi Planet",#REF!,0)+IF(D355="MASSAIS",#REF!,0)+IF(D355="Center Parc la journée",#REF!,0)+IF(D355="Terra Botanica",#REF!,0)</f>
        <v>0</v>
      </c>
      <c r="F355" s="10">
        <f>IF(D355="Futuroscope",#REF!,0)+IF(D355="Eurodisney   1jour/1 parc",#REF!,0)+IF(D355="Vallée des singes",#REF!,0)+IF(D355="Parc Oriental de jour",#REF!,0)+IF(D355="Puy du Fou Le grand parc",#REF!,0)+IF(D355="La Cinéscénie",#REF!,0)+IF(D355="ASTERIX",#REF!,0)+IF(D355="Aquarium La Rochelle",#REF!,0)+IF(D355="Zoo de Doué La Fontaine",#REF!,0)+IF(D355="Zoo de la Palmyre",#REF!,0)+IF(D355="Planète Sauvage",#REF!,0)+IF(D355="Zoo Parc de Beauval",#REF!,0)+IF(D355="Zoo de la Flèche",#REF!,0)+IF(D355="Défi Planet",#REF!,0)+IF(D355="MASSAIS",#REF!,0)+IF(D355="Center Parc la journée",#REF!,0)+IF(D355="Terra Botanica",#REF!,0)</f>
        <v>0</v>
      </c>
      <c r="G355" s="5"/>
      <c r="H355" s="5"/>
      <c r="I355" s="5"/>
      <c r="J355" s="5"/>
      <c r="K355" s="8">
        <f t="shared" si="35"/>
        <v>0</v>
      </c>
      <c r="L355" s="8">
        <f t="shared" si="36"/>
        <v>0</v>
      </c>
      <c r="M355" s="8">
        <v>0</v>
      </c>
      <c r="N355" s="8">
        <f t="shared" si="39"/>
        <v>0</v>
      </c>
      <c r="O355" s="8"/>
      <c r="P355" s="8"/>
      <c r="Q355" s="8"/>
      <c r="R355" s="8">
        <f t="shared" si="40"/>
        <v>0</v>
      </c>
      <c r="S355" s="8">
        <f t="shared" si="41"/>
        <v>0</v>
      </c>
      <c r="T355" s="6">
        <f t="shared" si="37"/>
        <v>0</v>
      </c>
      <c r="U355" s="6">
        <f t="shared" si="38"/>
        <v>0</v>
      </c>
    </row>
    <row r="356" spans="2:21" x14ac:dyDescent="0.25">
      <c r="B356" s="4"/>
      <c r="C356" s="4"/>
      <c r="D356" s="4"/>
      <c r="E356" s="10">
        <f>IF(D356="Futuroscope",#REF!,0)+IF(D356="Eurodisney   1jour/1 parc",#REF!,0)+IF(D356="Vallée des singes",#REF!,0)+IF(D356="Parc Oriental de jour",#REF!,0)+IF(D356="Puy du Fou Le grand parc",#REF!,0)+IF(D356="La Cinéscénie",#REF!,0)+IF(D356="ASTERIX",#REF!,0)+IF(D356="Aquarium La Rochelle",#REF!,0)+IF(D356="Zoo de Doué La Fontaine",#REF!,0)+IF(D356="Zoo de la Palmyre",#REF!,0)+IF(D356="Planète Sauvage",#REF!,0)+IF(D356="Zoo Parc de Beauval",#REF!,0)+IF(D356="Zoo de la Flèche",#REF!,0)+IF(D356="Défi Planet",#REF!,0)+IF(D356="MASSAIS",#REF!,0)+IF(D356="Center Parc la journée",#REF!,0)+IF(D356="Terra Botanica",#REF!,0)</f>
        <v>0</v>
      </c>
      <c r="F356" s="10">
        <f>IF(D356="Futuroscope",#REF!,0)+IF(D356="Eurodisney   1jour/1 parc",#REF!,0)+IF(D356="Vallée des singes",#REF!,0)+IF(D356="Parc Oriental de jour",#REF!,0)+IF(D356="Puy du Fou Le grand parc",#REF!,0)+IF(D356="La Cinéscénie",#REF!,0)+IF(D356="ASTERIX",#REF!,0)+IF(D356="Aquarium La Rochelle",#REF!,0)+IF(D356="Zoo de Doué La Fontaine",#REF!,0)+IF(D356="Zoo de la Palmyre",#REF!,0)+IF(D356="Planète Sauvage",#REF!,0)+IF(D356="Zoo Parc de Beauval",#REF!,0)+IF(D356="Zoo de la Flèche",#REF!,0)+IF(D356="Défi Planet",#REF!,0)+IF(D356="MASSAIS",#REF!,0)+IF(D356="Center Parc la journée",#REF!,0)+IF(D356="Terra Botanica",#REF!,0)</f>
        <v>0</v>
      </c>
      <c r="G356" s="5"/>
      <c r="H356" s="5"/>
      <c r="I356" s="5"/>
      <c r="J356" s="5"/>
      <c r="K356" s="8">
        <f t="shared" si="35"/>
        <v>0</v>
      </c>
      <c r="L356" s="8">
        <f t="shared" si="36"/>
        <v>0</v>
      </c>
      <c r="M356" s="8">
        <v>0</v>
      </c>
      <c r="N356" s="8">
        <f t="shared" si="39"/>
        <v>0</v>
      </c>
      <c r="O356" s="8"/>
      <c r="P356" s="8"/>
      <c r="Q356" s="8"/>
      <c r="R356" s="8">
        <f t="shared" si="40"/>
        <v>0</v>
      </c>
      <c r="S356" s="8">
        <f t="shared" si="41"/>
        <v>0</v>
      </c>
      <c r="T356" s="6">
        <f t="shared" si="37"/>
        <v>0</v>
      </c>
      <c r="U356" s="6">
        <f t="shared" si="38"/>
        <v>0</v>
      </c>
    </row>
    <row r="357" spans="2:21" x14ac:dyDescent="0.25">
      <c r="B357" s="4"/>
      <c r="C357" s="4"/>
      <c r="D357" s="4"/>
      <c r="E357" s="10">
        <f>IF(D357="Futuroscope",#REF!,0)+IF(D357="Eurodisney   1jour/1 parc",#REF!,0)+IF(D357="Vallée des singes",#REF!,0)+IF(D357="Parc Oriental de jour",#REF!,0)+IF(D357="Puy du Fou Le grand parc",#REF!,0)+IF(D357="La Cinéscénie",#REF!,0)+IF(D357="ASTERIX",#REF!,0)+IF(D357="Aquarium La Rochelle",#REF!,0)+IF(D357="Zoo de Doué La Fontaine",#REF!,0)+IF(D357="Zoo de la Palmyre",#REF!,0)+IF(D357="Planète Sauvage",#REF!,0)+IF(D357="Zoo Parc de Beauval",#REF!,0)+IF(D357="Zoo de la Flèche",#REF!,0)+IF(D357="Défi Planet",#REF!,0)+IF(D357="MASSAIS",#REF!,0)+IF(D357="Center Parc la journée",#REF!,0)+IF(D357="Terra Botanica",#REF!,0)</f>
        <v>0</v>
      </c>
      <c r="F357" s="10">
        <f>IF(D357="Futuroscope",#REF!,0)+IF(D357="Eurodisney   1jour/1 parc",#REF!,0)+IF(D357="Vallée des singes",#REF!,0)+IF(D357="Parc Oriental de jour",#REF!,0)+IF(D357="Puy du Fou Le grand parc",#REF!,0)+IF(D357="La Cinéscénie",#REF!,0)+IF(D357="ASTERIX",#REF!,0)+IF(D357="Aquarium La Rochelle",#REF!,0)+IF(D357="Zoo de Doué La Fontaine",#REF!,0)+IF(D357="Zoo de la Palmyre",#REF!,0)+IF(D357="Planète Sauvage",#REF!,0)+IF(D357="Zoo Parc de Beauval",#REF!,0)+IF(D357="Zoo de la Flèche",#REF!,0)+IF(D357="Défi Planet",#REF!,0)+IF(D357="MASSAIS",#REF!,0)+IF(D357="Center Parc la journée",#REF!,0)+IF(D357="Terra Botanica",#REF!,0)</f>
        <v>0</v>
      </c>
      <c r="G357" s="5"/>
      <c r="H357" s="5"/>
      <c r="I357" s="5"/>
      <c r="J357" s="5"/>
      <c r="K357" s="8">
        <f t="shared" si="35"/>
        <v>0</v>
      </c>
      <c r="L357" s="8">
        <f t="shared" si="36"/>
        <v>0</v>
      </c>
      <c r="M357" s="8">
        <v>0</v>
      </c>
      <c r="N357" s="8">
        <f t="shared" si="39"/>
        <v>0</v>
      </c>
      <c r="O357" s="8"/>
      <c r="P357" s="8"/>
      <c r="Q357" s="8"/>
      <c r="R357" s="8">
        <f t="shared" si="40"/>
        <v>0</v>
      </c>
      <c r="S357" s="8">
        <f t="shared" si="41"/>
        <v>0</v>
      </c>
      <c r="T357" s="6">
        <f t="shared" si="37"/>
        <v>0</v>
      </c>
      <c r="U357" s="6">
        <f t="shared" si="38"/>
        <v>0</v>
      </c>
    </row>
    <row r="358" spans="2:21" x14ac:dyDescent="0.25">
      <c r="B358" s="4"/>
      <c r="C358" s="4"/>
      <c r="D358" s="4"/>
      <c r="E358" s="10">
        <f>IF(D358="Futuroscope",#REF!,0)+IF(D358="Eurodisney   1jour/1 parc",#REF!,0)+IF(D358="Vallée des singes",#REF!,0)+IF(D358="Parc Oriental de jour",#REF!,0)+IF(D358="Puy du Fou Le grand parc",#REF!,0)+IF(D358="La Cinéscénie",#REF!,0)+IF(D358="ASTERIX",#REF!,0)+IF(D358="Aquarium La Rochelle",#REF!,0)+IF(D358="Zoo de Doué La Fontaine",#REF!,0)+IF(D358="Zoo de la Palmyre",#REF!,0)+IF(D358="Planète Sauvage",#REF!,0)+IF(D358="Zoo Parc de Beauval",#REF!,0)+IF(D358="Zoo de la Flèche",#REF!,0)+IF(D358="Défi Planet",#REF!,0)+IF(D358="MASSAIS",#REF!,0)+IF(D358="Center Parc la journée",#REF!,0)+IF(D358="Terra Botanica",#REF!,0)</f>
        <v>0</v>
      </c>
      <c r="F358" s="10">
        <f>IF(D358="Futuroscope",#REF!,0)+IF(D358="Eurodisney   1jour/1 parc",#REF!,0)+IF(D358="Vallée des singes",#REF!,0)+IF(D358="Parc Oriental de jour",#REF!,0)+IF(D358="Puy du Fou Le grand parc",#REF!,0)+IF(D358="La Cinéscénie",#REF!,0)+IF(D358="ASTERIX",#REF!,0)+IF(D358="Aquarium La Rochelle",#REF!,0)+IF(D358="Zoo de Doué La Fontaine",#REF!,0)+IF(D358="Zoo de la Palmyre",#REF!,0)+IF(D358="Planète Sauvage",#REF!,0)+IF(D358="Zoo Parc de Beauval",#REF!,0)+IF(D358="Zoo de la Flèche",#REF!,0)+IF(D358="Défi Planet",#REF!,0)+IF(D358="MASSAIS",#REF!,0)+IF(D358="Center Parc la journée",#REF!,0)+IF(D358="Terra Botanica",#REF!,0)</f>
        <v>0</v>
      </c>
      <c r="G358" s="5"/>
      <c r="H358" s="5"/>
      <c r="I358" s="5"/>
      <c r="J358" s="5"/>
      <c r="K358" s="8">
        <f t="shared" si="35"/>
        <v>0</v>
      </c>
      <c r="L358" s="8">
        <f t="shared" si="36"/>
        <v>0</v>
      </c>
      <c r="M358" s="8">
        <v>0</v>
      </c>
      <c r="N358" s="8">
        <f t="shared" si="39"/>
        <v>0</v>
      </c>
      <c r="O358" s="8"/>
      <c r="P358" s="8"/>
      <c r="Q358" s="8"/>
      <c r="R358" s="8">
        <f t="shared" si="40"/>
        <v>0</v>
      </c>
      <c r="S358" s="8">
        <f t="shared" si="41"/>
        <v>0</v>
      </c>
      <c r="T358" s="6">
        <f t="shared" si="37"/>
        <v>0</v>
      </c>
      <c r="U358" s="6">
        <f t="shared" si="38"/>
        <v>0</v>
      </c>
    </row>
    <row r="359" spans="2:21" x14ac:dyDescent="0.25">
      <c r="B359" s="4"/>
      <c r="C359" s="4"/>
      <c r="D359" s="4"/>
      <c r="E359" s="10">
        <f>IF(D359="Futuroscope",#REF!,0)+IF(D359="Eurodisney   1jour/1 parc",#REF!,0)+IF(D359="Vallée des singes",#REF!,0)+IF(D359="Parc Oriental de jour",#REF!,0)+IF(D359="Puy du Fou Le grand parc",#REF!,0)+IF(D359="La Cinéscénie",#REF!,0)+IF(D359="ASTERIX",#REF!,0)+IF(D359="Aquarium La Rochelle",#REF!,0)+IF(D359="Zoo de Doué La Fontaine",#REF!,0)+IF(D359="Zoo de la Palmyre",#REF!,0)+IF(D359="Planète Sauvage",#REF!,0)+IF(D359="Zoo Parc de Beauval",#REF!,0)+IF(D359="Zoo de la Flèche",#REF!,0)+IF(D359="Défi Planet",#REF!,0)+IF(D359="MASSAIS",#REF!,0)+IF(D359="Center Parc la journée",#REF!,0)+IF(D359="Terra Botanica",#REF!,0)</f>
        <v>0</v>
      </c>
      <c r="F359" s="10">
        <f>IF(D359="Futuroscope",#REF!,0)+IF(D359="Eurodisney   1jour/1 parc",#REF!,0)+IF(D359="Vallée des singes",#REF!,0)+IF(D359="Parc Oriental de jour",#REF!,0)+IF(D359="Puy du Fou Le grand parc",#REF!,0)+IF(D359="La Cinéscénie",#REF!,0)+IF(D359="ASTERIX",#REF!,0)+IF(D359="Aquarium La Rochelle",#REF!,0)+IF(D359="Zoo de Doué La Fontaine",#REF!,0)+IF(D359="Zoo de la Palmyre",#REF!,0)+IF(D359="Planète Sauvage",#REF!,0)+IF(D359="Zoo Parc de Beauval",#REF!,0)+IF(D359="Zoo de la Flèche",#REF!,0)+IF(D359="Défi Planet",#REF!,0)+IF(D359="MASSAIS",#REF!,0)+IF(D359="Center Parc la journée",#REF!,0)+IF(D359="Terra Botanica",#REF!,0)</f>
        <v>0</v>
      </c>
      <c r="G359" s="5"/>
      <c r="H359" s="5"/>
      <c r="I359" s="5"/>
      <c r="J359" s="5"/>
      <c r="K359" s="8">
        <f t="shared" si="35"/>
        <v>0</v>
      </c>
      <c r="L359" s="8">
        <f t="shared" si="36"/>
        <v>0</v>
      </c>
      <c r="M359" s="8">
        <v>0</v>
      </c>
      <c r="N359" s="8">
        <f t="shared" si="39"/>
        <v>0</v>
      </c>
      <c r="O359" s="8"/>
      <c r="P359" s="8"/>
      <c r="Q359" s="8"/>
      <c r="R359" s="8">
        <f t="shared" si="40"/>
        <v>0</v>
      </c>
      <c r="S359" s="8">
        <f t="shared" si="41"/>
        <v>0</v>
      </c>
      <c r="T359" s="6">
        <f t="shared" si="37"/>
        <v>0</v>
      </c>
      <c r="U359" s="6">
        <f t="shared" si="38"/>
        <v>0</v>
      </c>
    </row>
    <row r="360" spans="2:21" x14ac:dyDescent="0.25">
      <c r="B360" s="4"/>
      <c r="C360" s="4"/>
      <c r="D360" s="4"/>
      <c r="E360" s="10">
        <f>IF(D360="Futuroscope",#REF!,0)+IF(D360="Eurodisney   1jour/1 parc",#REF!,0)+IF(D360="Vallée des singes",#REF!,0)+IF(D360="Parc Oriental de jour",#REF!,0)+IF(D360="Puy du Fou Le grand parc",#REF!,0)+IF(D360="La Cinéscénie",#REF!,0)+IF(D360="ASTERIX",#REF!,0)+IF(D360="Aquarium La Rochelle",#REF!,0)+IF(D360="Zoo de Doué La Fontaine",#REF!,0)+IF(D360="Zoo de la Palmyre",#REF!,0)+IF(D360="Planète Sauvage",#REF!,0)+IF(D360="Zoo Parc de Beauval",#REF!,0)+IF(D360="Zoo de la Flèche",#REF!,0)+IF(D360="Défi Planet",#REF!,0)+IF(D360="MASSAIS",#REF!,0)+IF(D360="Center Parc la journée",#REF!,0)+IF(D360="Terra Botanica",#REF!,0)</f>
        <v>0</v>
      </c>
      <c r="F360" s="10">
        <f>IF(D360="Futuroscope",#REF!,0)+IF(D360="Eurodisney   1jour/1 parc",#REF!,0)+IF(D360="Vallée des singes",#REF!,0)+IF(D360="Parc Oriental de jour",#REF!,0)+IF(D360="Puy du Fou Le grand parc",#REF!,0)+IF(D360="La Cinéscénie",#REF!,0)+IF(D360="ASTERIX",#REF!,0)+IF(D360="Aquarium La Rochelle",#REF!,0)+IF(D360="Zoo de Doué La Fontaine",#REF!,0)+IF(D360="Zoo de la Palmyre",#REF!,0)+IF(D360="Planète Sauvage",#REF!,0)+IF(D360="Zoo Parc de Beauval",#REF!,0)+IF(D360="Zoo de la Flèche",#REF!,0)+IF(D360="Défi Planet",#REF!,0)+IF(D360="MASSAIS",#REF!,0)+IF(D360="Center Parc la journée",#REF!,0)+IF(D360="Terra Botanica",#REF!,0)</f>
        <v>0</v>
      </c>
      <c r="G360" s="5"/>
      <c r="H360" s="5"/>
      <c r="I360" s="5"/>
      <c r="J360" s="5"/>
      <c r="K360" s="8">
        <f t="shared" si="35"/>
        <v>0</v>
      </c>
      <c r="L360" s="8">
        <f t="shared" si="36"/>
        <v>0</v>
      </c>
      <c r="M360" s="8">
        <v>0</v>
      </c>
      <c r="N360" s="8">
        <f t="shared" si="39"/>
        <v>0</v>
      </c>
      <c r="O360" s="8"/>
      <c r="P360" s="8"/>
      <c r="Q360" s="8"/>
      <c r="R360" s="8">
        <f t="shared" si="40"/>
        <v>0</v>
      </c>
      <c r="S360" s="8">
        <f t="shared" si="41"/>
        <v>0</v>
      </c>
      <c r="T360" s="6">
        <f t="shared" si="37"/>
        <v>0</v>
      </c>
      <c r="U360" s="6">
        <f t="shared" si="38"/>
        <v>0</v>
      </c>
    </row>
    <row r="361" spans="2:21" x14ac:dyDescent="0.25">
      <c r="B361" s="4"/>
      <c r="C361" s="4"/>
      <c r="D361" s="4"/>
      <c r="E361" s="10">
        <f>IF(D361="Futuroscope",#REF!,0)+IF(D361="Eurodisney   1jour/1 parc",#REF!,0)+IF(D361="Vallée des singes",#REF!,0)+IF(D361="Parc Oriental de jour",#REF!,0)+IF(D361="Puy du Fou Le grand parc",#REF!,0)+IF(D361="La Cinéscénie",#REF!,0)+IF(D361="ASTERIX",#REF!,0)+IF(D361="Aquarium La Rochelle",#REF!,0)+IF(D361="Zoo de Doué La Fontaine",#REF!,0)+IF(D361="Zoo de la Palmyre",#REF!,0)+IF(D361="Planète Sauvage",#REF!,0)+IF(D361="Zoo Parc de Beauval",#REF!,0)+IF(D361="Zoo de la Flèche",#REF!,0)+IF(D361="Défi Planet",#REF!,0)+IF(D361="MASSAIS",#REF!,0)+IF(D361="Center Parc la journée",#REF!,0)+IF(D361="Terra Botanica",#REF!,0)</f>
        <v>0</v>
      </c>
      <c r="F361" s="10">
        <f>IF(D361="Futuroscope",#REF!,0)+IF(D361="Eurodisney   1jour/1 parc",#REF!,0)+IF(D361="Vallée des singes",#REF!,0)+IF(D361="Parc Oriental de jour",#REF!,0)+IF(D361="Puy du Fou Le grand parc",#REF!,0)+IF(D361="La Cinéscénie",#REF!,0)+IF(D361="ASTERIX",#REF!,0)+IF(D361="Aquarium La Rochelle",#REF!,0)+IF(D361="Zoo de Doué La Fontaine",#REF!,0)+IF(D361="Zoo de la Palmyre",#REF!,0)+IF(D361="Planète Sauvage",#REF!,0)+IF(D361="Zoo Parc de Beauval",#REF!,0)+IF(D361="Zoo de la Flèche",#REF!,0)+IF(D361="Défi Planet",#REF!,0)+IF(D361="MASSAIS",#REF!,0)+IF(D361="Center Parc la journée",#REF!,0)+IF(D361="Terra Botanica",#REF!,0)</f>
        <v>0</v>
      </c>
      <c r="G361" s="5"/>
      <c r="H361" s="5"/>
      <c r="I361" s="5"/>
      <c r="J361" s="5"/>
      <c r="K361" s="8">
        <f t="shared" si="35"/>
        <v>0</v>
      </c>
      <c r="L361" s="8">
        <f t="shared" si="36"/>
        <v>0</v>
      </c>
      <c r="M361" s="8">
        <v>0</v>
      </c>
      <c r="N361" s="8">
        <f t="shared" si="39"/>
        <v>0</v>
      </c>
      <c r="O361" s="8"/>
      <c r="P361" s="8"/>
      <c r="Q361" s="8"/>
      <c r="R361" s="8">
        <f t="shared" si="40"/>
        <v>0</v>
      </c>
      <c r="S361" s="8">
        <f t="shared" si="41"/>
        <v>0</v>
      </c>
      <c r="T361" s="6">
        <f t="shared" si="37"/>
        <v>0</v>
      </c>
      <c r="U361" s="6">
        <f t="shared" si="38"/>
        <v>0</v>
      </c>
    </row>
    <row r="362" spans="2:21" x14ac:dyDescent="0.25">
      <c r="B362" s="4"/>
      <c r="C362" s="4"/>
      <c r="D362" s="4"/>
      <c r="E362" s="10">
        <f>IF(D362="Futuroscope",#REF!,0)+IF(D362="Eurodisney   1jour/1 parc",#REF!,0)+IF(D362="Vallée des singes",#REF!,0)+IF(D362="Parc Oriental de jour",#REF!,0)+IF(D362="Puy du Fou Le grand parc",#REF!,0)+IF(D362="La Cinéscénie",#REF!,0)+IF(D362="ASTERIX",#REF!,0)+IF(D362="Aquarium La Rochelle",#REF!,0)+IF(D362="Zoo de Doué La Fontaine",#REF!,0)+IF(D362="Zoo de la Palmyre",#REF!,0)+IF(D362="Planète Sauvage",#REF!,0)+IF(D362="Zoo Parc de Beauval",#REF!,0)+IF(D362="Zoo de la Flèche",#REF!,0)+IF(D362="Défi Planet",#REF!,0)+IF(D362="MASSAIS",#REF!,0)+IF(D362="Center Parc la journée",#REF!,0)+IF(D362="Terra Botanica",#REF!,0)</f>
        <v>0</v>
      </c>
      <c r="F362" s="10">
        <f>IF(D362="Futuroscope",#REF!,0)+IF(D362="Eurodisney   1jour/1 parc",#REF!,0)+IF(D362="Vallée des singes",#REF!,0)+IF(D362="Parc Oriental de jour",#REF!,0)+IF(D362="Puy du Fou Le grand parc",#REF!,0)+IF(D362="La Cinéscénie",#REF!,0)+IF(D362="ASTERIX",#REF!,0)+IF(D362="Aquarium La Rochelle",#REF!,0)+IF(D362="Zoo de Doué La Fontaine",#REF!,0)+IF(D362="Zoo de la Palmyre",#REF!,0)+IF(D362="Planète Sauvage",#REF!,0)+IF(D362="Zoo Parc de Beauval",#REF!,0)+IF(D362="Zoo de la Flèche",#REF!,0)+IF(D362="Défi Planet",#REF!,0)+IF(D362="MASSAIS",#REF!,0)+IF(D362="Center Parc la journée",#REF!,0)+IF(D362="Terra Botanica",#REF!,0)</f>
        <v>0</v>
      </c>
      <c r="G362" s="5"/>
      <c r="H362" s="5"/>
      <c r="I362" s="5"/>
      <c r="J362" s="5"/>
      <c r="K362" s="8">
        <f t="shared" si="35"/>
        <v>0</v>
      </c>
      <c r="L362" s="8">
        <f t="shared" si="36"/>
        <v>0</v>
      </c>
      <c r="M362" s="8">
        <v>0</v>
      </c>
      <c r="N362" s="8">
        <f t="shared" si="39"/>
        <v>0</v>
      </c>
      <c r="O362" s="8"/>
      <c r="P362" s="8"/>
      <c r="Q362" s="8"/>
      <c r="R362" s="8">
        <f t="shared" si="40"/>
        <v>0</v>
      </c>
      <c r="S362" s="8">
        <f t="shared" si="41"/>
        <v>0</v>
      </c>
      <c r="T362" s="6">
        <f t="shared" si="37"/>
        <v>0</v>
      </c>
      <c r="U362" s="6">
        <f t="shared" si="38"/>
        <v>0</v>
      </c>
    </row>
    <row r="363" spans="2:21" x14ac:dyDescent="0.25">
      <c r="B363" s="4"/>
      <c r="C363" s="4"/>
      <c r="D363" s="4"/>
      <c r="E363" s="10">
        <f>IF(D363="Futuroscope",#REF!,0)+IF(D363="Eurodisney   1jour/1 parc",#REF!,0)+IF(D363="Vallée des singes",#REF!,0)+IF(D363="Parc Oriental de jour",#REF!,0)+IF(D363="Puy du Fou Le grand parc",#REF!,0)+IF(D363="La Cinéscénie",#REF!,0)+IF(D363="ASTERIX",#REF!,0)+IF(D363="Aquarium La Rochelle",#REF!,0)+IF(D363="Zoo de Doué La Fontaine",#REF!,0)+IF(D363="Zoo de la Palmyre",#REF!,0)+IF(D363="Planète Sauvage",#REF!,0)+IF(D363="Zoo Parc de Beauval",#REF!,0)+IF(D363="Zoo de la Flèche",#REF!,0)+IF(D363="Défi Planet",#REF!,0)+IF(D363="MASSAIS",#REF!,0)+IF(D363="Center Parc la journée",#REF!,0)+IF(D363="Terra Botanica",#REF!,0)</f>
        <v>0</v>
      </c>
      <c r="F363" s="10">
        <f>IF(D363="Futuroscope",#REF!,0)+IF(D363="Eurodisney   1jour/1 parc",#REF!,0)+IF(D363="Vallée des singes",#REF!,0)+IF(D363="Parc Oriental de jour",#REF!,0)+IF(D363="Puy du Fou Le grand parc",#REF!,0)+IF(D363="La Cinéscénie",#REF!,0)+IF(D363="ASTERIX",#REF!,0)+IF(D363="Aquarium La Rochelle",#REF!,0)+IF(D363="Zoo de Doué La Fontaine",#REF!,0)+IF(D363="Zoo de la Palmyre",#REF!,0)+IF(D363="Planète Sauvage",#REF!,0)+IF(D363="Zoo Parc de Beauval",#REF!,0)+IF(D363="Zoo de la Flèche",#REF!,0)+IF(D363="Défi Planet",#REF!,0)+IF(D363="MASSAIS",#REF!,0)+IF(D363="Center Parc la journée",#REF!,0)+IF(D363="Terra Botanica",#REF!,0)</f>
        <v>0</v>
      </c>
      <c r="G363" s="5"/>
      <c r="H363" s="5"/>
      <c r="I363" s="5"/>
      <c r="J363" s="5"/>
      <c r="K363" s="8">
        <f t="shared" si="35"/>
        <v>0</v>
      </c>
      <c r="L363" s="8">
        <f t="shared" si="36"/>
        <v>0</v>
      </c>
      <c r="M363" s="8">
        <v>0</v>
      </c>
      <c r="N363" s="8">
        <f t="shared" si="39"/>
        <v>0</v>
      </c>
      <c r="O363" s="8"/>
      <c r="P363" s="8"/>
      <c r="Q363" s="8"/>
      <c r="R363" s="8">
        <f t="shared" si="40"/>
        <v>0</v>
      </c>
      <c r="S363" s="8">
        <f t="shared" si="41"/>
        <v>0</v>
      </c>
      <c r="T363" s="6">
        <f t="shared" si="37"/>
        <v>0</v>
      </c>
      <c r="U363" s="6">
        <f t="shared" si="38"/>
        <v>0</v>
      </c>
    </row>
    <row r="364" spans="2:21" x14ac:dyDescent="0.25">
      <c r="B364" s="4"/>
      <c r="C364" s="4"/>
      <c r="D364" s="4"/>
      <c r="E364" s="10">
        <f>IF(D364="Futuroscope",#REF!,0)+IF(D364="Eurodisney   1jour/1 parc",#REF!,0)+IF(D364="Vallée des singes",#REF!,0)+IF(D364="Parc Oriental de jour",#REF!,0)+IF(D364="Puy du Fou Le grand parc",#REF!,0)+IF(D364="La Cinéscénie",#REF!,0)+IF(D364="ASTERIX",#REF!,0)+IF(D364="Aquarium La Rochelle",#REF!,0)+IF(D364="Zoo de Doué La Fontaine",#REF!,0)+IF(D364="Zoo de la Palmyre",#REF!,0)+IF(D364="Planète Sauvage",#REF!,0)+IF(D364="Zoo Parc de Beauval",#REF!,0)+IF(D364="Zoo de la Flèche",#REF!,0)+IF(D364="Défi Planet",#REF!,0)+IF(D364="MASSAIS",#REF!,0)+IF(D364="Center Parc la journée",#REF!,0)+IF(D364="Terra Botanica",#REF!,0)</f>
        <v>0</v>
      </c>
      <c r="F364" s="10">
        <f>IF(D364="Futuroscope",#REF!,0)+IF(D364="Eurodisney   1jour/1 parc",#REF!,0)+IF(D364="Vallée des singes",#REF!,0)+IF(D364="Parc Oriental de jour",#REF!,0)+IF(D364="Puy du Fou Le grand parc",#REF!,0)+IF(D364="La Cinéscénie",#REF!,0)+IF(D364="ASTERIX",#REF!,0)+IF(D364="Aquarium La Rochelle",#REF!,0)+IF(D364="Zoo de Doué La Fontaine",#REF!,0)+IF(D364="Zoo de la Palmyre",#REF!,0)+IF(D364="Planète Sauvage",#REF!,0)+IF(D364="Zoo Parc de Beauval",#REF!,0)+IF(D364="Zoo de la Flèche",#REF!,0)+IF(D364="Défi Planet",#REF!,0)+IF(D364="MASSAIS",#REF!,0)+IF(D364="Center Parc la journée",#REF!,0)+IF(D364="Terra Botanica",#REF!,0)</f>
        <v>0</v>
      </c>
      <c r="G364" s="5"/>
      <c r="H364" s="5"/>
      <c r="I364" s="5"/>
      <c r="J364" s="5"/>
      <c r="K364" s="8">
        <f t="shared" si="35"/>
        <v>0</v>
      </c>
      <c r="L364" s="8">
        <f t="shared" si="36"/>
        <v>0</v>
      </c>
      <c r="M364" s="8">
        <v>0</v>
      </c>
      <c r="N364" s="8">
        <f t="shared" si="39"/>
        <v>0</v>
      </c>
      <c r="O364" s="8"/>
      <c r="P364" s="8"/>
      <c r="Q364" s="8"/>
      <c r="R364" s="8">
        <f t="shared" si="40"/>
        <v>0</v>
      </c>
      <c r="S364" s="8">
        <f t="shared" si="41"/>
        <v>0</v>
      </c>
      <c r="T364" s="6">
        <f t="shared" si="37"/>
        <v>0</v>
      </c>
      <c r="U364" s="6">
        <f t="shared" si="38"/>
        <v>0</v>
      </c>
    </row>
    <row r="365" spans="2:21" x14ac:dyDescent="0.25">
      <c r="B365" s="4"/>
      <c r="C365" s="4"/>
      <c r="D365" s="4"/>
      <c r="E365" s="10">
        <f>IF(D365="Futuroscope",#REF!,0)+IF(D365="Eurodisney   1jour/1 parc",#REF!,0)+IF(D365="Vallée des singes",#REF!,0)+IF(D365="Parc Oriental de jour",#REF!,0)+IF(D365="Puy du Fou Le grand parc",#REF!,0)+IF(D365="La Cinéscénie",#REF!,0)+IF(D365="ASTERIX",#REF!,0)+IF(D365="Aquarium La Rochelle",#REF!,0)+IF(D365="Zoo de Doué La Fontaine",#REF!,0)+IF(D365="Zoo de la Palmyre",#REF!,0)+IF(D365="Planète Sauvage",#REF!,0)+IF(D365="Zoo Parc de Beauval",#REF!,0)+IF(D365="Zoo de la Flèche",#REF!,0)+IF(D365="Défi Planet",#REF!,0)+IF(D365="MASSAIS",#REF!,0)+IF(D365="Center Parc la journée",#REF!,0)+IF(D365="Terra Botanica",#REF!,0)</f>
        <v>0</v>
      </c>
      <c r="F365" s="10">
        <f>IF(D365="Futuroscope",#REF!,0)+IF(D365="Eurodisney   1jour/1 parc",#REF!,0)+IF(D365="Vallée des singes",#REF!,0)+IF(D365="Parc Oriental de jour",#REF!,0)+IF(D365="Puy du Fou Le grand parc",#REF!,0)+IF(D365="La Cinéscénie",#REF!,0)+IF(D365="ASTERIX",#REF!,0)+IF(D365="Aquarium La Rochelle",#REF!,0)+IF(D365="Zoo de Doué La Fontaine",#REF!,0)+IF(D365="Zoo de la Palmyre",#REF!,0)+IF(D365="Planète Sauvage",#REF!,0)+IF(D365="Zoo Parc de Beauval",#REF!,0)+IF(D365="Zoo de la Flèche",#REF!,0)+IF(D365="Défi Planet",#REF!,0)+IF(D365="MASSAIS",#REF!,0)+IF(D365="Center Parc la journée",#REF!,0)+IF(D365="Terra Botanica",#REF!,0)</f>
        <v>0</v>
      </c>
      <c r="G365" s="5"/>
      <c r="H365" s="5"/>
      <c r="I365" s="5"/>
      <c r="J365" s="5"/>
      <c r="K365" s="8">
        <f t="shared" si="35"/>
        <v>0</v>
      </c>
      <c r="L365" s="8">
        <f t="shared" si="36"/>
        <v>0</v>
      </c>
      <c r="M365" s="8">
        <v>0</v>
      </c>
      <c r="N365" s="8">
        <f t="shared" si="39"/>
        <v>0</v>
      </c>
      <c r="O365" s="8"/>
      <c r="P365" s="8"/>
      <c r="Q365" s="8"/>
      <c r="R365" s="8">
        <f t="shared" si="40"/>
        <v>0</v>
      </c>
      <c r="S365" s="8">
        <f t="shared" si="41"/>
        <v>0</v>
      </c>
      <c r="T365" s="6">
        <f t="shared" si="37"/>
        <v>0</v>
      </c>
      <c r="U365" s="6">
        <f t="shared" si="38"/>
        <v>0</v>
      </c>
    </row>
    <row r="366" spans="2:21" x14ac:dyDescent="0.25">
      <c r="B366" s="4"/>
      <c r="C366" s="4"/>
      <c r="D366" s="4"/>
      <c r="E366" s="10">
        <f>IF(D366="Futuroscope",#REF!,0)+IF(D366="Eurodisney   1jour/1 parc",#REF!,0)+IF(D366="Vallée des singes",#REF!,0)+IF(D366="Parc Oriental de jour",#REF!,0)+IF(D366="Puy du Fou Le grand parc",#REF!,0)+IF(D366="La Cinéscénie",#REF!,0)+IF(D366="ASTERIX",#REF!,0)+IF(D366="Aquarium La Rochelle",#REF!,0)+IF(D366="Zoo de Doué La Fontaine",#REF!,0)+IF(D366="Zoo de la Palmyre",#REF!,0)+IF(D366="Planète Sauvage",#REF!,0)+IF(D366="Zoo Parc de Beauval",#REF!,0)+IF(D366="Zoo de la Flèche",#REF!,0)+IF(D366="Défi Planet",#REF!,0)+IF(D366="MASSAIS",#REF!,0)+IF(D366="Center Parc la journée",#REF!,0)+IF(D366="Terra Botanica",#REF!,0)</f>
        <v>0</v>
      </c>
      <c r="F366" s="10">
        <f>IF(D366="Futuroscope",#REF!,0)+IF(D366="Eurodisney   1jour/1 parc",#REF!,0)+IF(D366="Vallée des singes",#REF!,0)+IF(D366="Parc Oriental de jour",#REF!,0)+IF(D366="Puy du Fou Le grand parc",#REF!,0)+IF(D366="La Cinéscénie",#REF!,0)+IF(D366="ASTERIX",#REF!,0)+IF(D366="Aquarium La Rochelle",#REF!,0)+IF(D366="Zoo de Doué La Fontaine",#REF!,0)+IF(D366="Zoo de la Palmyre",#REF!,0)+IF(D366="Planète Sauvage",#REF!,0)+IF(D366="Zoo Parc de Beauval",#REF!,0)+IF(D366="Zoo de la Flèche",#REF!,0)+IF(D366="Défi Planet",#REF!,0)+IF(D366="MASSAIS",#REF!,0)+IF(D366="Center Parc la journée",#REF!,0)+IF(D366="Terra Botanica",#REF!,0)</f>
        <v>0</v>
      </c>
      <c r="G366" s="5"/>
      <c r="H366" s="5"/>
      <c r="I366" s="5"/>
      <c r="J366" s="5"/>
      <c r="K366" s="8">
        <f t="shared" si="35"/>
        <v>0</v>
      </c>
      <c r="L366" s="8">
        <f t="shared" si="36"/>
        <v>0</v>
      </c>
      <c r="M366" s="8">
        <v>0</v>
      </c>
      <c r="N366" s="8">
        <f t="shared" si="39"/>
        <v>0</v>
      </c>
      <c r="O366" s="8"/>
      <c r="P366" s="8"/>
      <c r="Q366" s="8"/>
      <c r="R366" s="8">
        <f t="shared" si="40"/>
        <v>0</v>
      </c>
      <c r="S366" s="8">
        <f t="shared" si="41"/>
        <v>0</v>
      </c>
      <c r="T366" s="6">
        <f t="shared" si="37"/>
        <v>0</v>
      </c>
      <c r="U366" s="6">
        <f t="shared" si="38"/>
        <v>0</v>
      </c>
    </row>
    <row r="367" spans="2:21" x14ac:dyDescent="0.25">
      <c r="B367" s="4"/>
      <c r="C367" s="4"/>
      <c r="D367" s="4"/>
      <c r="E367" s="10">
        <f>IF(D367="Futuroscope",#REF!,0)+IF(D367="Eurodisney   1jour/1 parc",#REF!,0)+IF(D367="Vallée des singes",#REF!,0)+IF(D367="Parc Oriental de jour",#REF!,0)+IF(D367="Puy du Fou Le grand parc",#REF!,0)+IF(D367="La Cinéscénie",#REF!,0)+IF(D367="ASTERIX",#REF!,0)+IF(D367="Aquarium La Rochelle",#REF!,0)+IF(D367="Zoo de Doué La Fontaine",#REF!,0)+IF(D367="Zoo de la Palmyre",#REF!,0)+IF(D367="Planète Sauvage",#REF!,0)+IF(D367="Zoo Parc de Beauval",#REF!,0)+IF(D367="Zoo de la Flèche",#REF!,0)+IF(D367="Défi Planet",#REF!,0)+IF(D367="MASSAIS",#REF!,0)+IF(D367="Center Parc la journée",#REF!,0)+IF(D367="Terra Botanica",#REF!,0)</f>
        <v>0</v>
      </c>
      <c r="F367" s="10">
        <f>IF(D367="Futuroscope",#REF!,0)+IF(D367="Eurodisney   1jour/1 parc",#REF!,0)+IF(D367="Vallée des singes",#REF!,0)+IF(D367="Parc Oriental de jour",#REF!,0)+IF(D367="Puy du Fou Le grand parc",#REF!,0)+IF(D367="La Cinéscénie",#REF!,0)+IF(D367="ASTERIX",#REF!,0)+IF(D367="Aquarium La Rochelle",#REF!,0)+IF(D367="Zoo de Doué La Fontaine",#REF!,0)+IF(D367="Zoo de la Palmyre",#REF!,0)+IF(D367="Planète Sauvage",#REF!,0)+IF(D367="Zoo Parc de Beauval",#REF!,0)+IF(D367="Zoo de la Flèche",#REF!,0)+IF(D367="Défi Planet",#REF!,0)+IF(D367="MASSAIS",#REF!,0)+IF(D367="Center Parc la journée",#REF!,0)+IF(D367="Terra Botanica",#REF!,0)</f>
        <v>0</v>
      </c>
      <c r="G367" s="5"/>
      <c r="H367" s="5"/>
      <c r="I367" s="5"/>
      <c r="J367" s="5"/>
      <c r="K367" s="8">
        <f t="shared" si="35"/>
        <v>0</v>
      </c>
      <c r="L367" s="8">
        <f t="shared" si="36"/>
        <v>0</v>
      </c>
      <c r="M367" s="8">
        <v>0</v>
      </c>
      <c r="N367" s="8">
        <f t="shared" si="39"/>
        <v>0</v>
      </c>
      <c r="O367" s="8"/>
      <c r="P367" s="8"/>
      <c r="Q367" s="8"/>
      <c r="R367" s="8">
        <f t="shared" si="40"/>
        <v>0</v>
      </c>
      <c r="S367" s="8">
        <f t="shared" si="41"/>
        <v>0</v>
      </c>
      <c r="T367" s="6">
        <f t="shared" si="37"/>
        <v>0</v>
      </c>
      <c r="U367" s="6">
        <f t="shared" si="38"/>
        <v>0</v>
      </c>
    </row>
    <row r="368" spans="2:21" x14ac:dyDescent="0.25">
      <c r="B368" s="4"/>
      <c r="C368" s="4"/>
      <c r="D368" s="4"/>
      <c r="E368" s="10">
        <f>IF(D368="Futuroscope",#REF!,0)+IF(D368="Eurodisney   1jour/1 parc",#REF!,0)+IF(D368="Vallée des singes",#REF!,0)+IF(D368="Parc Oriental de jour",#REF!,0)+IF(D368="Puy du Fou Le grand parc",#REF!,0)+IF(D368="La Cinéscénie",#REF!,0)+IF(D368="ASTERIX",#REF!,0)+IF(D368="Aquarium La Rochelle",#REF!,0)+IF(D368="Zoo de Doué La Fontaine",#REF!,0)+IF(D368="Zoo de la Palmyre",#REF!,0)+IF(D368="Planète Sauvage",#REF!,0)+IF(D368="Zoo Parc de Beauval",#REF!,0)+IF(D368="Zoo de la Flèche",#REF!,0)+IF(D368="Défi Planet",#REF!,0)+IF(D368="MASSAIS",#REF!,0)+IF(D368="Center Parc la journée",#REF!,0)+IF(D368="Terra Botanica",#REF!,0)</f>
        <v>0</v>
      </c>
      <c r="F368" s="10">
        <f>IF(D368="Futuroscope",#REF!,0)+IF(D368="Eurodisney   1jour/1 parc",#REF!,0)+IF(D368="Vallée des singes",#REF!,0)+IF(D368="Parc Oriental de jour",#REF!,0)+IF(D368="Puy du Fou Le grand parc",#REF!,0)+IF(D368="La Cinéscénie",#REF!,0)+IF(D368="ASTERIX",#REF!,0)+IF(D368="Aquarium La Rochelle",#REF!,0)+IF(D368="Zoo de Doué La Fontaine",#REF!,0)+IF(D368="Zoo de la Palmyre",#REF!,0)+IF(D368="Planète Sauvage",#REF!,0)+IF(D368="Zoo Parc de Beauval",#REF!,0)+IF(D368="Zoo de la Flèche",#REF!,0)+IF(D368="Défi Planet",#REF!,0)+IF(D368="MASSAIS",#REF!,0)+IF(D368="Center Parc la journée",#REF!,0)+IF(D368="Terra Botanica",#REF!,0)</f>
        <v>0</v>
      </c>
      <c r="G368" s="5"/>
      <c r="H368" s="5"/>
      <c r="I368" s="5"/>
      <c r="J368" s="5"/>
      <c r="K368" s="8">
        <f t="shared" si="35"/>
        <v>0</v>
      </c>
      <c r="L368" s="8">
        <f t="shared" si="36"/>
        <v>0</v>
      </c>
      <c r="M368" s="8">
        <v>0</v>
      </c>
      <c r="N368" s="8">
        <f t="shared" si="39"/>
        <v>0</v>
      </c>
      <c r="O368" s="8"/>
      <c r="P368" s="8"/>
      <c r="Q368" s="8"/>
      <c r="R368" s="8">
        <f t="shared" si="40"/>
        <v>0</v>
      </c>
      <c r="S368" s="8">
        <f t="shared" si="41"/>
        <v>0</v>
      </c>
      <c r="T368" s="6">
        <f t="shared" si="37"/>
        <v>0</v>
      </c>
      <c r="U368" s="6">
        <f t="shared" si="38"/>
        <v>0</v>
      </c>
    </row>
    <row r="369" spans="2:21" x14ac:dyDescent="0.25">
      <c r="B369" s="4"/>
      <c r="C369" s="4"/>
      <c r="D369" s="4"/>
      <c r="E369" s="10">
        <f>IF(D369="Futuroscope",#REF!,0)+IF(D369="Eurodisney   1jour/1 parc",#REF!,0)+IF(D369="Vallée des singes",#REF!,0)+IF(D369="Parc Oriental de jour",#REF!,0)+IF(D369="Puy du Fou Le grand parc",#REF!,0)+IF(D369="La Cinéscénie",#REF!,0)+IF(D369="ASTERIX",#REF!,0)+IF(D369="Aquarium La Rochelle",#REF!,0)+IF(D369="Zoo de Doué La Fontaine",#REF!,0)+IF(D369="Zoo de la Palmyre",#REF!,0)+IF(D369="Planète Sauvage",#REF!,0)+IF(D369="Zoo Parc de Beauval",#REF!,0)+IF(D369="Zoo de la Flèche",#REF!,0)+IF(D369="Défi Planet",#REF!,0)+IF(D369="MASSAIS",#REF!,0)+IF(D369="Center Parc la journée",#REF!,0)+IF(D369="Terra Botanica",#REF!,0)</f>
        <v>0</v>
      </c>
      <c r="F369" s="10">
        <f>IF(D369="Futuroscope",#REF!,0)+IF(D369="Eurodisney   1jour/1 parc",#REF!,0)+IF(D369="Vallée des singes",#REF!,0)+IF(D369="Parc Oriental de jour",#REF!,0)+IF(D369="Puy du Fou Le grand parc",#REF!,0)+IF(D369="La Cinéscénie",#REF!,0)+IF(D369="ASTERIX",#REF!,0)+IF(D369="Aquarium La Rochelle",#REF!,0)+IF(D369="Zoo de Doué La Fontaine",#REF!,0)+IF(D369="Zoo de la Palmyre",#REF!,0)+IF(D369="Planète Sauvage",#REF!,0)+IF(D369="Zoo Parc de Beauval",#REF!,0)+IF(D369="Zoo de la Flèche",#REF!,0)+IF(D369="Défi Planet",#REF!,0)+IF(D369="MASSAIS",#REF!,0)+IF(D369="Center Parc la journée",#REF!,0)+IF(D369="Terra Botanica",#REF!,0)</f>
        <v>0</v>
      </c>
      <c r="G369" s="5"/>
      <c r="H369" s="5"/>
      <c r="I369" s="5"/>
      <c r="J369" s="5"/>
      <c r="K369" s="8">
        <f t="shared" si="35"/>
        <v>0</v>
      </c>
      <c r="L369" s="8">
        <f t="shared" si="36"/>
        <v>0</v>
      </c>
      <c r="M369" s="8">
        <v>0</v>
      </c>
      <c r="N369" s="8">
        <f t="shared" si="39"/>
        <v>0</v>
      </c>
      <c r="O369" s="8"/>
      <c r="P369" s="8"/>
      <c r="Q369" s="8"/>
      <c r="R369" s="8">
        <f t="shared" si="40"/>
        <v>0</v>
      </c>
      <c r="S369" s="8">
        <f t="shared" si="41"/>
        <v>0</v>
      </c>
      <c r="T369" s="6">
        <f t="shared" si="37"/>
        <v>0</v>
      </c>
      <c r="U369" s="6">
        <f t="shared" si="38"/>
        <v>0</v>
      </c>
    </row>
    <row r="370" spans="2:21" x14ac:dyDescent="0.25">
      <c r="B370" s="4"/>
      <c r="C370" s="4"/>
      <c r="D370" s="4"/>
      <c r="E370" s="10">
        <f>IF(D370="Futuroscope",#REF!,0)+IF(D370="Eurodisney   1jour/1 parc",#REF!,0)+IF(D370="Vallée des singes",#REF!,0)+IF(D370="Parc Oriental de jour",#REF!,0)+IF(D370="Puy du Fou Le grand parc",#REF!,0)+IF(D370="La Cinéscénie",#REF!,0)+IF(D370="ASTERIX",#REF!,0)+IF(D370="Aquarium La Rochelle",#REF!,0)+IF(D370="Zoo de Doué La Fontaine",#REF!,0)+IF(D370="Zoo de la Palmyre",#REF!,0)+IF(D370="Planète Sauvage",#REF!,0)+IF(D370="Zoo Parc de Beauval",#REF!,0)+IF(D370="Zoo de la Flèche",#REF!,0)+IF(D370="Défi Planet",#REF!,0)+IF(D370="MASSAIS",#REF!,0)+IF(D370="Center Parc la journée",#REF!,0)+IF(D370="Terra Botanica",#REF!,0)</f>
        <v>0</v>
      </c>
      <c r="F370" s="10">
        <f>IF(D370="Futuroscope",#REF!,0)+IF(D370="Eurodisney   1jour/1 parc",#REF!,0)+IF(D370="Vallée des singes",#REF!,0)+IF(D370="Parc Oriental de jour",#REF!,0)+IF(D370="Puy du Fou Le grand parc",#REF!,0)+IF(D370="La Cinéscénie",#REF!,0)+IF(D370="ASTERIX",#REF!,0)+IF(D370="Aquarium La Rochelle",#REF!,0)+IF(D370="Zoo de Doué La Fontaine",#REF!,0)+IF(D370="Zoo de la Palmyre",#REF!,0)+IF(D370="Planète Sauvage",#REF!,0)+IF(D370="Zoo Parc de Beauval",#REF!,0)+IF(D370="Zoo de la Flèche",#REF!,0)+IF(D370="Défi Planet",#REF!,0)+IF(D370="MASSAIS",#REF!,0)+IF(D370="Center Parc la journée",#REF!,0)+IF(D370="Terra Botanica",#REF!,0)</f>
        <v>0</v>
      </c>
      <c r="G370" s="5"/>
      <c r="H370" s="5"/>
      <c r="I370" s="5"/>
      <c r="J370" s="5"/>
      <c r="K370" s="8">
        <f t="shared" si="35"/>
        <v>0</v>
      </c>
      <c r="L370" s="8">
        <f t="shared" si="36"/>
        <v>0</v>
      </c>
      <c r="M370" s="8">
        <v>0</v>
      </c>
      <c r="N370" s="8">
        <f t="shared" si="39"/>
        <v>0</v>
      </c>
      <c r="O370" s="8"/>
      <c r="P370" s="8"/>
      <c r="Q370" s="8"/>
      <c r="R370" s="8">
        <f t="shared" si="40"/>
        <v>0</v>
      </c>
      <c r="S370" s="8">
        <f t="shared" si="41"/>
        <v>0</v>
      </c>
      <c r="T370" s="6">
        <f t="shared" si="37"/>
        <v>0</v>
      </c>
      <c r="U370" s="6">
        <f t="shared" si="38"/>
        <v>0</v>
      </c>
    </row>
    <row r="371" spans="2:21" x14ac:dyDescent="0.25">
      <c r="B371" s="4"/>
      <c r="C371" s="4"/>
      <c r="D371" s="4"/>
      <c r="E371" s="10">
        <f>IF(D371="Futuroscope",#REF!,0)+IF(D371="Eurodisney   1jour/1 parc",#REF!,0)+IF(D371="Vallée des singes",#REF!,0)+IF(D371="Parc Oriental de jour",#REF!,0)+IF(D371="Puy du Fou Le grand parc",#REF!,0)+IF(D371="La Cinéscénie",#REF!,0)+IF(D371="ASTERIX",#REF!,0)+IF(D371="Aquarium La Rochelle",#REF!,0)+IF(D371="Zoo de Doué La Fontaine",#REF!,0)+IF(D371="Zoo de la Palmyre",#REF!,0)+IF(D371="Planète Sauvage",#REF!,0)+IF(D371="Zoo Parc de Beauval",#REF!,0)+IF(D371="Zoo de la Flèche",#REF!,0)+IF(D371="Défi Planet",#REF!,0)+IF(D371="MASSAIS",#REF!,0)+IF(D371="Center Parc la journée",#REF!,0)+IF(D371="Terra Botanica",#REF!,0)</f>
        <v>0</v>
      </c>
      <c r="F371" s="10">
        <f>IF(D371="Futuroscope",#REF!,0)+IF(D371="Eurodisney   1jour/1 parc",#REF!,0)+IF(D371="Vallée des singes",#REF!,0)+IF(D371="Parc Oriental de jour",#REF!,0)+IF(D371="Puy du Fou Le grand parc",#REF!,0)+IF(D371="La Cinéscénie",#REF!,0)+IF(D371="ASTERIX",#REF!,0)+IF(D371="Aquarium La Rochelle",#REF!,0)+IF(D371="Zoo de Doué La Fontaine",#REF!,0)+IF(D371="Zoo de la Palmyre",#REF!,0)+IF(D371="Planète Sauvage",#REF!,0)+IF(D371="Zoo Parc de Beauval",#REF!,0)+IF(D371="Zoo de la Flèche",#REF!,0)+IF(D371="Défi Planet",#REF!,0)+IF(D371="MASSAIS",#REF!,0)+IF(D371="Center Parc la journée",#REF!,0)+IF(D371="Terra Botanica",#REF!,0)</f>
        <v>0</v>
      </c>
      <c r="G371" s="5"/>
      <c r="H371" s="5"/>
      <c r="I371" s="5"/>
      <c r="J371" s="5"/>
      <c r="K371" s="8">
        <f t="shared" si="35"/>
        <v>0</v>
      </c>
      <c r="L371" s="8">
        <f t="shared" si="36"/>
        <v>0</v>
      </c>
      <c r="M371" s="8">
        <v>0</v>
      </c>
      <c r="N371" s="8">
        <f t="shared" si="39"/>
        <v>0</v>
      </c>
      <c r="O371" s="8"/>
      <c r="P371" s="8"/>
      <c r="Q371" s="8"/>
      <c r="R371" s="8">
        <f t="shared" si="40"/>
        <v>0</v>
      </c>
      <c r="S371" s="8">
        <f t="shared" si="41"/>
        <v>0</v>
      </c>
      <c r="T371" s="6">
        <f t="shared" si="37"/>
        <v>0</v>
      </c>
      <c r="U371" s="6">
        <f t="shared" si="38"/>
        <v>0</v>
      </c>
    </row>
    <row r="372" spans="2:21" x14ac:dyDescent="0.25">
      <c r="B372" s="4"/>
      <c r="C372" s="4"/>
      <c r="D372" s="4"/>
      <c r="E372" s="10">
        <f>IF(D372="Futuroscope",#REF!,0)+IF(D372="Eurodisney   1jour/1 parc",#REF!,0)+IF(D372="Vallée des singes",#REF!,0)+IF(D372="Parc Oriental de jour",#REF!,0)+IF(D372="Puy du Fou Le grand parc",#REF!,0)+IF(D372="La Cinéscénie",#REF!,0)+IF(D372="ASTERIX",#REF!,0)+IF(D372="Aquarium La Rochelle",#REF!,0)+IF(D372="Zoo de Doué La Fontaine",#REF!,0)+IF(D372="Zoo de la Palmyre",#REF!,0)+IF(D372="Planète Sauvage",#REF!,0)+IF(D372="Zoo Parc de Beauval",#REF!,0)+IF(D372="Zoo de la Flèche",#REF!,0)+IF(D372="Défi Planet",#REF!,0)+IF(D372="MASSAIS",#REF!,0)+IF(D372="Center Parc la journée",#REF!,0)+IF(D372="Terra Botanica",#REF!,0)</f>
        <v>0</v>
      </c>
      <c r="F372" s="10">
        <f>IF(D372="Futuroscope",#REF!,0)+IF(D372="Eurodisney   1jour/1 parc",#REF!,0)+IF(D372="Vallée des singes",#REF!,0)+IF(D372="Parc Oriental de jour",#REF!,0)+IF(D372="Puy du Fou Le grand parc",#REF!,0)+IF(D372="La Cinéscénie",#REF!,0)+IF(D372="ASTERIX",#REF!,0)+IF(D372="Aquarium La Rochelle",#REF!,0)+IF(D372="Zoo de Doué La Fontaine",#REF!,0)+IF(D372="Zoo de la Palmyre",#REF!,0)+IF(D372="Planète Sauvage",#REF!,0)+IF(D372="Zoo Parc de Beauval",#REF!,0)+IF(D372="Zoo de la Flèche",#REF!,0)+IF(D372="Défi Planet",#REF!,0)+IF(D372="MASSAIS",#REF!,0)+IF(D372="Center Parc la journée",#REF!,0)+IF(D372="Terra Botanica",#REF!,0)</f>
        <v>0</v>
      </c>
      <c r="G372" s="5"/>
      <c r="H372" s="5"/>
      <c r="I372" s="5"/>
      <c r="J372" s="5"/>
      <c r="K372" s="8">
        <f t="shared" si="35"/>
        <v>0</v>
      </c>
      <c r="L372" s="8">
        <f t="shared" si="36"/>
        <v>0</v>
      </c>
      <c r="M372" s="8">
        <v>0</v>
      </c>
      <c r="N372" s="8">
        <f t="shared" si="39"/>
        <v>0</v>
      </c>
      <c r="O372" s="8"/>
      <c r="P372" s="8"/>
      <c r="Q372" s="8"/>
      <c r="R372" s="8">
        <f t="shared" si="40"/>
        <v>0</v>
      </c>
      <c r="S372" s="8">
        <f t="shared" si="41"/>
        <v>0</v>
      </c>
      <c r="T372" s="6">
        <f t="shared" si="37"/>
        <v>0</v>
      </c>
      <c r="U372" s="6">
        <f t="shared" si="38"/>
        <v>0</v>
      </c>
    </row>
    <row r="373" spans="2:21" x14ac:dyDescent="0.25">
      <c r="B373" s="4"/>
      <c r="C373" s="4"/>
      <c r="D373" s="4"/>
      <c r="E373" s="10">
        <f>IF(D373="Futuroscope",#REF!,0)+IF(D373="Eurodisney   1jour/1 parc",#REF!,0)+IF(D373="Vallée des singes",#REF!,0)+IF(D373="Parc Oriental de jour",#REF!,0)+IF(D373="Puy du Fou Le grand parc",#REF!,0)+IF(D373="La Cinéscénie",#REF!,0)+IF(D373="ASTERIX",#REF!,0)+IF(D373="Aquarium La Rochelle",#REF!,0)+IF(D373="Zoo de Doué La Fontaine",#REF!,0)+IF(D373="Zoo de la Palmyre",#REF!,0)+IF(D373="Planète Sauvage",#REF!,0)+IF(D373="Zoo Parc de Beauval",#REF!,0)+IF(D373="Zoo de la Flèche",#REF!,0)+IF(D373="Défi Planet",#REF!,0)+IF(D373="MASSAIS",#REF!,0)+IF(D373="Center Parc la journée",#REF!,0)+IF(D373="Terra Botanica",#REF!,0)</f>
        <v>0</v>
      </c>
      <c r="F373" s="10">
        <f>IF(D373="Futuroscope",#REF!,0)+IF(D373="Eurodisney   1jour/1 parc",#REF!,0)+IF(D373="Vallée des singes",#REF!,0)+IF(D373="Parc Oriental de jour",#REF!,0)+IF(D373="Puy du Fou Le grand parc",#REF!,0)+IF(D373="La Cinéscénie",#REF!,0)+IF(D373="ASTERIX",#REF!,0)+IF(D373="Aquarium La Rochelle",#REF!,0)+IF(D373="Zoo de Doué La Fontaine",#REF!,0)+IF(D373="Zoo de la Palmyre",#REF!,0)+IF(D373="Planète Sauvage",#REF!,0)+IF(D373="Zoo Parc de Beauval",#REF!,0)+IF(D373="Zoo de la Flèche",#REF!,0)+IF(D373="Défi Planet",#REF!,0)+IF(D373="MASSAIS",#REF!,0)+IF(D373="Center Parc la journée",#REF!,0)+IF(D373="Terra Botanica",#REF!,0)</f>
        <v>0</v>
      </c>
      <c r="G373" s="5"/>
      <c r="H373" s="5"/>
      <c r="I373" s="5"/>
      <c r="J373" s="5"/>
      <c r="K373" s="8">
        <f t="shared" si="35"/>
        <v>0</v>
      </c>
      <c r="L373" s="8">
        <f t="shared" si="36"/>
        <v>0</v>
      </c>
      <c r="M373" s="8">
        <v>0</v>
      </c>
      <c r="N373" s="8">
        <f t="shared" si="39"/>
        <v>0</v>
      </c>
      <c r="O373" s="8"/>
      <c r="P373" s="8"/>
      <c r="Q373" s="8"/>
      <c r="R373" s="8">
        <f t="shared" si="40"/>
        <v>0</v>
      </c>
      <c r="S373" s="8">
        <f t="shared" si="41"/>
        <v>0</v>
      </c>
      <c r="T373" s="6">
        <f t="shared" si="37"/>
        <v>0</v>
      </c>
      <c r="U373" s="6">
        <f t="shared" si="38"/>
        <v>0</v>
      </c>
    </row>
    <row r="374" spans="2:21" x14ac:dyDescent="0.25">
      <c r="B374" s="4"/>
      <c r="C374" s="4"/>
      <c r="D374" s="4"/>
      <c r="E374" s="10">
        <f>IF(D374="Futuroscope",#REF!,0)+IF(D374="Eurodisney   1jour/1 parc",#REF!,0)+IF(D374="Vallée des singes",#REF!,0)+IF(D374="Parc Oriental de jour",#REF!,0)+IF(D374="Puy du Fou Le grand parc",#REF!,0)+IF(D374="La Cinéscénie",#REF!,0)+IF(D374="ASTERIX",#REF!,0)+IF(D374="Aquarium La Rochelle",#REF!,0)+IF(D374="Zoo de Doué La Fontaine",#REF!,0)+IF(D374="Zoo de la Palmyre",#REF!,0)+IF(D374="Planète Sauvage",#REF!,0)+IF(D374="Zoo Parc de Beauval",#REF!,0)+IF(D374="Zoo de la Flèche",#REF!,0)+IF(D374="Défi Planet",#REF!,0)+IF(D374="MASSAIS",#REF!,0)+IF(D374="Center Parc la journée",#REF!,0)+IF(D374="Terra Botanica",#REF!,0)</f>
        <v>0</v>
      </c>
      <c r="F374" s="10">
        <f>IF(D374="Futuroscope",#REF!,0)+IF(D374="Eurodisney   1jour/1 parc",#REF!,0)+IF(D374="Vallée des singes",#REF!,0)+IF(D374="Parc Oriental de jour",#REF!,0)+IF(D374="Puy du Fou Le grand parc",#REF!,0)+IF(D374="La Cinéscénie",#REF!,0)+IF(D374="ASTERIX",#REF!,0)+IF(D374="Aquarium La Rochelle",#REF!,0)+IF(D374="Zoo de Doué La Fontaine",#REF!,0)+IF(D374="Zoo de la Palmyre",#REF!,0)+IF(D374="Planète Sauvage",#REF!,0)+IF(D374="Zoo Parc de Beauval",#REF!,0)+IF(D374="Zoo de la Flèche",#REF!,0)+IF(D374="Défi Planet",#REF!,0)+IF(D374="MASSAIS",#REF!,0)+IF(D374="Center Parc la journée",#REF!,0)+IF(D374="Terra Botanica",#REF!,0)</f>
        <v>0</v>
      </c>
      <c r="G374" s="5"/>
      <c r="H374" s="5"/>
      <c r="I374" s="5"/>
      <c r="J374" s="5"/>
      <c r="K374" s="8">
        <f t="shared" si="35"/>
        <v>0</v>
      </c>
      <c r="L374" s="8">
        <f t="shared" si="36"/>
        <v>0</v>
      </c>
      <c r="M374" s="8">
        <v>0</v>
      </c>
      <c r="N374" s="8">
        <f t="shared" si="39"/>
        <v>0</v>
      </c>
      <c r="O374" s="8"/>
      <c r="P374" s="8"/>
      <c r="Q374" s="8"/>
      <c r="R374" s="8">
        <f t="shared" si="40"/>
        <v>0</v>
      </c>
      <c r="S374" s="8">
        <f t="shared" si="41"/>
        <v>0</v>
      </c>
      <c r="T374" s="6">
        <f t="shared" si="37"/>
        <v>0</v>
      </c>
      <c r="U374" s="6">
        <f t="shared" si="38"/>
        <v>0</v>
      </c>
    </row>
    <row r="375" spans="2:21" x14ac:dyDescent="0.25">
      <c r="B375" s="4"/>
      <c r="C375" s="4"/>
      <c r="D375" s="4"/>
      <c r="E375" s="10">
        <f>IF(D375="Futuroscope",#REF!,0)+IF(D375="Eurodisney   1jour/1 parc",#REF!,0)+IF(D375="Vallée des singes",#REF!,0)+IF(D375="Parc Oriental de jour",#REF!,0)+IF(D375="Puy du Fou Le grand parc",#REF!,0)+IF(D375="La Cinéscénie",#REF!,0)+IF(D375="ASTERIX",#REF!,0)+IF(D375="Aquarium La Rochelle",#REF!,0)+IF(D375="Zoo de Doué La Fontaine",#REF!,0)+IF(D375="Zoo de la Palmyre",#REF!,0)+IF(D375="Planète Sauvage",#REF!,0)+IF(D375="Zoo Parc de Beauval",#REF!,0)+IF(D375="Zoo de la Flèche",#REF!,0)+IF(D375="Défi Planet",#REF!,0)+IF(D375="MASSAIS",#REF!,0)+IF(D375="Center Parc la journée",#REF!,0)+IF(D375="Terra Botanica",#REF!,0)</f>
        <v>0</v>
      </c>
      <c r="F375" s="10">
        <f>IF(D375="Futuroscope",#REF!,0)+IF(D375="Eurodisney   1jour/1 parc",#REF!,0)+IF(D375="Vallée des singes",#REF!,0)+IF(D375="Parc Oriental de jour",#REF!,0)+IF(D375="Puy du Fou Le grand parc",#REF!,0)+IF(D375="La Cinéscénie",#REF!,0)+IF(D375="ASTERIX",#REF!,0)+IF(D375="Aquarium La Rochelle",#REF!,0)+IF(D375="Zoo de Doué La Fontaine",#REF!,0)+IF(D375="Zoo de la Palmyre",#REF!,0)+IF(D375="Planète Sauvage",#REF!,0)+IF(D375="Zoo Parc de Beauval",#REF!,0)+IF(D375="Zoo de la Flèche",#REF!,0)+IF(D375="Défi Planet",#REF!,0)+IF(D375="MASSAIS",#REF!,0)+IF(D375="Center Parc la journée",#REF!,0)+IF(D375="Terra Botanica",#REF!,0)</f>
        <v>0</v>
      </c>
      <c r="G375" s="5"/>
      <c r="H375" s="5"/>
      <c r="I375" s="5"/>
      <c r="J375" s="5"/>
      <c r="K375" s="8">
        <f t="shared" si="35"/>
        <v>0</v>
      </c>
      <c r="L375" s="8">
        <f t="shared" si="36"/>
        <v>0</v>
      </c>
      <c r="M375" s="8">
        <v>0</v>
      </c>
      <c r="N375" s="8">
        <f t="shared" si="39"/>
        <v>0</v>
      </c>
      <c r="O375" s="8"/>
      <c r="P375" s="8"/>
      <c r="Q375" s="8"/>
      <c r="R375" s="8">
        <f t="shared" si="40"/>
        <v>0</v>
      </c>
      <c r="S375" s="8">
        <f t="shared" si="41"/>
        <v>0</v>
      </c>
      <c r="T375" s="6">
        <f t="shared" si="37"/>
        <v>0</v>
      </c>
      <c r="U375" s="6">
        <f t="shared" si="38"/>
        <v>0</v>
      </c>
    </row>
    <row r="376" spans="2:21" x14ac:dyDescent="0.25">
      <c r="B376" s="4"/>
      <c r="C376" s="4"/>
      <c r="D376" s="4"/>
      <c r="E376" s="10">
        <f>IF(D376="Futuroscope",#REF!,0)+IF(D376="Eurodisney   1jour/1 parc",#REF!,0)+IF(D376="Vallée des singes",#REF!,0)+IF(D376="Parc Oriental de jour",#REF!,0)+IF(D376="Puy du Fou Le grand parc",#REF!,0)+IF(D376="La Cinéscénie",#REF!,0)+IF(D376="ASTERIX",#REF!,0)+IF(D376="Aquarium La Rochelle",#REF!,0)+IF(D376="Zoo de Doué La Fontaine",#REF!,0)+IF(D376="Zoo de la Palmyre",#REF!,0)+IF(D376="Planète Sauvage",#REF!,0)+IF(D376="Zoo Parc de Beauval",#REF!,0)+IF(D376="Zoo de la Flèche",#REF!,0)+IF(D376="Défi Planet",#REF!,0)+IF(D376="MASSAIS",#REF!,0)+IF(D376="Center Parc la journée",#REF!,0)+IF(D376="Terra Botanica",#REF!,0)</f>
        <v>0</v>
      </c>
      <c r="F376" s="10">
        <f>IF(D376="Futuroscope",#REF!,0)+IF(D376="Eurodisney   1jour/1 parc",#REF!,0)+IF(D376="Vallée des singes",#REF!,0)+IF(D376="Parc Oriental de jour",#REF!,0)+IF(D376="Puy du Fou Le grand parc",#REF!,0)+IF(D376="La Cinéscénie",#REF!,0)+IF(D376="ASTERIX",#REF!,0)+IF(D376="Aquarium La Rochelle",#REF!,0)+IF(D376="Zoo de Doué La Fontaine",#REF!,0)+IF(D376="Zoo de la Palmyre",#REF!,0)+IF(D376="Planète Sauvage",#REF!,0)+IF(D376="Zoo Parc de Beauval",#REF!,0)+IF(D376="Zoo de la Flèche",#REF!,0)+IF(D376="Défi Planet",#REF!,0)+IF(D376="MASSAIS",#REF!,0)+IF(D376="Center Parc la journée",#REF!,0)+IF(D376="Terra Botanica",#REF!,0)</f>
        <v>0</v>
      </c>
      <c r="G376" s="5"/>
      <c r="H376" s="5"/>
      <c r="I376" s="5"/>
      <c r="J376" s="5"/>
      <c r="K376" s="8">
        <f t="shared" si="35"/>
        <v>0</v>
      </c>
      <c r="L376" s="8">
        <f t="shared" si="36"/>
        <v>0</v>
      </c>
      <c r="M376" s="8">
        <v>0</v>
      </c>
      <c r="N376" s="8">
        <f t="shared" si="39"/>
        <v>0</v>
      </c>
      <c r="O376" s="8"/>
      <c r="P376" s="8"/>
      <c r="Q376" s="8"/>
      <c r="R376" s="8">
        <f t="shared" si="40"/>
        <v>0</v>
      </c>
      <c r="S376" s="8">
        <f t="shared" si="41"/>
        <v>0</v>
      </c>
      <c r="T376" s="6">
        <f t="shared" si="37"/>
        <v>0</v>
      </c>
      <c r="U376" s="6">
        <f t="shared" si="38"/>
        <v>0</v>
      </c>
    </row>
    <row r="377" spans="2:21" x14ac:dyDescent="0.25">
      <c r="B377" s="4"/>
      <c r="C377" s="4"/>
      <c r="D377" s="4"/>
      <c r="E377" s="10">
        <f>IF(D377="Futuroscope",#REF!,0)+IF(D377="Eurodisney   1jour/1 parc",#REF!,0)+IF(D377="Vallée des singes",#REF!,0)+IF(D377="Parc Oriental de jour",#REF!,0)+IF(D377="Puy du Fou Le grand parc",#REF!,0)+IF(D377="La Cinéscénie",#REF!,0)+IF(D377="ASTERIX",#REF!,0)+IF(D377="Aquarium La Rochelle",#REF!,0)+IF(D377="Zoo de Doué La Fontaine",#REF!,0)+IF(D377="Zoo de la Palmyre",#REF!,0)+IF(D377="Planète Sauvage",#REF!,0)+IF(D377="Zoo Parc de Beauval",#REF!,0)+IF(D377="Zoo de la Flèche",#REF!,0)+IF(D377="Défi Planet",#REF!,0)+IF(D377="MASSAIS",#REF!,0)+IF(D377="Center Parc la journée",#REF!,0)+IF(D377="Terra Botanica",#REF!,0)</f>
        <v>0</v>
      </c>
      <c r="F377" s="10">
        <f>IF(D377="Futuroscope",#REF!,0)+IF(D377="Eurodisney   1jour/1 parc",#REF!,0)+IF(D377="Vallée des singes",#REF!,0)+IF(D377="Parc Oriental de jour",#REF!,0)+IF(D377="Puy du Fou Le grand parc",#REF!,0)+IF(D377="La Cinéscénie",#REF!,0)+IF(D377="ASTERIX",#REF!,0)+IF(D377="Aquarium La Rochelle",#REF!,0)+IF(D377="Zoo de Doué La Fontaine",#REF!,0)+IF(D377="Zoo de la Palmyre",#REF!,0)+IF(D377="Planète Sauvage",#REF!,0)+IF(D377="Zoo Parc de Beauval",#REF!,0)+IF(D377="Zoo de la Flèche",#REF!,0)+IF(D377="Défi Planet",#REF!,0)+IF(D377="MASSAIS",#REF!,0)+IF(D377="Center Parc la journée",#REF!,0)+IF(D377="Terra Botanica",#REF!,0)</f>
        <v>0</v>
      </c>
      <c r="G377" s="5"/>
      <c r="H377" s="5"/>
      <c r="I377" s="5"/>
      <c r="J377" s="5"/>
      <c r="K377" s="8">
        <f t="shared" si="35"/>
        <v>0</v>
      </c>
      <c r="L377" s="8">
        <f t="shared" si="36"/>
        <v>0</v>
      </c>
      <c r="M377" s="8">
        <v>0</v>
      </c>
      <c r="N377" s="8">
        <f t="shared" si="39"/>
        <v>0</v>
      </c>
      <c r="O377" s="8"/>
      <c r="P377" s="8"/>
      <c r="Q377" s="8"/>
      <c r="R377" s="8">
        <f t="shared" si="40"/>
        <v>0</v>
      </c>
      <c r="S377" s="8">
        <f t="shared" si="41"/>
        <v>0</v>
      </c>
      <c r="T377" s="6">
        <f t="shared" si="37"/>
        <v>0</v>
      </c>
      <c r="U377" s="6">
        <f t="shared" si="38"/>
        <v>0</v>
      </c>
    </row>
    <row r="378" spans="2:21" x14ac:dyDescent="0.25">
      <c r="B378" s="4"/>
      <c r="C378" s="4"/>
      <c r="D378" s="4"/>
      <c r="E378" s="10">
        <f>IF(D378="Futuroscope",#REF!,0)+IF(D378="Eurodisney   1jour/1 parc",#REF!,0)+IF(D378="Vallée des singes",#REF!,0)+IF(D378="Parc Oriental de jour",#REF!,0)+IF(D378="Puy du Fou Le grand parc",#REF!,0)+IF(D378="La Cinéscénie",#REF!,0)+IF(D378="ASTERIX",#REF!,0)+IF(D378="Aquarium La Rochelle",#REF!,0)+IF(D378="Zoo de Doué La Fontaine",#REF!,0)+IF(D378="Zoo de la Palmyre",#REF!,0)+IF(D378="Planète Sauvage",#REF!,0)+IF(D378="Zoo Parc de Beauval",#REF!,0)+IF(D378="Zoo de la Flèche",#REF!,0)+IF(D378="Défi Planet",#REF!,0)+IF(D378="MASSAIS",#REF!,0)+IF(D378="Center Parc la journée",#REF!,0)+IF(D378="Terra Botanica",#REF!,0)</f>
        <v>0</v>
      </c>
      <c r="F378" s="10">
        <f>IF(D378="Futuroscope",#REF!,0)+IF(D378="Eurodisney   1jour/1 parc",#REF!,0)+IF(D378="Vallée des singes",#REF!,0)+IF(D378="Parc Oriental de jour",#REF!,0)+IF(D378="Puy du Fou Le grand parc",#REF!,0)+IF(D378="La Cinéscénie",#REF!,0)+IF(D378="ASTERIX",#REF!,0)+IF(D378="Aquarium La Rochelle",#REF!,0)+IF(D378="Zoo de Doué La Fontaine",#REF!,0)+IF(D378="Zoo de la Palmyre",#REF!,0)+IF(D378="Planète Sauvage",#REF!,0)+IF(D378="Zoo Parc de Beauval",#REF!,0)+IF(D378="Zoo de la Flèche",#REF!,0)+IF(D378="Défi Planet",#REF!,0)+IF(D378="MASSAIS",#REF!,0)+IF(D378="Center Parc la journée",#REF!,0)+IF(D378="Terra Botanica",#REF!,0)</f>
        <v>0</v>
      </c>
      <c r="G378" s="5"/>
      <c r="H378" s="5"/>
      <c r="I378" s="5"/>
      <c r="J378" s="5"/>
      <c r="K378" s="8">
        <f t="shared" si="35"/>
        <v>0</v>
      </c>
      <c r="L378" s="8">
        <f t="shared" si="36"/>
        <v>0</v>
      </c>
      <c r="M378" s="8">
        <v>0</v>
      </c>
      <c r="N378" s="8">
        <f t="shared" si="39"/>
        <v>0</v>
      </c>
      <c r="O378" s="8"/>
      <c r="P378" s="8"/>
      <c r="Q378" s="8"/>
      <c r="R378" s="8">
        <f t="shared" si="40"/>
        <v>0</v>
      </c>
      <c r="S378" s="8">
        <f t="shared" si="41"/>
        <v>0</v>
      </c>
      <c r="T378" s="6">
        <f t="shared" si="37"/>
        <v>0</v>
      </c>
      <c r="U378" s="6">
        <f t="shared" si="38"/>
        <v>0</v>
      </c>
    </row>
    <row r="379" spans="2:21" x14ac:dyDescent="0.25">
      <c r="B379" s="4"/>
      <c r="C379" s="4"/>
      <c r="D379" s="4"/>
      <c r="E379" s="10">
        <f>IF(D379="Futuroscope",#REF!,0)+IF(D379="Eurodisney   1jour/1 parc",#REF!,0)+IF(D379="Vallée des singes",#REF!,0)+IF(D379="Parc Oriental de jour",#REF!,0)+IF(D379="Puy du Fou Le grand parc",#REF!,0)+IF(D379="La Cinéscénie",#REF!,0)+IF(D379="ASTERIX",#REF!,0)+IF(D379="Aquarium La Rochelle",#REF!,0)+IF(D379="Zoo de Doué La Fontaine",#REF!,0)+IF(D379="Zoo de la Palmyre",#REF!,0)+IF(D379="Planète Sauvage",#REF!,0)+IF(D379="Zoo Parc de Beauval",#REF!,0)+IF(D379="Zoo de la Flèche",#REF!,0)+IF(D379="Défi Planet",#REF!,0)+IF(D379="MASSAIS",#REF!,0)+IF(D379="Center Parc la journée",#REF!,0)+IF(D379="Terra Botanica",#REF!,0)</f>
        <v>0</v>
      </c>
      <c r="F379" s="10">
        <f>IF(D379="Futuroscope",#REF!,0)+IF(D379="Eurodisney   1jour/1 parc",#REF!,0)+IF(D379="Vallée des singes",#REF!,0)+IF(D379="Parc Oriental de jour",#REF!,0)+IF(D379="Puy du Fou Le grand parc",#REF!,0)+IF(D379="La Cinéscénie",#REF!,0)+IF(D379="ASTERIX",#REF!,0)+IF(D379="Aquarium La Rochelle",#REF!,0)+IF(D379="Zoo de Doué La Fontaine",#REF!,0)+IF(D379="Zoo de la Palmyre",#REF!,0)+IF(D379="Planète Sauvage",#REF!,0)+IF(D379="Zoo Parc de Beauval",#REF!,0)+IF(D379="Zoo de la Flèche",#REF!,0)+IF(D379="Défi Planet",#REF!,0)+IF(D379="MASSAIS",#REF!,0)+IF(D379="Center Parc la journée",#REF!,0)+IF(D379="Terra Botanica",#REF!,0)</f>
        <v>0</v>
      </c>
      <c r="G379" s="5"/>
      <c r="H379" s="5"/>
      <c r="I379" s="5"/>
      <c r="J379" s="5"/>
      <c r="K379" s="8">
        <f t="shared" si="35"/>
        <v>0</v>
      </c>
      <c r="L379" s="8">
        <f t="shared" si="36"/>
        <v>0</v>
      </c>
      <c r="M379" s="8">
        <v>0</v>
      </c>
      <c r="N379" s="8">
        <f t="shared" si="39"/>
        <v>0</v>
      </c>
      <c r="O379" s="8"/>
      <c r="P379" s="8"/>
      <c r="Q379" s="8"/>
      <c r="R379" s="8">
        <f t="shared" si="40"/>
        <v>0</v>
      </c>
      <c r="S379" s="8">
        <f t="shared" si="41"/>
        <v>0</v>
      </c>
      <c r="T379" s="6">
        <f t="shared" si="37"/>
        <v>0</v>
      </c>
      <c r="U379" s="6">
        <f t="shared" si="38"/>
        <v>0</v>
      </c>
    </row>
    <row r="380" spans="2:21" x14ac:dyDescent="0.25">
      <c r="B380" s="4"/>
      <c r="C380" s="4"/>
      <c r="D380" s="4"/>
      <c r="E380" s="10">
        <f>IF(D380="Futuroscope",#REF!,0)+IF(D380="Eurodisney   1jour/1 parc",#REF!,0)+IF(D380="Vallée des singes",#REF!,0)+IF(D380="Parc Oriental de jour",#REF!,0)+IF(D380="Puy du Fou Le grand parc",#REF!,0)+IF(D380="La Cinéscénie",#REF!,0)+IF(D380="ASTERIX",#REF!,0)+IF(D380="Aquarium La Rochelle",#REF!,0)+IF(D380="Zoo de Doué La Fontaine",#REF!,0)+IF(D380="Zoo de la Palmyre",#REF!,0)+IF(D380="Planète Sauvage",#REF!,0)+IF(D380="Zoo Parc de Beauval",#REF!,0)+IF(D380="Zoo de la Flèche",#REF!,0)+IF(D380="Défi Planet",#REF!,0)+IF(D380="MASSAIS",#REF!,0)+IF(D380="Center Parc la journée",#REF!,0)+IF(D380="Terra Botanica",#REF!,0)</f>
        <v>0</v>
      </c>
      <c r="F380" s="10">
        <f>IF(D380="Futuroscope",#REF!,0)+IF(D380="Eurodisney   1jour/1 parc",#REF!,0)+IF(D380="Vallée des singes",#REF!,0)+IF(D380="Parc Oriental de jour",#REF!,0)+IF(D380="Puy du Fou Le grand parc",#REF!,0)+IF(D380="La Cinéscénie",#REF!,0)+IF(D380="ASTERIX",#REF!,0)+IF(D380="Aquarium La Rochelle",#REF!,0)+IF(D380="Zoo de Doué La Fontaine",#REF!,0)+IF(D380="Zoo de la Palmyre",#REF!,0)+IF(D380="Planète Sauvage",#REF!,0)+IF(D380="Zoo Parc de Beauval",#REF!,0)+IF(D380="Zoo de la Flèche",#REF!,0)+IF(D380="Défi Planet",#REF!,0)+IF(D380="MASSAIS",#REF!,0)+IF(D380="Center Parc la journée",#REF!,0)+IF(D380="Terra Botanica",#REF!,0)</f>
        <v>0</v>
      </c>
      <c r="G380" s="5"/>
      <c r="H380" s="5"/>
      <c r="I380" s="5"/>
      <c r="J380" s="5"/>
      <c r="K380" s="8">
        <f t="shared" si="35"/>
        <v>0</v>
      </c>
      <c r="L380" s="8">
        <f t="shared" si="36"/>
        <v>0</v>
      </c>
      <c r="M380" s="8">
        <v>0</v>
      </c>
      <c r="N380" s="8">
        <f t="shared" si="39"/>
        <v>0</v>
      </c>
      <c r="O380" s="8"/>
      <c r="P380" s="8"/>
      <c r="Q380" s="8"/>
      <c r="R380" s="8">
        <f t="shared" si="40"/>
        <v>0</v>
      </c>
      <c r="S380" s="8">
        <f t="shared" si="41"/>
        <v>0</v>
      </c>
      <c r="T380" s="6">
        <f t="shared" si="37"/>
        <v>0</v>
      </c>
      <c r="U380" s="6">
        <f t="shared" si="38"/>
        <v>0</v>
      </c>
    </row>
    <row r="381" spans="2:21" x14ac:dyDescent="0.25">
      <c r="B381" s="4"/>
      <c r="C381" s="4"/>
      <c r="D381" s="4"/>
      <c r="E381" s="10">
        <f>IF(D381="Futuroscope",#REF!,0)+IF(D381="Eurodisney   1jour/1 parc",#REF!,0)+IF(D381="Vallée des singes",#REF!,0)+IF(D381="Parc Oriental de jour",#REF!,0)+IF(D381="Puy du Fou Le grand parc",#REF!,0)+IF(D381="La Cinéscénie",#REF!,0)+IF(D381="ASTERIX",#REF!,0)+IF(D381="Aquarium La Rochelle",#REF!,0)+IF(D381="Zoo de Doué La Fontaine",#REF!,0)+IF(D381="Zoo de la Palmyre",#REF!,0)+IF(D381="Planète Sauvage",#REF!,0)+IF(D381="Zoo Parc de Beauval",#REF!,0)+IF(D381="Zoo de la Flèche",#REF!,0)+IF(D381="Défi Planet",#REF!,0)+IF(D381="MASSAIS",#REF!,0)+IF(D381="Center Parc la journée",#REF!,0)+IF(D381="Terra Botanica",#REF!,0)</f>
        <v>0</v>
      </c>
      <c r="F381" s="10">
        <f>IF(D381="Futuroscope",#REF!,0)+IF(D381="Eurodisney   1jour/1 parc",#REF!,0)+IF(D381="Vallée des singes",#REF!,0)+IF(D381="Parc Oriental de jour",#REF!,0)+IF(D381="Puy du Fou Le grand parc",#REF!,0)+IF(D381="La Cinéscénie",#REF!,0)+IF(D381="ASTERIX",#REF!,0)+IF(D381="Aquarium La Rochelle",#REF!,0)+IF(D381="Zoo de Doué La Fontaine",#REF!,0)+IF(D381="Zoo de la Palmyre",#REF!,0)+IF(D381="Planète Sauvage",#REF!,0)+IF(D381="Zoo Parc de Beauval",#REF!,0)+IF(D381="Zoo de la Flèche",#REF!,0)+IF(D381="Défi Planet",#REF!,0)+IF(D381="MASSAIS",#REF!,0)+IF(D381="Center Parc la journée",#REF!,0)+IF(D381="Terra Botanica",#REF!,0)</f>
        <v>0</v>
      </c>
      <c r="G381" s="5"/>
      <c r="H381" s="5"/>
      <c r="I381" s="5"/>
      <c r="J381" s="5"/>
      <c r="K381" s="8">
        <f t="shared" si="35"/>
        <v>0</v>
      </c>
      <c r="L381" s="8">
        <f t="shared" si="36"/>
        <v>0</v>
      </c>
      <c r="M381" s="8">
        <v>0</v>
      </c>
      <c r="N381" s="8">
        <f t="shared" si="39"/>
        <v>0</v>
      </c>
      <c r="O381" s="8"/>
      <c r="P381" s="8"/>
      <c r="Q381" s="8"/>
      <c r="R381" s="8">
        <f t="shared" si="40"/>
        <v>0</v>
      </c>
      <c r="S381" s="8">
        <f t="shared" si="41"/>
        <v>0</v>
      </c>
      <c r="T381" s="6">
        <f t="shared" si="37"/>
        <v>0</v>
      </c>
      <c r="U381" s="6">
        <f t="shared" si="38"/>
        <v>0</v>
      </c>
    </row>
    <row r="382" spans="2:21" x14ac:dyDescent="0.25">
      <c r="B382" s="4"/>
      <c r="C382" s="4"/>
      <c r="D382" s="4"/>
      <c r="E382" s="10">
        <f>IF(D382="Futuroscope",#REF!,0)+IF(D382="Eurodisney   1jour/1 parc",#REF!,0)+IF(D382="Vallée des singes",#REF!,0)+IF(D382="Parc Oriental de jour",#REF!,0)+IF(D382="Puy du Fou Le grand parc",#REF!,0)+IF(D382="La Cinéscénie",#REF!,0)+IF(D382="ASTERIX",#REF!,0)+IF(D382="Aquarium La Rochelle",#REF!,0)+IF(D382="Zoo de Doué La Fontaine",#REF!,0)+IF(D382="Zoo de la Palmyre",#REF!,0)+IF(D382="Planète Sauvage",#REF!,0)+IF(D382="Zoo Parc de Beauval",#REF!,0)+IF(D382="Zoo de la Flèche",#REF!,0)+IF(D382="Défi Planet",#REF!,0)+IF(D382="MASSAIS",#REF!,0)+IF(D382="Center Parc la journée",#REF!,0)+IF(D382="Terra Botanica",#REF!,0)</f>
        <v>0</v>
      </c>
      <c r="F382" s="10">
        <f>IF(D382="Futuroscope",#REF!,0)+IF(D382="Eurodisney   1jour/1 parc",#REF!,0)+IF(D382="Vallée des singes",#REF!,0)+IF(D382="Parc Oriental de jour",#REF!,0)+IF(D382="Puy du Fou Le grand parc",#REF!,0)+IF(D382="La Cinéscénie",#REF!,0)+IF(D382="ASTERIX",#REF!,0)+IF(D382="Aquarium La Rochelle",#REF!,0)+IF(D382="Zoo de Doué La Fontaine",#REF!,0)+IF(D382="Zoo de la Palmyre",#REF!,0)+IF(D382="Planète Sauvage",#REF!,0)+IF(D382="Zoo Parc de Beauval",#REF!,0)+IF(D382="Zoo de la Flèche",#REF!,0)+IF(D382="Défi Planet",#REF!,0)+IF(D382="MASSAIS",#REF!,0)+IF(D382="Center Parc la journée",#REF!,0)+IF(D382="Terra Botanica",#REF!,0)</f>
        <v>0</v>
      </c>
      <c r="G382" s="5"/>
      <c r="H382" s="5"/>
      <c r="I382" s="5"/>
      <c r="J382" s="5"/>
      <c r="K382" s="8">
        <f t="shared" si="35"/>
        <v>0</v>
      </c>
      <c r="L382" s="8">
        <f t="shared" si="36"/>
        <v>0</v>
      </c>
      <c r="M382" s="8">
        <v>0</v>
      </c>
      <c r="N382" s="8">
        <f t="shared" si="39"/>
        <v>0</v>
      </c>
      <c r="O382" s="8"/>
      <c r="P382" s="8"/>
      <c r="Q382" s="8"/>
      <c r="R382" s="8">
        <f t="shared" si="40"/>
        <v>0</v>
      </c>
      <c r="S382" s="8">
        <f t="shared" si="41"/>
        <v>0</v>
      </c>
      <c r="T382" s="6">
        <f t="shared" si="37"/>
        <v>0</v>
      </c>
      <c r="U382" s="6">
        <f t="shared" si="38"/>
        <v>0</v>
      </c>
    </row>
    <row r="383" spans="2:21" x14ac:dyDescent="0.25">
      <c r="B383" s="4"/>
      <c r="C383" s="4"/>
      <c r="D383" s="4"/>
      <c r="E383" s="10">
        <f>IF(D383="Futuroscope",#REF!,0)+IF(D383="Eurodisney   1jour/1 parc",#REF!,0)+IF(D383="Vallée des singes",#REF!,0)+IF(D383="Parc Oriental de jour",#REF!,0)+IF(D383="Puy du Fou Le grand parc",#REF!,0)+IF(D383="La Cinéscénie",#REF!,0)+IF(D383="ASTERIX",#REF!,0)+IF(D383="Aquarium La Rochelle",#REF!,0)+IF(D383="Zoo de Doué La Fontaine",#REF!,0)+IF(D383="Zoo de la Palmyre",#REF!,0)+IF(D383="Planète Sauvage",#REF!,0)+IF(D383="Zoo Parc de Beauval",#REF!,0)+IF(D383="Zoo de la Flèche",#REF!,0)+IF(D383="Défi Planet",#REF!,0)+IF(D383="MASSAIS",#REF!,0)+IF(D383="Center Parc la journée",#REF!,0)+IF(D383="Terra Botanica",#REF!,0)</f>
        <v>0</v>
      </c>
      <c r="F383" s="10">
        <f>IF(D383="Futuroscope",#REF!,0)+IF(D383="Eurodisney   1jour/1 parc",#REF!,0)+IF(D383="Vallée des singes",#REF!,0)+IF(D383="Parc Oriental de jour",#REF!,0)+IF(D383="Puy du Fou Le grand parc",#REF!,0)+IF(D383="La Cinéscénie",#REF!,0)+IF(D383="ASTERIX",#REF!,0)+IF(D383="Aquarium La Rochelle",#REF!,0)+IF(D383="Zoo de Doué La Fontaine",#REF!,0)+IF(D383="Zoo de la Palmyre",#REF!,0)+IF(D383="Planète Sauvage",#REF!,0)+IF(D383="Zoo Parc de Beauval",#REF!,0)+IF(D383="Zoo de la Flèche",#REF!,0)+IF(D383="Défi Planet",#REF!,0)+IF(D383="MASSAIS",#REF!,0)+IF(D383="Center Parc la journée",#REF!,0)+IF(D383="Terra Botanica",#REF!,0)</f>
        <v>0</v>
      </c>
      <c r="G383" s="5"/>
      <c r="H383" s="5"/>
      <c r="I383" s="5"/>
      <c r="J383" s="5"/>
      <c r="K383" s="8">
        <f t="shared" si="35"/>
        <v>0</v>
      </c>
      <c r="L383" s="8">
        <f t="shared" si="36"/>
        <v>0</v>
      </c>
      <c r="M383" s="8">
        <v>0</v>
      </c>
      <c r="N383" s="8">
        <f t="shared" si="39"/>
        <v>0</v>
      </c>
      <c r="O383" s="8"/>
      <c r="P383" s="8"/>
      <c r="Q383" s="8"/>
      <c r="R383" s="8">
        <f t="shared" si="40"/>
        <v>0</v>
      </c>
      <c r="S383" s="8">
        <f t="shared" si="41"/>
        <v>0</v>
      </c>
      <c r="T383" s="6">
        <f t="shared" si="37"/>
        <v>0</v>
      </c>
      <c r="U383" s="6">
        <f t="shared" si="38"/>
        <v>0</v>
      </c>
    </row>
    <row r="384" spans="2:21" x14ac:dyDescent="0.25">
      <c r="B384" s="4"/>
      <c r="C384" s="4"/>
      <c r="D384" s="4"/>
      <c r="E384" s="10">
        <f>IF(D384="Futuroscope",#REF!,0)+IF(D384="Eurodisney   1jour/1 parc",#REF!,0)+IF(D384="Vallée des singes",#REF!,0)+IF(D384="Parc Oriental de jour",#REF!,0)+IF(D384="Puy du Fou Le grand parc",#REF!,0)+IF(D384="La Cinéscénie",#REF!,0)+IF(D384="ASTERIX",#REF!,0)+IF(D384="Aquarium La Rochelle",#REF!,0)+IF(D384="Zoo de Doué La Fontaine",#REF!,0)+IF(D384="Zoo de la Palmyre",#REF!,0)+IF(D384="Planète Sauvage",#REF!,0)+IF(D384="Zoo Parc de Beauval",#REF!,0)+IF(D384="Zoo de la Flèche",#REF!,0)+IF(D384="Défi Planet",#REF!,0)+IF(D384="MASSAIS",#REF!,0)+IF(D384="Center Parc la journée",#REF!,0)+IF(D384="Terra Botanica",#REF!,0)</f>
        <v>0</v>
      </c>
      <c r="F384" s="10">
        <f>IF(D384="Futuroscope",#REF!,0)+IF(D384="Eurodisney   1jour/1 parc",#REF!,0)+IF(D384="Vallée des singes",#REF!,0)+IF(D384="Parc Oriental de jour",#REF!,0)+IF(D384="Puy du Fou Le grand parc",#REF!,0)+IF(D384="La Cinéscénie",#REF!,0)+IF(D384="ASTERIX",#REF!,0)+IF(D384="Aquarium La Rochelle",#REF!,0)+IF(D384="Zoo de Doué La Fontaine",#REF!,0)+IF(D384="Zoo de la Palmyre",#REF!,0)+IF(D384="Planète Sauvage",#REF!,0)+IF(D384="Zoo Parc de Beauval",#REF!,0)+IF(D384="Zoo de la Flèche",#REF!,0)+IF(D384="Défi Planet",#REF!,0)+IF(D384="MASSAIS",#REF!,0)+IF(D384="Center Parc la journée",#REF!,0)+IF(D384="Terra Botanica",#REF!,0)</f>
        <v>0</v>
      </c>
      <c r="G384" s="5"/>
      <c r="H384" s="5"/>
      <c r="I384" s="5"/>
      <c r="J384" s="5"/>
      <c r="K384" s="8">
        <f t="shared" si="35"/>
        <v>0</v>
      </c>
      <c r="L384" s="8">
        <f t="shared" si="36"/>
        <v>0</v>
      </c>
      <c r="M384" s="8">
        <v>0</v>
      </c>
      <c r="N384" s="8">
        <f t="shared" si="39"/>
        <v>0</v>
      </c>
      <c r="O384" s="8"/>
      <c r="P384" s="8"/>
      <c r="Q384" s="8"/>
      <c r="R384" s="8">
        <f t="shared" si="40"/>
        <v>0</v>
      </c>
      <c r="S384" s="8">
        <f t="shared" si="41"/>
        <v>0</v>
      </c>
      <c r="T384" s="6">
        <f t="shared" si="37"/>
        <v>0</v>
      </c>
      <c r="U384" s="6">
        <f t="shared" si="38"/>
        <v>0</v>
      </c>
    </row>
    <row r="385" spans="2:21" x14ac:dyDescent="0.25">
      <c r="B385" s="4"/>
      <c r="C385" s="4"/>
      <c r="D385" s="4"/>
      <c r="E385" s="10">
        <f>IF(D385="Futuroscope",#REF!,0)+IF(D385="Eurodisney   1jour/1 parc",#REF!,0)+IF(D385="Vallée des singes",#REF!,0)+IF(D385="Parc Oriental de jour",#REF!,0)+IF(D385="Puy du Fou Le grand parc",#REF!,0)+IF(D385="La Cinéscénie",#REF!,0)+IF(D385="ASTERIX",#REF!,0)+IF(D385="Aquarium La Rochelle",#REF!,0)+IF(D385="Zoo de Doué La Fontaine",#REF!,0)+IF(D385="Zoo de la Palmyre",#REF!,0)+IF(D385="Planète Sauvage",#REF!,0)+IF(D385="Zoo Parc de Beauval",#REF!,0)+IF(D385="Zoo de la Flèche",#REF!,0)+IF(D385="Défi Planet",#REF!,0)+IF(D385="MASSAIS",#REF!,0)+IF(D385="Center Parc la journée",#REF!,0)+IF(D385="Terra Botanica",#REF!,0)</f>
        <v>0</v>
      </c>
      <c r="F385" s="10">
        <f>IF(D385="Futuroscope",#REF!,0)+IF(D385="Eurodisney   1jour/1 parc",#REF!,0)+IF(D385="Vallée des singes",#REF!,0)+IF(D385="Parc Oriental de jour",#REF!,0)+IF(D385="Puy du Fou Le grand parc",#REF!,0)+IF(D385="La Cinéscénie",#REF!,0)+IF(D385="ASTERIX",#REF!,0)+IF(D385="Aquarium La Rochelle",#REF!,0)+IF(D385="Zoo de Doué La Fontaine",#REF!,0)+IF(D385="Zoo de la Palmyre",#REF!,0)+IF(D385="Planète Sauvage",#REF!,0)+IF(D385="Zoo Parc de Beauval",#REF!,0)+IF(D385="Zoo de la Flèche",#REF!,0)+IF(D385="Défi Planet",#REF!,0)+IF(D385="MASSAIS",#REF!,0)+IF(D385="Center Parc la journée",#REF!,0)+IF(D385="Terra Botanica",#REF!,0)</f>
        <v>0</v>
      </c>
      <c r="G385" s="5"/>
      <c r="H385" s="5"/>
      <c r="I385" s="5"/>
      <c r="J385" s="5"/>
      <c r="K385" s="8">
        <f t="shared" si="35"/>
        <v>0</v>
      </c>
      <c r="L385" s="8">
        <f t="shared" si="36"/>
        <v>0</v>
      </c>
      <c r="M385" s="8">
        <v>0</v>
      </c>
      <c r="N385" s="8">
        <f t="shared" si="39"/>
        <v>0</v>
      </c>
      <c r="O385" s="8"/>
      <c r="P385" s="8"/>
      <c r="Q385" s="8"/>
      <c r="R385" s="8">
        <f t="shared" si="40"/>
        <v>0</v>
      </c>
      <c r="S385" s="8">
        <f t="shared" si="41"/>
        <v>0</v>
      </c>
      <c r="T385" s="6">
        <f t="shared" si="37"/>
        <v>0</v>
      </c>
      <c r="U385" s="6">
        <f t="shared" si="38"/>
        <v>0</v>
      </c>
    </row>
    <row r="386" spans="2:21" x14ac:dyDescent="0.25">
      <c r="B386" s="4"/>
      <c r="C386" s="4"/>
      <c r="D386" s="4"/>
      <c r="E386" s="10">
        <f>IF(D386="Futuroscope",#REF!,0)+IF(D386="Eurodisney   1jour/1 parc",#REF!,0)+IF(D386="Vallée des singes",#REF!,0)+IF(D386="Parc Oriental de jour",#REF!,0)+IF(D386="Puy du Fou Le grand parc",#REF!,0)+IF(D386="La Cinéscénie",#REF!,0)+IF(D386="ASTERIX",#REF!,0)+IF(D386="Aquarium La Rochelle",#REF!,0)+IF(D386="Zoo de Doué La Fontaine",#REF!,0)+IF(D386="Zoo de la Palmyre",#REF!,0)+IF(D386="Planète Sauvage",#REF!,0)+IF(D386="Zoo Parc de Beauval",#REF!,0)+IF(D386="Zoo de la Flèche",#REF!,0)+IF(D386="Défi Planet",#REF!,0)+IF(D386="MASSAIS",#REF!,0)+IF(D386="Center Parc la journée",#REF!,0)+IF(D386="Terra Botanica",#REF!,0)</f>
        <v>0</v>
      </c>
      <c r="F386" s="10">
        <f>IF(D386="Futuroscope",#REF!,0)+IF(D386="Eurodisney   1jour/1 parc",#REF!,0)+IF(D386="Vallée des singes",#REF!,0)+IF(D386="Parc Oriental de jour",#REF!,0)+IF(D386="Puy du Fou Le grand parc",#REF!,0)+IF(D386="La Cinéscénie",#REF!,0)+IF(D386="ASTERIX",#REF!,0)+IF(D386="Aquarium La Rochelle",#REF!,0)+IF(D386="Zoo de Doué La Fontaine",#REF!,0)+IF(D386="Zoo de la Palmyre",#REF!,0)+IF(D386="Planète Sauvage",#REF!,0)+IF(D386="Zoo Parc de Beauval",#REF!,0)+IF(D386="Zoo de la Flèche",#REF!,0)+IF(D386="Défi Planet",#REF!,0)+IF(D386="MASSAIS",#REF!,0)+IF(D386="Center Parc la journée",#REF!,0)+IF(D386="Terra Botanica",#REF!,0)</f>
        <v>0</v>
      </c>
      <c r="G386" s="5"/>
      <c r="H386" s="5"/>
      <c r="I386" s="5"/>
      <c r="J386" s="5"/>
      <c r="K386" s="8">
        <f t="shared" si="35"/>
        <v>0</v>
      </c>
      <c r="L386" s="8">
        <f t="shared" si="36"/>
        <v>0</v>
      </c>
      <c r="M386" s="8">
        <v>0</v>
      </c>
      <c r="N386" s="8">
        <f t="shared" si="39"/>
        <v>0</v>
      </c>
      <c r="O386" s="8"/>
      <c r="P386" s="8"/>
      <c r="Q386" s="8"/>
      <c r="R386" s="8">
        <f t="shared" si="40"/>
        <v>0</v>
      </c>
      <c r="S386" s="8">
        <f t="shared" si="41"/>
        <v>0</v>
      </c>
      <c r="T386" s="6">
        <f t="shared" si="37"/>
        <v>0</v>
      </c>
      <c r="U386" s="6">
        <f t="shared" si="38"/>
        <v>0</v>
      </c>
    </row>
    <row r="387" spans="2:21" x14ac:dyDescent="0.25">
      <c r="B387" s="4"/>
      <c r="C387" s="4"/>
      <c r="D387" s="4"/>
      <c r="E387" s="10">
        <f>IF(D387="Futuroscope",#REF!,0)+IF(D387="Eurodisney   1jour/1 parc",#REF!,0)+IF(D387="Vallée des singes",#REF!,0)+IF(D387="Parc Oriental de jour",#REF!,0)+IF(D387="Puy du Fou Le grand parc",#REF!,0)+IF(D387="La Cinéscénie",#REF!,0)+IF(D387="ASTERIX",#REF!,0)+IF(D387="Aquarium La Rochelle",#REF!,0)+IF(D387="Zoo de Doué La Fontaine",#REF!,0)+IF(D387="Zoo de la Palmyre",#REF!,0)+IF(D387="Planète Sauvage",#REF!,0)+IF(D387="Zoo Parc de Beauval",#REF!,0)+IF(D387="Zoo de la Flèche",#REF!,0)+IF(D387="Défi Planet",#REF!,0)+IF(D387="MASSAIS",#REF!,0)+IF(D387="Center Parc la journée",#REF!,0)+IF(D387="Terra Botanica",#REF!,0)</f>
        <v>0</v>
      </c>
      <c r="F387" s="10">
        <f>IF(D387="Futuroscope",#REF!,0)+IF(D387="Eurodisney   1jour/1 parc",#REF!,0)+IF(D387="Vallée des singes",#REF!,0)+IF(D387="Parc Oriental de jour",#REF!,0)+IF(D387="Puy du Fou Le grand parc",#REF!,0)+IF(D387="La Cinéscénie",#REF!,0)+IF(D387="ASTERIX",#REF!,0)+IF(D387="Aquarium La Rochelle",#REF!,0)+IF(D387="Zoo de Doué La Fontaine",#REF!,0)+IF(D387="Zoo de la Palmyre",#REF!,0)+IF(D387="Planète Sauvage",#REF!,0)+IF(D387="Zoo Parc de Beauval",#REF!,0)+IF(D387="Zoo de la Flèche",#REF!,0)+IF(D387="Défi Planet",#REF!,0)+IF(D387="MASSAIS",#REF!,0)+IF(D387="Center Parc la journée",#REF!,0)+IF(D387="Terra Botanica",#REF!,0)</f>
        <v>0</v>
      </c>
      <c r="G387" s="5"/>
      <c r="H387" s="5"/>
      <c r="I387" s="5"/>
      <c r="J387" s="5"/>
      <c r="K387" s="8">
        <f t="shared" si="35"/>
        <v>0</v>
      </c>
      <c r="L387" s="8">
        <f t="shared" si="36"/>
        <v>0</v>
      </c>
      <c r="M387" s="8">
        <v>0</v>
      </c>
      <c r="N387" s="8">
        <f t="shared" si="39"/>
        <v>0</v>
      </c>
      <c r="O387" s="8"/>
      <c r="P387" s="8"/>
      <c r="Q387" s="8"/>
      <c r="R387" s="8">
        <f t="shared" si="40"/>
        <v>0</v>
      </c>
      <c r="S387" s="8">
        <f t="shared" si="41"/>
        <v>0</v>
      </c>
      <c r="T387" s="6">
        <f t="shared" si="37"/>
        <v>0</v>
      </c>
      <c r="U387" s="6">
        <f t="shared" si="38"/>
        <v>0</v>
      </c>
    </row>
    <row r="388" spans="2:21" x14ac:dyDescent="0.25">
      <c r="B388" s="4"/>
      <c r="C388" s="4"/>
      <c r="D388" s="4"/>
      <c r="E388" s="10">
        <f>IF(D388="Futuroscope",#REF!,0)+IF(D388="Eurodisney   1jour/1 parc",#REF!,0)+IF(D388="Vallée des singes",#REF!,0)+IF(D388="Parc Oriental de jour",#REF!,0)+IF(D388="Puy du Fou Le grand parc",#REF!,0)+IF(D388="La Cinéscénie",#REF!,0)+IF(D388="ASTERIX",#REF!,0)+IF(D388="Aquarium La Rochelle",#REF!,0)+IF(D388="Zoo de Doué La Fontaine",#REF!,0)+IF(D388="Zoo de la Palmyre",#REF!,0)+IF(D388="Planète Sauvage",#REF!,0)+IF(D388="Zoo Parc de Beauval",#REF!,0)+IF(D388="Zoo de la Flèche",#REF!,0)+IF(D388="Défi Planet",#REF!,0)+IF(D388="MASSAIS",#REF!,0)+IF(D388="Center Parc la journée",#REF!,0)+IF(D388="Terra Botanica",#REF!,0)</f>
        <v>0</v>
      </c>
      <c r="F388" s="10">
        <f>IF(D388="Futuroscope",#REF!,0)+IF(D388="Eurodisney   1jour/1 parc",#REF!,0)+IF(D388="Vallée des singes",#REF!,0)+IF(D388="Parc Oriental de jour",#REF!,0)+IF(D388="Puy du Fou Le grand parc",#REF!,0)+IF(D388="La Cinéscénie",#REF!,0)+IF(D388="ASTERIX",#REF!,0)+IF(D388="Aquarium La Rochelle",#REF!,0)+IF(D388="Zoo de Doué La Fontaine",#REF!,0)+IF(D388="Zoo de la Palmyre",#REF!,0)+IF(D388="Planète Sauvage",#REF!,0)+IF(D388="Zoo Parc de Beauval",#REF!,0)+IF(D388="Zoo de la Flèche",#REF!,0)+IF(D388="Défi Planet",#REF!,0)+IF(D388="MASSAIS",#REF!,0)+IF(D388="Center Parc la journée",#REF!,0)+IF(D388="Terra Botanica",#REF!,0)</f>
        <v>0</v>
      </c>
      <c r="G388" s="5"/>
      <c r="H388" s="5"/>
      <c r="I388" s="5"/>
      <c r="J388" s="5"/>
      <c r="K388" s="8">
        <f t="shared" si="35"/>
        <v>0</v>
      </c>
      <c r="L388" s="8">
        <f t="shared" si="36"/>
        <v>0</v>
      </c>
      <c r="M388" s="8">
        <v>0</v>
      </c>
      <c r="N388" s="8">
        <f t="shared" si="39"/>
        <v>0</v>
      </c>
      <c r="O388" s="8"/>
      <c r="P388" s="8"/>
      <c r="Q388" s="8"/>
      <c r="R388" s="8">
        <f t="shared" si="40"/>
        <v>0</v>
      </c>
      <c r="S388" s="8">
        <f t="shared" si="41"/>
        <v>0</v>
      </c>
      <c r="T388" s="6">
        <f t="shared" si="37"/>
        <v>0</v>
      </c>
      <c r="U388" s="6">
        <f t="shared" si="38"/>
        <v>0</v>
      </c>
    </row>
    <row r="389" spans="2:21" x14ac:dyDescent="0.25">
      <c r="B389" s="4"/>
      <c r="C389" s="4"/>
      <c r="D389" s="4"/>
      <c r="E389" s="10">
        <f>IF(D389="Futuroscope",#REF!,0)+IF(D389="Eurodisney   1jour/1 parc",#REF!,0)+IF(D389="Vallée des singes",#REF!,0)+IF(D389="Parc Oriental de jour",#REF!,0)+IF(D389="Puy du Fou Le grand parc",#REF!,0)+IF(D389="La Cinéscénie",#REF!,0)+IF(D389="ASTERIX",#REF!,0)+IF(D389="Aquarium La Rochelle",#REF!,0)+IF(D389="Zoo de Doué La Fontaine",#REF!,0)+IF(D389="Zoo de la Palmyre",#REF!,0)+IF(D389="Planète Sauvage",#REF!,0)+IF(D389="Zoo Parc de Beauval",#REF!,0)+IF(D389="Zoo de la Flèche",#REF!,0)+IF(D389="Défi Planet",#REF!,0)+IF(D389="MASSAIS",#REF!,0)+IF(D389="Center Parc la journée",#REF!,0)+IF(D389="Terra Botanica",#REF!,0)</f>
        <v>0</v>
      </c>
      <c r="F389" s="10">
        <f>IF(D389="Futuroscope",#REF!,0)+IF(D389="Eurodisney   1jour/1 parc",#REF!,0)+IF(D389="Vallée des singes",#REF!,0)+IF(D389="Parc Oriental de jour",#REF!,0)+IF(D389="Puy du Fou Le grand parc",#REF!,0)+IF(D389="La Cinéscénie",#REF!,0)+IF(D389="ASTERIX",#REF!,0)+IF(D389="Aquarium La Rochelle",#REF!,0)+IF(D389="Zoo de Doué La Fontaine",#REF!,0)+IF(D389="Zoo de la Palmyre",#REF!,0)+IF(D389="Planète Sauvage",#REF!,0)+IF(D389="Zoo Parc de Beauval",#REF!,0)+IF(D389="Zoo de la Flèche",#REF!,0)+IF(D389="Défi Planet",#REF!,0)+IF(D389="MASSAIS",#REF!,0)+IF(D389="Center Parc la journée",#REF!,0)+IF(D389="Terra Botanica",#REF!,0)</f>
        <v>0</v>
      </c>
      <c r="G389" s="5"/>
      <c r="H389" s="5"/>
      <c r="I389" s="5"/>
      <c r="J389" s="5"/>
      <c r="K389" s="8">
        <f t="shared" si="35"/>
        <v>0</v>
      </c>
      <c r="L389" s="8">
        <f t="shared" si="36"/>
        <v>0</v>
      </c>
      <c r="M389" s="8">
        <v>0</v>
      </c>
      <c r="N389" s="8">
        <f t="shared" si="39"/>
        <v>0</v>
      </c>
      <c r="O389" s="8"/>
      <c r="P389" s="8"/>
      <c r="Q389" s="8"/>
      <c r="R389" s="8">
        <f t="shared" si="40"/>
        <v>0</v>
      </c>
      <c r="S389" s="8">
        <f t="shared" si="41"/>
        <v>0</v>
      </c>
      <c r="T389" s="6">
        <f t="shared" si="37"/>
        <v>0</v>
      </c>
      <c r="U389" s="6">
        <f t="shared" si="38"/>
        <v>0</v>
      </c>
    </row>
    <row r="390" spans="2:21" x14ac:dyDescent="0.25">
      <c r="B390" s="4"/>
      <c r="C390" s="4"/>
      <c r="D390" s="4"/>
      <c r="E390" s="10">
        <f>IF(D390="Futuroscope",#REF!,0)+IF(D390="Eurodisney   1jour/1 parc",#REF!,0)+IF(D390="Vallée des singes",#REF!,0)+IF(D390="Parc Oriental de jour",#REF!,0)+IF(D390="Puy du Fou Le grand parc",#REF!,0)+IF(D390="La Cinéscénie",#REF!,0)+IF(D390="ASTERIX",#REF!,0)+IF(D390="Aquarium La Rochelle",#REF!,0)+IF(D390="Zoo de Doué La Fontaine",#REF!,0)+IF(D390="Zoo de la Palmyre",#REF!,0)+IF(D390="Planète Sauvage",#REF!,0)+IF(D390="Zoo Parc de Beauval",#REF!,0)+IF(D390="Zoo de la Flèche",#REF!,0)+IF(D390="Défi Planet",#REF!,0)+IF(D390="MASSAIS",#REF!,0)+IF(D390="Center Parc la journée",#REF!,0)+IF(D390="Terra Botanica",#REF!,0)</f>
        <v>0</v>
      </c>
      <c r="F390" s="10">
        <f>IF(D390="Futuroscope",#REF!,0)+IF(D390="Eurodisney   1jour/1 parc",#REF!,0)+IF(D390="Vallée des singes",#REF!,0)+IF(D390="Parc Oriental de jour",#REF!,0)+IF(D390="Puy du Fou Le grand parc",#REF!,0)+IF(D390="La Cinéscénie",#REF!,0)+IF(D390="ASTERIX",#REF!,0)+IF(D390="Aquarium La Rochelle",#REF!,0)+IF(D390="Zoo de Doué La Fontaine",#REF!,0)+IF(D390="Zoo de la Palmyre",#REF!,0)+IF(D390="Planète Sauvage",#REF!,0)+IF(D390="Zoo Parc de Beauval",#REF!,0)+IF(D390="Zoo de la Flèche",#REF!,0)+IF(D390="Défi Planet",#REF!,0)+IF(D390="MASSAIS",#REF!,0)+IF(D390="Center Parc la journée",#REF!,0)+IF(D390="Terra Botanica",#REF!,0)</f>
        <v>0</v>
      </c>
      <c r="G390" s="5"/>
      <c r="H390" s="5"/>
      <c r="I390" s="5"/>
      <c r="J390" s="5"/>
      <c r="K390" s="8">
        <f t="shared" ref="K390:K453" si="42">IF(D390=parc1,adulteacs1*G390,0)+IF(D390=parc1,adultecredes1*I390,0)+IF(D390=parc2,adulteacs2*G390,0)+IF(D390=parc2,adultecredes2*I390,0)+IF(D390=parc3,adulteacs3*G390,0)+IF(D390=parc3,adultecredes3*I390,0)+IF(D390=parc4,adulteacs4*G390,0)+IF(D390=parc4,adultecredes4*I390,0)+IF(D390=parc5,adulteacs5*G390,0)+IF(D390=parc5,adultecredes5*I390,0)+IF(D390=parc6,adulteacs6*G390,0)+IF(D390=parc6,adultecredes6*I390,0)+IF(D390=parc7,adulteacs7*G390,0)+IF(D390=parc7,adultecredes7*I390,0)+IF(D390=parc8,adulteacs8*G390,0)+IF(D390=parc8,adultecredes8*I390,0)+IF(D390=parc9,adulteacs9*G390,0)+IF(D390=parc9,adultecredes9*I390,0)+IF(D390=parc10,adulteacs10*G390,0)+IF(D390=parc10,adultecredes10*I390,0)+IF(D390=parc11,adulteacs11*G390,0)+IF(D390=parc11,adultecredes11*I390,0)+IF(D390=parc12,adulteacs12*G390,0)+IF(D390=parc12,adultecredes12*I390,0)+IF(D390=parc13,adulteacs13*G390,0)+IF(D390=parc13,adultecredes13*I390,0)+IF(D390=parc14,adulteacs14*G390,0)+IF(D390=parc14,adultecredes14*I390,0)+IF(D390=parc15,adulteacs15*G390,0)+IF(D390=parc15,adultecredes15*I390,0)+IF(D390=parc16,adulteacs16*G390,0)+IF(D390=parc16,adultecredes16*I390,0)+IF(D390=parc17,adulteacs17*G390,0)+IF(D390=parc17,adultecredes17*I390,0)+IF(D390=parc18,adulteacs18*G390,0)+IF(D390=parc18,adultecredes18*I390,0)+IF(D390=parc19,adulteacs19*G390,0)+IF(D390=parc19,adultecredes19*I390,0)+IF(D390=parc20,adulteacs20*G390,0)+IF(D390=parc20,adultecredes20*I390,0)+IF(D390=parc21,adulteacs21*G390,0)+IF(D390=parc21,adultecredes21*I390,0)+IF(D390=parc22,adulteacs22*G390,0)+IF(D390=parc22,adultecredes22*I390,0)+IF(D390=parc23,adulteacs23*G390,0)+IF(D390=parc23,adultecredes23*I390,0)+IF(D390=parc24,adulteacs24*G390,0)+IF(D390=parc24,adultecredes24*I390,0)+IF(D390=parc25,adulteacs25*G390,0)+IF(D390=parc25,adultecredes25*I390,0)+IF(D390=parc26,adulteacs26*G390,0)+IF(D390=parc26,adultecredes26*I390,0)+IF(D390=parc27,adulteacs27*G390,0)+IF(D390=parc27,adultecredes27*I390,0)+IF(D390=parc28,adulteacs28*G390,0)+IF(D390=parc28,adultecredes28*I390,0)+IF(D390=parc29,adulteacs29*G390,0)+IF(D390=parc29,adultecredes29*I390,0)++IF(D390=parc30,adulteacs30*G390,0)+IF(D390=parc30,adultecredes30*I390,0)+IF(D390=parc31,adulteacs31*G390,0)+IF(D390=parc31,adultecredes31*I390,0)+IF(D390=parc32,adulteacs32*G390,0)+IF(D390=parc32,adultecredes32*I390,0)+IF(D390=parc33,adulteacs33*G390,0)+IF(D390=parc33,adultecredes33*I390,0)+IF(D390=parc34,adulteacs34*G390,0)+IF(D390=parc34,adultecredes34*I390,0)+IF(D390=parc35,adulteacs35*G390,0)+IF(D390=parc35,adultecredes35*I390,0)+IF(D390=parc36,adulteacs36*G390,0)+IF(D390=parc36,adultecredes36*I390,0)+IF(D390=parc37,adulteacs37*G390,0)+IF(D390=parc37,adultecredes37*I390,0)+IF(D390=parc38,adulteacs38*G390,0)+IF(D390=parc38,adultecredes38*I390,0)+IF(D390=parc39,adulteacs39*G390,0)+IF(D390=parc39,adultecredes39*I390,0)++IF(D390=parc40,adulteacs40*G390,0)+IF(D390=parc40,adultecredes40*I390,0)+IF(D390=parc41,adulteacs41*G390,0)+IF(D390=parc41,adultecredes41*I390,0)+IF(D390=parc42,adulteacs42*G390,0)+IF(D390=parc42,adultecredes42*I390,0)+IF(D390=parc43,adulteacs43*G390,0)+IF(D390=parc43,adultecredes43*I390,0)+IF(D390=parc44,adulteacs44*G390,0)+IF(D390=parc44,adultecredes44*I390,0)+IF(D390=parc45,adulteacs45*G390,0)+IF(D390=parc45,adultecredes45*I390,0)+IF(D390=parc46,adulteacs46*G390,0)+IF(D390=parc46,adultecredes46*I390,0)+IF(D390=parc47,adulteacs47*G390,0)+IF(D390=parc47,adultecredes47*I390,0)+IF(D390=parc48,adulteacs48*G390,0)+IF(D390=parc48,adultecredes48*I390,0)+IF(D390=parc49,adulteacs49*G390,0)+IF(D390=parc49,adultecredes49*I390,0)+IF(D390=parc50,adulteacs50*G390,0)+IF(D390=parc50,adultecredes50*I390,0)+IF(D390=parc51,adulteacs51*G390,0)+IF(D390=parc51,adultecredes51*I390,0)+IF(D390=parc52,adulteacs52*G390,0)+IF(D390=parc52,adultecredes52*I390,0)+IF(D390=parc53,adulteacs53*G390,0)+IF(D390=parc53,adultecredes53*I390,0)+IF(D390=parc54,adulteacs54*G390,0)+IF(D390=parc54,adultecredes54*I390,0)+IF(D390=parc55,adulteacs55*G390,0)+IF(D390=parc55,adultecredes55*I390,0)+IF(D390=parc56,adulteacs56*G390,0)+IF(D390=parc56,adultecredes56*I390,0)+IF(D390=parc57,adulteacs57*G390,0)+IF(D390=parc57,adultecredes57*I390,0)+IF(D390=parc58,adulteacs58*G390,0)+IF(D390=parc58,adultecredes58*I390,0)+IF(D390=parc59,adulteacs59*G390,0)+IF(D390=parc59,adultecredes59*I390,0)+IF(D390=parc60,adulteacs60*G390,0)+IF(D390=parc60,adultecredes60*I390,0)</f>
        <v>0</v>
      </c>
      <c r="L390" s="8">
        <f t="shared" ref="L390:L453" si="43">IF(D390=parc1,enfantacs1*H390,0)+IF(D390=parc1,enfantcredes1*J390,0)+IF(D390=parc2,enfantacs2*H390,0)+IF(D390=parc2,enfantcredes2*J390,0)+IF(D390=parc3,enfantacs3*H390,0)+IF(D390=parc3,enfantcredes3*J390,0)+IF(D390=parc4,enfantacs4*H390,0)+IF(D390=parc4,enfantcredes4*J390,0)+IF(D390=parc5,enfantacs5*H390,0)+IF(D390=parc5,enfantcredes5*J390,0)+IF(D390=parc6,enfantacs6*H390,0)+IF(D390=parc6,enfantcredes6*J390,0)+IF(D390=parc7,enfantacs7*H390,0)+IF(D390=parc7,enfantcredes7*J390,0)+IF(D390=parc8,enfantacs8*H390,0)+IF(D390=parc8,enfantcredes8*J390,0)+IF(D390=parc9,enfantacs9*H390,0)+IF(D390=parc9,enfantcredes9*J390,0)+IF(D390=parc10,enfantacs10*H390,0)+IF(D390=parc10,enfantcredes10*J390,0)+IF(D390=parc11,enfantacs11*H390,0)+IF(D390=parc11,enfantcredes11*J390,0)+IF(D390=parc12,enfantacs12*H390,0)+IF(D390=parc12,enfantcredes12*J390,0)+IF(D390=parc13,enfantacs13*H390,0)+IF(D390=parc13,enfantcredes13*J390,0)+IF(D390=parc14,enfantacs14*H390,0)+IF(D390=parc14,enfantcredes14*J390,0)+IF(D390=parc15,enfantacs15*H390,0)+IF(D390=parc15,enfantcredes15*J390,0)+IF(D390=parc16,enfantacs16*H390,0)+IF(D390=parc16,enfantcredes16*J390,0)+IF(D390=parc17,enfantacs17*H390,0)+IF(D390=parc17,enfantcredes17*J390,0)+IF(D390=parc18,enfantacs18*H390,0)+IF(D390=parc18,enfantcredes18*J390,0)+IF(D390=parc19,enfantacs19*H390,0)+IF(D390=parc19,enfantcredes19*J390,0)+IF(D390=parc20,enfantacs20*H390,0)+IF(D390=parc20,enfantcredes20*J390,0)+IF(D390=parc21,enfantacs21*H390,0)+IF(D390=parc21,enfantcredes21*J390,0)+IF(D390=parc22,enfantacs22*H390,0)+IF(D390=parc22,enfantcredes22*J390,0)+IF(D390=parc23,enfantacs23*H390,0)+IF(D390=parc23,enfantcredes23*J390,0)+IF(D390=parc24,enfantacs24*H390,0)+IF(D390=parc24,enfantcredes24*J390,0)+IF(D390=parc25,enfantacs25*H390,0)+IF(D390=parc25,enfantcredes25*J390,0)+IF(D390=parc26,enfantacs26*H390,0)+IF(D390=parc26,enfantcredes26*J390,0)+IF(D390=parc27,enfantacs27*H390,0)+IF(D390=parc27,enfantcredes27*J390,0)+IF(D390=parc28,enfantacs28*H390,0)+IF(D390=parc28,enfantcredes28*J390,0)+IF(D390=parc29,enfantacs29*H390,0)+IF(D390=parc29,enfantcredes29*J390,0)++IF(D390=parc30,enfantacs30*H390,0)+IF(D390=parc30,enfantcredes30*J390,0)+IF(D390=parc31,enfantacs31*H390,0)+IF(D390=parc31,enfantcredes31*J390,0)+IF(D390=parc32,enfantacs32*H390,0)+IF(D390=parc32,enfantcredes32*J390,0)+IF(D390=parc33,enfantacs33*H390,0)+IF(D390=parc33,enfantcredes33*J390,0)+IF(D390=parc34,enfantacs34*H390,0)+IF(D390=parc34,enfantcredes34*J390,0)+IF(D390=parc35,enfantacs35*H390,0)+IF(D390=parc35,enfantcredes35*J390,0)+IF(D390=parc36,enfantacs36*H390,0)+IF(D390=parc36,enfantcredes36*J390,0)+IF(D390=parc37,enfantacs37*H390,0)+IF(D390=parc37,enfantcredes37*J390,0)+IF(D390=parc38,enfantacs38*H390,0)+IF(D390=parc38,enfantcredes38*J390,0)+IF(D390=parc39,enfantacs39*H390,0)+IF(D390=parc39,enfantcredes39*J390,0)++IF(D390=parc40,enfantacs40*H390,0)+IF(D390=parc40,enfantcredes40*J390,0)+IF(D390=parc41,enfantacs41*H390,0)+IF(D390=parc41,enfantcredes41*J390,0)+IF(D390=parc42,enfantacs42*H390,0)+IF(D390=parc42,enfantcredes42*J390,0)+IF(D390=parc43,enfantacs43*H390,0)+IF(D390=parc43,enfantcredes43*J390,0)+IF(D390=parc44,enfantacs44*H390,0)+IF(D390=parc44,enfantcredes44*J390,0)+IF(D390=parc45,enfantacs45*H390,0)+IF(D390=parc45,enfantcredes45*J390,0)+IF(D390=parc46,enfantacs46*H390,0)+IF(D390=parc46,enfantcredes46*J390,0)+IF(D390=parc47,enfantacs47*H390,0)+IF(D390=parc47,enfantcredes47*J390,0)+IF(D390=parc48,enfantacs48*H390,0)+IF(D390=parc48,enfantcredes48*J390,0)+IF(D390=parc49,enfantacs49*H390,0)+IF(D390=parc49,enfantcredes49*J390,0)+IF(D390=parc50,enfantacs50*H390,0)+IF(D390=parc50,enfantcredes50*J390,0)+IF(D390=parc51,enfantacs51*H390,0)+IF(D390=parc51,enfantcredes51*J390,0)+IF(D390=parc52,enfantacs52*H390,0)+IF(D390=parc52,enfantcredes52*J390,0)+IF(D390=parc53,enfantacs53*H390,0)+IF(D390=parc53,enfantcredes53*J390,0)+IF(D390=parc54,enfantacs54*H390,0)+IF(D390=parc54,enfantcredes54*J390,0)+IF(D390=parc55,enfantacs55*H390,0)+IF(D390=parc55,enfantcredes55*J390,0)+IF(D390=parc56,enfantacs56*H390,0)+IF(D390=parc56,enfantcredes56*J390,0)+IF(D390=parc57,enfantacs57*H390,0)+IF(D390=parc57,enfantcredes57*J390,0)+IF(D390=parc58,enfantacs58*H390,0)+IF(D390=parc58,enfantcredes58*J390,0)+IF(D390=parc59,enfantacs59*H390,0)+IF(D390=parc59,enfantcredes59*J390,0)+IF(D390=parc60,enfantacs60*H390,0)+IF(D390=parc60,enfantcredes60*J390,0)</f>
        <v>0</v>
      </c>
      <c r="M390" s="8">
        <v>0</v>
      </c>
      <c r="N390" s="8">
        <f t="shared" si="39"/>
        <v>0</v>
      </c>
      <c r="O390" s="8"/>
      <c r="P390" s="8"/>
      <c r="Q390" s="8"/>
      <c r="R390" s="8">
        <f t="shared" si="40"/>
        <v>0</v>
      </c>
      <c r="S390" s="8">
        <f t="shared" si="41"/>
        <v>0</v>
      </c>
      <c r="T390" s="6">
        <f t="shared" ref="T390:T453" si="44">IF(D390=parc1,adultecredes1*G390,0)-IF(D390=parc1,adulteacs1*G390,0)+IF(D390=parc2,adultecredes2*G390,0)-IF(D390=parc2,adulteacs2*G390,0)+IF(D390=parc3,adultecredes3*G390,0)-IF(D390=parc3,adulteacs3*G390,0)+IF(D390=parc4,adultecredes4*G390,0)-IF(D390=parc4,adulteacs4*G390,0)+IF(D390=parc5,adultecredes5*G390,0)-IF(D390=parc5,adulteacs5*G390,0)+IF(D390=parc6,adultecredes6*G390,0)-IF(D390=parc6,adulteacs6*G390,0)+IF(D390=parc7,adultecredes7*G390,0)-IF(D390=parc7,adulteacs7*G390,0)+IF(D390=parc8,adultecredes8*G390,0)-IF(D390=parc8,adulteacs8*G390,0)+IF(D390=parc9,adultecredes9*G390,0)-IF(D390=parc9,adulteacs9*G390,0)+IF(D390=parc10,adultecredes10*G390,0)-IF(D390=parc10,adulteacs10*G390,0)+IF(D390=parc11,adultecredes11*G390,0)-IF(D390=parc11,adulteacs11*G390,0)+IF(D390=parc12,adultecredes12*G390,0)-IF(D390=parc12,adulteacs12*G390,0)+IF(D390=parc13,adultecredes13*G390,0)-IF(D390=parc13,adulteacs13*G390,0)+IF(D390=parc14,adultecredes14*G390,0)-IF(D390=parc14,adulteacs14*G390,0)+IF(D390=parc15,adultecredes15*G390,0)-IF(D390=parc15,adulteacs15*G390,0)+IF(D390=parc16,adultecredes16*G390,0)-IF(D390=parc16,adulteacs16*G390,0)+IF(D390=parc17,adultecredes17*G390,0)-IF(D390=parc17,adulteacs17*G390,0)+IF(D390=parc18,adultecredes18*G390,0)-IF(D390=parc18,adulteacs18*G390,0)+IF(D390=parc19,adultecredes19*G390,0)-IF(D390=parc19,adulteacs19*G390,0)+IF(D390=parc20,adultecredes20*G390,0)-IF(D390=parc20,adulteacs20*G390,0)+IF(D390=parc21,adultecredes21*G390,0)-IF(D390=parc21,adulteacs21*G390,0)+IF(D390=parc22,adultecredes22*G390,0)-IF(D390=parc22,adulteacs22*G390,0)+IF(D390=parc23,adultecredes23*G390,0)-IF(D390=parc23,adulteacs23*G390,0)+IF(D390=parc24,adultecredes24*G390,0)-IF(D390=parc24,adulteacs24*G390,0)+IF(D390=parc25,adultecredes25*G390,0)-IF(D390=parc25,adulteacs25*G390,0)+IF(D390=parc26,adultecredes26*G390,0)-IF(D390=parc26,adulteacs26*G390,0)+IF(D390=parc27,adultecredes27*G390,0)-IF(D390=parc27,adulteacs27*G390,0)+IF(D390=parc28,adultecredes28*G390,0)-IF(D390=parc28,adulteacs28*G390,0)+IF(D390=parc29,adultecredes29*G390,0)-IF(D390=parc29,adulteacs29*G390,0)+IF(D390=parc30,adultecredes30*G390,0)-IF(D390=parc30,adulteacs30*G390,0)+IF(D390=parc31,adultecredes31*G390,0)-IF(D390=parc31,adulteacs31*G390,0)+IF(D390=parc32,adultecredes32*G390,0)-IF(D390=parc32,adulteacs32*G390,0)+IF(D390=parc33,adultecredes33*G390,0)-IF(D390=parc33,adulteacs33*G390,0)+IF(D390=parc34,adultecredes34*G390,0)-IF(D390=parc34,adulteacs34*G390,0)+IF(D390=parc35,adultecredes35*G390,0)-IF(D390=parc35,adulteacs35*G390,0)+IF(D390=parc36,adultecredes36*G390,0)-IF(D390=parc36,adulteacs36*G390,0)+IF(D390=parc37,adultecredes37*G390,0)-IF(D390=parc37,adulteacs37*G390,0)+IF(D390=parc38,adultecredes38*G390,0)-IF(D390=parc38,adulteacs38*G390,0)+IF(D390=parc39,adultecredes39*G390,0)-IF(D390=parc39,adulteacs39*G390,0)+IF(D390=parc40,adultecredes40*G390,0)-IF(D390=parc40,adulteacs40*G390,0)+IF(D390=parc41,adultecredes41*G390,0)-IF(D390=parc41,adulteacs41*G390,0)+IF(D390=parc42,adultecredes42*G390,0)-IF(D390=parc42,adulteacs42*G390,0)+IF(D390=parc43,adultecredes43*G390,0)-IF(D390=parc43,adulteacs43*G390,0)+IF(D390=parc44,adultecredes44*G390,0)-IF(D390=parc44,adulteacs44*G390,0)+IF(D390=parc45,adultecredes45*G390,0)-IF(D390=parc45,adulteacs45*G390,0)+IF(D390=parc46,adultecredes46*G390,0)-IF(D390=parc46,adulteacs46*G390,0)+IF(D390=parc47,adultecredes47*G390,0)-IF(D390=parc47,adulteacs47*G390,0)+IF(D390=parc48,adultecredes48*G390,0)-IF(D390=parc48,adulteacs48*G390,0)+IF(D390=parc49,adultecredes49*G390,0)-IF(D390=parc49,adulteacs49*G390,0)+IF(D390=parc50,adultecredes50*G390,0)-IF(D390=parc50,adulteacs50*G390,0)+IF(D390=parc51,adultecredes51*G390,0)-IF(D390=parc51,adulteacs51*G390,0)+IF(D390=parc52,adultecredes52*G390,0)-IF(D390=parc52,adulteacs52*G390,0)+IF(D390=parc53,adultecredes53*G390,0)-IF(D390=parc53,adulteacs53*G390,0)+IF(D390=parc54,adultecredes54*G390,0)-IF(D390=parc54,adulteacs54*G390,0)+IF(D390=parc55,adultecredes55*G390,0)-IF(D390=parc55,adulteacs55*G390,0)+IF(D390=parc56,adultecredes56*G390,0)-IF(D390=parc56,adulteacs56*G390,0)+IF(D390=parc57,adultecredes57*G390,0)-IF(D390=parc57,adulteacs57*G390,0)+IF(D390=parc58,adultecredes58*G390,0)-IF(D390=parc58,adulteacs58*G390,0)+IF(D390=parc59,adultecredes59*G390,0)-IF(D390=parc59,adulteacs59*G390,0)+IF(D390=parc60,adultecredes60*G390,0)-IF(D390=parc60,adulteacs60*G390,0)</f>
        <v>0</v>
      </c>
      <c r="U390" s="6">
        <f t="shared" ref="U390:U453" si="45">IF(D390=parc1,enfantcredes1*H390,0)-IF(D390=parc1,enfantacs1*H390,0)+IF(D390=parc2,enfantcredes2*H390,0)-IF(D390=parc2,enfantacs2*H390,0)+IF(D390=parc3,enfantcredes3*H390,0)-IF(D390=parc3,enfantacs3*H390,0)+IF(D390=parc4,enfantcredes4*H390,0)-IF(D390=parc4,enfantacs4*H390,0)+IF(D390=parc5,enfantcredes5*H390,0)-IF(D390=parc5,enfantacs5*H390,0)+IF(D390=parc6,enfantcredes6*H390,0)-IF(D390=parc6,enfantacs6*H390,0)+IF(D390=parc7,enfantcredes7*H390,0)-IF(D390=parc7,enfantacs7*H390,0)+IF(D390=parc8,enfantcredes8*H390,0)-IF(D390=parc8,enfantacs8*H390,0)+IF(D390=parc9,enfantcredes9*H390,0)-IF(D390=parc9,enfantacs9*H390,0)+IF(D390=parc10,enfantcredes10*H390,0)-IF(D390=parc10,enfantacs10*H390,0)+IF(D390=parc11,enfantcredes11*H390,0)-IF(D390=parc11,enfantacs11*H390,0)+IF(D390=parc12,enfantcredes12*H390,0)-IF(D390=parc12,enfantacs12*H390,0)+IF(D390=parc13,enfantcredes13*H390,0)-IF(D390=parc13,enfantacs13*H390,0)+IF(D390=parc14,enfantcredes14*H390,0)-IF(D390=parc14,enfantacs14*H390,0)+IF(D390=parc15,enfantcredes15*H390,0)-IF(D390=parc15,enfantacs15*H390,0)+IF(D390=parc16,enfantcredes16*H390,0)-IF(D390=parc16,enfantacs16*H390,0)+IF(D390=parc17,enfantcredes17*H390,0)-IF(D390=parc17,enfantacs17*H390,0)+IF(D390=parc18,enfantcredes18*H390,0)-IF(D390=parc18,enfantacs18*H390,0)+IF(D390=parc19,enfantcredes19*H390,0)-IF(D390=parc19,enfantacs19*H390,0)+IF(D390=parc20,enfantcredes20*H390,0)-IF(D390=parc20,enfantacs20*H390,0)+IF(D390=parc21,enfantcredes21*H390,0)-IF(D390=parc21,enfantacs21*H390,0)+IF(D390=parc22,enfantcredes22*H390,0)-IF(D390=parc22,enfantacs22*H390,0)+IF(D390=parc23,enfantcredes23*H390,0)-IF(D390=parc23,enfantacs23*H390,0)+IF(D390=parc24,enfantcredes24*H390,0)-IF(D390=parc24,enfantacs24*H390,0)+IF(D390=parc25,enfantcredes25*H390,0)-IF(D390=parc25,enfantacs25*H390,0)+IF(D390=parc26,enfantcredes26*H390,0)-IF(D390=parc26,enfantacs26*H390,0)+IF(D390=parc27,enfantcredes27*H390,0)-IF(D390=parc27,enfantacs27*H390,0)+IF(D390=parc28,enfantcredes28*H390,0)-IF(D390=parc28,enfantacs28*H390,0)+IF(D390=parc29,enfantcredes29*H390,0)-IF(D390=parc29,enfantacs29*H390,0)+IF(D390=parc30,enfantcredes30*H390,0)-IF(D390=parc30,enfantacs30*H390,0)+IF(D390=parc31,enfantcredes31*H390,0)-IF(D390=parc31,enfantacs31*H390,0)+IF(D390=parc32,enfantcredes32*H390,0)-IF(D390=parc32,enfantacs32*H390,0)+IF(D390=parc33,enfantcredes33*H390,0)-IF(D390=parc33,enfantacs33*H390,0)+IF(D390=parc34,enfantcredes34*H390,0)-IF(D390=parc34,enfantacs34*H390,0)+IF(D390=parc35,enfantcredes35*H390,0)-IF(D390=parc35,enfantacs35*H390,0)+IF(D390=parc36,enfantcredes36*H390,0)-IF(D390=parc36,enfantacs36*H390,0)+IF(D390=parc37,enfantcredes37*H390,0)-IF(D390=parc37,enfantacs37*H390,0)+IF(D390=parc38,enfantcredes38*H390,0)-IF(D390=parc38,enfantacs38*H390,0)+IF(D390=parc39,enfantcredes39*H390,0)-IF(D390=parc39,enfantacs39*H390,0)+IF(D390=parc40,enfantcredes40*H390,0)-IF(D390=parc40,enfantacs40*H390,0)+IF(D390=parc41,enfantcredes41*H390,0)-IF(D390=parc41,enfantacs41*H390,0)+IF(D390=parc42,enfantcredes42*H390,0)-IF(D390=parc42,enfantacs42*H390,0)+IF(D390=parc43,enfantcredes43*H390,0)-IF(D390=parc43,enfantacs43*H390,0)+IF(D390=parc44,enfantcredes44*H390,0)-IF(D390=parc44,enfantacs44*H390,0)+IF(D390=parc45,enfantcredes45*H390,0)-IF(D390=parc45,enfantacs45*H390,0)+IF(D390=parc46,enfantcredes46*H390,0)-IF(D390=parc46,enfantacs46*H390,0)+IF(D390=parc47,enfantcredes47*H390,0)-IF(D390=parc47,enfantacs47*H390,0)+IF(D390=parc48,enfantcredes48*H390,0)-IF(D390=parc48,enfantacs48*H390,0)+IF(D390=parc49,enfantcredes49*H390,0)-IF(D390=parc49,enfantacs49*H390,0)+IF(D390=parc50,enfantcredes50*H390,0)-IF(D390=parc50,enfantacs50*H390,0)+IF(D390=parc51,enfantcredes51*H390,0)-IF(D390=parc51,enfantacs51*H390,0)+IF(D390=parc52,enfantcredes52*H390,0)-IF(D390=parc52,enfantacs52*H390,0)+IF(D390=parc53,enfantcredes53*H390,0)-IF(D390=parc53,enfantacs53*H390,0)+IF(D390=parc54,enfantcredes54*H390,0)-IF(D390=parc54,enfantacs54*H390,0)+IF(D390=parc55,enfantcredes55*H390,0)-IF(D390=parc55,enfantacs55*H390,0)+IF(D390=parc56,enfantcredes56*H390,0)-IF(D390=parc56,enfantacs56*H390,0)+IF(D390=parc57,enfantcredes57*H390,0)-IF(D390=parc57,enfantacs57*H390,0)+IF(D390=parc58,enfantcredes58*H390,0)-IF(D390=parc58,enfantacs58*H390,0)+IF(D390=parc59,enfantcredes59*H390,0)-IF(D390=parc59,enfantacs59*H390,0)+IF(D390=parc60,enfantcredes60*H390,0)-IF(D390=parc60,enfantacs60*H390,0)</f>
        <v>0</v>
      </c>
    </row>
    <row r="391" spans="2:21" x14ac:dyDescent="0.25">
      <c r="B391" s="4"/>
      <c r="C391" s="4"/>
      <c r="D391" s="4"/>
      <c r="E391" s="10">
        <f>IF(D391="Futuroscope",#REF!,0)+IF(D391="Eurodisney   1jour/1 parc",#REF!,0)+IF(D391="Vallée des singes",#REF!,0)+IF(D391="Parc Oriental de jour",#REF!,0)+IF(D391="Puy du Fou Le grand parc",#REF!,0)+IF(D391="La Cinéscénie",#REF!,0)+IF(D391="ASTERIX",#REF!,0)+IF(D391="Aquarium La Rochelle",#REF!,0)+IF(D391="Zoo de Doué La Fontaine",#REF!,0)+IF(D391="Zoo de la Palmyre",#REF!,0)+IF(D391="Planète Sauvage",#REF!,0)+IF(D391="Zoo Parc de Beauval",#REF!,0)+IF(D391="Zoo de la Flèche",#REF!,0)+IF(D391="Défi Planet",#REF!,0)+IF(D391="MASSAIS",#REF!,0)+IF(D391="Center Parc la journée",#REF!,0)+IF(D391="Terra Botanica",#REF!,0)</f>
        <v>0</v>
      </c>
      <c r="F391" s="10">
        <f>IF(D391="Futuroscope",#REF!,0)+IF(D391="Eurodisney   1jour/1 parc",#REF!,0)+IF(D391="Vallée des singes",#REF!,0)+IF(D391="Parc Oriental de jour",#REF!,0)+IF(D391="Puy du Fou Le grand parc",#REF!,0)+IF(D391="La Cinéscénie",#REF!,0)+IF(D391="ASTERIX",#REF!,0)+IF(D391="Aquarium La Rochelle",#REF!,0)+IF(D391="Zoo de Doué La Fontaine",#REF!,0)+IF(D391="Zoo de la Palmyre",#REF!,0)+IF(D391="Planète Sauvage",#REF!,0)+IF(D391="Zoo Parc de Beauval",#REF!,0)+IF(D391="Zoo de la Flèche",#REF!,0)+IF(D391="Défi Planet",#REF!,0)+IF(D391="MASSAIS",#REF!,0)+IF(D391="Center Parc la journée",#REF!,0)+IF(D391="Terra Botanica",#REF!,0)</f>
        <v>0</v>
      </c>
      <c r="G391" s="5"/>
      <c r="H391" s="5"/>
      <c r="I391" s="5"/>
      <c r="J391" s="5"/>
      <c r="K391" s="8">
        <f t="shared" si="42"/>
        <v>0</v>
      </c>
      <c r="L391" s="8">
        <f t="shared" si="43"/>
        <v>0</v>
      </c>
      <c r="M391" s="8">
        <v>0</v>
      </c>
      <c r="N391" s="8">
        <f t="shared" ref="N391:N454" si="46">K391+L391+M391</f>
        <v>0</v>
      </c>
      <c r="O391" s="8"/>
      <c r="P391" s="8"/>
      <c r="Q391" s="8"/>
      <c r="R391" s="8">
        <f t="shared" ref="R391:R454" si="47">N391-O391-P391-Q391</f>
        <v>0</v>
      </c>
      <c r="S391" s="8">
        <f t="shared" ref="S391:S454" si="48">T391+U391</f>
        <v>0</v>
      </c>
      <c r="T391" s="6">
        <f t="shared" si="44"/>
        <v>0</v>
      </c>
      <c r="U391" s="6">
        <f t="shared" si="45"/>
        <v>0</v>
      </c>
    </row>
    <row r="392" spans="2:21" x14ac:dyDescent="0.25">
      <c r="B392" s="4"/>
      <c r="C392" s="4"/>
      <c r="D392" s="4"/>
      <c r="E392" s="10">
        <f>IF(D392="Futuroscope",#REF!,0)+IF(D392="Eurodisney   1jour/1 parc",#REF!,0)+IF(D392="Vallée des singes",#REF!,0)+IF(D392="Parc Oriental de jour",#REF!,0)+IF(D392="Puy du Fou Le grand parc",#REF!,0)+IF(D392="La Cinéscénie",#REF!,0)+IF(D392="ASTERIX",#REF!,0)+IF(D392="Aquarium La Rochelle",#REF!,0)+IF(D392="Zoo de Doué La Fontaine",#REF!,0)+IF(D392="Zoo de la Palmyre",#REF!,0)+IF(D392="Planète Sauvage",#REF!,0)+IF(D392="Zoo Parc de Beauval",#REF!,0)+IF(D392="Zoo de la Flèche",#REF!,0)+IF(D392="Défi Planet",#REF!,0)+IF(D392="MASSAIS",#REF!,0)+IF(D392="Center Parc la journée",#REF!,0)+IF(D392="Terra Botanica",#REF!,0)</f>
        <v>0</v>
      </c>
      <c r="F392" s="10">
        <f>IF(D392="Futuroscope",#REF!,0)+IF(D392="Eurodisney   1jour/1 parc",#REF!,0)+IF(D392="Vallée des singes",#REF!,0)+IF(D392="Parc Oriental de jour",#REF!,0)+IF(D392="Puy du Fou Le grand parc",#REF!,0)+IF(D392="La Cinéscénie",#REF!,0)+IF(D392="ASTERIX",#REF!,0)+IF(D392="Aquarium La Rochelle",#REF!,0)+IF(D392="Zoo de Doué La Fontaine",#REF!,0)+IF(D392="Zoo de la Palmyre",#REF!,0)+IF(D392="Planète Sauvage",#REF!,0)+IF(D392="Zoo Parc de Beauval",#REF!,0)+IF(D392="Zoo de la Flèche",#REF!,0)+IF(D392="Défi Planet",#REF!,0)+IF(D392="MASSAIS",#REF!,0)+IF(D392="Center Parc la journée",#REF!,0)+IF(D392="Terra Botanica",#REF!,0)</f>
        <v>0</v>
      </c>
      <c r="G392" s="5"/>
      <c r="H392" s="5"/>
      <c r="I392" s="5"/>
      <c r="J392" s="5"/>
      <c r="K392" s="8">
        <f t="shared" si="42"/>
        <v>0</v>
      </c>
      <c r="L392" s="8">
        <f t="shared" si="43"/>
        <v>0</v>
      </c>
      <c r="M392" s="8">
        <v>0</v>
      </c>
      <c r="N392" s="8">
        <f t="shared" si="46"/>
        <v>0</v>
      </c>
      <c r="O392" s="8"/>
      <c r="P392" s="8"/>
      <c r="Q392" s="8"/>
      <c r="R392" s="8">
        <f t="shared" si="47"/>
        <v>0</v>
      </c>
      <c r="S392" s="8">
        <f t="shared" si="48"/>
        <v>0</v>
      </c>
      <c r="T392" s="6">
        <f t="shared" si="44"/>
        <v>0</v>
      </c>
      <c r="U392" s="6">
        <f t="shared" si="45"/>
        <v>0</v>
      </c>
    </row>
    <row r="393" spans="2:21" x14ac:dyDescent="0.25">
      <c r="B393" s="4"/>
      <c r="C393" s="4"/>
      <c r="D393" s="4"/>
      <c r="E393" s="10">
        <f>IF(D393="Futuroscope",#REF!,0)+IF(D393="Eurodisney   1jour/1 parc",#REF!,0)+IF(D393="Vallée des singes",#REF!,0)+IF(D393="Parc Oriental de jour",#REF!,0)+IF(D393="Puy du Fou Le grand parc",#REF!,0)+IF(D393="La Cinéscénie",#REF!,0)+IF(D393="ASTERIX",#REF!,0)+IF(D393="Aquarium La Rochelle",#REF!,0)+IF(D393="Zoo de Doué La Fontaine",#REF!,0)+IF(D393="Zoo de la Palmyre",#REF!,0)+IF(D393="Planète Sauvage",#REF!,0)+IF(D393="Zoo Parc de Beauval",#REF!,0)+IF(D393="Zoo de la Flèche",#REF!,0)+IF(D393="Défi Planet",#REF!,0)+IF(D393="MASSAIS",#REF!,0)+IF(D393="Center Parc la journée",#REF!,0)+IF(D393="Terra Botanica",#REF!,0)</f>
        <v>0</v>
      </c>
      <c r="F393" s="10">
        <f>IF(D393="Futuroscope",#REF!,0)+IF(D393="Eurodisney   1jour/1 parc",#REF!,0)+IF(D393="Vallée des singes",#REF!,0)+IF(D393="Parc Oriental de jour",#REF!,0)+IF(D393="Puy du Fou Le grand parc",#REF!,0)+IF(D393="La Cinéscénie",#REF!,0)+IF(D393="ASTERIX",#REF!,0)+IF(D393="Aquarium La Rochelle",#REF!,0)+IF(D393="Zoo de Doué La Fontaine",#REF!,0)+IF(D393="Zoo de la Palmyre",#REF!,0)+IF(D393="Planète Sauvage",#REF!,0)+IF(D393="Zoo Parc de Beauval",#REF!,0)+IF(D393="Zoo de la Flèche",#REF!,0)+IF(D393="Défi Planet",#REF!,0)+IF(D393="MASSAIS",#REF!,0)+IF(D393="Center Parc la journée",#REF!,0)+IF(D393="Terra Botanica",#REF!,0)</f>
        <v>0</v>
      </c>
      <c r="G393" s="5"/>
      <c r="H393" s="5"/>
      <c r="I393" s="5"/>
      <c r="J393" s="5"/>
      <c r="K393" s="8">
        <f t="shared" si="42"/>
        <v>0</v>
      </c>
      <c r="L393" s="8">
        <f t="shared" si="43"/>
        <v>0</v>
      </c>
      <c r="M393" s="8">
        <v>0</v>
      </c>
      <c r="N393" s="8">
        <f t="shared" si="46"/>
        <v>0</v>
      </c>
      <c r="O393" s="8"/>
      <c r="P393" s="8"/>
      <c r="Q393" s="8"/>
      <c r="R393" s="8">
        <f t="shared" si="47"/>
        <v>0</v>
      </c>
      <c r="S393" s="8">
        <f t="shared" si="48"/>
        <v>0</v>
      </c>
      <c r="T393" s="6">
        <f t="shared" si="44"/>
        <v>0</v>
      </c>
      <c r="U393" s="6">
        <f t="shared" si="45"/>
        <v>0</v>
      </c>
    </row>
    <row r="394" spans="2:21" x14ac:dyDescent="0.25">
      <c r="B394" s="4"/>
      <c r="C394" s="4"/>
      <c r="D394" s="4"/>
      <c r="E394" s="10">
        <f>IF(D394="Futuroscope",#REF!,0)+IF(D394="Eurodisney   1jour/1 parc",#REF!,0)+IF(D394="Vallée des singes",#REF!,0)+IF(D394="Parc Oriental de jour",#REF!,0)+IF(D394="Puy du Fou Le grand parc",#REF!,0)+IF(D394="La Cinéscénie",#REF!,0)+IF(D394="ASTERIX",#REF!,0)+IF(D394="Aquarium La Rochelle",#REF!,0)+IF(D394="Zoo de Doué La Fontaine",#REF!,0)+IF(D394="Zoo de la Palmyre",#REF!,0)+IF(D394="Planète Sauvage",#REF!,0)+IF(D394="Zoo Parc de Beauval",#REF!,0)+IF(D394="Zoo de la Flèche",#REF!,0)+IF(D394="Défi Planet",#REF!,0)+IF(D394="MASSAIS",#REF!,0)+IF(D394="Center Parc la journée",#REF!,0)+IF(D394="Terra Botanica",#REF!,0)</f>
        <v>0</v>
      </c>
      <c r="F394" s="10">
        <f>IF(D394="Futuroscope",#REF!,0)+IF(D394="Eurodisney   1jour/1 parc",#REF!,0)+IF(D394="Vallée des singes",#REF!,0)+IF(D394="Parc Oriental de jour",#REF!,0)+IF(D394="Puy du Fou Le grand parc",#REF!,0)+IF(D394="La Cinéscénie",#REF!,0)+IF(D394="ASTERIX",#REF!,0)+IF(D394="Aquarium La Rochelle",#REF!,0)+IF(D394="Zoo de Doué La Fontaine",#REF!,0)+IF(D394="Zoo de la Palmyre",#REF!,0)+IF(D394="Planète Sauvage",#REF!,0)+IF(D394="Zoo Parc de Beauval",#REF!,0)+IF(D394="Zoo de la Flèche",#REF!,0)+IF(D394="Défi Planet",#REF!,0)+IF(D394="MASSAIS",#REF!,0)+IF(D394="Center Parc la journée",#REF!,0)+IF(D394="Terra Botanica",#REF!,0)</f>
        <v>0</v>
      </c>
      <c r="G394" s="5"/>
      <c r="H394" s="5"/>
      <c r="I394" s="5"/>
      <c r="J394" s="5"/>
      <c r="K394" s="8">
        <f t="shared" si="42"/>
        <v>0</v>
      </c>
      <c r="L394" s="8">
        <f t="shared" si="43"/>
        <v>0</v>
      </c>
      <c r="M394" s="8">
        <v>0</v>
      </c>
      <c r="N394" s="8">
        <f t="shared" si="46"/>
        <v>0</v>
      </c>
      <c r="O394" s="8"/>
      <c r="P394" s="8"/>
      <c r="Q394" s="8"/>
      <c r="R394" s="8">
        <f t="shared" si="47"/>
        <v>0</v>
      </c>
      <c r="S394" s="8">
        <f t="shared" si="48"/>
        <v>0</v>
      </c>
      <c r="T394" s="6">
        <f t="shared" si="44"/>
        <v>0</v>
      </c>
      <c r="U394" s="6">
        <f t="shared" si="45"/>
        <v>0</v>
      </c>
    </row>
    <row r="395" spans="2:21" x14ac:dyDescent="0.25">
      <c r="B395" s="4"/>
      <c r="C395" s="4"/>
      <c r="D395" s="4"/>
      <c r="E395" s="10">
        <f>IF(D395="Futuroscope",#REF!,0)+IF(D395="Eurodisney   1jour/1 parc",#REF!,0)+IF(D395="Vallée des singes",#REF!,0)+IF(D395="Parc Oriental de jour",#REF!,0)+IF(D395="Puy du Fou Le grand parc",#REF!,0)+IF(D395="La Cinéscénie",#REF!,0)+IF(D395="ASTERIX",#REF!,0)+IF(D395="Aquarium La Rochelle",#REF!,0)+IF(D395="Zoo de Doué La Fontaine",#REF!,0)+IF(D395="Zoo de la Palmyre",#REF!,0)+IF(D395="Planète Sauvage",#REF!,0)+IF(D395="Zoo Parc de Beauval",#REF!,0)+IF(D395="Zoo de la Flèche",#REF!,0)+IF(D395="Défi Planet",#REF!,0)+IF(D395="MASSAIS",#REF!,0)+IF(D395="Center Parc la journée",#REF!,0)+IF(D395="Terra Botanica",#REF!,0)</f>
        <v>0</v>
      </c>
      <c r="F395" s="10">
        <f>IF(D395="Futuroscope",#REF!,0)+IF(D395="Eurodisney   1jour/1 parc",#REF!,0)+IF(D395="Vallée des singes",#REF!,0)+IF(D395="Parc Oriental de jour",#REF!,0)+IF(D395="Puy du Fou Le grand parc",#REF!,0)+IF(D395="La Cinéscénie",#REF!,0)+IF(D395="ASTERIX",#REF!,0)+IF(D395="Aquarium La Rochelle",#REF!,0)+IF(D395="Zoo de Doué La Fontaine",#REF!,0)+IF(D395="Zoo de la Palmyre",#REF!,0)+IF(D395="Planète Sauvage",#REF!,0)+IF(D395="Zoo Parc de Beauval",#REF!,0)+IF(D395="Zoo de la Flèche",#REF!,0)+IF(D395="Défi Planet",#REF!,0)+IF(D395="MASSAIS",#REF!,0)+IF(D395="Center Parc la journée",#REF!,0)+IF(D395="Terra Botanica",#REF!,0)</f>
        <v>0</v>
      </c>
      <c r="G395" s="5"/>
      <c r="H395" s="5"/>
      <c r="I395" s="5"/>
      <c r="J395" s="5"/>
      <c r="K395" s="8">
        <f t="shared" si="42"/>
        <v>0</v>
      </c>
      <c r="L395" s="8">
        <f t="shared" si="43"/>
        <v>0</v>
      </c>
      <c r="M395" s="8">
        <v>0</v>
      </c>
      <c r="N395" s="8">
        <f t="shared" si="46"/>
        <v>0</v>
      </c>
      <c r="O395" s="8"/>
      <c r="P395" s="8"/>
      <c r="Q395" s="8"/>
      <c r="R395" s="8">
        <f t="shared" si="47"/>
        <v>0</v>
      </c>
      <c r="S395" s="8">
        <f t="shared" si="48"/>
        <v>0</v>
      </c>
      <c r="T395" s="6">
        <f t="shared" si="44"/>
        <v>0</v>
      </c>
      <c r="U395" s="6">
        <f t="shared" si="45"/>
        <v>0</v>
      </c>
    </row>
    <row r="396" spans="2:21" x14ac:dyDescent="0.25">
      <c r="B396" s="4"/>
      <c r="C396" s="4"/>
      <c r="D396" s="4"/>
      <c r="E396" s="10">
        <f>IF(D396="Futuroscope",#REF!,0)+IF(D396="Eurodisney   1jour/1 parc",#REF!,0)+IF(D396="Vallée des singes",#REF!,0)+IF(D396="Parc Oriental de jour",#REF!,0)+IF(D396="Puy du Fou Le grand parc",#REF!,0)+IF(D396="La Cinéscénie",#REF!,0)+IF(D396="ASTERIX",#REF!,0)+IF(D396="Aquarium La Rochelle",#REF!,0)+IF(D396="Zoo de Doué La Fontaine",#REF!,0)+IF(D396="Zoo de la Palmyre",#REF!,0)+IF(D396="Planète Sauvage",#REF!,0)+IF(D396="Zoo Parc de Beauval",#REF!,0)+IF(D396="Zoo de la Flèche",#REF!,0)+IF(D396="Défi Planet",#REF!,0)+IF(D396="MASSAIS",#REF!,0)+IF(D396="Center Parc la journée",#REF!,0)+IF(D396="Terra Botanica",#REF!,0)</f>
        <v>0</v>
      </c>
      <c r="F396" s="10">
        <f>IF(D396="Futuroscope",#REF!,0)+IF(D396="Eurodisney   1jour/1 parc",#REF!,0)+IF(D396="Vallée des singes",#REF!,0)+IF(D396="Parc Oriental de jour",#REF!,0)+IF(D396="Puy du Fou Le grand parc",#REF!,0)+IF(D396="La Cinéscénie",#REF!,0)+IF(D396="ASTERIX",#REF!,0)+IF(D396="Aquarium La Rochelle",#REF!,0)+IF(D396="Zoo de Doué La Fontaine",#REF!,0)+IF(D396="Zoo de la Palmyre",#REF!,0)+IF(D396="Planète Sauvage",#REF!,0)+IF(D396="Zoo Parc de Beauval",#REF!,0)+IF(D396="Zoo de la Flèche",#REF!,0)+IF(D396="Défi Planet",#REF!,0)+IF(D396="MASSAIS",#REF!,0)+IF(D396="Center Parc la journée",#REF!,0)+IF(D396="Terra Botanica",#REF!,0)</f>
        <v>0</v>
      </c>
      <c r="G396" s="5"/>
      <c r="H396" s="5"/>
      <c r="I396" s="5"/>
      <c r="J396" s="5"/>
      <c r="K396" s="8">
        <f t="shared" si="42"/>
        <v>0</v>
      </c>
      <c r="L396" s="8">
        <f t="shared" si="43"/>
        <v>0</v>
      </c>
      <c r="M396" s="8">
        <v>0</v>
      </c>
      <c r="N396" s="8">
        <f t="shared" si="46"/>
        <v>0</v>
      </c>
      <c r="O396" s="8"/>
      <c r="P396" s="8"/>
      <c r="Q396" s="8"/>
      <c r="R396" s="8">
        <f t="shared" si="47"/>
        <v>0</v>
      </c>
      <c r="S396" s="8">
        <f t="shared" si="48"/>
        <v>0</v>
      </c>
      <c r="T396" s="6">
        <f t="shared" si="44"/>
        <v>0</v>
      </c>
      <c r="U396" s="6">
        <f t="shared" si="45"/>
        <v>0</v>
      </c>
    </row>
    <row r="397" spans="2:21" x14ac:dyDescent="0.25">
      <c r="B397" s="4"/>
      <c r="C397" s="4"/>
      <c r="D397" s="4"/>
      <c r="E397" s="10">
        <f>IF(D397="Futuroscope",#REF!,0)+IF(D397="Eurodisney   1jour/1 parc",#REF!,0)+IF(D397="Vallée des singes",#REF!,0)+IF(D397="Parc Oriental de jour",#REF!,0)+IF(D397="Puy du Fou Le grand parc",#REF!,0)+IF(D397="La Cinéscénie",#REF!,0)+IF(D397="ASTERIX",#REF!,0)+IF(D397="Aquarium La Rochelle",#REF!,0)+IF(D397="Zoo de Doué La Fontaine",#REF!,0)+IF(D397="Zoo de la Palmyre",#REF!,0)+IF(D397="Planète Sauvage",#REF!,0)+IF(D397="Zoo Parc de Beauval",#REF!,0)+IF(D397="Zoo de la Flèche",#REF!,0)+IF(D397="Défi Planet",#REF!,0)+IF(D397="MASSAIS",#REF!,0)+IF(D397="Center Parc la journée",#REF!,0)+IF(D397="Terra Botanica",#REF!,0)</f>
        <v>0</v>
      </c>
      <c r="F397" s="10">
        <f>IF(D397="Futuroscope",#REF!,0)+IF(D397="Eurodisney   1jour/1 parc",#REF!,0)+IF(D397="Vallée des singes",#REF!,0)+IF(D397="Parc Oriental de jour",#REF!,0)+IF(D397="Puy du Fou Le grand parc",#REF!,0)+IF(D397="La Cinéscénie",#REF!,0)+IF(D397="ASTERIX",#REF!,0)+IF(D397="Aquarium La Rochelle",#REF!,0)+IF(D397="Zoo de Doué La Fontaine",#REF!,0)+IF(D397="Zoo de la Palmyre",#REF!,0)+IF(D397="Planète Sauvage",#REF!,0)+IF(D397="Zoo Parc de Beauval",#REF!,0)+IF(D397="Zoo de la Flèche",#REF!,0)+IF(D397="Défi Planet",#REF!,0)+IF(D397="MASSAIS",#REF!,0)+IF(D397="Center Parc la journée",#REF!,0)+IF(D397="Terra Botanica",#REF!,0)</f>
        <v>0</v>
      </c>
      <c r="G397" s="5"/>
      <c r="H397" s="5"/>
      <c r="I397" s="5"/>
      <c r="J397" s="5"/>
      <c r="K397" s="8">
        <f t="shared" si="42"/>
        <v>0</v>
      </c>
      <c r="L397" s="8">
        <f t="shared" si="43"/>
        <v>0</v>
      </c>
      <c r="M397" s="8">
        <v>0</v>
      </c>
      <c r="N397" s="8">
        <f t="shared" si="46"/>
        <v>0</v>
      </c>
      <c r="O397" s="8"/>
      <c r="P397" s="8"/>
      <c r="Q397" s="8"/>
      <c r="R397" s="8">
        <f t="shared" si="47"/>
        <v>0</v>
      </c>
      <c r="S397" s="8">
        <f t="shared" si="48"/>
        <v>0</v>
      </c>
      <c r="T397" s="6">
        <f t="shared" si="44"/>
        <v>0</v>
      </c>
      <c r="U397" s="6">
        <f t="shared" si="45"/>
        <v>0</v>
      </c>
    </row>
    <row r="398" spans="2:21" x14ac:dyDescent="0.25">
      <c r="B398" s="4"/>
      <c r="C398" s="4"/>
      <c r="D398" s="4"/>
      <c r="E398" s="10">
        <f>IF(D398="Futuroscope",#REF!,0)+IF(D398="Eurodisney   1jour/1 parc",#REF!,0)+IF(D398="Vallée des singes",#REF!,0)+IF(D398="Parc Oriental de jour",#REF!,0)+IF(D398="Puy du Fou Le grand parc",#REF!,0)+IF(D398="La Cinéscénie",#REF!,0)+IF(D398="ASTERIX",#REF!,0)+IF(D398="Aquarium La Rochelle",#REF!,0)+IF(D398="Zoo de Doué La Fontaine",#REF!,0)+IF(D398="Zoo de la Palmyre",#REF!,0)+IF(D398="Planète Sauvage",#REF!,0)+IF(D398="Zoo Parc de Beauval",#REF!,0)+IF(D398="Zoo de la Flèche",#REF!,0)+IF(D398="Défi Planet",#REF!,0)+IF(D398="MASSAIS",#REF!,0)+IF(D398="Center Parc la journée",#REF!,0)+IF(D398="Terra Botanica",#REF!,0)</f>
        <v>0</v>
      </c>
      <c r="F398" s="10">
        <f>IF(D398="Futuroscope",#REF!,0)+IF(D398="Eurodisney   1jour/1 parc",#REF!,0)+IF(D398="Vallée des singes",#REF!,0)+IF(D398="Parc Oriental de jour",#REF!,0)+IF(D398="Puy du Fou Le grand parc",#REF!,0)+IF(D398="La Cinéscénie",#REF!,0)+IF(D398="ASTERIX",#REF!,0)+IF(D398="Aquarium La Rochelle",#REF!,0)+IF(D398="Zoo de Doué La Fontaine",#REF!,0)+IF(D398="Zoo de la Palmyre",#REF!,0)+IF(D398="Planète Sauvage",#REF!,0)+IF(D398="Zoo Parc de Beauval",#REF!,0)+IF(D398="Zoo de la Flèche",#REF!,0)+IF(D398="Défi Planet",#REF!,0)+IF(D398="MASSAIS",#REF!,0)+IF(D398="Center Parc la journée",#REF!,0)+IF(D398="Terra Botanica",#REF!,0)</f>
        <v>0</v>
      </c>
      <c r="G398" s="5"/>
      <c r="H398" s="5"/>
      <c r="I398" s="5"/>
      <c r="J398" s="5"/>
      <c r="K398" s="8">
        <f t="shared" si="42"/>
        <v>0</v>
      </c>
      <c r="L398" s="8">
        <f t="shared" si="43"/>
        <v>0</v>
      </c>
      <c r="M398" s="8">
        <v>0</v>
      </c>
      <c r="N398" s="8">
        <f t="shared" si="46"/>
        <v>0</v>
      </c>
      <c r="O398" s="8"/>
      <c r="P398" s="8"/>
      <c r="Q398" s="8"/>
      <c r="R398" s="8">
        <f t="shared" si="47"/>
        <v>0</v>
      </c>
      <c r="S398" s="8">
        <f t="shared" si="48"/>
        <v>0</v>
      </c>
      <c r="T398" s="6">
        <f t="shared" si="44"/>
        <v>0</v>
      </c>
      <c r="U398" s="6">
        <f t="shared" si="45"/>
        <v>0</v>
      </c>
    </row>
    <row r="399" spans="2:21" x14ac:dyDescent="0.25">
      <c r="B399" s="4"/>
      <c r="C399" s="4"/>
      <c r="D399" s="4"/>
      <c r="E399" s="10">
        <f>IF(D399="Futuroscope",#REF!,0)+IF(D399="Eurodisney   1jour/1 parc",#REF!,0)+IF(D399="Vallée des singes",#REF!,0)+IF(D399="Parc Oriental de jour",#REF!,0)+IF(D399="Puy du Fou Le grand parc",#REF!,0)+IF(D399="La Cinéscénie",#REF!,0)+IF(D399="ASTERIX",#REF!,0)+IF(D399="Aquarium La Rochelle",#REF!,0)+IF(D399="Zoo de Doué La Fontaine",#REF!,0)+IF(D399="Zoo de la Palmyre",#REF!,0)+IF(D399="Planète Sauvage",#REF!,0)+IF(D399="Zoo Parc de Beauval",#REF!,0)+IF(D399="Zoo de la Flèche",#REF!,0)+IF(D399="Défi Planet",#REF!,0)+IF(D399="MASSAIS",#REF!,0)+IF(D399="Center Parc la journée",#REF!,0)+IF(D399="Terra Botanica",#REF!,0)</f>
        <v>0</v>
      </c>
      <c r="F399" s="10">
        <f>IF(D399="Futuroscope",#REF!,0)+IF(D399="Eurodisney   1jour/1 parc",#REF!,0)+IF(D399="Vallée des singes",#REF!,0)+IF(D399="Parc Oriental de jour",#REF!,0)+IF(D399="Puy du Fou Le grand parc",#REF!,0)+IF(D399="La Cinéscénie",#REF!,0)+IF(D399="ASTERIX",#REF!,0)+IF(D399="Aquarium La Rochelle",#REF!,0)+IF(D399="Zoo de Doué La Fontaine",#REF!,0)+IF(D399="Zoo de la Palmyre",#REF!,0)+IF(D399="Planète Sauvage",#REF!,0)+IF(D399="Zoo Parc de Beauval",#REF!,0)+IF(D399="Zoo de la Flèche",#REF!,0)+IF(D399="Défi Planet",#REF!,0)+IF(D399="MASSAIS",#REF!,0)+IF(D399="Center Parc la journée",#REF!,0)+IF(D399="Terra Botanica",#REF!,0)</f>
        <v>0</v>
      </c>
      <c r="G399" s="5"/>
      <c r="H399" s="5"/>
      <c r="I399" s="5"/>
      <c r="J399" s="5"/>
      <c r="K399" s="8">
        <f t="shared" si="42"/>
        <v>0</v>
      </c>
      <c r="L399" s="8">
        <f t="shared" si="43"/>
        <v>0</v>
      </c>
      <c r="M399" s="8">
        <v>0</v>
      </c>
      <c r="N399" s="8">
        <f t="shared" si="46"/>
        <v>0</v>
      </c>
      <c r="O399" s="8"/>
      <c r="P399" s="8"/>
      <c r="Q399" s="8"/>
      <c r="R399" s="8">
        <f t="shared" si="47"/>
        <v>0</v>
      </c>
      <c r="S399" s="8">
        <f t="shared" si="48"/>
        <v>0</v>
      </c>
      <c r="T399" s="6">
        <f t="shared" si="44"/>
        <v>0</v>
      </c>
      <c r="U399" s="6">
        <f t="shared" si="45"/>
        <v>0</v>
      </c>
    </row>
    <row r="400" spans="2:21" x14ac:dyDescent="0.25">
      <c r="B400" s="4"/>
      <c r="C400" s="4"/>
      <c r="D400" s="4"/>
      <c r="E400" s="10">
        <f>IF(D400="Futuroscope",#REF!,0)+IF(D400="Eurodisney   1jour/1 parc",#REF!,0)+IF(D400="Vallée des singes",#REF!,0)+IF(D400="Parc Oriental de jour",#REF!,0)+IF(D400="Puy du Fou Le grand parc",#REF!,0)+IF(D400="La Cinéscénie",#REF!,0)+IF(D400="ASTERIX",#REF!,0)+IF(D400="Aquarium La Rochelle",#REF!,0)+IF(D400="Zoo de Doué La Fontaine",#REF!,0)+IF(D400="Zoo de la Palmyre",#REF!,0)+IF(D400="Planète Sauvage",#REF!,0)+IF(D400="Zoo Parc de Beauval",#REF!,0)+IF(D400="Zoo de la Flèche",#REF!,0)+IF(D400="Défi Planet",#REF!,0)+IF(D400="MASSAIS",#REF!,0)+IF(D400="Center Parc la journée",#REF!,0)+IF(D400="Terra Botanica",#REF!,0)</f>
        <v>0</v>
      </c>
      <c r="F400" s="10">
        <f>IF(D400="Futuroscope",#REF!,0)+IF(D400="Eurodisney   1jour/1 parc",#REF!,0)+IF(D400="Vallée des singes",#REF!,0)+IF(D400="Parc Oriental de jour",#REF!,0)+IF(D400="Puy du Fou Le grand parc",#REF!,0)+IF(D400="La Cinéscénie",#REF!,0)+IF(D400="ASTERIX",#REF!,0)+IF(D400="Aquarium La Rochelle",#REF!,0)+IF(D400="Zoo de Doué La Fontaine",#REF!,0)+IF(D400="Zoo de la Palmyre",#REF!,0)+IF(D400="Planète Sauvage",#REF!,0)+IF(D400="Zoo Parc de Beauval",#REF!,0)+IF(D400="Zoo de la Flèche",#REF!,0)+IF(D400="Défi Planet",#REF!,0)+IF(D400="MASSAIS",#REF!,0)+IF(D400="Center Parc la journée",#REF!,0)+IF(D400="Terra Botanica",#REF!,0)</f>
        <v>0</v>
      </c>
      <c r="G400" s="5"/>
      <c r="H400" s="5"/>
      <c r="I400" s="5"/>
      <c r="J400" s="5"/>
      <c r="K400" s="8">
        <f t="shared" si="42"/>
        <v>0</v>
      </c>
      <c r="L400" s="8">
        <f t="shared" si="43"/>
        <v>0</v>
      </c>
      <c r="M400" s="8">
        <v>0</v>
      </c>
      <c r="N400" s="8">
        <f t="shared" si="46"/>
        <v>0</v>
      </c>
      <c r="O400" s="8"/>
      <c r="P400" s="8"/>
      <c r="Q400" s="8"/>
      <c r="R400" s="8">
        <f t="shared" si="47"/>
        <v>0</v>
      </c>
      <c r="S400" s="8">
        <f t="shared" si="48"/>
        <v>0</v>
      </c>
      <c r="T400" s="6">
        <f t="shared" si="44"/>
        <v>0</v>
      </c>
      <c r="U400" s="6">
        <f t="shared" si="45"/>
        <v>0</v>
      </c>
    </row>
    <row r="401" spans="2:21" x14ac:dyDescent="0.25">
      <c r="B401" s="4"/>
      <c r="C401" s="4"/>
      <c r="D401" s="4"/>
      <c r="E401" s="10">
        <f>IF(D401="Futuroscope",#REF!,0)+IF(D401="Eurodisney   1jour/1 parc",#REF!,0)+IF(D401="Vallée des singes",#REF!,0)+IF(D401="Parc Oriental de jour",#REF!,0)+IF(D401="Puy du Fou Le grand parc",#REF!,0)+IF(D401="La Cinéscénie",#REF!,0)+IF(D401="ASTERIX",#REF!,0)+IF(D401="Aquarium La Rochelle",#REF!,0)+IF(D401="Zoo de Doué La Fontaine",#REF!,0)+IF(D401="Zoo de la Palmyre",#REF!,0)+IF(D401="Planète Sauvage",#REF!,0)+IF(D401="Zoo Parc de Beauval",#REF!,0)+IF(D401="Zoo de la Flèche",#REF!,0)+IF(D401="Défi Planet",#REF!,0)+IF(D401="MASSAIS",#REF!,0)+IF(D401="Center Parc la journée",#REF!,0)+IF(D401="Terra Botanica",#REF!,0)</f>
        <v>0</v>
      </c>
      <c r="F401" s="10">
        <f>IF(D401="Futuroscope",#REF!,0)+IF(D401="Eurodisney   1jour/1 parc",#REF!,0)+IF(D401="Vallée des singes",#REF!,0)+IF(D401="Parc Oriental de jour",#REF!,0)+IF(D401="Puy du Fou Le grand parc",#REF!,0)+IF(D401="La Cinéscénie",#REF!,0)+IF(D401="ASTERIX",#REF!,0)+IF(D401="Aquarium La Rochelle",#REF!,0)+IF(D401="Zoo de Doué La Fontaine",#REF!,0)+IF(D401="Zoo de la Palmyre",#REF!,0)+IF(D401="Planète Sauvage",#REF!,0)+IF(D401="Zoo Parc de Beauval",#REF!,0)+IF(D401="Zoo de la Flèche",#REF!,0)+IF(D401="Défi Planet",#REF!,0)+IF(D401="MASSAIS",#REF!,0)+IF(D401="Center Parc la journée",#REF!,0)+IF(D401="Terra Botanica",#REF!,0)</f>
        <v>0</v>
      </c>
      <c r="G401" s="5"/>
      <c r="H401" s="5"/>
      <c r="I401" s="5"/>
      <c r="J401" s="5"/>
      <c r="K401" s="8">
        <f t="shared" si="42"/>
        <v>0</v>
      </c>
      <c r="L401" s="8">
        <f t="shared" si="43"/>
        <v>0</v>
      </c>
      <c r="M401" s="8">
        <v>0</v>
      </c>
      <c r="N401" s="8">
        <f t="shared" si="46"/>
        <v>0</v>
      </c>
      <c r="O401" s="8"/>
      <c r="P401" s="8"/>
      <c r="Q401" s="8"/>
      <c r="R401" s="8">
        <f t="shared" si="47"/>
        <v>0</v>
      </c>
      <c r="S401" s="8">
        <f t="shared" si="48"/>
        <v>0</v>
      </c>
      <c r="T401" s="6">
        <f t="shared" si="44"/>
        <v>0</v>
      </c>
      <c r="U401" s="6">
        <f t="shared" si="45"/>
        <v>0</v>
      </c>
    </row>
    <row r="402" spans="2:21" x14ac:dyDescent="0.25">
      <c r="B402" s="4"/>
      <c r="C402" s="4"/>
      <c r="D402" s="4"/>
      <c r="E402" s="10">
        <f>IF(D402="Futuroscope",#REF!,0)+IF(D402="Eurodisney   1jour/1 parc",#REF!,0)+IF(D402="Vallée des singes",#REF!,0)+IF(D402="Parc Oriental de jour",#REF!,0)+IF(D402="Puy du Fou Le grand parc",#REF!,0)+IF(D402="La Cinéscénie",#REF!,0)+IF(D402="ASTERIX",#REF!,0)+IF(D402="Aquarium La Rochelle",#REF!,0)+IF(D402="Zoo de Doué La Fontaine",#REF!,0)+IF(D402="Zoo de la Palmyre",#REF!,0)+IF(D402="Planète Sauvage",#REF!,0)+IF(D402="Zoo Parc de Beauval",#REF!,0)+IF(D402="Zoo de la Flèche",#REF!,0)+IF(D402="Défi Planet",#REF!,0)+IF(D402="MASSAIS",#REF!,0)+IF(D402="Center Parc la journée",#REF!,0)+IF(D402="Terra Botanica",#REF!,0)</f>
        <v>0</v>
      </c>
      <c r="F402" s="10">
        <f>IF(D402="Futuroscope",#REF!,0)+IF(D402="Eurodisney   1jour/1 parc",#REF!,0)+IF(D402="Vallée des singes",#REF!,0)+IF(D402="Parc Oriental de jour",#REF!,0)+IF(D402="Puy du Fou Le grand parc",#REF!,0)+IF(D402="La Cinéscénie",#REF!,0)+IF(D402="ASTERIX",#REF!,0)+IF(D402="Aquarium La Rochelle",#REF!,0)+IF(D402="Zoo de Doué La Fontaine",#REF!,0)+IF(D402="Zoo de la Palmyre",#REF!,0)+IF(D402="Planète Sauvage",#REF!,0)+IF(D402="Zoo Parc de Beauval",#REF!,0)+IF(D402="Zoo de la Flèche",#REF!,0)+IF(D402="Défi Planet",#REF!,0)+IF(D402="MASSAIS",#REF!,0)+IF(D402="Center Parc la journée",#REF!,0)+IF(D402="Terra Botanica",#REF!,0)</f>
        <v>0</v>
      </c>
      <c r="G402" s="5"/>
      <c r="H402" s="5"/>
      <c r="I402" s="5"/>
      <c r="J402" s="5"/>
      <c r="K402" s="8">
        <f t="shared" si="42"/>
        <v>0</v>
      </c>
      <c r="L402" s="8">
        <f t="shared" si="43"/>
        <v>0</v>
      </c>
      <c r="M402" s="8">
        <v>0</v>
      </c>
      <c r="N402" s="8">
        <f t="shared" si="46"/>
        <v>0</v>
      </c>
      <c r="O402" s="8"/>
      <c r="P402" s="8"/>
      <c r="Q402" s="8"/>
      <c r="R402" s="8">
        <f t="shared" si="47"/>
        <v>0</v>
      </c>
      <c r="S402" s="8">
        <f t="shared" si="48"/>
        <v>0</v>
      </c>
      <c r="T402" s="6">
        <f t="shared" si="44"/>
        <v>0</v>
      </c>
      <c r="U402" s="6">
        <f t="shared" si="45"/>
        <v>0</v>
      </c>
    </row>
    <row r="403" spans="2:21" x14ac:dyDescent="0.25">
      <c r="B403" s="4"/>
      <c r="C403" s="4"/>
      <c r="D403" s="4"/>
      <c r="E403" s="10">
        <f>IF(D403="Futuroscope",#REF!,0)+IF(D403="Eurodisney   1jour/1 parc",#REF!,0)+IF(D403="Vallée des singes",#REF!,0)+IF(D403="Parc Oriental de jour",#REF!,0)+IF(D403="Puy du Fou Le grand parc",#REF!,0)+IF(D403="La Cinéscénie",#REF!,0)+IF(D403="ASTERIX",#REF!,0)+IF(D403="Aquarium La Rochelle",#REF!,0)+IF(D403="Zoo de Doué La Fontaine",#REF!,0)+IF(D403="Zoo de la Palmyre",#REF!,0)+IF(D403="Planète Sauvage",#REF!,0)+IF(D403="Zoo Parc de Beauval",#REF!,0)+IF(D403="Zoo de la Flèche",#REF!,0)+IF(D403="Défi Planet",#REF!,0)+IF(D403="MASSAIS",#REF!,0)+IF(D403="Center Parc la journée",#REF!,0)+IF(D403="Terra Botanica",#REF!,0)</f>
        <v>0</v>
      </c>
      <c r="F403" s="10">
        <f>IF(D403="Futuroscope",#REF!,0)+IF(D403="Eurodisney   1jour/1 parc",#REF!,0)+IF(D403="Vallée des singes",#REF!,0)+IF(D403="Parc Oriental de jour",#REF!,0)+IF(D403="Puy du Fou Le grand parc",#REF!,0)+IF(D403="La Cinéscénie",#REF!,0)+IF(D403="ASTERIX",#REF!,0)+IF(D403="Aquarium La Rochelle",#REF!,0)+IF(D403="Zoo de Doué La Fontaine",#REF!,0)+IF(D403="Zoo de la Palmyre",#REF!,0)+IF(D403="Planète Sauvage",#REF!,0)+IF(D403="Zoo Parc de Beauval",#REF!,0)+IF(D403="Zoo de la Flèche",#REF!,0)+IF(D403="Défi Planet",#REF!,0)+IF(D403="MASSAIS",#REF!,0)+IF(D403="Center Parc la journée",#REF!,0)+IF(D403="Terra Botanica",#REF!,0)</f>
        <v>0</v>
      </c>
      <c r="G403" s="5"/>
      <c r="H403" s="5"/>
      <c r="I403" s="5"/>
      <c r="J403" s="5"/>
      <c r="K403" s="8">
        <f t="shared" si="42"/>
        <v>0</v>
      </c>
      <c r="L403" s="8">
        <f t="shared" si="43"/>
        <v>0</v>
      </c>
      <c r="M403" s="8">
        <v>0</v>
      </c>
      <c r="N403" s="8">
        <f t="shared" si="46"/>
        <v>0</v>
      </c>
      <c r="O403" s="8"/>
      <c r="P403" s="8"/>
      <c r="Q403" s="8"/>
      <c r="R403" s="8">
        <f t="shared" si="47"/>
        <v>0</v>
      </c>
      <c r="S403" s="8">
        <f t="shared" si="48"/>
        <v>0</v>
      </c>
      <c r="T403" s="6">
        <f t="shared" si="44"/>
        <v>0</v>
      </c>
      <c r="U403" s="6">
        <f t="shared" si="45"/>
        <v>0</v>
      </c>
    </row>
    <row r="404" spans="2:21" x14ac:dyDescent="0.25">
      <c r="B404" s="4"/>
      <c r="C404" s="4"/>
      <c r="D404" s="4"/>
      <c r="E404" s="10">
        <f>IF(D404="Futuroscope",#REF!,0)+IF(D404="Eurodisney   1jour/1 parc",#REF!,0)+IF(D404="Vallée des singes",#REF!,0)+IF(D404="Parc Oriental de jour",#REF!,0)+IF(D404="Puy du Fou Le grand parc",#REF!,0)+IF(D404="La Cinéscénie",#REF!,0)+IF(D404="ASTERIX",#REF!,0)+IF(D404="Aquarium La Rochelle",#REF!,0)+IF(D404="Zoo de Doué La Fontaine",#REF!,0)+IF(D404="Zoo de la Palmyre",#REF!,0)+IF(D404="Planète Sauvage",#REF!,0)+IF(D404="Zoo Parc de Beauval",#REF!,0)+IF(D404="Zoo de la Flèche",#REF!,0)+IF(D404="Défi Planet",#REF!,0)+IF(D404="MASSAIS",#REF!,0)+IF(D404="Center Parc la journée",#REF!,0)+IF(D404="Terra Botanica",#REF!,0)</f>
        <v>0</v>
      </c>
      <c r="F404" s="10">
        <f>IF(D404="Futuroscope",#REF!,0)+IF(D404="Eurodisney   1jour/1 parc",#REF!,0)+IF(D404="Vallée des singes",#REF!,0)+IF(D404="Parc Oriental de jour",#REF!,0)+IF(D404="Puy du Fou Le grand parc",#REF!,0)+IF(D404="La Cinéscénie",#REF!,0)+IF(D404="ASTERIX",#REF!,0)+IF(D404="Aquarium La Rochelle",#REF!,0)+IF(D404="Zoo de Doué La Fontaine",#REF!,0)+IF(D404="Zoo de la Palmyre",#REF!,0)+IF(D404="Planète Sauvage",#REF!,0)+IF(D404="Zoo Parc de Beauval",#REF!,0)+IF(D404="Zoo de la Flèche",#REF!,0)+IF(D404="Défi Planet",#REF!,0)+IF(D404="MASSAIS",#REF!,0)+IF(D404="Center Parc la journée",#REF!,0)+IF(D404="Terra Botanica",#REF!,0)</f>
        <v>0</v>
      </c>
      <c r="G404" s="5"/>
      <c r="H404" s="5"/>
      <c r="I404" s="5"/>
      <c r="J404" s="5"/>
      <c r="K404" s="8">
        <f t="shared" si="42"/>
        <v>0</v>
      </c>
      <c r="L404" s="8">
        <f t="shared" si="43"/>
        <v>0</v>
      </c>
      <c r="M404" s="8">
        <v>0</v>
      </c>
      <c r="N404" s="8">
        <f t="shared" si="46"/>
        <v>0</v>
      </c>
      <c r="O404" s="8"/>
      <c r="P404" s="8"/>
      <c r="Q404" s="8"/>
      <c r="R404" s="8">
        <f t="shared" si="47"/>
        <v>0</v>
      </c>
      <c r="S404" s="8">
        <f t="shared" si="48"/>
        <v>0</v>
      </c>
      <c r="T404" s="6">
        <f t="shared" si="44"/>
        <v>0</v>
      </c>
      <c r="U404" s="6">
        <f t="shared" si="45"/>
        <v>0</v>
      </c>
    </row>
    <row r="405" spans="2:21" x14ac:dyDescent="0.25">
      <c r="B405" s="4"/>
      <c r="C405" s="4"/>
      <c r="D405" s="4"/>
      <c r="E405" s="10">
        <f>IF(D405="Futuroscope",#REF!,0)+IF(D405="Eurodisney   1jour/1 parc",#REF!,0)+IF(D405="Vallée des singes",#REF!,0)+IF(D405="Parc Oriental de jour",#REF!,0)+IF(D405="Puy du Fou Le grand parc",#REF!,0)+IF(D405="La Cinéscénie",#REF!,0)+IF(D405="ASTERIX",#REF!,0)+IF(D405="Aquarium La Rochelle",#REF!,0)+IF(D405="Zoo de Doué La Fontaine",#REF!,0)+IF(D405="Zoo de la Palmyre",#REF!,0)+IF(D405="Planète Sauvage",#REF!,0)+IF(D405="Zoo Parc de Beauval",#REF!,0)+IF(D405="Zoo de la Flèche",#REF!,0)+IF(D405="Défi Planet",#REF!,0)+IF(D405="MASSAIS",#REF!,0)+IF(D405="Center Parc la journée",#REF!,0)+IF(D405="Terra Botanica",#REF!,0)</f>
        <v>0</v>
      </c>
      <c r="F405" s="10">
        <f>IF(D405="Futuroscope",#REF!,0)+IF(D405="Eurodisney   1jour/1 parc",#REF!,0)+IF(D405="Vallée des singes",#REF!,0)+IF(D405="Parc Oriental de jour",#REF!,0)+IF(D405="Puy du Fou Le grand parc",#REF!,0)+IF(D405="La Cinéscénie",#REF!,0)+IF(D405="ASTERIX",#REF!,0)+IF(D405="Aquarium La Rochelle",#REF!,0)+IF(D405="Zoo de Doué La Fontaine",#REF!,0)+IF(D405="Zoo de la Palmyre",#REF!,0)+IF(D405="Planète Sauvage",#REF!,0)+IF(D405="Zoo Parc de Beauval",#REF!,0)+IF(D405="Zoo de la Flèche",#REF!,0)+IF(D405="Défi Planet",#REF!,0)+IF(D405="MASSAIS",#REF!,0)+IF(D405="Center Parc la journée",#REF!,0)+IF(D405="Terra Botanica",#REF!,0)</f>
        <v>0</v>
      </c>
      <c r="G405" s="5"/>
      <c r="H405" s="5"/>
      <c r="I405" s="5"/>
      <c r="J405" s="5"/>
      <c r="K405" s="8">
        <f t="shared" si="42"/>
        <v>0</v>
      </c>
      <c r="L405" s="8">
        <f t="shared" si="43"/>
        <v>0</v>
      </c>
      <c r="M405" s="8">
        <v>0</v>
      </c>
      <c r="N405" s="8">
        <f t="shared" si="46"/>
        <v>0</v>
      </c>
      <c r="O405" s="8"/>
      <c r="P405" s="8"/>
      <c r="Q405" s="8"/>
      <c r="R405" s="8">
        <f t="shared" si="47"/>
        <v>0</v>
      </c>
      <c r="S405" s="8">
        <f t="shared" si="48"/>
        <v>0</v>
      </c>
      <c r="T405" s="6">
        <f t="shared" si="44"/>
        <v>0</v>
      </c>
      <c r="U405" s="6">
        <f t="shared" si="45"/>
        <v>0</v>
      </c>
    </row>
    <row r="406" spans="2:21" x14ac:dyDescent="0.25">
      <c r="B406" s="4"/>
      <c r="C406" s="4"/>
      <c r="D406" s="4"/>
      <c r="E406" s="10">
        <f>IF(D406="Futuroscope",#REF!,0)+IF(D406="Eurodisney   1jour/1 parc",#REF!,0)+IF(D406="Vallée des singes",#REF!,0)+IF(D406="Parc Oriental de jour",#REF!,0)+IF(D406="Puy du Fou Le grand parc",#REF!,0)+IF(D406="La Cinéscénie",#REF!,0)+IF(D406="ASTERIX",#REF!,0)+IF(D406="Aquarium La Rochelle",#REF!,0)+IF(D406="Zoo de Doué La Fontaine",#REF!,0)+IF(D406="Zoo de la Palmyre",#REF!,0)+IF(D406="Planète Sauvage",#REF!,0)+IF(D406="Zoo Parc de Beauval",#REF!,0)+IF(D406="Zoo de la Flèche",#REF!,0)+IF(D406="Défi Planet",#REF!,0)+IF(D406="MASSAIS",#REF!,0)+IF(D406="Center Parc la journée",#REF!,0)+IF(D406="Terra Botanica",#REF!,0)</f>
        <v>0</v>
      </c>
      <c r="F406" s="10">
        <f>IF(D406="Futuroscope",#REF!,0)+IF(D406="Eurodisney   1jour/1 parc",#REF!,0)+IF(D406="Vallée des singes",#REF!,0)+IF(D406="Parc Oriental de jour",#REF!,0)+IF(D406="Puy du Fou Le grand parc",#REF!,0)+IF(D406="La Cinéscénie",#REF!,0)+IF(D406="ASTERIX",#REF!,0)+IF(D406="Aquarium La Rochelle",#REF!,0)+IF(D406="Zoo de Doué La Fontaine",#REF!,0)+IF(D406="Zoo de la Palmyre",#REF!,0)+IF(D406="Planète Sauvage",#REF!,0)+IF(D406="Zoo Parc de Beauval",#REF!,0)+IF(D406="Zoo de la Flèche",#REF!,0)+IF(D406="Défi Planet",#REF!,0)+IF(D406="MASSAIS",#REF!,0)+IF(D406="Center Parc la journée",#REF!,0)+IF(D406="Terra Botanica",#REF!,0)</f>
        <v>0</v>
      </c>
      <c r="G406" s="5"/>
      <c r="H406" s="5"/>
      <c r="I406" s="5"/>
      <c r="J406" s="5"/>
      <c r="K406" s="8">
        <f t="shared" si="42"/>
        <v>0</v>
      </c>
      <c r="L406" s="8">
        <f t="shared" si="43"/>
        <v>0</v>
      </c>
      <c r="M406" s="8">
        <v>0</v>
      </c>
      <c r="N406" s="8">
        <f t="shared" si="46"/>
        <v>0</v>
      </c>
      <c r="O406" s="8"/>
      <c r="P406" s="8"/>
      <c r="Q406" s="8"/>
      <c r="R406" s="8">
        <f t="shared" si="47"/>
        <v>0</v>
      </c>
      <c r="S406" s="8">
        <f t="shared" si="48"/>
        <v>0</v>
      </c>
      <c r="T406" s="6">
        <f t="shared" si="44"/>
        <v>0</v>
      </c>
      <c r="U406" s="6">
        <f t="shared" si="45"/>
        <v>0</v>
      </c>
    </row>
    <row r="407" spans="2:21" x14ac:dyDescent="0.25">
      <c r="B407" s="4"/>
      <c r="C407" s="4"/>
      <c r="D407" s="4"/>
      <c r="E407" s="10">
        <f>IF(D407="Futuroscope",#REF!,0)+IF(D407="Eurodisney   1jour/1 parc",#REF!,0)+IF(D407="Vallée des singes",#REF!,0)+IF(D407="Parc Oriental de jour",#REF!,0)+IF(D407="Puy du Fou Le grand parc",#REF!,0)+IF(D407="La Cinéscénie",#REF!,0)+IF(D407="ASTERIX",#REF!,0)+IF(D407="Aquarium La Rochelle",#REF!,0)+IF(D407="Zoo de Doué La Fontaine",#REF!,0)+IF(D407="Zoo de la Palmyre",#REF!,0)+IF(D407="Planète Sauvage",#REF!,0)+IF(D407="Zoo Parc de Beauval",#REF!,0)+IF(D407="Zoo de la Flèche",#REF!,0)+IF(D407="Défi Planet",#REF!,0)+IF(D407="MASSAIS",#REF!,0)+IF(D407="Center Parc la journée",#REF!,0)+IF(D407="Terra Botanica",#REF!,0)</f>
        <v>0</v>
      </c>
      <c r="F407" s="10">
        <f>IF(D407="Futuroscope",#REF!,0)+IF(D407="Eurodisney   1jour/1 parc",#REF!,0)+IF(D407="Vallée des singes",#REF!,0)+IF(D407="Parc Oriental de jour",#REF!,0)+IF(D407="Puy du Fou Le grand parc",#REF!,0)+IF(D407="La Cinéscénie",#REF!,0)+IF(D407="ASTERIX",#REF!,0)+IF(D407="Aquarium La Rochelle",#REF!,0)+IF(D407="Zoo de Doué La Fontaine",#REF!,0)+IF(D407="Zoo de la Palmyre",#REF!,0)+IF(D407="Planète Sauvage",#REF!,0)+IF(D407="Zoo Parc de Beauval",#REF!,0)+IF(D407="Zoo de la Flèche",#REF!,0)+IF(D407="Défi Planet",#REF!,0)+IF(D407="MASSAIS",#REF!,0)+IF(D407="Center Parc la journée",#REF!,0)+IF(D407="Terra Botanica",#REF!,0)</f>
        <v>0</v>
      </c>
      <c r="G407" s="5"/>
      <c r="H407" s="5"/>
      <c r="I407" s="5"/>
      <c r="J407" s="5"/>
      <c r="K407" s="8">
        <f t="shared" si="42"/>
        <v>0</v>
      </c>
      <c r="L407" s="8">
        <f t="shared" si="43"/>
        <v>0</v>
      </c>
      <c r="M407" s="8">
        <v>0</v>
      </c>
      <c r="N407" s="8">
        <f t="shared" si="46"/>
        <v>0</v>
      </c>
      <c r="O407" s="8"/>
      <c r="P407" s="8"/>
      <c r="Q407" s="8"/>
      <c r="R407" s="8">
        <f t="shared" si="47"/>
        <v>0</v>
      </c>
      <c r="S407" s="8">
        <f t="shared" si="48"/>
        <v>0</v>
      </c>
      <c r="T407" s="6">
        <f t="shared" si="44"/>
        <v>0</v>
      </c>
      <c r="U407" s="6">
        <f t="shared" si="45"/>
        <v>0</v>
      </c>
    </row>
    <row r="408" spans="2:21" x14ac:dyDescent="0.25">
      <c r="B408" s="4"/>
      <c r="C408" s="4"/>
      <c r="D408" s="4"/>
      <c r="E408" s="10">
        <f>IF(D408="Futuroscope",#REF!,0)+IF(D408="Eurodisney   1jour/1 parc",#REF!,0)+IF(D408="Vallée des singes",#REF!,0)+IF(D408="Parc Oriental de jour",#REF!,0)+IF(D408="Puy du Fou Le grand parc",#REF!,0)+IF(D408="La Cinéscénie",#REF!,0)+IF(D408="ASTERIX",#REF!,0)+IF(D408="Aquarium La Rochelle",#REF!,0)+IF(D408="Zoo de Doué La Fontaine",#REF!,0)+IF(D408="Zoo de la Palmyre",#REF!,0)+IF(D408="Planète Sauvage",#REF!,0)+IF(D408="Zoo Parc de Beauval",#REF!,0)+IF(D408="Zoo de la Flèche",#REF!,0)+IF(D408="Défi Planet",#REF!,0)+IF(D408="MASSAIS",#REF!,0)+IF(D408="Center Parc la journée",#REF!,0)+IF(D408="Terra Botanica",#REF!,0)</f>
        <v>0</v>
      </c>
      <c r="F408" s="10">
        <f>IF(D408="Futuroscope",#REF!,0)+IF(D408="Eurodisney   1jour/1 parc",#REF!,0)+IF(D408="Vallée des singes",#REF!,0)+IF(D408="Parc Oriental de jour",#REF!,0)+IF(D408="Puy du Fou Le grand parc",#REF!,0)+IF(D408="La Cinéscénie",#REF!,0)+IF(D408="ASTERIX",#REF!,0)+IF(D408="Aquarium La Rochelle",#REF!,0)+IF(D408="Zoo de Doué La Fontaine",#REF!,0)+IF(D408="Zoo de la Palmyre",#REF!,0)+IF(D408="Planète Sauvage",#REF!,0)+IF(D408="Zoo Parc de Beauval",#REF!,0)+IF(D408="Zoo de la Flèche",#REF!,0)+IF(D408="Défi Planet",#REF!,0)+IF(D408="MASSAIS",#REF!,0)+IF(D408="Center Parc la journée",#REF!,0)+IF(D408="Terra Botanica",#REF!,0)</f>
        <v>0</v>
      </c>
      <c r="G408" s="5"/>
      <c r="H408" s="5"/>
      <c r="I408" s="5"/>
      <c r="J408" s="5"/>
      <c r="K408" s="8">
        <f t="shared" si="42"/>
        <v>0</v>
      </c>
      <c r="L408" s="8">
        <f t="shared" si="43"/>
        <v>0</v>
      </c>
      <c r="M408" s="8">
        <v>0</v>
      </c>
      <c r="N408" s="8">
        <f t="shared" si="46"/>
        <v>0</v>
      </c>
      <c r="O408" s="8"/>
      <c r="P408" s="8"/>
      <c r="Q408" s="8"/>
      <c r="R408" s="8">
        <f t="shared" si="47"/>
        <v>0</v>
      </c>
      <c r="S408" s="8">
        <f t="shared" si="48"/>
        <v>0</v>
      </c>
      <c r="T408" s="6">
        <f t="shared" si="44"/>
        <v>0</v>
      </c>
      <c r="U408" s="6">
        <f t="shared" si="45"/>
        <v>0</v>
      </c>
    </row>
    <row r="409" spans="2:21" x14ac:dyDescent="0.25">
      <c r="B409" s="4"/>
      <c r="C409" s="4"/>
      <c r="D409" s="4"/>
      <c r="E409" s="10">
        <f>IF(D409="Futuroscope",#REF!,0)+IF(D409="Eurodisney   1jour/1 parc",#REF!,0)+IF(D409="Vallée des singes",#REF!,0)+IF(D409="Parc Oriental de jour",#REF!,0)+IF(D409="Puy du Fou Le grand parc",#REF!,0)+IF(D409="La Cinéscénie",#REF!,0)+IF(D409="ASTERIX",#REF!,0)+IF(D409="Aquarium La Rochelle",#REF!,0)+IF(D409="Zoo de Doué La Fontaine",#REF!,0)+IF(D409="Zoo de la Palmyre",#REF!,0)+IF(D409="Planète Sauvage",#REF!,0)+IF(D409="Zoo Parc de Beauval",#REF!,0)+IF(D409="Zoo de la Flèche",#REF!,0)+IF(D409="Défi Planet",#REF!,0)+IF(D409="MASSAIS",#REF!,0)+IF(D409="Center Parc la journée",#REF!,0)+IF(D409="Terra Botanica",#REF!,0)</f>
        <v>0</v>
      </c>
      <c r="F409" s="10">
        <f>IF(D409="Futuroscope",#REF!,0)+IF(D409="Eurodisney   1jour/1 parc",#REF!,0)+IF(D409="Vallée des singes",#REF!,0)+IF(D409="Parc Oriental de jour",#REF!,0)+IF(D409="Puy du Fou Le grand parc",#REF!,0)+IF(D409="La Cinéscénie",#REF!,0)+IF(D409="ASTERIX",#REF!,0)+IF(D409="Aquarium La Rochelle",#REF!,0)+IF(D409="Zoo de Doué La Fontaine",#REF!,0)+IF(D409="Zoo de la Palmyre",#REF!,0)+IF(D409="Planète Sauvage",#REF!,0)+IF(D409="Zoo Parc de Beauval",#REF!,0)+IF(D409="Zoo de la Flèche",#REF!,0)+IF(D409="Défi Planet",#REF!,0)+IF(D409="MASSAIS",#REF!,0)+IF(D409="Center Parc la journée",#REF!,0)+IF(D409="Terra Botanica",#REF!,0)</f>
        <v>0</v>
      </c>
      <c r="G409" s="5"/>
      <c r="H409" s="5"/>
      <c r="I409" s="5"/>
      <c r="J409" s="5"/>
      <c r="K409" s="8">
        <f t="shared" si="42"/>
        <v>0</v>
      </c>
      <c r="L409" s="8">
        <f t="shared" si="43"/>
        <v>0</v>
      </c>
      <c r="M409" s="8">
        <v>0</v>
      </c>
      <c r="N409" s="8">
        <f t="shared" si="46"/>
        <v>0</v>
      </c>
      <c r="O409" s="8"/>
      <c r="P409" s="8"/>
      <c r="Q409" s="8"/>
      <c r="R409" s="8">
        <f t="shared" si="47"/>
        <v>0</v>
      </c>
      <c r="S409" s="8">
        <f t="shared" si="48"/>
        <v>0</v>
      </c>
      <c r="T409" s="6">
        <f t="shared" si="44"/>
        <v>0</v>
      </c>
      <c r="U409" s="6">
        <f t="shared" si="45"/>
        <v>0</v>
      </c>
    </row>
    <row r="410" spans="2:21" x14ac:dyDescent="0.25">
      <c r="B410" s="4"/>
      <c r="C410" s="4"/>
      <c r="D410" s="4"/>
      <c r="E410" s="10">
        <f>IF(D410="Futuroscope",#REF!,0)+IF(D410="Eurodisney   1jour/1 parc",#REF!,0)+IF(D410="Vallée des singes",#REF!,0)+IF(D410="Parc Oriental de jour",#REF!,0)+IF(D410="Puy du Fou Le grand parc",#REF!,0)+IF(D410="La Cinéscénie",#REF!,0)+IF(D410="ASTERIX",#REF!,0)+IF(D410="Aquarium La Rochelle",#REF!,0)+IF(D410="Zoo de Doué La Fontaine",#REF!,0)+IF(D410="Zoo de la Palmyre",#REF!,0)+IF(D410="Planète Sauvage",#REF!,0)+IF(D410="Zoo Parc de Beauval",#REF!,0)+IF(D410="Zoo de la Flèche",#REF!,0)+IF(D410="Défi Planet",#REF!,0)+IF(D410="MASSAIS",#REF!,0)+IF(D410="Center Parc la journée",#REF!,0)+IF(D410="Terra Botanica",#REF!,0)</f>
        <v>0</v>
      </c>
      <c r="F410" s="10">
        <f>IF(D410="Futuroscope",#REF!,0)+IF(D410="Eurodisney   1jour/1 parc",#REF!,0)+IF(D410="Vallée des singes",#REF!,0)+IF(D410="Parc Oriental de jour",#REF!,0)+IF(D410="Puy du Fou Le grand parc",#REF!,0)+IF(D410="La Cinéscénie",#REF!,0)+IF(D410="ASTERIX",#REF!,0)+IF(D410="Aquarium La Rochelle",#REF!,0)+IF(D410="Zoo de Doué La Fontaine",#REF!,0)+IF(D410="Zoo de la Palmyre",#REF!,0)+IF(D410="Planète Sauvage",#REF!,0)+IF(D410="Zoo Parc de Beauval",#REF!,0)+IF(D410="Zoo de la Flèche",#REF!,0)+IF(D410="Défi Planet",#REF!,0)+IF(D410="MASSAIS",#REF!,0)+IF(D410="Center Parc la journée",#REF!,0)+IF(D410="Terra Botanica",#REF!,0)</f>
        <v>0</v>
      </c>
      <c r="G410" s="5"/>
      <c r="H410" s="5"/>
      <c r="I410" s="5"/>
      <c r="J410" s="5"/>
      <c r="K410" s="8">
        <f t="shared" si="42"/>
        <v>0</v>
      </c>
      <c r="L410" s="8">
        <f t="shared" si="43"/>
        <v>0</v>
      </c>
      <c r="M410" s="8">
        <v>0</v>
      </c>
      <c r="N410" s="8">
        <f t="shared" si="46"/>
        <v>0</v>
      </c>
      <c r="O410" s="8"/>
      <c r="P410" s="8"/>
      <c r="Q410" s="8"/>
      <c r="R410" s="8">
        <f t="shared" si="47"/>
        <v>0</v>
      </c>
      <c r="S410" s="8">
        <f t="shared" si="48"/>
        <v>0</v>
      </c>
      <c r="T410" s="6">
        <f t="shared" si="44"/>
        <v>0</v>
      </c>
      <c r="U410" s="6">
        <f t="shared" si="45"/>
        <v>0</v>
      </c>
    </row>
    <row r="411" spans="2:21" x14ac:dyDescent="0.25">
      <c r="B411" s="4"/>
      <c r="C411" s="4"/>
      <c r="D411" s="4"/>
      <c r="E411" s="10">
        <f>IF(D411="Futuroscope",#REF!,0)+IF(D411="Eurodisney   1jour/1 parc",#REF!,0)+IF(D411="Vallée des singes",#REF!,0)+IF(D411="Parc Oriental de jour",#REF!,0)+IF(D411="Puy du Fou Le grand parc",#REF!,0)+IF(D411="La Cinéscénie",#REF!,0)+IF(D411="ASTERIX",#REF!,0)+IF(D411="Aquarium La Rochelle",#REF!,0)+IF(D411="Zoo de Doué La Fontaine",#REF!,0)+IF(D411="Zoo de la Palmyre",#REF!,0)+IF(D411="Planète Sauvage",#REF!,0)+IF(D411="Zoo Parc de Beauval",#REF!,0)+IF(D411="Zoo de la Flèche",#REF!,0)+IF(D411="Défi Planet",#REF!,0)+IF(D411="MASSAIS",#REF!,0)+IF(D411="Center Parc la journée",#REF!,0)+IF(D411="Terra Botanica",#REF!,0)</f>
        <v>0</v>
      </c>
      <c r="F411" s="10">
        <f>IF(D411="Futuroscope",#REF!,0)+IF(D411="Eurodisney   1jour/1 parc",#REF!,0)+IF(D411="Vallée des singes",#REF!,0)+IF(D411="Parc Oriental de jour",#REF!,0)+IF(D411="Puy du Fou Le grand parc",#REF!,0)+IF(D411="La Cinéscénie",#REF!,0)+IF(D411="ASTERIX",#REF!,0)+IF(D411="Aquarium La Rochelle",#REF!,0)+IF(D411="Zoo de Doué La Fontaine",#REF!,0)+IF(D411="Zoo de la Palmyre",#REF!,0)+IF(D411="Planète Sauvage",#REF!,0)+IF(D411="Zoo Parc de Beauval",#REF!,0)+IF(D411="Zoo de la Flèche",#REF!,0)+IF(D411="Défi Planet",#REF!,0)+IF(D411="MASSAIS",#REF!,0)+IF(D411="Center Parc la journée",#REF!,0)+IF(D411="Terra Botanica",#REF!,0)</f>
        <v>0</v>
      </c>
      <c r="G411" s="5"/>
      <c r="H411" s="5"/>
      <c r="I411" s="5"/>
      <c r="J411" s="5"/>
      <c r="K411" s="8">
        <f t="shared" si="42"/>
        <v>0</v>
      </c>
      <c r="L411" s="8">
        <f t="shared" si="43"/>
        <v>0</v>
      </c>
      <c r="M411" s="8">
        <v>0</v>
      </c>
      <c r="N411" s="8">
        <f t="shared" si="46"/>
        <v>0</v>
      </c>
      <c r="O411" s="8"/>
      <c r="P411" s="8"/>
      <c r="Q411" s="8"/>
      <c r="R411" s="8">
        <f t="shared" si="47"/>
        <v>0</v>
      </c>
      <c r="S411" s="8">
        <f t="shared" si="48"/>
        <v>0</v>
      </c>
      <c r="T411" s="6">
        <f t="shared" si="44"/>
        <v>0</v>
      </c>
      <c r="U411" s="6">
        <f t="shared" si="45"/>
        <v>0</v>
      </c>
    </row>
    <row r="412" spans="2:21" x14ac:dyDescent="0.25">
      <c r="B412" s="4"/>
      <c r="C412" s="4"/>
      <c r="D412" s="4"/>
      <c r="E412" s="10">
        <f>IF(D412="Futuroscope",#REF!,0)+IF(D412="Eurodisney   1jour/1 parc",#REF!,0)+IF(D412="Vallée des singes",#REF!,0)+IF(D412="Parc Oriental de jour",#REF!,0)+IF(D412="Puy du Fou Le grand parc",#REF!,0)+IF(D412="La Cinéscénie",#REF!,0)+IF(D412="ASTERIX",#REF!,0)+IF(D412="Aquarium La Rochelle",#REF!,0)+IF(D412="Zoo de Doué La Fontaine",#REF!,0)+IF(D412="Zoo de la Palmyre",#REF!,0)+IF(D412="Planète Sauvage",#REF!,0)+IF(D412="Zoo Parc de Beauval",#REF!,0)+IF(D412="Zoo de la Flèche",#REF!,0)+IF(D412="Défi Planet",#REF!,0)+IF(D412="MASSAIS",#REF!,0)+IF(D412="Center Parc la journée",#REF!,0)+IF(D412="Terra Botanica",#REF!,0)</f>
        <v>0</v>
      </c>
      <c r="F412" s="10">
        <f>IF(D412="Futuroscope",#REF!,0)+IF(D412="Eurodisney   1jour/1 parc",#REF!,0)+IF(D412="Vallée des singes",#REF!,0)+IF(D412="Parc Oriental de jour",#REF!,0)+IF(D412="Puy du Fou Le grand parc",#REF!,0)+IF(D412="La Cinéscénie",#REF!,0)+IF(D412="ASTERIX",#REF!,0)+IF(D412="Aquarium La Rochelle",#REF!,0)+IF(D412="Zoo de Doué La Fontaine",#REF!,0)+IF(D412="Zoo de la Palmyre",#REF!,0)+IF(D412="Planète Sauvage",#REF!,0)+IF(D412="Zoo Parc de Beauval",#REF!,0)+IF(D412="Zoo de la Flèche",#REF!,0)+IF(D412="Défi Planet",#REF!,0)+IF(D412="MASSAIS",#REF!,0)+IF(D412="Center Parc la journée",#REF!,0)+IF(D412="Terra Botanica",#REF!,0)</f>
        <v>0</v>
      </c>
      <c r="G412" s="5"/>
      <c r="H412" s="5"/>
      <c r="I412" s="5"/>
      <c r="J412" s="5"/>
      <c r="K412" s="8">
        <f t="shared" si="42"/>
        <v>0</v>
      </c>
      <c r="L412" s="8">
        <f t="shared" si="43"/>
        <v>0</v>
      </c>
      <c r="M412" s="8">
        <v>0</v>
      </c>
      <c r="N412" s="8">
        <f t="shared" si="46"/>
        <v>0</v>
      </c>
      <c r="O412" s="8"/>
      <c r="P412" s="8"/>
      <c r="Q412" s="8"/>
      <c r="R412" s="8">
        <f t="shared" si="47"/>
        <v>0</v>
      </c>
      <c r="S412" s="8">
        <f t="shared" si="48"/>
        <v>0</v>
      </c>
      <c r="T412" s="6">
        <f t="shared" si="44"/>
        <v>0</v>
      </c>
      <c r="U412" s="6">
        <f t="shared" si="45"/>
        <v>0</v>
      </c>
    </row>
    <row r="413" spans="2:21" x14ac:dyDescent="0.25">
      <c r="B413" s="4"/>
      <c r="C413" s="4"/>
      <c r="D413" s="4"/>
      <c r="E413" s="10">
        <f>IF(D413="Futuroscope",#REF!,0)+IF(D413="Eurodisney   1jour/1 parc",#REF!,0)+IF(D413="Vallée des singes",#REF!,0)+IF(D413="Parc Oriental de jour",#REF!,0)+IF(D413="Puy du Fou Le grand parc",#REF!,0)+IF(D413="La Cinéscénie",#REF!,0)+IF(D413="ASTERIX",#REF!,0)+IF(D413="Aquarium La Rochelle",#REF!,0)+IF(D413="Zoo de Doué La Fontaine",#REF!,0)+IF(D413="Zoo de la Palmyre",#REF!,0)+IF(D413="Planète Sauvage",#REF!,0)+IF(D413="Zoo Parc de Beauval",#REF!,0)+IF(D413="Zoo de la Flèche",#REF!,0)+IF(D413="Défi Planet",#REF!,0)+IF(D413="MASSAIS",#REF!,0)+IF(D413="Center Parc la journée",#REF!,0)+IF(D413="Terra Botanica",#REF!,0)</f>
        <v>0</v>
      </c>
      <c r="F413" s="10">
        <f>IF(D413="Futuroscope",#REF!,0)+IF(D413="Eurodisney   1jour/1 parc",#REF!,0)+IF(D413="Vallée des singes",#REF!,0)+IF(D413="Parc Oriental de jour",#REF!,0)+IF(D413="Puy du Fou Le grand parc",#REF!,0)+IF(D413="La Cinéscénie",#REF!,0)+IF(D413="ASTERIX",#REF!,0)+IF(D413="Aquarium La Rochelle",#REF!,0)+IF(D413="Zoo de Doué La Fontaine",#REF!,0)+IF(D413="Zoo de la Palmyre",#REF!,0)+IF(D413="Planète Sauvage",#REF!,0)+IF(D413="Zoo Parc de Beauval",#REF!,0)+IF(D413="Zoo de la Flèche",#REF!,0)+IF(D413="Défi Planet",#REF!,0)+IF(D413="MASSAIS",#REF!,0)+IF(D413="Center Parc la journée",#REF!,0)+IF(D413="Terra Botanica",#REF!,0)</f>
        <v>0</v>
      </c>
      <c r="G413" s="5"/>
      <c r="H413" s="5"/>
      <c r="I413" s="5"/>
      <c r="J413" s="5"/>
      <c r="K413" s="8">
        <f t="shared" si="42"/>
        <v>0</v>
      </c>
      <c r="L413" s="8">
        <f t="shared" si="43"/>
        <v>0</v>
      </c>
      <c r="M413" s="8">
        <v>0</v>
      </c>
      <c r="N413" s="8">
        <f t="shared" si="46"/>
        <v>0</v>
      </c>
      <c r="O413" s="8"/>
      <c r="P413" s="8"/>
      <c r="Q413" s="8"/>
      <c r="R413" s="8">
        <f t="shared" si="47"/>
        <v>0</v>
      </c>
      <c r="S413" s="8">
        <f t="shared" si="48"/>
        <v>0</v>
      </c>
      <c r="T413" s="6">
        <f t="shared" si="44"/>
        <v>0</v>
      </c>
      <c r="U413" s="6">
        <f t="shared" si="45"/>
        <v>0</v>
      </c>
    </row>
    <row r="414" spans="2:21" x14ac:dyDescent="0.25">
      <c r="B414" s="4"/>
      <c r="C414" s="4"/>
      <c r="D414" s="4"/>
      <c r="E414" s="10">
        <f>IF(D414="Futuroscope",#REF!,0)+IF(D414="Eurodisney   1jour/1 parc",#REF!,0)+IF(D414="Vallée des singes",#REF!,0)+IF(D414="Parc Oriental de jour",#REF!,0)+IF(D414="Puy du Fou Le grand parc",#REF!,0)+IF(D414="La Cinéscénie",#REF!,0)+IF(D414="ASTERIX",#REF!,0)+IF(D414="Aquarium La Rochelle",#REF!,0)+IF(D414="Zoo de Doué La Fontaine",#REF!,0)+IF(D414="Zoo de la Palmyre",#REF!,0)+IF(D414="Planète Sauvage",#REF!,0)+IF(D414="Zoo Parc de Beauval",#REF!,0)+IF(D414="Zoo de la Flèche",#REF!,0)+IF(D414="Défi Planet",#REF!,0)+IF(D414="MASSAIS",#REF!,0)+IF(D414="Center Parc la journée",#REF!,0)+IF(D414="Terra Botanica",#REF!,0)</f>
        <v>0</v>
      </c>
      <c r="F414" s="10">
        <f>IF(D414="Futuroscope",#REF!,0)+IF(D414="Eurodisney   1jour/1 parc",#REF!,0)+IF(D414="Vallée des singes",#REF!,0)+IF(D414="Parc Oriental de jour",#REF!,0)+IF(D414="Puy du Fou Le grand parc",#REF!,0)+IF(D414="La Cinéscénie",#REF!,0)+IF(D414="ASTERIX",#REF!,0)+IF(D414="Aquarium La Rochelle",#REF!,0)+IF(D414="Zoo de Doué La Fontaine",#REF!,0)+IF(D414="Zoo de la Palmyre",#REF!,0)+IF(D414="Planète Sauvage",#REF!,0)+IF(D414="Zoo Parc de Beauval",#REF!,0)+IF(D414="Zoo de la Flèche",#REF!,0)+IF(D414="Défi Planet",#REF!,0)+IF(D414="MASSAIS",#REF!,0)+IF(D414="Center Parc la journée",#REF!,0)+IF(D414="Terra Botanica",#REF!,0)</f>
        <v>0</v>
      </c>
      <c r="G414" s="5"/>
      <c r="H414" s="5"/>
      <c r="I414" s="5"/>
      <c r="J414" s="5"/>
      <c r="K414" s="8">
        <f t="shared" si="42"/>
        <v>0</v>
      </c>
      <c r="L414" s="8">
        <f t="shared" si="43"/>
        <v>0</v>
      </c>
      <c r="M414" s="8">
        <v>0</v>
      </c>
      <c r="N414" s="8">
        <f t="shared" si="46"/>
        <v>0</v>
      </c>
      <c r="O414" s="8"/>
      <c r="P414" s="8"/>
      <c r="Q414" s="8"/>
      <c r="R414" s="8">
        <f t="shared" si="47"/>
        <v>0</v>
      </c>
      <c r="S414" s="8">
        <f t="shared" si="48"/>
        <v>0</v>
      </c>
      <c r="T414" s="6">
        <f t="shared" si="44"/>
        <v>0</v>
      </c>
      <c r="U414" s="6">
        <f t="shared" si="45"/>
        <v>0</v>
      </c>
    </row>
    <row r="415" spans="2:21" x14ac:dyDescent="0.25">
      <c r="B415" s="4"/>
      <c r="C415" s="4"/>
      <c r="D415" s="4"/>
      <c r="E415" s="10">
        <f>IF(D415="Futuroscope",#REF!,0)+IF(D415="Eurodisney   1jour/1 parc",#REF!,0)+IF(D415="Vallée des singes",#REF!,0)+IF(D415="Parc Oriental de jour",#REF!,0)+IF(D415="Puy du Fou Le grand parc",#REF!,0)+IF(D415="La Cinéscénie",#REF!,0)+IF(D415="ASTERIX",#REF!,0)+IF(D415="Aquarium La Rochelle",#REF!,0)+IF(D415="Zoo de Doué La Fontaine",#REF!,0)+IF(D415="Zoo de la Palmyre",#REF!,0)+IF(D415="Planète Sauvage",#REF!,0)+IF(D415="Zoo Parc de Beauval",#REF!,0)+IF(D415="Zoo de la Flèche",#REF!,0)+IF(D415="Défi Planet",#REF!,0)+IF(D415="MASSAIS",#REF!,0)+IF(D415="Center Parc la journée",#REF!,0)+IF(D415="Terra Botanica",#REF!,0)</f>
        <v>0</v>
      </c>
      <c r="F415" s="10">
        <f>IF(D415="Futuroscope",#REF!,0)+IF(D415="Eurodisney   1jour/1 parc",#REF!,0)+IF(D415="Vallée des singes",#REF!,0)+IF(D415="Parc Oriental de jour",#REF!,0)+IF(D415="Puy du Fou Le grand parc",#REF!,0)+IF(D415="La Cinéscénie",#REF!,0)+IF(D415="ASTERIX",#REF!,0)+IF(D415="Aquarium La Rochelle",#REF!,0)+IF(D415="Zoo de Doué La Fontaine",#REF!,0)+IF(D415="Zoo de la Palmyre",#REF!,0)+IF(D415="Planète Sauvage",#REF!,0)+IF(D415="Zoo Parc de Beauval",#REF!,0)+IF(D415="Zoo de la Flèche",#REF!,0)+IF(D415="Défi Planet",#REF!,0)+IF(D415="MASSAIS",#REF!,0)+IF(D415="Center Parc la journée",#REF!,0)+IF(D415="Terra Botanica",#REF!,0)</f>
        <v>0</v>
      </c>
      <c r="G415" s="5"/>
      <c r="H415" s="5"/>
      <c r="I415" s="5"/>
      <c r="J415" s="5"/>
      <c r="K415" s="8">
        <f t="shared" si="42"/>
        <v>0</v>
      </c>
      <c r="L415" s="8">
        <f t="shared" si="43"/>
        <v>0</v>
      </c>
      <c r="M415" s="8">
        <v>0</v>
      </c>
      <c r="N415" s="8">
        <f t="shared" si="46"/>
        <v>0</v>
      </c>
      <c r="O415" s="8"/>
      <c r="P415" s="8"/>
      <c r="Q415" s="8"/>
      <c r="R415" s="8">
        <f t="shared" si="47"/>
        <v>0</v>
      </c>
      <c r="S415" s="8">
        <f t="shared" si="48"/>
        <v>0</v>
      </c>
      <c r="T415" s="6">
        <f t="shared" si="44"/>
        <v>0</v>
      </c>
      <c r="U415" s="6">
        <f t="shared" si="45"/>
        <v>0</v>
      </c>
    </row>
    <row r="416" spans="2:21" x14ac:dyDescent="0.25">
      <c r="B416" s="4"/>
      <c r="C416" s="4"/>
      <c r="D416" s="4"/>
      <c r="E416" s="10">
        <f>IF(D416="Futuroscope",#REF!,0)+IF(D416="Eurodisney   1jour/1 parc",#REF!,0)+IF(D416="Vallée des singes",#REF!,0)+IF(D416="Parc Oriental de jour",#REF!,0)+IF(D416="Puy du Fou Le grand parc",#REF!,0)+IF(D416="La Cinéscénie",#REF!,0)+IF(D416="ASTERIX",#REF!,0)+IF(D416="Aquarium La Rochelle",#REF!,0)+IF(D416="Zoo de Doué La Fontaine",#REF!,0)+IF(D416="Zoo de la Palmyre",#REF!,0)+IF(D416="Planète Sauvage",#REF!,0)+IF(D416="Zoo Parc de Beauval",#REF!,0)+IF(D416="Zoo de la Flèche",#REF!,0)+IF(D416="Défi Planet",#REF!,0)+IF(D416="MASSAIS",#REF!,0)+IF(D416="Center Parc la journée",#REF!,0)+IF(D416="Terra Botanica",#REF!,0)</f>
        <v>0</v>
      </c>
      <c r="F416" s="10">
        <f>IF(D416="Futuroscope",#REF!,0)+IF(D416="Eurodisney   1jour/1 parc",#REF!,0)+IF(D416="Vallée des singes",#REF!,0)+IF(D416="Parc Oriental de jour",#REF!,0)+IF(D416="Puy du Fou Le grand parc",#REF!,0)+IF(D416="La Cinéscénie",#REF!,0)+IF(D416="ASTERIX",#REF!,0)+IF(D416="Aquarium La Rochelle",#REF!,0)+IF(D416="Zoo de Doué La Fontaine",#REF!,0)+IF(D416="Zoo de la Palmyre",#REF!,0)+IF(D416="Planète Sauvage",#REF!,0)+IF(D416="Zoo Parc de Beauval",#REF!,0)+IF(D416="Zoo de la Flèche",#REF!,0)+IF(D416="Défi Planet",#REF!,0)+IF(D416="MASSAIS",#REF!,0)+IF(D416="Center Parc la journée",#REF!,0)+IF(D416="Terra Botanica",#REF!,0)</f>
        <v>0</v>
      </c>
      <c r="G416" s="5"/>
      <c r="H416" s="5"/>
      <c r="I416" s="5"/>
      <c r="J416" s="5"/>
      <c r="K416" s="8">
        <f t="shared" si="42"/>
        <v>0</v>
      </c>
      <c r="L416" s="8">
        <f t="shared" si="43"/>
        <v>0</v>
      </c>
      <c r="M416" s="8">
        <v>0</v>
      </c>
      <c r="N416" s="8">
        <f t="shared" si="46"/>
        <v>0</v>
      </c>
      <c r="O416" s="8"/>
      <c r="P416" s="8"/>
      <c r="Q416" s="8"/>
      <c r="R416" s="8">
        <f t="shared" si="47"/>
        <v>0</v>
      </c>
      <c r="S416" s="8">
        <f t="shared" si="48"/>
        <v>0</v>
      </c>
      <c r="T416" s="6">
        <f t="shared" si="44"/>
        <v>0</v>
      </c>
      <c r="U416" s="6">
        <f t="shared" si="45"/>
        <v>0</v>
      </c>
    </row>
    <row r="417" spans="2:21" x14ac:dyDescent="0.25">
      <c r="B417" s="4"/>
      <c r="C417" s="4"/>
      <c r="D417" s="4"/>
      <c r="E417" s="10">
        <f>IF(D417="Futuroscope",#REF!,0)+IF(D417="Eurodisney   1jour/1 parc",#REF!,0)+IF(D417="Vallée des singes",#REF!,0)+IF(D417="Parc Oriental de jour",#REF!,0)+IF(D417="Puy du Fou Le grand parc",#REF!,0)+IF(D417="La Cinéscénie",#REF!,0)+IF(D417="ASTERIX",#REF!,0)+IF(D417="Aquarium La Rochelle",#REF!,0)+IF(D417="Zoo de Doué La Fontaine",#REF!,0)+IF(D417="Zoo de la Palmyre",#REF!,0)+IF(D417="Planète Sauvage",#REF!,0)+IF(D417="Zoo Parc de Beauval",#REF!,0)+IF(D417="Zoo de la Flèche",#REF!,0)+IF(D417="Défi Planet",#REF!,0)+IF(D417="MASSAIS",#REF!,0)+IF(D417="Center Parc la journée",#REF!,0)+IF(D417="Terra Botanica",#REF!,0)</f>
        <v>0</v>
      </c>
      <c r="F417" s="10">
        <f>IF(D417="Futuroscope",#REF!,0)+IF(D417="Eurodisney   1jour/1 parc",#REF!,0)+IF(D417="Vallée des singes",#REF!,0)+IF(D417="Parc Oriental de jour",#REF!,0)+IF(D417="Puy du Fou Le grand parc",#REF!,0)+IF(D417="La Cinéscénie",#REF!,0)+IF(D417="ASTERIX",#REF!,0)+IF(D417="Aquarium La Rochelle",#REF!,0)+IF(D417="Zoo de Doué La Fontaine",#REF!,0)+IF(D417="Zoo de la Palmyre",#REF!,0)+IF(D417="Planète Sauvage",#REF!,0)+IF(D417="Zoo Parc de Beauval",#REF!,0)+IF(D417="Zoo de la Flèche",#REF!,0)+IF(D417="Défi Planet",#REF!,0)+IF(D417="MASSAIS",#REF!,0)+IF(D417="Center Parc la journée",#REF!,0)+IF(D417="Terra Botanica",#REF!,0)</f>
        <v>0</v>
      </c>
      <c r="G417" s="5"/>
      <c r="H417" s="5"/>
      <c r="I417" s="5"/>
      <c r="J417" s="5"/>
      <c r="K417" s="8">
        <f t="shared" si="42"/>
        <v>0</v>
      </c>
      <c r="L417" s="8">
        <f t="shared" si="43"/>
        <v>0</v>
      </c>
      <c r="M417" s="8">
        <v>0</v>
      </c>
      <c r="N417" s="8">
        <f t="shared" si="46"/>
        <v>0</v>
      </c>
      <c r="O417" s="8"/>
      <c r="P417" s="8"/>
      <c r="Q417" s="8"/>
      <c r="R417" s="8">
        <f t="shared" si="47"/>
        <v>0</v>
      </c>
      <c r="S417" s="8">
        <f t="shared" si="48"/>
        <v>0</v>
      </c>
      <c r="T417" s="6">
        <f t="shared" si="44"/>
        <v>0</v>
      </c>
      <c r="U417" s="6">
        <f t="shared" si="45"/>
        <v>0</v>
      </c>
    </row>
    <row r="418" spans="2:21" x14ac:dyDescent="0.25">
      <c r="B418" s="4"/>
      <c r="C418" s="4"/>
      <c r="D418" s="4"/>
      <c r="E418" s="10">
        <f>IF(D418="Futuroscope",#REF!,0)+IF(D418="Eurodisney   1jour/1 parc",#REF!,0)+IF(D418="Vallée des singes",#REF!,0)+IF(D418="Parc Oriental de jour",#REF!,0)+IF(D418="Puy du Fou Le grand parc",#REF!,0)+IF(D418="La Cinéscénie",#REF!,0)+IF(D418="ASTERIX",#REF!,0)+IF(D418="Aquarium La Rochelle",#REF!,0)+IF(D418="Zoo de Doué La Fontaine",#REF!,0)+IF(D418="Zoo de la Palmyre",#REF!,0)+IF(D418="Planète Sauvage",#REF!,0)+IF(D418="Zoo Parc de Beauval",#REF!,0)+IF(D418="Zoo de la Flèche",#REF!,0)+IF(D418="Défi Planet",#REF!,0)+IF(D418="MASSAIS",#REF!,0)+IF(D418="Center Parc la journée",#REF!,0)+IF(D418="Terra Botanica",#REF!,0)</f>
        <v>0</v>
      </c>
      <c r="F418" s="10">
        <f>IF(D418="Futuroscope",#REF!,0)+IF(D418="Eurodisney   1jour/1 parc",#REF!,0)+IF(D418="Vallée des singes",#REF!,0)+IF(D418="Parc Oriental de jour",#REF!,0)+IF(D418="Puy du Fou Le grand parc",#REF!,0)+IF(D418="La Cinéscénie",#REF!,0)+IF(D418="ASTERIX",#REF!,0)+IF(D418="Aquarium La Rochelle",#REF!,0)+IF(D418="Zoo de Doué La Fontaine",#REF!,0)+IF(D418="Zoo de la Palmyre",#REF!,0)+IF(D418="Planète Sauvage",#REF!,0)+IF(D418="Zoo Parc de Beauval",#REF!,0)+IF(D418="Zoo de la Flèche",#REF!,0)+IF(D418="Défi Planet",#REF!,0)+IF(D418="MASSAIS",#REF!,0)+IF(D418="Center Parc la journée",#REF!,0)+IF(D418="Terra Botanica",#REF!,0)</f>
        <v>0</v>
      </c>
      <c r="G418" s="5"/>
      <c r="H418" s="5"/>
      <c r="I418" s="5"/>
      <c r="J418" s="5"/>
      <c r="K418" s="8">
        <f t="shared" si="42"/>
        <v>0</v>
      </c>
      <c r="L418" s="8">
        <f t="shared" si="43"/>
        <v>0</v>
      </c>
      <c r="M418" s="8">
        <v>0</v>
      </c>
      <c r="N418" s="8">
        <f t="shared" si="46"/>
        <v>0</v>
      </c>
      <c r="O418" s="8"/>
      <c r="P418" s="8"/>
      <c r="Q418" s="8"/>
      <c r="R418" s="8">
        <f t="shared" si="47"/>
        <v>0</v>
      </c>
      <c r="S418" s="8">
        <f t="shared" si="48"/>
        <v>0</v>
      </c>
      <c r="T418" s="6">
        <f t="shared" si="44"/>
        <v>0</v>
      </c>
      <c r="U418" s="6">
        <f t="shared" si="45"/>
        <v>0</v>
      </c>
    </row>
    <row r="419" spans="2:21" x14ac:dyDescent="0.25">
      <c r="B419" s="4"/>
      <c r="C419" s="4"/>
      <c r="D419" s="4"/>
      <c r="E419" s="10">
        <f>IF(D419="Futuroscope",#REF!,0)+IF(D419="Eurodisney   1jour/1 parc",#REF!,0)+IF(D419="Vallée des singes",#REF!,0)+IF(D419="Parc Oriental de jour",#REF!,0)+IF(D419="Puy du Fou Le grand parc",#REF!,0)+IF(D419="La Cinéscénie",#REF!,0)+IF(D419="ASTERIX",#REF!,0)+IF(D419="Aquarium La Rochelle",#REF!,0)+IF(D419="Zoo de Doué La Fontaine",#REF!,0)+IF(D419="Zoo de la Palmyre",#REF!,0)+IF(D419="Planète Sauvage",#REF!,0)+IF(D419="Zoo Parc de Beauval",#REF!,0)+IF(D419="Zoo de la Flèche",#REF!,0)+IF(D419="Défi Planet",#REF!,0)+IF(D419="MASSAIS",#REF!,0)+IF(D419="Center Parc la journée",#REF!,0)+IF(D419="Terra Botanica",#REF!,0)</f>
        <v>0</v>
      </c>
      <c r="F419" s="10">
        <f>IF(D419="Futuroscope",#REF!,0)+IF(D419="Eurodisney   1jour/1 parc",#REF!,0)+IF(D419="Vallée des singes",#REF!,0)+IF(D419="Parc Oriental de jour",#REF!,0)+IF(D419="Puy du Fou Le grand parc",#REF!,0)+IF(D419="La Cinéscénie",#REF!,0)+IF(D419="ASTERIX",#REF!,0)+IF(D419="Aquarium La Rochelle",#REF!,0)+IF(D419="Zoo de Doué La Fontaine",#REF!,0)+IF(D419="Zoo de la Palmyre",#REF!,0)+IF(D419="Planète Sauvage",#REF!,0)+IF(D419="Zoo Parc de Beauval",#REF!,0)+IF(D419="Zoo de la Flèche",#REF!,0)+IF(D419="Défi Planet",#REF!,0)+IF(D419="MASSAIS",#REF!,0)+IF(D419="Center Parc la journée",#REF!,0)+IF(D419="Terra Botanica",#REF!,0)</f>
        <v>0</v>
      </c>
      <c r="G419" s="5"/>
      <c r="H419" s="5"/>
      <c r="I419" s="5"/>
      <c r="J419" s="5"/>
      <c r="K419" s="8">
        <f t="shared" si="42"/>
        <v>0</v>
      </c>
      <c r="L419" s="8">
        <f t="shared" si="43"/>
        <v>0</v>
      </c>
      <c r="M419" s="8">
        <v>0</v>
      </c>
      <c r="N419" s="8">
        <f t="shared" si="46"/>
        <v>0</v>
      </c>
      <c r="O419" s="8"/>
      <c r="P419" s="8"/>
      <c r="Q419" s="8"/>
      <c r="R419" s="8">
        <f t="shared" si="47"/>
        <v>0</v>
      </c>
      <c r="S419" s="8">
        <f t="shared" si="48"/>
        <v>0</v>
      </c>
      <c r="T419" s="6">
        <f t="shared" si="44"/>
        <v>0</v>
      </c>
      <c r="U419" s="6">
        <f t="shared" si="45"/>
        <v>0</v>
      </c>
    </row>
    <row r="420" spans="2:21" x14ac:dyDescent="0.25">
      <c r="B420" s="4"/>
      <c r="C420" s="4"/>
      <c r="D420" s="4"/>
      <c r="E420" s="10">
        <f>IF(D420="Futuroscope",#REF!,0)+IF(D420="Eurodisney   1jour/1 parc",#REF!,0)+IF(D420="Vallée des singes",#REF!,0)+IF(D420="Parc Oriental de jour",#REF!,0)+IF(D420="Puy du Fou Le grand parc",#REF!,0)+IF(D420="La Cinéscénie",#REF!,0)+IF(D420="ASTERIX",#REF!,0)+IF(D420="Aquarium La Rochelle",#REF!,0)+IF(D420="Zoo de Doué La Fontaine",#REF!,0)+IF(D420="Zoo de la Palmyre",#REF!,0)+IF(D420="Planète Sauvage",#REF!,0)+IF(D420="Zoo Parc de Beauval",#REF!,0)+IF(D420="Zoo de la Flèche",#REF!,0)+IF(D420="Défi Planet",#REF!,0)+IF(D420="MASSAIS",#REF!,0)+IF(D420="Center Parc la journée",#REF!,0)+IF(D420="Terra Botanica",#REF!,0)</f>
        <v>0</v>
      </c>
      <c r="F420" s="10">
        <f>IF(D420="Futuroscope",#REF!,0)+IF(D420="Eurodisney   1jour/1 parc",#REF!,0)+IF(D420="Vallée des singes",#REF!,0)+IF(D420="Parc Oriental de jour",#REF!,0)+IF(D420="Puy du Fou Le grand parc",#REF!,0)+IF(D420="La Cinéscénie",#REF!,0)+IF(D420="ASTERIX",#REF!,0)+IF(D420="Aquarium La Rochelle",#REF!,0)+IF(D420="Zoo de Doué La Fontaine",#REF!,0)+IF(D420="Zoo de la Palmyre",#REF!,0)+IF(D420="Planète Sauvage",#REF!,0)+IF(D420="Zoo Parc de Beauval",#REF!,0)+IF(D420="Zoo de la Flèche",#REF!,0)+IF(D420="Défi Planet",#REF!,0)+IF(D420="MASSAIS",#REF!,0)+IF(D420="Center Parc la journée",#REF!,0)+IF(D420="Terra Botanica",#REF!,0)</f>
        <v>0</v>
      </c>
      <c r="G420" s="5"/>
      <c r="H420" s="5"/>
      <c r="I420" s="5"/>
      <c r="J420" s="5"/>
      <c r="K420" s="8">
        <f t="shared" si="42"/>
        <v>0</v>
      </c>
      <c r="L420" s="8">
        <f t="shared" si="43"/>
        <v>0</v>
      </c>
      <c r="M420" s="8">
        <v>0</v>
      </c>
      <c r="N420" s="8">
        <f t="shared" si="46"/>
        <v>0</v>
      </c>
      <c r="O420" s="8"/>
      <c r="P420" s="8"/>
      <c r="Q420" s="8"/>
      <c r="R420" s="8">
        <f t="shared" si="47"/>
        <v>0</v>
      </c>
      <c r="S420" s="8">
        <f t="shared" si="48"/>
        <v>0</v>
      </c>
      <c r="T420" s="6">
        <f t="shared" si="44"/>
        <v>0</v>
      </c>
      <c r="U420" s="6">
        <f t="shared" si="45"/>
        <v>0</v>
      </c>
    </row>
    <row r="421" spans="2:21" x14ac:dyDescent="0.25">
      <c r="B421" s="4"/>
      <c r="C421" s="4"/>
      <c r="D421" s="4"/>
      <c r="E421" s="10">
        <f>IF(D421="Futuroscope",#REF!,0)+IF(D421="Eurodisney   1jour/1 parc",#REF!,0)+IF(D421="Vallée des singes",#REF!,0)+IF(D421="Parc Oriental de jour",#REF!,0)+IF(D421="Puy du Fou Le grand parc",#REF!,0)+IF(D421="La Cinéscénie",#REF!,0)+IF(D421="ASTERIX",#REF!,0)+IF(D421="Aquarium La Rochelle",#REF!,0)+IF(D421="Zoo de Doué La Fontaine",#REF!,0)+IF(D421="Zoo de la Palmyre",#REF!,0)+IF(D421="Planète Sauvage",#REF!,0)+IF(D421="Zoo Parc de Beauval",#REF!,0)+IF(D421="Zoo de la Flèche",#REF!,0)+IF(D421="Défi Planet",#REF!,0)+IF(D421="MASSAIS",#REF!,0)+IF(D421="Center Parc la journée",#REF!,0)+IF(D421="Terra Botanica",#REF!,0)</f>
        <v>0</v>
      </c>
      <c r="F421" s="10">
        <f>IF(D421="Futuroscope",#REF!,0)+IF(D421="Eurodisney   1jour/1 parc",#REF!,0)+IF(D421="Vallée des singes",#REF!,0)+IF(D421="Parc Oriental de jour",#REF!,0)+IF(D421="Puy du Fou Le grand parc",#REF!,0)+IF(D421="La Cinéscénie",#REF!,0)+IF(D421="ASTERIX",#REF!,0)+IF(D421="Aquarium La Rochelle",#REF!,0)+IF(D421="Zoo de Doué La Fontaine",#REF!,0)+IF(D421="Zoo de la Palmyre",#REF!,0)+IF(D421="Planète Sauvage",#REF!,0)+IF(D421="Zoo Parc de Beauval",#REF!,0)+IF(D421="Zoo de la Flèche",#REF!,0)+IF(D421="Défi Planet",#REF!,0)+IF(D421="MASSAIS",#REF!,0)+IF(D421="Center Parc la journée",#REF!,0)+IF(D421="Terra Botanica",#REF!,0)</f>
        <v>0</v>
      </c>
      <c r="G421" s="5"/>
      <c r="H421" s="5"/>
      <c r="I421" s="5"/>
      <c r="J421" s="5"/>
      <c r="K421" s="8">
        <f t="shared" si="42"/>
        <v>0</v>
      </c>
      <c r="L421" s="8">
        <f t="shared" si="43"/>
        <v>0</v>
      </c>
      <c r="M421" s="8">
        <v>0</v>
      </c>
      <c r="N421" s="8">
        <f t="shared" si="46"/>
        <v>0</v>
      </c>
      <c r="O421" s="8"/>
      <c r="P421" s="8"/>
      <c r="Q421" s="8"/>
      <c r="R421" s="8">
        <f t="shared" si="47"/>
        <v>0</v>
      </c>
      <c r="S421" s="8">
        <f t="shared" si="48"/>
        <v>0</v>
      </c>
      <c r="T421" s="6">
        <f t="shared" si="44"/>
        <v>0</v>
      </c>
      <c r="U421" s="6">
        <f t="shared" si="45"/>
        <v>0</v>
      </c>
    </row>
    <row r="422" spans="2:21" x14ac:dyDescent="0.25">
      <c r="B422" s="4"/>
      <c r="C422" s="4"/>
      <c r="D422" s="4"/>
      <c r="E422" s="10">
        <f>IF(D422="Futuroscope",#REF!,0)+IF(D422="Eurodisney   1jour/1 parc",#REF!,0)+IF(D422="Vallée des singes",#REF!,0)+IF(D422="Parc Oriental de jour",#REF!,0)+IF(D422="Puy du Fou Le grand parc",#REF!,0)+IF(D422="La Cinéscénie",#REF!,0)+IF(D422="ASTERIX",#REF!,0)+IF(D422="Aquarium La Rochelle",#REF!,0)+IF(D422="Zoo de Doué La Fontaine",#REF!,0)+IF(D422="Zoo de la Palmyre",#REF!,0)+IF(D422="Planète Sauvage",#REF!,0)+IF(D422="Zoo Parc de Beauval",#REF!,0)+IF(D422="Zoo de la Flèche",#REF!,0)+IF(D422="Défi Planet",#REF!,0)+IF(D422="MASSAIS",#REF!,0)+IF(D422="Center Parc la journée",#REF!,0)+IF(D422="Terra Botanica",#REF!,0)</f>
        <v>0</v>
      </c>
      <c r="F422" s="10">
        <f>IF(D422="Futuroscope",#REF!,0)+IF(D422="Eurodisney   1jour/1 parc",#REF!,0)+IF(D422="Vallée des singes",#REF!,0)+IF(D422="Parc Oriental de jour",#REF!,0)+IF(D422="Puy du Fou Le grand parc",#REF!,0)+IF(D422="La Cinéscénie",#REF!,0)+IF(D422="ASTERIX",#REF!,0)+IF(D422="Aquarium La Rochelle",#REF!,0)+IF(D422="Zoo de Doué La Fontaine",#REF!,0)+IF(D422="Zoo de la Palmyre",#REF!,0)+IF(D422="Planète Sauvage",#REF!,0)+IF(D422="Zoo Parc de Beauval",#REF!,0)+IF(D422="Zoo de la Flèche",#REF!,0)+IF(D422="Défi Planet",#REF!,0)+IF(D422="MASSAIS",#REF!,0)+IF(D422="Center Parc la journée",#REF!,0)+IF(D422="Terra Botanica",#REF!,0)</f>
        <v>0</v>
      </c>
      <c r="G422" s="5"/>
      <c r="H422" s="5"/>
      <c r="I422" s="5"/>
      <c r="J422" s="5"/>
      <c r="K422" s="8">
        <f t="shared" si="42"/>
        <v>0</v>
      </c>
      <c r="L422" s="8">
        <f t="shared" si="43"/>
        <v>0</v>
      </c>
      <c r="M422" s="8">
        <v>0</v>
      </c>
      <c r="N422" s="8">
        <f t="shared" si="46"/>
        <v>0</v>
      </c>
      <c r="O422" s="8"/>
      <c r="P422" s="8"/>
      <c r="Q422" s="8"/>
      <c r="R422" s="8">
        <f t="shared" si="47"/>
        <v>0</v>
      </c>
      <c r="S422" s="8">
        <f t="shared" si="48"/>
        <v>0</v>
      </c>
      <c r="T422" s="6">
        <f t="shared" si="44"/>
        <v>0</v>
      </c>
      <c r="U422" s="6">
        <f t="shared" si="45"/>
        <v>0</v>
      </c>
    </row>
    <row r="423" spans="2:21" x14ac:dyDescent="0.25">
      <c r="B423" s="4"/>
      <c r="C423" s="4"/>
      <c r="D423" s="4"/>
      <c r="E423" s="10">
        <f>IF(D423="Futuroscope",#REF!,0)+IF(D423="Eurodisney   1jour/1 parc",#REF!,0)+IF(D423="Vallée des singes",#REF!,0)+IF(D423="Parc Oriental de jour",#REF!,0)+IF(D423="Puy du Fou Le grand parc",#REF!,0)+IF(D423="La Cinéscénie",#REF!,0)+IF(D423="ASTERIX",#REF!,0)+IF(D423="Aquarium La Rochelle",#REF!,0)+IF(D423="Zoo de Doué La Fontaine",#REF!,0)+IF(D423="Zoo de la Palmyre",#REF!,0)+IF(D423="Planète Sauvage",#REF!,0)+IF(D423="Zoo Parc de Beauval",#REF!,0)+IF(D423="Zoo de la Flèche",#REF!,0)+IF(D423="Défi Planet",#REF!,0)+IF(D423="MASSAIS",#REF!,0)+IF(D423="Center Parc la journée",#REF!,0)+IF(D423="Terra Botanica",#REF!,0)</f>
        <v>0</v>
      </c>
      <c r="F423" s="10">
        <f>IF(D423="Futuroscope",#REF!,0)+IF(D423="Eurodisney   1jour/1 parc",#REF!,0)+IF(D423="Vallée des singes",#REF!,0)+IF(D423="Parc Oriental de jour",#REF!,0)+IF(D423="Puy du Fou Le grand parc",#REF!,0)+IF(D423="La Cinéscénie",#REF!,0)+IF(D423="ASTERIX",#REF!,0)+IF(D423="Aquarium La Rochelle",#REF!,0)+IF(D423="Zoo de Doué La Fontaine",#REF!,0)+IF(D423="Zoo de la Palmyre",#REF!,0)+IF(D423="Planète Sauvage",#REF!,0)+IF(D423="Zoo Parc de Beauval",#REF!,0)+IF(D423="Zoo de la Flèche",#REF!,0)+IF(D423="Défi Planet",#REF!,0)+IF(D423="MASSAIS",#REF!,0)+IF(D423="Center Parc la journée",#REF!,0)+IF(D423="Terra Botanica",#REF!,0)</f>
        <v>0</v>
      </c>
      <c r="G423" s="5"/>
      <c r="H423" s="5"/>
      <c r="I423" s="5"/>
      <c r="J423" s="5"/>
      <c r="K423" s="8">
        <f t="shared" si="42"/>
        <v>0</v>
      </c>
      <c r="L423" s="8">
        <f t="shared" si="43"/>
        <v>0</v>
      </c>
      <c r="M423" s="8">
        <v>0</v>
      </c>
      <c r="N423" s="8">
        <f t="shared" si="46"/>
        <v>0</v>
      </c>
      <c r="O423" s="8"/>
      <c r="P423" s="8"/>
      <c r="Q423" s="8"/>
      <c r="R423" s="8">
        <f t="shared" si="47"/>
        <v>0</v>
      </c>
      <c r="S423" s="8">
        <f t="shared" si="48"/>
        <v>0</v>
      </c>
      <c r="T423" s="6">
        <f t="shared" si="44"/>
        <v>0</v>
      </c>
      <c r="U423" s="6">
        <f t="shared" si="45"/>
        <v>0</v>
      </c>
    </row>
    <row r="424" spans="2:21" x14ac:dyDescent="0.25">
      <c r="B424" s="4"/>
      <c r="C424" s="4"/>
      <c r="D424" s="4"/>
      <c r="E424" s="10">
        <f>IF(D424="Futuroscope",#REF!,0)+IF(D424="Eurodisney   1jour/1 parc",#REF!,0)+IF(D424="Vallée des singes",#REF!,0)+IF(D424="Parc Oriental de jour",#REF!,0)+IF(D424="Puy du Fou Le grand parc",#REF!,0)+IF(D424="La Cinéscénie",#REF!,0)+IF(D424="ASTERIX",#REF!,0)+IF(D424="Aquarium La Rochelle",#REF!,0)+IF(D424="Zoo de Doué La Fontaine",#REF!,0)+IF(D424="Zoo de la Palmyre",#REF!,0)+IF(D424="Planète Sauvage",#REF!,0)+IF(D424="Zoo Parc de Beauval",#REF!,0)+IF(D424="Zoo de la Flèche",#REF!,0)+IF(D424="Défi Planet",#REF!,0)+IF(D424="MASSAIS",#REF!,0)+IF(D424="Center Parc la journée",#REF!,0)+IF(D424="Terra Botanica",#REF!,0)</f>
        <v>0</v>
      </c>
      <c r="F424" s="10">
        <f>IF(D424="Futuroscope",#REF!,0)+IF(D424="Eurodisney   1jour/1 parc",#REF!,0)+IF(D424="Vallée des singes",#REF!,0)+IF(D424="Parc Oriental de jour",#REF!,0)+IF(D424="Puy du Fou Le grand parc",#REF!,0)+IF(D424="La Cinéscénie",#REF!,0)+IF(D424="ASTERIX",#REF!,0)+IF(D424="Aquarium La Rochelle",#REF!,0)+IF(D424="Zoo de Doué La Fontaine",#REF!,0)+IF(D424="Zoo de la Palmyre",#REF!,0)+IF(D424="Planète Sauvage",#REF!,0)+IF(D424="Zoo Parc de Beauval",#REF!,0)+IF(D424="Zoo de la Flèche",#REF!,0)+IF(D424="Défi Planet",#REF!,0)+IF(D424="MASSAIS",#REF!,0)+IF(D424="Center Parc la journée",#REF!,0)+IF(D424="Terra Botanica",#REF!,0)</f>
        <v>0</v>
      </c>
      <c r="G424" s="5"/>
      <c r="H424" s="5"/>
      <c r="I424" s="5"/>
      <c r="J424" s="5"/>
      <c r="K424" s="8">
        <f t="shared" si="42"/>
        <v>0</v>
      </c>
      <c r="L424" s="8">
        <f t="shared" si="43"/>
        <v>0</v>
      </c>
      <c r="M424" s="8">
        <v>0</v>
      </c>
      <c r="N424" s="8">
        <f t="shared" si="46"/>
        <v>0</v>
      </c>
      <c r="O424" s="8"/>
      <c r="P424" s="8"/>
      <c r="Q424" s="8"/>
      <c r="R424" s="8">
        <f t="shared" si="47"/>
        <v>0</v>
      </c>
      <c r="S424" s="8">
        <f t="shared" si="48"/>
        <v>0</v>
      </c>
      <c r="T424" s="6">
        <f t="shared" si="44"/>
        <v>0</v>
      </c>
      <c r="U424" s="6">
        <f t="shared" si="45"/>
        <v>0</v>
      </c>
    </row>
    <row r="425" spans="2:21" x14ac:dyDescent="0.25">
      <c r="B425" s="4"/>
      <c r="C425" s="4"/>
      <c r="D425" s="4"/>
      <c r="E425" s="10">
        <f>IF(D425="Futuroscope",#REF!,0)+IF(D425="Eurodisney   1jour/1 parc",#REF!,0)+IF(D425="Vallée des singes",#REF!,0)+IF(D425="Parc Oriental de jour",#REF!,0)+IF(D425="Puy du Fou Le grand parc",#REF!,0)+IF(D425="La Cinéscénie",#REF!,0)+IF(D425="ASTERIX",#REF!,0)+IF(D425="Aquarium La Rochelle",#REF!,0)+IF(D425="Zoo de Doué La Fontaine",#REF!,0)+IF(D425="Zoo de la Palmyre",#REF!,0)+IF(D425="Planète Sauvage",#REF!,0)+IF(D425="Zoo Parc de Beauval",#REF!,0)+IF(D425="Zoo de la Flèche",#REF!,0)+IF(D425="Défi Planet",#REF!,0)+IF(D425="MASSAIS",#REF!,0)+IF(D425="Center Parc la journée",#REF!,0)+IF(D425="Terra Botanica",#REF!,0)</f>
        <v>0</v>
      </c>
      <c r="F425" s="10">
        <f>IF(D425="Futuroscope",#REF!,0)+IF(D425="Eurodisney   1jour/1 parc",#REF!,0)+IF(D425="Vallée des singes",#REF!,0)+IF(D425="Parc Oriental de jour",#REF!,0)+IF(D425="Puy du Fou Le grand parc",#REF!,0)+IF(D425="La Cinéscénie",#REF!,0)+IF(D425="ASTERIX",#REF!,0)+IF(D425="Aquarium La Rochelle",#REF!,0)+IF(D425="Zoo de Doué La Fontaine",#REF!,0)+IF(D425="Zoo de la Palmyre",#REF!,0)+IF(D425="Planète Sauvage",#REF!,0)+IF(D425="Zoo Parc de Beauval",#REF!,0)+IF(D425="Zoo de la Flèche",#REF!,0)+IF(D425="Défi Planet",#REF!,0)+IF(D425="MASSAIS",#REF!,0)+IF(D425="Center Parc la journée",#REF!,0)+IF(D425="Terra Botanica",#REF!,0)</f>
        <v>0</v>
      </c>
      <c r="G425" s="5"/>
      <c r="H425" s="5"/>
      <c r="I425" s="5"/>
      <c r="J425" s="5"/>
      <c r="K425" s="8">
        <f t="shared" si="42"/>
        <v>0</v>
      </c>
      <c r="L425" s="8">
        <f t="shared" si="43"/>
        <v>0</v>
      </c>
      <c r="M425" s="8">
        <v>0</v>
      </c>
      <c r="N425" s="8">
        <f t="shared" si="46"/>
        <v>0</v>
      </c>
      <c r="O425" s="8"/>
      <c r="P425" s="8"/>
      <c r="Q425" s="8"/>
      <c r="R425" s="8">
        <f t="shared" si="47"/>
        <v>0</v>
      </c>
      <c r="S425" s="8">
        <f t="shared" si="48"/>
        <v>0</v>
      </c>
      <c r="T425" s="6">
        <f t="shared" si="44"/>
        <v>0</v>
      </c>
      <c r="U425" s="6">
        <f t="shared" si="45"/>
        <v>0</v>
      </c>
    </row>
    <row r="426" spans="2:21" x14ac:dyDescent="0.25">
      <c r="B426" s="4"/>
      <c r="C426" s="4"/>
      <c r="D426" s="4"/>
      <c r="E426" s="10">
        <f>IF(D426="Futuroscope",#REF!,0)+IF(D426="Eurodisney   1jour/1 parc",#REF!,0)+IF(D426="Vallée des singes",#REF!,0)+IF(D426="Parc Oriental de jour",#REF!,0)+IF(D426="Puy du Fou Le grand parc",#REF!,0)+IF(D426="La Cinéscénie",#REF!,0)+IF(D426="ASTERIX",#REF!,0)+IF(D426="Aquarium La Rochelle",#REF!,0)+IF(D426="Zoo de Doué La Fontaine",#REF!,0)+IF(D426="Zoo de la Palmyre",#REF!,0)+IF(D426="Planète Sauvage",#REF!,0)+IF(D426="Zoo Parc de Beauval",#REF!,0)+IF(D426="Zoo de la Flèche",#REF!,0)+IF(D426="Défi Planet",#REF!,0)+IF(D426="MASSAIS",#REF!,0)+IF(D426="Center Parc la journée",#REF!,0)+IF(D426="Terra Botanica",#REF!,0)</f>
        <v>0</v>
      </c>
      <c r="F426" s="10">
        <f>IF(D426="Futuroscope",#REF!,0)+IF(D426="Eurodisney   1jour/1 parc",#REF!,0)+IF(D426="Vallée des singes",#REF!,0)+IF(D426="Parc Oriental de jour",#REF!,0)+IF(D426="Puy du Fou Le grand parc",#REF!,0)+IF(D426="La Cinéscénie",#REF!,0)+IF(D426="ASTERIX",#REF!,0)+IF(D426="Aquarium La Rochelle",#REF!,0)+IF(D426="Zoo de Doué La Fontaine",#REF!,0)+IF(D426="Zoo de la Palmyre",#REF!,0)+IF(D426="Planète Sauvage",#REF!,0)+IF(D426="Zoo Parc de Beauval",#REF!,0)+IF(D426="Zoo de la Flèche",#REF!,0)+IF(D426="Défi Planet",#REF!,0)+IF(D426="MASSAIS",#REF!,0)+IF(D426="Center Parc la journée",#REF!,0)+IF(D426="Terra Botanica",#REF!,0)</f>
        <v>0</v>
      </c>
      <c r="G426" s="5"/>
      <c r="H426" s="5"/>
      <c r="I426" s="5"/>
      <c r="J426" s="5"/>
      <c r="K426" s="8">
        <f t="shared" si="42"/>
        <v>0</v>
      </c>
      <c r="L426" s="8">
        <f t="shared" si="43"/>
        <v>0</v>
      </c>
      <c r="M426" s="8">
        <v>0</v>
      </c>
      <c r="N426" s="8">
        <f t="shared" si="46"/>
        <v>0</v>
      </c>
      <c r="O426" s="8"/>
      <c r="P426" s="8"/>
      <c r="Q426" s="8"/>
      <c r="R426" s="8">
        <f t="shared" si="47"/>
        <v>0</v>
      </c>
      <c r="S426" s="8">
        <f t="shared" si="48"/>
        <v>0</v>
      </c>
      <c r="T426" s="6">
        <f t="shared" si="44"/>
        <v>0</v>
      </c>
      <c r="U426" s="6">
        <f t="shared" si="45"/>
        <v>0</v>
      </c>
    </row>
    <row r="427" spans="2:21" x14ac:dyDescent="0.25">
      <c r="B427" s="4"/>
      <c r="C427" s="4"/>
      <c r="D427" s="4"/>
      <c r="E427" s="10">
        <f>IF(D427="Futuroscope",#REF!,0)+IF(D427="Eurodisney   1jour/1 parc",#REF!,0)+IF(D427="Vallée des singes",#REF!,0)+IF(D427="Parc Oriental de jour",#REF!,0)+IF(D427="Puy du Fou Le grand parc",#REF!,0)+IF(D427="La Cinéscénie",#REF!,0)+IF(D427="ASTERIX",#REF!,0)+IF(D427="Aquarium La Rochelle",#REF!,0)+IF(D427="Zoo de Doué La Fontaine",#REF!,0)+IF(D427="Zoo de la Palmyre",#REF!,0)+IF(D427="Planète Sauvage",#REF!,0)+IF(D427="Zoo Parc de Beauval",#REF!,0)+IF(D427="Zoo de la Flèche",#REF!,0)+IF(D427="Défi Planet",#REF!,0)+IF(D427="MASSAIS",#REF!,0)+IF(D427="Center Parc la journée",#REF!,0)+IF(D427="Terra Botanica",#REF!,0)</f>
        <v>0</v>
      </c>
      <c r="F427" s="10">
        <f>IF(D427="Futuroscope",#REF!,0)+IF(D427="Eurodisney   1jour/1 parc",#REF!,0)+IF(D427="Vallée des singes",#REF!,0)+IF(D427="Parc Oriental de jour",#REF!,0)+IF(D427="Puy du Fou Le grand parc",#REF!,0)+IF(D427="La Cinéscénie",#REF!,0)+IF(D427="ASTERIX",#REF!,0)+IF(D427="Aquarium La Rochelle",#REF!,0)+IF(D427="Zoo de Doué La Fontaine",#REF!,0)+IF(D427="Zoo de la Palmyre",#REF!,0)+IF(D427="Planète Sauvage",#REF!,0)+IF(D427="Zoo Parc de Beauval",#REF!,0)+IF(D427="Zoo de la Flèche",#REF!,0)+IF(D427="Défi Planet",#REF!,0)+IF(D427="MASSAIS",#REF!,0)+IF(D427="Center Parc la journée",#REF!,0)+IF(D427="Terra Botanica",#REF!,0)</f>
        <v>0</v>
      </c>
      <c r="G427" s="5"/>
      <c r="H427" s="5"/>
      <c r="I427" s="5"/>
      <c r="J427" s="5"/>
      <c r="K427" s="8">
        <f t="shared" si="42"/>
        <v>0</v>
      </c>
      <c r="L427" s="8">
        <f t="shared" si="43"/>
        <v>0</v>
      </c>
      <c r="M427" s="8">
        <v>0</v>
      </c>
      <c r="N427" s="8">
        <f t="shared" si="46"/>
        <v>0</v>
      </c>
      <c r="O427" s="8"/>
      <c r="P427" s="8"/>
      <c r="Q427" s="8"/>
      <c r="R427" s="8">
        <f t="shared" si="47"/>
        <v>0</v>
      </c>
      <c r="S427" s="8">
        <f t="shared" si="48"/>
        <v>0</v>
      </c>
      <c r="T427" s="6">
        <f t="shared" si="44"/>
        <v>0</v>
      </c>
      <c r="U427" s="6">
        <f t="shared" si="45"/>
        <v>0</v>
      </c>
    </row>
    <row r="428" spans="2:21" x14ac:dyDescent="0.25">
      <c r="B428" s="4"/>
      <c r="C428" s="4"/>
      <c r="D428" s="4"/>
      <c r="E428" s="10">
        <f>IF(D428="Futuroscope",#REF!,0)+IF(D428="Eurodisney   1jour/1 parc",#REF!,0)+IF(D428="Vallée des singes",#REF!,0)+IF(D428="Parc Oriental de jour",#REF!,0)+IF(D428="Puy du Fou Le grand parc",#REF!,0)+IF(D428="La Cinéscénie",#REF!,0)+IF(D428="ASTERIX",#REF!,0)+IF(D428="Aquarium La Rochelle",#REF!,0)+IF(D428="Zoo de Doué La Fontaine",#REF!,0)+IF(D428="Zoo de la Palmyre",#REF!,0)+IF(D428="Planète Sauvage",#REF!,0)+IF(D428="Zoo Parc de Beauval",#REF!,0)+IF(D428="Zoo de la Flèche",#REF!,0)+IF(D428="Défi Planet",#REF!,0)+IF(D428="MASSAIS",#REF!,0)+IF(D428="Center Parc la journée",#REF!,0)+IF(D428="Terra Botanica",#REF!,0)</f>
        <v>0</v>
      </c>
      <c r="F428" s="10">
        <f>IF(D428="Futuroscope",#REF!,0)+IF(D428="Eurodisney   1jour/1 parc",#REF!,0)+IF(D428="Vallée des singes",#REF!,0)+IF(D428="Parc Oriental de jour",#REF!,0)+IF(D428="Puy du Fou Le grand parc",#REF!,0)+IF(D428="La Cinéscénie",#REF!,0)+IF(D428="ASTERIX",#REF!,0)+IF(D428="Aquarium La Rochelle",#REF!,0)+IF(D428="Zoo de Doué La Fontaine",#REF!,0)+IF(D428="Zoo de la Palmyre",#REF!,0)+IF(D428="Planète Sauvage",#REF!,0)+IF(D428="Zoo Parc de Beauval",#REF!,0)+IF(D428="Zoo de la Flèche",#REF!,0)+IF(D428="Défi Planet",#REF!,0)+IF(D428="MASSAIS",#REF!,0)+IF(D428="Center Parc la journée",#REF!,0)+IF(D428="Terra Botanica",#REF!,0)</f>
        <v>0</v>
      </c>
      <c r="G428" s="5"/>
      <c r="H428" s="5"/>
      <c r="I428" s="5"/>
      <c r="J428" s="5"/>
      <c r="K428" s="8">
        <f t="shared" si="42"/>
        <v>0</v>
      </c>
      <c r="L428" s="8">
        <f t="shared" si="43"/>
        <v>0</v>
      </c>
      <c r="M428" s="8">
        <v>0</v>
      </c>
      <c r="N428" s="8">
        <f t="shared" si="46"/>
        <v>0</v>
      </c>
      <c r="O428" s="8"/>
      <c r="P428" s="8"/>
      <c r="Q428" s="8"/>
      <c r="R428" s="8">
        <f t="shared" si="47"/>
        <v>0</v>
      </c>
      <c r="S428" s="8">
        <f t="shared" si="48"/>
        <v>0</v>
      </c>
      <c r="T428" s="6">
        <f t="shared" si="44"/>
        <v>0</v>
      </c>
      <c r="U428" s="6">
        <f t="shared" si="45"/>
        <v>0</v>
      </c>
    </row>
    <row r="429" spans="2:21" x14ac:dyDescent="0.25">
      <c r="B429" s="4"/>
      <c r="C429" s="4"/>
      <c r="D429" s="4"/>
      <c r="E429" s="10">
        <f>IF(D429="Futuroscope",#REF!,0)+IF(D429="Eurodisney   1jour/1 parc",#REF!,0)+IF(D429="Vallée des singes",#REF!,0)+IF(D429="Parc Oriental de jour",#REF!,0)+IF(D429="Puy du Fou Le grand parc",#REF!,0)+IF(D429="La Cinéscénie",#REF!,0)+IF(D429="ASTERIX",#REF!,0)+IF(D429="Aquarium La Rochelle",#REF!,0)+IF(D429="Zoo de Doué La Fontaine",#REF!,0)+IF(D429="Zoo de la Palmyre",#REF!,0)+IF(D429="Planète Sauvage",#REF!,0)+IF(D429="Zoo Parc de Beauval",#REF!,0)+IF(D429="Zoo de la Flèche",#REF!,0)+IF(D429="Défi Planet",#REF!,0)+IF(D429="MASSAIS",#REF!,0)+IF(D429="Center Parc la journée",#REF!,0)+IF(D429="Terra Botanica",#REF!,0)</f>
        <v>0</v>
      </c>
      <c r="F429" s="10">
        <f>IF(D429="Futuroscope",#REF!,0)+IF(D429="Eurodisney   1jour/1 parc",#REF!,0)+IF(D429="Vallée des singes",#REF!,0)+IF(D429="Parc Oriental de jour",#REF!,0)+IF(D429="Puy du Fou Le grand parc",#REF!,0)+IF(D429="La Cinéscénie",#REF!,0)+IF(D429="ASTERIX",#REF!,0)+IF(D429="Aquarium La Rochelle",#REF!,0)+IF(D429="Zoo de Doué La Fontaine",#REF!,0)+IF(D429="Zoo de la Palmyre",#REF!,0)+IF(D429="Planète Sauvage",#REF!,0)+IF(D429="Zoo Parc de Beauval",#REF!,0)+IF(D429="Zoo de la Flèche",#REF!,0)+IF(D429="Défi Planet",#REF!,0)+IF(D429="MASSAIS",#REF!,0)+IF(D429="Center Parc la journée",#REF!,0)+IF(D429="Terra Botanica",#REF!,0)</f>
        <v>0</v>
      </c>
      <c r="G429" s="5"/>
      <c r="H429" s="5"/>
      <c r="I429" s="5"/>
      <c r="J429" s="5"/>
      <c r="K429" s="8">
        <f t="shared" si="42"/>
        <v>0</v>
      </c>
      <c r="L429" s="8">
        <f t="shared" si="43"/>
        <v>0</v>
      </c>
      <c r="M429" s="8">
        <v>0</v>
      </c>
      <c r="N429" s="8">
        <f t="shared" si="46"/>
        <v>0</v>
      </c>
      <c r="O429" s="8"/>
      <c r="P429" s="8"/>
      <c r="Q429" s="8"/>
      <c r="R429" s="8">
        <f t="shared" si="47"/>
        <v>0</v>
      </c>
      <c r="S429" s="8">
        <f t="shared" si="48"/>
        <v>0</v>
      </c>
      <c r="T429" s="6">
        <f t="shared" si="44"/>
        <v>0</v>
      </c>
      <c r="U429" s="6">
        <f t="shared" si="45"/>
        <v>0</v>
      </c>
    </row>
    <row r="430" spans="2:21" x14ac:dyDescent="0.25">
      <c r="B430" s="4"/>
      <c r="C430" s="4"/>
      <c r="D430" s="4"/>
      <c r="E430" s="10">
        <f>IF(D430="Futuroscope",#REF!,0)+IF(D430="Eurodisney   1jour/1 parc",#REF!,0)+IF(D430="Vallée des singes",#REF!,0)+IF(D430="Parc Oriental de jour",#REF!,0)+IF(D430="Puy du Fou Le grand parc",#REF!,0)+IF(D430="La Cinéscénie",#REF!,0)+IF(D430="ASTERIX",#REF!,0)+IF(D430="Aquarium La Rochelle",#REF!,0)+IF(D430="Zoo de Doué La Fontaine",#REF!,0)+IF(D430="Zoo de la Palmyre",#REF!,0)+IF(D430="Planète Sauvage",#REF!,0)+IF(D430="Zoo Parc de Beauval",#REF!,0)+IF(D430="Zoo de la Flèche",#REF!,0)+IF(D430="Défi Planet",#REF!,0)+IF(D430="MASSAIS",#REF!,0)+IF(D430="Center Parc la journée",#REF!,0)+IF(D430="Terra Botanica",#REF!,0)</f>
        <v>0</v>
      </c>
      <c r="F430" s="10">
        <f>IF(D430="Futuroscope",#REF!,0)+IF(D430="Eurodisney   1jour/1 parc",#REF!,0)+IF(D430="Vallée des singes",#REF!,0)+IF(D430="Parc Oriental de jour",#REF!,0)+IF(D430="Puy du Fou Le grand parc",#REF!,0)+IF(D430="La Cinéscénie",#REF!,0)+IF(D430="ASTERIX",#REF!,0)+IF(D430="Aquarium La Rochelle",#REF!,0)+IF(D430="Zoo de Doué La Fontaine",#REF!,0)+IF(D430="Zoo de la Palmyre",#REF!,0)+IF(D430="Planète Sauvage",#REF!,0)+IF(D430="Zoo Parc de Beauval",#REF!,0)+IF(D430="Zoo de la Flèche",#REF!,0)+IF(D430="Défi Planet",#REF!,0)+IF(D430="MASSAIS",#REF!,0)+IF(D430="Center Parc la journée",#REF!,0)+IF(D430="Terra Botanica",#REF!,0)</f>
        <v>0</v>
      </c>
      <c r="G430" s="5"/>
      <c r="H430" s="5"/>
      <c r="I430" s="5"/>
      <c r="J430" s="5"/>
      <c r="K430" s="8">
        <f t="shared" si="42"/>
        <v>0</v>
      </c>
      <c r="L430" s="8">
        <f t="shared" si="43"/>
        <v>0</v>
      </c>
      <c r="M430" s="8">
        <v>0</v>
      </c>
      <c r="N430" s="8">
        <f t="shared" si="46"/>
        <v>0</v>
      </c>
      <c r="O430" s="8"/>
      <c r="P430" s="8"/>
      <c r="Q430" s="8"/>
      <c r="R430" s="8">
        <f t="shared" si="47"/>
        <v>0</v>
      </c>
      <c r="S430" s="8">
        <f t="shared" si="48"/>
        <v>0</v>
      </c>
      <c r="T430" s="6">
        <f t="shared" si="44"/>
        <v>0</v>
      </c>
      <c r="U430" s="6">
        <f t="shared" si="45"/>
        <v>0</v>
      </c>
    </row>
    <row r="431" spans="2:21" x14ac:dyDescent="0.25">
      <c r="B431" s="4"/>
      <c r="C431" s="4"/>
      <c r="D431" s="4"/>
      <c r="E431" s="10">
        <f>IF(D431="Futuroscope",#REF!,0)+IF(D431="Eurodisney   1jour/1 parc",#REF!,0)+IF(D431="Vallée des singes",#REF!,0)+IF(D431="Parc Oriental de jour",#REF!,0)+IF(D431="Puy du Fou Le grand parc",#REF!,0)+IF(D431="La Cinéscénie",#REF!,0)+IF(D431="ASTERIX",#REF!,0)+IF(D431="Aquarium La Rochelle",#REF!,0)+IF(D431="Zoo de Doué La Fontaine",#REF!,0)+IF(D431="Zoo de la Palmyre",#REF!,0)+IF(D431="Planète Sauvage",#REF!,0)+IF(D431="Zoo Parc de Beauval",#REF!,0)+IF(D431="Zoo de la Flèche",#REF!,0)+IF(D431="Défi Planet",#REF!,0)+IF(D431="MASSAIS",#REF!,0)+IF(D431="Center Parc la journée",#REF!,0)+IF(D431="Terra Botanica",#REF!,0)</f>
        <v>0</v>
      </c>
      <c r="F431" s="10">
        <f>IF(D431="Futuroscope",#REF!,0)+IF(D431="Eurodisney   1jour/1 parc",#REF!,0)+IF(D431="Vallée des singes",#REF!,0)+IF(D431="Parc Oriental de jour",#REF!,0)+IF(D431="Puy du Fou Le grand parc",#REF!,0)+IF(D431="La Cinéscénie",#REF!,0)+IF(D431="ASTERIX",#REF!,0)+IF(D431="Aquarium La Rochelle",#REF!,0)+IF(D431="Zoo de Doué La Fontaine",#REF!,0)+IF(D431="Zoo de la Palmyre",#REF!,0)+IF(D431="Planète Sauvage",#REF!,0)+IF(D431="Zoo Parc de Beauval",#REF!,0)+IF(D431="Zoo de la Flèche",#REF!,0)+IF(D431="Défi Planet",#REF!,0)+IF(D431="MASSAIS",#REF!,0)+IF(D431="Center Parc la journée",#REF!,0)+IF(D431="Terra Botanica",#REF!,0)</f>
        <v>0</v>
      </c>
      <c r="G431" s="5"/>
      <c r="H431" s="5"/>
      <c r="I431" s="5"/>
      <c r="J431" s="5"/>
      <c r="K431" s="8">
        <f t="shared" si="42"/>
        <v>0</v>
      </c>
      <c r="L431" s="8">
        <f t="shared" si="43"/>
        <v>0</v>
      </c>
      <c r="M431" s="8">
        <v>0</v>
      </c>
      <c r="N431" s="8">
        <f t="shared" si="46"/>
        <v>0</v>
      </c>
      <c r="O431" s="8"/>
      <c r="P431" s="8"/>
      <c r="Q431" s="8"/>
      <c r="R431" s="8">
        <f t="shared" si="47"/>
        <v>0</v>
      </c>
      <c r="S431" s="8">
        <f t="shared" si="48"/>
        <v>0</v>
      </c>
      <c r="T431" s="6">
        <f t="shared" si="44"/>
        <v>0</v>
      </c>
      <c r="U431" s="6">
        <f t="shared" si="45"/>
        <v>0</v>
      </c>
    </row>
    <row r="432" spans="2:21" x14ac:dyDescent="0.25">
      <c r="B432" s="4"/>
      <c r="C432" s="4"/>
      <c r="D432" s="4"/>
      <c r="E432" s="10">
        <f>IF(D432="Futuroscope",#REF!,0)+IF(D432="Eurodisney   1jour/1 parc",#REF!,0)+IF(D432="Vallée des singes",#REF!,0)+IF(D432="Parc Oriental de jour",#REF!,0)+IF(D432="Puy du Fou Le grand parc",#REF!,0)+IF(D432="La Cinéscénie",#REF!,0)+IF(D432="ASTERIX",#REF!,0)+IF(D432="Aquarium La Rochelle",#REF!,0)+IF(D432="Zoo de Doué La Fontaine",#REF!,0)+IF(D432="Zoo de la Palmyre",#REF!,0)+IF(D432="Planète Sauvage",#REF!,0)+IF(D432="Zoo Parc de Beauval",#REF!,0)+IF(D432="Zoo de la Flèche",#REF!,0)+IF(D432="Défi Planet",#REF!,0)+IF(D432="MASSAIS",#REF!,0)+IF(D432="Center Parc la journée",#REF!,0)+IF(D432="Terra Botanica",#REF!,0)</f>
        <v>0</v>
      </c>
      <c r="F432" s="10">
        <f>IF(D432="Futuroscope",#REF!,0)+IF(D432="Eurodisney   1jour/1 parc",#REF!,0)+IF(D432="Vallée des singes",#REF!,0)+IF(D432="Parc Oriental de jour",#REF!,0)+IF(D432="Puy du Fou Le grand parc",#REF!,0)+IF(D432="La Cinéscénie",#REF!,0)+IF(D432="ASTERIX",#REF!,0)+IF(D432="Aquarium La Rochelle",#REF!,0)+IF(D432="Zoo de Doué La Fontaine",#REF!,0)+IF(D432="Zoo de la Palmyre",#REF!,0)+IF(D432="Planète Sauvage",#REF!,0)+IF(D432="Zoo Parc de Beauval",#REF!,0)+IF(D432="Zoo de la Flèche",#REF!,0)+IF(D432="Défi Planet",#REF!,0)+IF(D432="MASSAIS",#REF!,0)+IF(D432="Center Parc la journée",#REF!,0)+IF(D432="Terra Botanica",#REF!,0)</f>
        <v>0</v>
      </c>
      <c r="G432" s="5"/>
      <c r="H432" s="5"/>
      <c r="I432" s="5"/>
      <c r="J432" s="5"/>
      <c r="K432" s="8">
        <f t="shared" si="42"/>
        <v>0</v>
      </c>
      <c r="L432" s="8">
        <f t="shared" si="43"/>
        <v>0</v>
      </c>
      <c r="M432" s="8">
        <v>0</v>
      </c>
      <c r="N432" s="8">
        <f t="shared" si="46"/>
        <v>0</v>
      </c>
      <c r="O432" s="8"/>
      <c r="P432" s="8"/>
      <c r="Q432" s="8"/>
      <c r="R432" s="8">
        <f t="shared" si="47"/>
        <v>0</v>
      </c>
      <c r="S432" s="8">
        <f t="shared" si="48"/>
        <v>0</v>
      </c>
      <c r="T432" s="6">
        <f t="shared" si="44"/>
        <v>0</v>
      </c>
      <c r="U432" s="6">
        <f t="shared" si="45"/>
        <v>0</v>
      </c>
    </row>
    <row r="433" spans="2:21" x14ac:dyDescent="0.25">
      <c r="B433" s="4"/>
      <c r="C433" s="4"/>
      <c r="D433" s="4"/>
      <c r="E433" s="10">
        <f>IF(D433="Futuroscope",#REF!,0)+IF(D433="Eurodisney   1jour/1 parc",#REF!,0)+IF(D433="Vallée des singes",#REF!,0)+IF(D433="Parc Oriental de jour",#REF!,0)+IF(D433="Puy du Fou Le grand parc",#REF!,0)+IF(D433="La Cinéscénie",#REF!,0)+IF(D433="ASTERIX",#REF!,0)+IF(D433="Aquarium La Rochelle",#REF!,0)+IF(D433="Zoo de Doué La Fontaine",#REF!,0)+IF(D433="Zoo de la Palmyre",#REF!,0)+IF(D433="Planète Sauvage",#REF!,0)+IF(D433="Zoo Parc de Beauval",#REF!,0)+IF(D433="Zoo de la Flèche",#REF!,0)+IF(D433="Défi Planet",#REF!,0)+IF(D433="MASSAIS",#REF!,0)+IF(D433="Center Parc la journée",#REF!,0)+IF(D433="Terra Botanica",#REF!,0)</f>
        <v>0</v>
      </c>
      <c r="F433" s="10">
        <f>IF(D433="Futuroscope",#REF!,0)+IF(D433="Eurodisney   1jour/1 parc",#REF!,0)+IF(D433="Vallée des singes",#REF!,0)+IF(D433="Parc Oriental de jour",#REF!,0)+IF(D433="Puy du Fou Le grand parc",#REF!,0)+IF(D433="La Cinéscénie",#REF!,0)+IF(D433="ASTERIX",#REF!,0)+IF(D433="Aquarium La Rochelle",#REF!,0)+IF(D433="Zoo de Doué La Fontaine",#REF!,0)+IF(D433="Zoo de la Palmyre",#REF!,0)+IF(D433="Planète Sauvage",#REF!,0)+IF(D433="Zoo Parc de Beauval",#REF!,0)+IF(D433="Zoo de la Flèche",#REF!,0)+IF(D433="Défi Planet",#REF!,0)+IF(D433="MASSAIS",#REF!,0)+IF(D433="Center Parc la journée",#REF!,0)+IF(D433="Terra Botanica",#REF!,0)</f>
        <v>0</v>
      </c>
      <c r="G433" s="5"/>
      <c r="H433" s="5"/>
      <c r="I433" s="5"/>
      <c r="J433" s="5"/>
      <c r="K433" s="8">
        <f t="shared" si="42"/>
        <v>0</v>
      </c>
      <c r="L433" s="8">
        <f t="shared" si="43"/>
        <v>0</v>
      </c>
      <c r="M433" s="8">
        <v>0</v>
      </c>
      <c r="N433" s="8">
        <f t="shared" si="46"/>
        <v>0</v>
      </c>
      <c r="O433" s="8"/>
      <c r="P433" s="8"/>
      <c r="Q433" s="8"/>
      <c r="R433" s="8">
        <f t="shared" si="47"/>
        <v>0</v>
      </c>
      <c r="S433" s="8">
        <f t="shared" si="48"/>
        <v>0</v>
      </c>
      <c r="T433" s="6">
        <f t="shared" si="44"/>
        <v>0</v>
      </c>
      <c r="U433" s="6">
        <f t="shared" si="45"/>
        <v>0</v>
      </c>
    </row>
    <row r="434" spans="2:21" x14ac:dyDescent="0.25">
      <c r="B434" s="4"/>
      <c r="C434" s="4"/>
      <c r="D434" s="4"/>
      <c r="E434" s="10">
        <f>IF(D434="Futuroscope",#REF!,0)+IF(D434="Eurodisney   1jour/1 parc",#REF!,0)+IF(D434="Vallée des singes",#REF!,0)+IF(D434="Parc Oriental de jour",#REF!,0)+IF(D434="Puy du Fou Le grand parc",#REF!,0)+IF(D434="La Cinéscénie",#REF!,0)+IF(D434="ASTERIX",#REF!,0)+IF(D434="Aquarium La Rochelle",#REF!,0)+IF(D434="Zoo de Doué La Fontaine",#REF!,0)+IF(D434="Zoo de la Palmyre",#REF!,0)+IF(D434="Planète Sauvage",#REF!,0)+IF(D434="Zoo Parc de Beauval",#REF!,0)+IF(D434="Zoo de la Flèche",#REF!,0)+IF(D434="Défi Planet",#REF!,0)+IF(D434="MASSAIS",#REF!,0)+IF(D434="Center Parc la journée",#REF!,0)+IF(D434="Terra Botanica",#REF!,0)</f>
        <v>0</v>
      </c>
      <c r="F434" s="10">
        <f>IF(D434="Futuroscope",#REF!,0)+IF(D434="Eurodisney   1jour/1 parc",#REF!,0)+IF(D434="Vallée des singes",#REF!,0)+IF(D434="Parc Oriental de jour",#REF!,0)+IF(D434="Puy du Fou Le grand parc",#REF!,0)+IF(D434="La Cinéscénie",#REF!,0)+IF(D434="ASTERIX",#REF!,0)+IF(D434="Aquarium La Rochelle",#REF!,0)+IF(D434="Zoo de Doué La Fontaine",#REF!,0)+IF(D434="Zoo de la Palmyre",#REF!,0)+IF(D434="Planète Sauvage",#REF!,0)+IF(D434="Zoo Parc de Beauval",#REF!,0)+IF(D434="Zoo de la Flèche",#REF!,0)+IF(D434="Défi Planet",#REF!,0)+IF(D434="MASSAIS",#REF!,0)+IF(D434="Center Parc la journée",#REF!,0)+IF(D434="Terra Botanica",#REF!,0)</f>
        <v>0</v>
      </c>
      <c r="G434" s="5"/>
      <c r="H434" s="5"/>
      <c r="I434" s="5"/>
      <c r="J434" s="5"/>
      <c r="K434" s="8">
        <f t="shared" si="42"/>
        <v>0</v>
      </c>
      <c r="L434" s="8">
        <f t="shared" si="43"/>
        <v>0</v>
      </c>
      <c r="M434" s="8">
        <v>0</v>
      </c>
      <c r="N434" s="8">
        <f t="shared" si="46"/>
        <v>0</v>
      </c>
      <c r="O434" s="8"/>
      <c r="P434" s="8"/>
      <c r="Q434" s="8"/>
      <c r="R434" s="8">
        <f t="shared" si="47"/>
        <v>0</v>
      </c>
      <c r="S434" s="8">
        <f t="shared" si="48"/>
        <v>0</v>
      </c>
      <c r="T434" s="6">
        <f t="shared" si="44"/>
        <v>0</v>
      </c>
      <c r="U434" s="6">
        <f t="shared" si="45"/>
        <v>0</v>
      </c>
    </row>
    <row r="435" spans="2:21" x14ac:dyDescent="0.25">
      <c r="B435" s="4"/>
      <c r="C435" s="4"/>
      <c r="D435" s="4"/>
      <c r="E435" s="10">
        <f>IF(D435="Futuroscope",#REF!,0)+IF(D435="Eurodisney   1jour/1 parc",#REF!,0)+IF(D435="Vallée des singes",#REF!,0)+IF(D435="Parc Oriental de jour",#REF!,0)+IF(D435="Puy du Fou Le grand parc",#REF!,0)+IF(D435="La Cinéscénie",#REF!,0)+IF(D435="ASTERIX",#REF!,0)+IF(D435="Aquarium La Rochelle",#REF!,0)+IF(D435="Zoo de Doué La Fontaine",#REF!,0)+IF(D435="Zoo de la Palmyre",#REF!,0)+IF(D435="Planète Sauvage",#REF!,0)+IF(D435="Zoo Parc de Beauval",#REF!,0)+IF(D435="Zoo de la Flèche",#REF!,0)+IF(D435="Défi Planet",#REF!,0)+IF(D435="MASSAIS",#REF!,0)+IF(D435="Center Parc la journée",#REF!,0)+IF(D435="Terra Botanica",#REF!,0)</f>
        <v>0</v>
      </c>
      <c r="F435" s="10">
        <f>IF(D435="Futuroscope",#REF!,0)+IF(D435="Eurodisney   1jour/1 parc",#REF!,0)+IF(D435="Vallée des singes",#REF!,0)+IF(D435="Parc Oriental de jour",#REF!,0)+IF(D435="Puy du Fou Le grand parc",#REF!,0)+IF(D435="La Cinéscénie",#REF!,0)+IF(D435="ASTERIX",#REF!,0)+IF(D435="Aquarium La Rochelle",#REF!,0)+IF(D435="Zoo de Doué La Fontaine",#REF!,0)+IF(D435="Zoo de la Palmyre",#REF!,0)+IF(D435="Planète Sauvage",#REF!,0)+IF(D435="Zoo Parc de Beauval",#REF!,0)+IF(D435="Zoo de la Flèche",#REF!,0)+IF(D435="Défi Planet",#REF!,0)+IF(D435="MASSAIS",#REF!,0)+IF(D435="Center Parc la journée",#REF!,0)+IF(D435="Terra Botanica",#REF!,0)</f>
        <v>0</v>
      </c>
      <c r="G435" s="5"/>
      <c r="H435" s="5"/>
      <c r="I435" s="5"/>
      <c r="J435" s="5"/>
      <c r="K435" s="8">
        <f t="shared" si="42"/>
        <v>0</v>
      </c>
      <c r="L435" s="8">
        <f t="shared" si="43"/>
        <v>0</v>
      </c>
      <c r="M435" s="8">
        <v>0</v>
      </c>
      <c r="N435" s="8">
        <f t="shared" si="46"/>
        <v>0</v>
      </c>
      <c r="O435" s="8"/>
      <c r="P435" s="8"/>
      <c r="Q435" s="8"/>
      <c r="R435" s="8">
        <f t="shared" si="47"/>
        <v>0</v>
      </c>
      <c r="S435" s="8">
        <f t="shared" si="48"/>
        <v>0</v>
      </c>
      <c r="T435" s="6">
        <f t="shared" si="44"/>
        <v>0</v>
      </c>
      <c r="U435" s="6">
        <f t="shared" si="45"/>
        <v>0</v>
      </c>
    </row>
    <row r="436" spans="2:21" x14ac:dyDescent="0.25">
      <c r="B436" s="4"/>
      <c r="C436" s="4"/>
      <c r="D436" s="4"/>
      <c r="E436" s="10">
        <f>IF(D436="Futuroscope",#REF!,0)+IF(D436="Eurodisney   1jour/1 parc",#REF!,0)+IF(D436="Vallée des singes",#REF!,0)+IF(D436="Parc Oriental de jour",#REF!,0)+IF(D436="Puy du Fou Le grand parc",#REF!,0)+IF(D436="La Cinéscénie",#REF!,0)+IF(D436="ASTERIX",#REF!,0)+IF(D436="Aquarium La Rochelle",#REF!,0)+IF(D436="Zoo de Doué La Fontaine",#REF!,0)+IF(D436="Zoo de la Palmyre",#REF!,0)+IF(D436="Planète Sauvage",#REF!,0)+IF(D436="Zoo Parc de Beauval",#REF!,0)+IF(D436="Zoo de la Flèche",#REF!,0)+IF(D436="Défi Planet",#REF!,0)+IF(D436="MASSAIS",#REF!,0)+IF(D436="Center Parc la journée",#REF!,0)+IF(D436="Terra Botanica",#REF!,0)</f>
        <v>0</v>
      </c>
      <c r="F436" s="10">
        <f>IF(D436="Futuroscope",#REF!,0)+IF(D436="Eurodisney   1jour/1 parc",#REF!,0)+IF(D436="Vallée des singes",#REF!,0)+IF(D436="Parc Oriental de jour",#REF!,0)+IF(D436="Puy du Fou Le grand parc",#REF!,0)+IF(D436="La Cinéscénie",#REF!,0)+IF(D436="ASTERIX",#REF!,0)+IF(D436="Aquarium La Rochelle",#REF!,0)+IF(D436="Zoo de Doué La Fontaine",#REF!,0)+IF(D436="Zoo de la Palmyre",#REF!,0)+IF(D436="Planète Sauvage",#REF!,0)+IF(D436="Zoo Parc de Beauval",#REF!,0)+IF(D436="Zoo de la Flèche",#REF!,0)+IF(D436="Défi Planet",#REF!,0)+IF(D436="MASSAIS",#REF!,0)+IF(D436="Center Parc la journée",#REF!,0)+IF(D436="Terra Botanica",#REF!,0)</f>
        <v>0</v>
      </c>
      <c r="G436" s="5"/>
      <c r="H436" s="5"/>
      <c r="I436" s="5"/>
      <c r="J436" s="5"/>
      <c r="K436" s="8">
        <f t="shared" si="42"/>
        <v>0</v>
      </c>
      <c r="L436" s="8">
        <f t="shared" si="43"/>
        <v>0</v>
      </c>
      <c r="M436" s="8">
        <v>0</v>
      </c>
      <c r="N436" s="8">
        <f t="shared" si="46"/>
        <v>0</v>
      </c>
      <c r="O436" s="8"/>
      <c r="P436" s="8"/>
      <c r="Q436" s="8"/>
      <c r="R436" s="8">
        <f t="shared" si="47"/>
        <v>0</v>
      </c>
      <c r="S436" s="8">
        <f t="shared" si="48"/>
        <v>0</v>
      </c>
      <c r="T436" s="6">
        <f t="shared" si="44"/>
        <v>0</v>
      </c>
      <c r="U436" s="6">
        <f t="shared" si="45"/>
        <v>0</v>
      </c>
    </row>
    <row r="437" spans="2:21" x14ac:dyDescent="0.25">
      <c r="B437" s="4"/>
      <c r="C437" s="4"/>
      <c r="D437" s="4"/>
      <c r="E437" s="10">
        <f>IF(D437="Futuroscope",#REF!,0)+IF(D437="Eurodisney   1jour/1 parc",#REF!,0)+IF(D437="Vallée des singes",#REF!,0)+IF(D437="Parc Oriental de jour",#REF!,0)+IF(D437="Puy du Fou Le grand parc",#REF!,0)+IF(D437="La Cinéscénie",#REF!,0)+IF(D437="ASTERIX",#REF!,0)+IF(D437="Aquarium La Rochelle",#REF!,0)+IF(D437="Zoo de Doué La Fontaine",#REF!,0)+IF(D437="Zoo de la Palmyre",#REF!,0)+IF(D437="Planète Sauvage",#REF!,0)+IF(D437="Zoo Parc de Beauval",#REF!,0)+IF(D437="Zoo de la Flèche",#REF!,0)+IF(D437="Défi Planet",#REF!,0)+IF(D437="MASSAIS",#REF!,0)+IF(D437="Center Parc la journée",#REF!,0)+IF(D437="Terra Botanica",#REF!,0)</f>
        <v>0</v>
      </c>
      <c r="F437" s="10">
        <f>IF(D437="Futuroscope",#REF!,0)+IF(D437="Eurodisney   1jour/1 parc",#REF!,0)+IF(D437="Vallée des singes",#REF!,0)+IF(D437="Parc Oriental de jour",#REF!,0)+IF(D437="Puy du Fou Le grand parc",#REF!,0)+IF(D437="La Cinéscénie",#REF!,0)+IF(D437="ASTERIX",#REF!,0)+IF(D437="Aquarium La Rochelle",#REF!,0)+IF(D437="Zoo de Doué La Fontaine",#REF!,0)+IF(D437="Zoo de la Palmyre",#REF!,0)+IF(D437="Planète Sauvage",#REF!,0)+IF(D437="Zoo Parc de Beauval",#REF!,0)+IF(D437="Zoo de la Flèche",#REF!,0)+IF(D437="Défi Planet",#REF!,0)+IF(D437="MASSAIS",#REF!,0)+IF(D437="Center Parc la journée",#REF!,0)+IF(D437="Terra Botanica",#REF!,0)</f>
        <v>0</v>
      </c>
      <c r="G437" s="5"/>
      <c r="H437" s="5"/>
      <c r="I437" s="5"/>
      <c r="J437" s="5"/>
      <c r="K437" s="8">
        <f t="shared" si="42"/>
        <v>0</v>
      </c>
      <c r="L437" s="8">
        <f t="shared" si="43"/>
        <v>0</v>
      </c>
      <c r="M437" s="8">
        <v>0</v>
      </c>
      <c r="N437" s="8">
        <f t="shared" si="46"/>
        <v>0</v>
      </c>
      <c r="O437" s="8"/>
      <c r="P437" s="8"/>
      <c r="Q437" s="8"/>
      <c r="R437" s="8">
        <f t="shared" si="47"/>
        <v>0</v>
      </c>
      <c r="S437" s="8">
        <f t="shared" si="48"/>
        <v>0</v>
      </c>
      <c r="T437" s="6">
        <f t="shared" si="44"/>
        <v>0</v>
      </c>
      <c r="U437" s="6">
        <f t="shared" si="45"/>
        <v>0</v>
      </c>
    </row>
    <row r="438" spans="2:21" x14ac:dyDescent="0.25">
      <c r="B438" s="4"/>
      <c r="C438" s="4"/>
      <c r="D438" s="4"/>
      <c r="E438" s="10">
        <f>IF(D438="Futuroscope",#REF!,0)+IF(D438="Eurodisney   1jour/1 parc",#REF!,0)+IF(D438="Vallée des singes",#REF!,0)+IF(D438="Parc Oriental de jour",#REF!,0)+IF(D438="Puy du Fou Le grand parc",#REF!,0)+IF(D438="La Cinéscénie",#REF!,0)+IF(D438="ASTERIX",#REF!,0)+IF(D438="Aquarium La Rochelle",#REF!,0)+IF(D438="Zoo de Doué La Fontaine",#REF!,0)+IF(D438="Zoo de la Palmyre",#REF!,0)+IF(D438="Planète Sauvage",#REF!,0)+IF(D438="Zoo Parc de Beauval",#REF!,0)+IF(D438="Zoo de la Flèche",#REF!,0)+IF(D438="Défi Planet",#REF!,0)+IF(D438="MASSAIS",#REF!,0)+IF(D438="Center Parc la journée",#REF!,0)+IF(D438="Terra Botanica",#REF!,0)</f>
        <v>0</v>
      </c>
      <c r="F438" s="10">
        <f>IF(D438="Futuroscope",#REF!,0)+IF(D438="Eurodisney   1jour/1 parc",#REF!,0)+IF(D438="Vallée des singes",#REF!,0)+IF(D438="Parc Oriental de jour",#REF!,0)+IF(D438="Puy du Fou Le grand parc",#REF!,0)+IF(D438="La Cinéscénie",#REF!,0)+IF(D438="ASTERIX",#REF!,0)+IF(D438="Aquarium La Rochelle",#REF!,0)+IF(D438="Zoo de Doué La Fontaine",#REF!,0)+IF(D438="Zoo de la Palmyre",#REF!,0)+IF(D438="Planète Sauvage",#REF!,0)+IF(D438="Zoo Parc de Beauval",#REF!,0)+IF(D438="Zoo de la Flèche",#REF!,0)+IF(D438="Défi Planet",#REF!,0)+IF(D438="MASSAIS",#REF!,0)+IF(D438="Center Parc la journée",#REF!,0)+IF(D438="Terra Botanica",#REF!,0)</f>
        <v>0</v>
      </c>
      <c r="G438" s="5"/>
      <c r="H438" s="5"/>
      <c r="I438" s="5"/>
      <c r="J438" s="5"/>
      <c r="K438" s="8">
        <f t="shared" si="42"/>
        <v>0</v>
      </c>
      <c r="L438" s="8">
        <f t="shared" si="43"/>
        <v>0</v>
      </c>
      <c r="M438" s="8">
        <v>0</v>
      </c>
      <c r="N438" s="8">
        <f t="shared" si="46"/>
        <v>0</v>
      </c>
      <c r="O438" s="8"/>
      <c r="P438" s="8"/>
      <c r="Q438" s="8"/>
      <c r="R438" s="8">
        <f t="shared" si="47"/>
        <v>0</v>
      </c>
      <c r="S438" s="8">
        <f t="shared" si="48"/>
        <v>0</v>
      </c>
      <c r="T438" s="6">
        <f t="shared" si="44"/>
        <v>0</v>
      </c>
      <c r="U438" s="6">
        <f t="shared" si="45"/>
        <v>0</v>
      </c>
    </row>
    <row r="439" spans="2:21" x14ac:dyDescent="0.25">
      <c r="B439" s="4"/>
      <c r="C439" s="4"/>
      <c r="D439" s="4"/>
      <c r="E439" s="10">
        <f>IF(D439="Futuroscope",#REF!,0)+IF(D439="Eurodisney   1jour/1 parc",#REF!,0)+IF(D439="Vallée des singes",#REF!,0)+IF(D439="Parc Oriental de jour",#REF!,0)+IF(D439="Puy du Fou Le grand parc",#REF!,0)+IF(D439="La Cinéscénie",#REF!,0)+IF(D439="ASTERIX",#REF!,0)+IF(D439="Aquarium La Rochelle",#REF!,0)+IF(D439="Zoo de Doué La Fontaine",#REF!,0)+IF(D439="Zoo de la Palmyre",#REF!,0)+IF(D439="Planète Sauvage",#REF!,0)+IF(D439="Zoo Parc de Beauval",#REF!,0)+IF(D439="Zoo de la Flèche",#REF!,0)+IF(D439="Défi Planet",#REF!,0)+IF(D439="MASSAIS",#REF!,0)+IF(D439="Center Parc la journée",#REF!,0)+IF(D439="Terra Botanica",#REF!,0)</f>
        <v>0</v>
      </c>
      <c r="F439" s="10">
        <f>IF(D439="Futuroscope",#REF!,0)+IF(D439="Eurodisney   1jour/1 parc",#REF!,0)+IF(D439="Vallée des singes",#REF!,0)+IF(D439="Parc Oriental de jour",#REF!,0)+IF(D439="Puy du Fou Le grand parc",#REF!,0)+IF(D439="La Cinéscénie",#REF!,0)+IF(D439="ASTERIX",#REF!,0)+IF(D439="Aquarium La Rochelle",#REF!,0)+IF(D439="Zoo de Doué La Fontaine",#REF!,0)+IF(D439="Zoo de la Palmyre",#REF!,0)+IF(D439="Planète Sauvage",#REF!,0)+IF(D439="Zoo Parc de Beauval",#REF!,0)+IF(D439="Zoo de la Flèche",#REF!,0)+IF(D439="Défi Planet",#REF!,0)+IF(D439="MASSAIS",#REF!,0)+IF(D439="Center Parc la journée",#REF!,0)+IF(D439="Terra Botanica",#REF!,0)</f>
        <v>0</v>
      </c>
      <c r="G439" s="5"/>
      <c r="H439" s="5"/>
      <c r="I439" s="5"/>
      <c r="J439" s="5"/>
      <c r="K439" s="8">
        <f t="shared" si="42"/>
        <v>0</v>
      </c>
      <c r="L439" s="8">
        <f t="shared" si="43"/>
        <v>0</v>
      </c>
      <c r="M439" s="8">
        <v>0</v>
      </c>
      <c r="N439" s="8">
        <f t="shared" si="46"/>
        <v>0</v>
      </c>
      <c r="O439" s="8"/>
      <c r="P439" s="8"/>
      <c r="Q439" s="8"/>
      <c r="R439" s="8">
        <f t="shared" si="47"/>
        <v>0</v>
      </c>
      <c r="S439" s="8">
        <f t="shared" si="48"/>
        <v>0</v>
      </c>
      <c r="T439" s="6">
        <f t="shared" si="44"/>
        <v>0</v>
      </c>
      <c r="U439" s="6">
        <f t="shared" si="45"/>
        <v>0</v>
      </c>
    </row>
    <row r="440" spans="2:21" x14ac:dyDescent="0.25">
      <c r="B440" s="4"/>
      <c r="C440" s="4"/>
      <c r="D440" s="4"/>
      <c r="E440" s="10">
        <f>IF(D440="Futuroscope",#REF!,0)+IF(D440="Eurodisney   1jour/1 parc",#REF!,0)+IF(D440="Vallée des singes",#REF!,0)+IF(D440="Parc Oriental de jour",#REF!,0)+IF(D440="Puy du Fou Le grand parc",#REF!,0)+IF(D440="La Cinéscénie",#REF!,0)+IF(D440="ASTERIX",#REF!,0)+IF(D440="Aquarium La Rochelle",#REF!,0)+IF(D440="Zoo de Doué La Fontaine",#REF!,0)+IF(D440="Zoo de la Palmyre",#REF!,0)+IF(D440="Planète Sauvage",#REF!,0)+IF(D440="Zoo Parc de Beauval",#REF!,0)+IF(D440="Zoo de la Flèche",#REF!,0)+IF(D440="Défi Planet",#REF!,0)+IF(D440="MASSAIS",#REF!,0)+IF(D440="Center Parc la journée",#REF!,0)+IF(D440="Terra Botanica",#REF!,0)</f>
        <v>0</v>
      </c>
      <c r="F440" s="10">
        <f>IF(D440="Futuroscope",#REF!,0)+IF(D440="Eurodisney   1jour/1 parc",#REF!,0)+IF(D440="Vallée des singes",#REF!,0)+IF(D440="Parc Oriental de jour",#REF!,0)+IF(D440="Puy du Fou Le grand parc",#REF!,0)+IF(D440="La Cinéscénie",#REF!,0)+IF(D440="ASTERIX",#REF!,0)+IF(D440="Aquarium La Rochelle",#REF!,0)+IF(D440="Zoo de Doué La Fontaine",#REF!,0)+IF(D440="Zoo de la Palmyre",#REF!,0)+IF(D440="Planète Sauvage",#REF!,0)+IF(D440="Zoo Parc de Beauval",#REF!,0)+IF(D440="Zoo de la Flèche",#REF!,0)+IF(D440="Défi Planet",#REF!,0)+IF(D440="MASSAIS",#REF!,0)+IF(D440="Center Parc la journée",#REF!,0)+IF(D440="Terra Botanica",#REF!,0)</f>
        <v>0</v>
      </c>
      <c r="G440" s="5"/>
      <c r="H440" s="5"/>
      <c r="I440" s="5"/>
      <c r="J440" s="5"/>
      <c r="K440" s="8">
        <f t="shared" si="42"/>
        <v>0</v>
      </c>
      <c r="L440" s="8">
        <f t="shared" si="43"/>
        <v>0</v>
      </c>
      <c r="M440" s="8">
        <v>0</v>
      </c>
      <c r="N440" s="8">
        <f t="shared" si="46"/>
        <v>0</v>
      </c>
      <c r="O440" s="8"/>
      <c r="P440" s="8"/>
      <c r="Q440" s="8"/>
      <c r="R440" s="8">
        <f t="shared" si="47"/>
        <v>0</v>
      </c>
      <c r="S440" s="8">
        <f t="shared" si="48"/>
        <v>0</v>
      </c>
      <c r="T440" s="6">
        <f t="shared" si="44"/>
        <v>0</v>
      </c>
      <c r="U440" s="6">
        <f t="shared" si="45"/>
        <v>0</v>
      </c>
    </row>
    <row r="441" spans="2:21" x14ac:dyDescent="0.25">
      <c r="B441" s="4"/>
      <c r="C441" s="4"/>
      <c r="D441" s="4"/>
      <c r="E441" s="10">
        <f>IF(D441="Futuroscope",#REF!,0)+IF(D441="Eurodisney   1jour/1 parc",#REF!,0)+IF(D441="Vallée des singes",#REF!,0)+IF(D441="Parc Oriental de jour",#REF!,0)+IF(D441="Puy du Fou Le grand parc",#REF!,0)+IF(D441="La Cinéscénie",#REF!,0)+IF(D441="ASTERIX",#REF!,0)+IF(D441="Aquarium La Rochelle",#REF!,0)+IF(D441="Zoo de Doué La Fontaine",#REF!,0)+IF(D441="Zoo de la Palmyre",#REF!,0)+IF(D441="Planète Sauvage",#REF!,0)+IF(D441="Zoo Parc de Beauval",#REF!,0)+IF(D441="Zoo de la Flèche",#REF!,0)+IF(D441="Défi Planet",#REF!,0)+IF(D441="MASSAIS",#REF!,0)+IF(D441="Center Parc la journée",#REF!,0)+IF(D441="Terra Botanica",#REF!,0)</f>
        <v>0</v>
      </c>
      <c r="F441" s="10">
        <f>IF(D441="Futuroscope",#REF!,0)+IF(D441="Eurodisney   1jour/1 parc",#REF!,0)+IF(D441="Vallée des singes",#REF!,0)+IF(D441="Parc Oriental de jour",#REF!,0)+IF(D441="Puy du Fou Le grand parc",#REF!,0)+IF(D441="La Cinéscénie",#REF!,0)+IF(D441="ASTERIX",#REF!,0)+IF(D441="Aquarium La Rochelle",#REF!,0)+IF(D441="Zoo de Doué La Fontaine",#REF!,0)+IF(D441="Zoo de la Palmyre",#REF!,0)+IF(D441="Planète Sauvage",#REF!,0)+IF(D441="Zoo Parc de Beauval",#REF!,0)+IF(D441="Zoo de la Flèche",#REF!,0)+IF(D441="Défi Planet",#REF!,0)+IF(D441="MASSAIS",#REF!,0)+IF(D441="Center Parc la journée",#REF!,0)+IF(D441="Terra Botanica",#REF!,0)</f>
        <v>0</v>
      </c>
      <c r="G441" s="5"/>
      <c r="H441" s="5"/>
      <c r="I441" s="5"/>
      <c r="J441" s="5"/>
      <c r="K441" s="8">
        <f t="shared" si="42"/>
        <v>0</v>
      </c>
      <c r="L441" s="8">
        <f t="shared" si="43"/>
        <v>0</v>
      </c>
      <c r="M441" s="8">
        <v>0</v>
      </c>
      <c r="N441" s="8">
        <f t="shared" si="46"/>
        <v>0</v>
      </c>
      <c r="O441" s="8"/>
      <c r="P441" s="8"/>
      <c r="Q441" s="8"/>
      <c r="R441" s="8">
        <f t="shared" si="47"/>
        <v>0</v>
      </c>
      <c r="S441" s="8">
        <f t="shared" si="48"/>
        <v>0</v>
      </c>
      <c r="T441" s="6">
        <f t="shared" si="44"/>
        <v>0</v>
      </c>
      <c r="U441" s="6">
        <f t="shared" si="45"/>
        <v>0</v>
      </c>
    </row>
    <row r="442" spans="2:21" x14ac:dyDescent="0.25">
      <c r="B442" s="4"/>
      <c r="C442" s="4"/>
      <c r="D442" s="4"/>
      <c r="E442" s="10">
        <f>IF(D442="Futuroscope",#REF!,0)+IF(D442="Eurodisney   1jour/1 parc",#REF!,0)+IF(D442="Vallée des singes",#REF!,0)+IF(D442="Parc Oriental de jour",#REF!,0)+IF(D442="Puy du Fou Le grand parc",#REF!,0)+IF(D442="La Cinéscénie",#REF!,0)+IF(D442="ASTERIX",#REF!,0)+IF(D442="Aquarium La Rochelle",#REF!,0)+IF(D442="Zoo de Doué La Fontaine",#REF!,0)+IF(D442="Zoo de la Palmyre",#REF!,0)+IF(D442="Planète Sauvage",#REF!,0)+IF(D442="Zoo Parc de Beauval",#REF!,0)+IF(D442="Zoo de la Flèche",#REF!,0)+IF(D442="Défi Planet",#REF!,0)+IF(D442="MASSAIS",#REF!,0)+IF(D442="Center Parc la journée",#REF!,0)+IF(D442="Terra Botanica",#REF!,0)</f>
        <v>0</v>
      </c>
      <c r="F442" s="10">
        <f>IF(D442="Futuroscope",#REF!,0)+IF(D442="Eurodisney   1jour/1 parc",#REF!,0)+IF(D442="Vallée des singes",#REF!,0)+IF(D442="Parc Oriental de jour",#REF!,0)+IF(D442="Puy du Fou Le grand parc",#REF!,0)+IF(D442="La Cinéscénie",#REF!,0)+IF(D442="ASTERIX",#REF!,0)+IF(D442="Aquarium La Rochelle",#REF!,0)+IF(D442="Zoo de Doué La Fontaine",#REF!,0)+IF(D442="Zoo de la Palmyre",#REF!,0)+IF(D442="Planète Sauvage",#REF!,0)+IF(D442="Zoo Parc de Beauval",#REF!,0)+IF(D442="Zoo de la Flèche",#REF!,0)+IF(D442="Défi Planet",#REF!,0)+IF(D442="MASSAIS",#REF!,0)+IF(D442="Center Parc la journée",#REF!,0)+IF(D442="Terra Botanica",#REF!,0)</f>
        <v>0</v>
      </c>
      <c r="G442" s="5"/>
      <c r="H442" s="5"/>
      <c r="I442" s="5"/>
      <c r="J442" s="5"/>
      <c r="K442" s="8">
        <f t="shared" si="42"/>
        <v>0</v>
      </c>
      <c r="L442" s="8">
        <f t="shared" si="43"/>
        <v>0</v>
      </c>
      <c r="M442" s="8">
        <v>0</v>
      </c>
      <c r="N442" s="8">
        <f t="shared" si="46"/>
        <v>0</v>
      </c>
      <c r="O442" s="8"/>
      <c r="P442" s="8"/>
      <c r="Q442" s="8"/>
      <c r="R442" s="8">
        <f t="shared" si="47"/>
        <v>0</v>
      </c>
      <c r="S442" s="8">
        <f t="shared" si="48"/>
        <v>0</v>
      </c>
      <c r="T442" s="6">
        <f t="shared" si="44"/>
        <v>0</v>
      </c>
      <c r="U442" s="6">
        <f t="shared" si="45"/>
        <v>0</v>
      </c>
    </row>
    <row r="443" spans="2:21" x14ac:dyDescent="0.25">
      <c r="B443" s="4"/>
      <c r="C443" s="4"/>
      <c r="D443" s="4"/>
      <c r="E443" s="10">
        <f>IF(D443="Futuroscope",#REF!,0)+IF(D443="Eurodisney   1jour/1 parc",#REF!,0)+IF(D443="Vallée des singes",#REF!,0)+IF(D443="Parc Oriental de jour",#REF!,0)+IF(D443="Puy du Fou Le grand parc",#REF!,0)+IF(D443="La Cinéscénie",#REF!,0)+IF(D443="ASTERIX",#REF!,0)+IF(D443="Aquarium La Rochelle",#REF!,0)+IF(D443="Zoo de Doué La Fontaine",#REF!,0)+IF(D443="Zoo de la Palmyre",#REF!,0)+IF(D443="Planète Sauvage",#REF!,0)+IF(D443="Zoo Parc de Beauval",#REF!,0)+IF(D443="Zoo de la Flèche",#REF!,0)+IF(D443="Défi Planet",#REF!,0)+IF(D443="MASSAIS",#REF!,0)+IF(D443="Center Parc la journée",#REF!,0)+IF(D443="Terra Botanica",#REF!,0)</f>
        <v>0</v>
      </c>
      <c r="F443" s="10">
        <f>IF(D443="Futuroscope",#REF!,0)+IF(D443="Eurodisney   1jour/1 parc",#REF!,0)+IF(D443="Vallée des singes",#REF!,0)+IF(D443="Parc Oriental de jour",#REF!,0)+IF(D443="Puy du Fou Le grand parc",#REF!,0)+IF(D443="La Cinéscénie",#REF!,0)+IF(D443="ASTERIX",#REF!,0)+IF(D443="Aquarium La Rochelle",#REF!,0)+IF(D443="Zoo de Doué La Fontaine",#REF!,0)+IF(D443="Zoo de la Palmyre",#REF!,0)+IF(D443="Planète Sauvage",#REF!,0)+IF(D443="Zoo Parc de Beauval",#REF!,0)+IF(D443="Zoo de la Flèche",#REF!,0)+IF(D443="Défi Planet",#REF!,0)+IF(D443="MASSAIS",#REF!,0)+IF(D443="Center Parc la journée",#REF!,0)+IF(D443="Terra Botanica",#REF!,0)</f>
        <v>0</v>
      </c>
      <c r="G443" s="5"/>
      <c r="H443" s="5"/>
      <c r="I443" s="5"/>
      <c r="J443" s="5"/>
      <c r="K443" s="8">
        <f t="shared" si="42"/>
        <v>0</v>
      </c>
      <c r="L443" s="8">
        <f t="shared" si="43"/>
        <v>0</v>
      </c>
      <c r="M443" s="8">
        <v>0</v>
      </c>
      <c r="N443" s="8">
        <f t="shared" si="46"/>
        <v>0</v>
      </c>
      <c r="O443" s="8"/>
      <c r="P443" s="8"/>
      <c r="Q443" s="8"/>
      <c r="R443" s="8">
        <f t="shared" si="47"/>
        <v>0</v>
      </c>
      <c r="S443" s="8">
        <f t="shared" si="48"/>
        <v>0</v>
      </c>
      <c r="T443" s="6">
        <f t="shared" si="44"/>
        <v>0</v>
      </c>
      <c r="U443" s="6">
        <f t="shared" si="45"/>
        <v>0</v>
      </c>
    </row>
    <row r="444" spans="2:21" x14ac:dyDescent="0.25">
      <c r="B444" s="4"/>
      <c r="C444" s="4"/>
      <c r="D444" s="4"/>
      <c r="E444" s="10">
        <f>IF(D444="Futuroscope",#REF!,0)+IF(D444="Eurodisney   1jour/1 parc",#REF!,0)+IF(D444="Vallée des singes",#REF!,0)+IF(D444="Parc Oriental de jour",#REF!,0)+IF(D444="Puy du Fou Le grand parc",#REF!,0)+IF(D444="La Cinéscénie",#REF!,0)+IF(D444="ASTERIX",#REF!,0)+IF(D444="Aquarium La Rochelle",#REF!,0)+IF(D444="Zoo de Doué La Fontaine",#REF!,0)+IF(D444="Zoo de la Palmyre",#REF!,0)+IF(D444="Planète Sauvage",#REF!,0)+IF(D444="Zoo Parc de Beauval",#REF!,0)+IF(D444="Zoo de la Flèche",#REF!,0)+IF(D444="Défi Planet",#REF!,0)+IF(D444="MASSAIS",#REF!,0)+IF(D444="Center Parc la journée",#REF!,0)+IF(D444="Terra Botanica",#REF!,0)</f>
        <v>0</v>
      </c>
      <c r="F444" s="10">
        <f>IF(D444="Futuroscope",#REF!,0)+IF(D444="Eurodisney   1jour/1 parc",#REF!,0)+IF(D444="Vallée des singes",#REF!,0)+IF(D444="Parc Oriental de jour",#REF!,0)+IF(D444="Puy du Fou Le grand parc",#REF!,0)+IF(D444="La Cinéscénie",#REF!,0)+IF(D444="ASTERIX",#REF!,0)+IF(D444="Aquarium La Rochelle",#REF!,0)+IF(D444="Zoo de Doué La Fontaine",#REF!,0)+IF(D444="Zoo de la Palmyre",#REF!,0)+IF(D444="Planète Sauvage",#REF!,0)+IF(D444="Zoo Parc de Beauval",#REF!,0)+IF(D444="Zoo de la Flèche",#REF!,0)+IF(D444="Défi Planet",#REF!,0)+IF(D444="MASSAIS",#REF!,0)+IF(D444="Center Parc la journée",#REF!,0)+IF(D444="Terra Botanica",#REF!,0)</f>
        <v>0</v>
      </c>
      <c r="G444" s="5"/>
      <c r="H444" s="5"/>
      <c r="I444" s="5"/>
      <c r="J444" s="5"/>
      <c r="K444" s="8">
        <f t="shared" si="42"/>
        <v>0</v>
      </c>
      <c r="L444" s="8">
        <f t="shared" si="43"/>
        <v>0</v>
      </c>
      <c r="M444" s="8">
        <v>0</v>
      </c>
      <c r="N444" s="8">
        <f t="shared" si="46"/>
        <v>0</v>
      </c>
      <c r="O444" s="8"/>
      <c r="P444" s="8"/>
      <c r="Q444" s="8"/>
      <c r="R444" s="8">
        <f t="shared" si="47"/>
        <v>0</v>
      </c>
      <c r="S444" s="8">
        <f t="shared" si="48"/>
        <v>0</v>
      </c>
      <c r="T444" s="6">
        <f t="shared" si="44"/>
        <v>0</v>
      </c>
      <c r="U444" s="6">
        <f t="shared" si="45"/>
        <v>0</v>
      </c>
    </row>
    <row r="445" spans="2:21" x14ac:dyDescent="0.25">
      <c r="B445" s="4"/>
      <c r="C445" s="4"/>
      <c r="D445" s="4"/>
      <c r="E445" s="10">
        <f>IF(D445="Futuroscope",#REF!,0)+IF(D445="Eurodisney   1jour/1 parc",#REF!,0)+IF(D445="Vallée des singes",#REF!,0)+IF(D445="Parc Oriental de jour",#REF!,0)+IF(D445="Puy du Fou Le grand parc",#REF!,0)+IF(D445="La Cinéscénie",#REF!,0)+IF(D445="ASTERIX",#REF!,0)+IF(D445="Aquarium La Rochelle",#REF!,0)+IF(D445="Zoo de Doué La Fontaine",#REF!,0)+IF(D445="Zoo de la Palmyre",#REF!,0)+IF(D445="Planète Sauvage",#REF!,0)+IF(D445="Zoo Parc de Beauval",#REF!,0)+IF(D445="Zoo de la Flèche",#REF!,0)+IF(D445="Défi Planet",#REF!,0)+IF(D445="MASSAIS",#REF!,0)+IF(D445="Center Parc la journée",#REF!,0)+IF(D445="Terra Botanica",#REF!,0)</f>
        <v>0</v>
      </c>
      <c r="F445" s="10">
        <f>IF(D445="Futuroscope",#REF!,0)+IF(D445="Eurodisney   1jour/1 parc",#REF!,0)+IF(D445="Vallée des singes",#REF!,0)+IF(D445="Parc Oriental de jour",#REF!,0)+IF(D445="Puy du Fou Le grand parc",#REF!,0)+IF(D445="La Cinéscénie",#REF!,0)+IF(D445="ASTERIX",#REF!,0)+IF(D445="Aquarium La Rochelle",#REF!,0)+IF(D445="Zoo de Doué La Fontaine",#REF!,0)+IF(D445="Zoo de la Palmyre",#REF!,0)+IF(D445="Planète Sauvage",#REF!,0)+IF(D445="Zoo Parc de Beauval",#REF!,0)+IF(D445="Zoo de la Flèche",#REF!,0)+IF(D445="Défi Planet",#REF!,0)+IF(D445="MASSAIS",#REF!,0)+IF(D445="Center Parc la journée",#REF!,0)+IF(D445="Terra Botanica",#REF!,0)</f>
        <v>0</v>
      </c>
      <c r="G445" s="5"/>
      <c r="H445" s="5"/>
      <c r="I445" s="5"/>
      <c r="J445" s="5"/>
      <c r="K445" s="8">
        <f t="shared" si="42"/>
        <v>0</v>
      </c>
      <c r="L445" s="8">
        <f t="shared" si="43"/>
        <v>0</v>
      </c>
      <c r="M445" s="8">
        <v>0</v>
      </c>
      <c r="N445" s="8">
        <f t="shared" si="46"/>
        <v>0</v>
      </c>
      <c r="O445" s="8"/>
      <c r="P445" s="8"/>
      <c r="Q445" s="8"/>
      <c r="R445" s="8">
        <f t="shared" si="47"/>
        <v>0</v>
      </c>
      <c r="S445" s="8">
        <f t="shared" si="48"/>
        <v>0</v>
      </c>
      <c r="T445" s="6">
        <f t="shared" si="44"/>
        <v>0</v>
      </c>
      <c r="U445" s="6">
        <f t="shared" si="45"/>
        <v>0</v>
      </c>
    </row>
    <row r="446" spans="2:21" x14ac:dyDescent="0.25">
      <c r="B446" s="4"/>
      <c r="C446" s="4"/>
      <c r="D446" s="4"/>
      <c r="E446" s="10">
        <f>IF(D446="Futuroscope",#REF!,0)+IF(D446="Eurodisney   1jour/1 parc",#REF!,0)+IF(D446="Vallée des singes",#REF!,0)+IF(D446="Parc Oriental de jour",#REF!,0)+IF(D446="Puy du Fou Le grand parc",#REF!,0)+IF(D446="La Cinéscénie",#REF!,0)+IF(D446="ASTERIX",#REF!,0)+IF(D446="Aquarium La Rochelle",#REF!,0)+IF(D446="Zoo de Doué La Fontaine",#REF!,0)+IF(D446="Zoo de la Palmyre",#REF!,0)+IF(D446="Planète Sauvage",#REF!,0)+IF(D446="Zoo Parc de Beauval",#REF!,0)+IF(D446="Zoo de la Flèche",#REF!,0)+IF(D446="Défi Planet",#REF!,0)+IF(D446="MASSAIS",#REF!,0)+IF(D446="Center Parc la journée",#REF!,0)+IF(D446="Terra Botanica",#REF!,0)</f>
        <v>0</v>
      </c>
      <c r="F446" s="10">
        <f>IF(D446="Futuroscope",#REF!,0)+IF(D446="Eurodisney   1jour/1 parc",#REF!,0)+IF(D446="Vallée des singes",#REF!,0)+IF(D446="Parc Oriental de jour",#REF!,0)+IF(D446="Puy du Fou Le grand parc",#REF!,0)+IF(D446="La Cinéscénie",#REF!,0)+IF(D446="ASTERIX",#REF!,0)+IF(D446="Aquarium La Rochelle",#REF!,0)+IF(D446="Zoo de Doué La Fontaine",#REF!,0)+IF(D446="Zoo de la Palmyre",#REF!,0)+IF(D446="Planète Sauvage",#REF!,0)+IF(D446="Zoo Parc de Beauval",#REF!,0)+IF(D446="Zoo de la Flèche",#REF!,0)+IF(D446="Défi Planet",#REF!,0)+IF(D446="MASSAIS",#REF!,0)+IF(D446="Center Parc la journée",#REF!,0)+IF(D446="Terra Botanica",#REF!,0)</f>
        <v>0</v>
      </c>
      <c r="G446" s="5"/>
      <c r="H446" s="5"/>
      <c r="I446" s="5"/>
      <c r="J446" s="5"/>
      <c r="K446" s="8">
        <f t="shared" si="42"/>
        <v>0</v>
      </c>
      <c r="L446" s="8">
        <f t="shared" si="43"/>
        <v>0</v>
      </c>
      <c r="M446" s="8">
        <v>0</v>
      </c>
      <c r="N446" s="8">
        <f t="shared" si="46"/>
        <v>0</v>
      </c>
      <c r="O446" s="8"/>
      <c r="P446" s="8"/>
      <c r="Q446" s="8"/>
      <c r="R446" s="8">
        <f t="shared" si="47"/>
        <v>0</v>
      </c>
      <c r="S446" s="8">
        <f t="shared" si="48"/>
        <v>0</v>
      </c>
      <c r="T446" s="6">
        <f t="shared" si="44"/>
        <v>0</v>
      </c>
      <c r="U446" s="6">
        <f t="shared" si="45"/>
        <v>0</v>
      </c>
    </row>
    <row r="447" spans="2:21" x14ac:dyDescent="0.25">
      <c r="B447" s="4"/>
      <c r="C447" s="4"/>
      <c r="D447" s="4"/>
      <c r="E447" s="10">
        <f>IF(D447="Futuroscope",#REF!,0)+IF(D447="Eurodisney   1jour/1 parc",#REF!,0)+IF(D447="Vallée des singes",#REF!,0)+IF(D447="Parc Oriental de jour",#REF!,0)+IF(D447="Puy du Fou Le grand parc",#REF!,0)+IF(D447="La Cinéscénie",#REF!,0)+IF(D447="ASTERIX",#REF!,0)+IF(D447="Aquarium La Rochelle",#REF!,0)+IF(D447="Zoo de Doué La Fontaine",#REF!,0)+IF(D447="Zoo de la Palmyre",#REF!,0)+IF(D447="Planète Sauvage",#REF!,0)+IF(D447="Zoo Parc de Beauval",#REF!,0)+IF(D447="Zoo de la Flèche",#REF!,0)+IF(D447="Défi Planet",#REF!,0)+IF(D447="MASSAIS",#REF!,0)+IF(D447="Center Parc la journée",#REF!,0)+IF(D447="Terra Botanica",#REF!,0)</f>
        <v>0</v>
      </c>
      <c r="F447" s="10">
        <f>IF(D447="Futuroscope",#REF!,0)+IF(D447="Eurodisney   1jour/1 parc",#REF!,0)+IF(D447="Vallée des singes",#REF!,0)+IF(D447="Parc Oriental de jour",#REF!,0)+IF(D447="Puy du Fou Le grand parc",#REF!,0)+IF(D447="La Cinéscénie",#REF!,0)+IF(D447="ASTERIX",#REF!,0)+IF(D447="Aquarium La Rochelle",#REF!,0)+IF(D447="Zoo de Doué La Fontaine",#REF!,0)+IF(D447="Zoo de la Palmyre",#REF!,0)+IF(D447="Planète Sauvage",#REF!,0)+IF(D447="Zoo Parc de Beauval",#REF!,0)+IF(D447="Zoo de la Flèche",#REF!,0)+IF(D447="Défi Planet",#REF!,0)+IF(D447="MASSAIS",#REF!,0)+IF(D447="Center Parc la journée",#REF!,0)+IF(D447="Terra Botanica",#REF!,0)</f>
        <v>0</v>
      </c>
      <c r="G447" s="5"/>
      <c r="H447" s="5"/>
      <c r="I447" s="5"/>
      <c r="J447" s="5"/>
      <c r="K447" s="8">
        <f t="shared" si="42"/>
        <v>0</v>
      </c>
      <c r="L447" s="8">
        <f t="shared" si="43"/>
        <v>0</v>
      </c>
      <c r="M447" s="8">
        <v>0</v>
      </c>
      <c r="N447" s="8">
        <f t="shared" si="46"/>
        <v>0</v>
      </c>
      <c r="O447" s="8"/>
      <c r="P447" s="8"/>
      <c r="Q447" s="8"/>
      <c r="R447" s="8">
        <f t="shared" si="47"/>
        <v>0</v>
      </c>
      <c r="S447" s="8">
        <f t="shared" si="48"/>
        <v>0</v>
      </c>
      <c r="T447" s="6">
        <f t="shared" si="44"/>
        <v>0</v>
      </c>
      <c r="U447" s="6">
        <f t="shared" si="45"/>
        <v>0</v>
      </c>
    </row>
    <row r="448" spans="2:21" x14ac:dyDescent="0.25">
      <c r="B448" s="4"/>
      <c r="C448" s="4"/>
      <c r="D448" s="4"/>
      <c r="E448" s="10">
        <f>IF(D448="Futuroscope",#REF!,0)+IF(D448="Eurodisney   1jour/1 parc",#REF!,0)+IF(D448="Vallée des singes",#REF!,0)+IF(D448="Parc Oriental de jour",#REF!,0)+IF(D448="Puy du Fou Le grand parc",#REF!,0)+IF(D448="La Cinéscénie",#REF!,0)+IF(D448="ASTERIX",#REF!,0)+IF(D448="Aquarium La Rochelle",#REF!,0)+IF(D448="Zoo de Doué La Fontaine",#REF!,0)+IF(D448="Zoo de la Palmyre",#REF!,0)+IF(D448="Planète Sauvage",#REF!,0)+IF(D448="Zoo Parc de Beauval",#REF!,0)+IF(D448="Zoo de la Flèche",#REF!,0)+IF(D448="Défi Planet",#REF!,0)+IF(D448="MASSAIS",#REF!,0)+IF(D448="Center Parc la journée",#REF!,0)+IF(D448="Terra Botanica",#REF!,0)</f>
        <v>0</v>
      </c>
      <c r="F448" s="10">
        <f>IF(D448="Futuroscope",#REF!,0)+IF(D448="Eurodisney   1jour/1 parc",#REF!,0)+IF(D448="Vallée des singes",#REF!,0)+IF(D448="Parc Oriental de jour",#REF!,0)+IF(D448="Puy du Fou Le grand parc",#REF!,0)+IF(D448="La Cinéscénie",#REF!,0)+IF(D448="ASTERIX",#REF!,0)+IF(D448="Aquarium La Rochelle",#REF!,0)+IF(D448="Zoo de Doué La Fontaine",#REF!,0)+IF(D448="Zoo de la Palmyre",#REF!,0)+IF(D448="Planète Sauvage",#REF!,0)+IF(D448="Zoo Parc de Beauval",#REF!,0)+IF(D448="Zoo de la Flèche",#REF!,0)+IF(D448="Défi Planet",#REF!,0)+IF(D448="MASSAIS",#REF!,0)+IF(D448="Center Parc la journée",#REF!,0)+IF(D448="Terra Botanica",#REF!,0)</f>
        <v>0</v>
      </c>
      <c r="G448" s="5"/>
      <c r="H448" s="5"/>
      <c r="I448" s="5"/>
      <c r="J448" s="5"/>
      <c r="K448" s="8">
        <f t="shared" si="42"/>
        <v>0</v>
      </c>
      <c r="L448" s="8">
        <f t="shared" si="43"/>
        <v>0</v>
      </c>
      <c r="M448" s="8">
        <v>0</v>
      </c>
      <c r="N448" s="8">
        <f t="shared" si="46"/>
        <v>0</v>
      </c>
      <c r="O448" s="8"/>
      <c r="P448" s="8"/>
      <c r="Q448" s="8"/>
      <c r="R448" s="8">
        <f t="shared" si="47"/>
        <v>0</v>
      </c>
      <c r="S448" s="8">
        <f t="shared" si="48"/>
        <v>0</v>
      </c>
      <c r="T448" s="6">
        <f t="shared" si="44"/>
        <v>0</v>
      </c>
      <c r="U448" s="6">
        <f t="shared" si="45"/>
        <v>0</v>
      </c>
    </row>
    <row r="449" spans="2:21" x14ac:dyDescent="0.25">
      <c r="B449" s="4"/>
      <c r="C449" s="4"/>
      <c r="D449" s="4"/>
      <c r="E449" s="10">
        <f>IF(D449="Futuroscope",#REF!,0)+IF(D449="Eurodisney   1jour/1 parc",#REF!,0)+IF(D449="Vallée des singes",#REF!,0)+IF(D449="Parc Oriental de jour",#REF!,0)+IF(D449="Puy du Fou Le grand parc",#REF!,0)+IF(D449="La Cinéscénie",#REF!,0)+IF(D449="ASTERIX",#REF!,0)+IF(D449="Aquarium La Rochelle",#REF!,0)+IF(D449="Zoo de Doué La Fontaine",#REF!,0)+IF(D449="Zoo de la Palmyre",#REF!,0)+IF(D449="Planète Sauvage",#REF!,0)+IF(D449="Zoo Parc de Beauval",#REF!,0)+IF(D449="Zoo de la Flèche",#REF!,0)+IF(D449="Défi Planet",#REF!,0)+IF(D449="MASSAIS",#REF!,0)+IF(D449="Center Parc la journée",#REF!,0)+IF(D449="Terra Botanica",#REF!,0)</f>
        <v>0</v>
      </c>
      <c r="F449" s="10">
        <f>IF(D449="Futuroscope",#REF!,0)+IF(D449="Eurodisney   1jour/1 parc",#REF!,0)+IF(D449="Vallée des singes",#REF!,0)+IF(D449="Parc Oriental de jour",#REF!,0)+IF(D449="Puy du Fou Le grand parc",#REF!,0)+IF(D449="La Cinéscénie",#REF!,0)+IF(D449="ASTERIX",#REF!,0)+IF(D449="Aquarium La Rochelle",#REF!,0)+IF(D449="Zoo de Doué La Fontaine",#REF!,0)+IF(D449="Zoo de la Palmyre",#REF!,0)+IF(D449="Planète Sauvage",#REF!,0)+IF(D449="Zoo Parc de Beauval",#REF!,0)+IF(D449="Zoo de la Flèche",#REF!,0)+IF(D449="Défi Planet",#REF!,0)+IF(D449="MASSAIS",#REF!,0)+IF(D449="Center Parc la journée",#REF!,0)+IF(D449="Terra Botanica",#REF!,0)</f>
        <v>0</v>
      </c>
      <c r="G449" s="5"/>
      <c r="H449" s="5"/>
      <c r="I449" s="5"/>
      <c r="J449" s="5"/>
      <c r="K449" s="8">
        <f t="shared" si="42"/>
        <v>0</v>
      </c>
      <c r="L449" s="8">
        <f t="shared" si="43"/>
        <v>0</v>
      </c>
      <c r="M449" s="8">
        <v>0</v>
      </c>
      <c r="N449" s="8">
        <f t="shared" si="46"/>
        <v>0</v>
      </c>
      <c r="O449" s="8"/>
      <c r="P449" s="8"/>
      <c r="Q449" s="8"/>
      <c r="R449" s="8">
        <f t="shared" si="47"/>
        <v>0</v>
      </c>
      <c r="S449" s="8">
        <f t="shared" si="48"/>
        <v>0</v>
      </c>
      <c r="T449" s="6">
        <f t="shared" si="44"/>
        <v>0</v>
      </c>
      <c r="U449" s="6">
        <f t="shared" si="45"/>
        <v>0</v>
      </c>
    </row>
    <row r="450" spans="2:21" x14ac:dyDescent="0.25">
      <c r="B450" s="4"/>
      <c r="C450" s="4"/>
      <c r="D450" s="4"/>
      <c r="E450" s="10">
        <f>IF(D450="Futuroscope",#REF!,0)+IF(D450="Eurodisney   1jour/1 parc",#REF!,0)+IF(D450="Vallée des singes",#REF!,0)+IF(D450="Parc Oriental de jour",#REF!,0)+IF(D450="Puy du Fou Le grand parc",#REF!,0)+IF(D450="La Cinéscénie",#REF!,0)+IF(D450="ASTERIX",#REF!,0)+IF(D450="Aquarium La Rochelle",#REF!,0)+IF(D450="Zoo de Doué La Fontaine",#REF!,0)+IF(D450="Zoo de la Palmyre",#REF!,0)+IF(D450="Planète Sauvage",#REF!,0)+IF(D450="Zoo Parc de Beauval",#REF!,0)+IF(D450="Zoo de la Flèche",#REF!,0)+IF(D450="Défi Planet",#REF!,0)+IF(D450="MASSAIS",#REF!,0)+IF(D450="Center Parc la journée",#REF!,0)+IF(D450="Terra Botanica",#REF!,0)</f>
        <v>0</v>
      </c>
      <c r="F450" s="10">
        <f>IF(D450="Futuroscope",#REF!,0)+IF(D450="Eurodisney   1jour/1 parc",#REF!,0)+IF(D450="Vallée des singes",#REF!,0)+IF(D450="Parc Oriental de jour",#REF!,0)+IF(D450="Puy du Fou Le grand parc",#REF!,0)+IF(D450="La Cinéscénie",#REF!,0)+IF(D450="ASTERIX",#REF!,0)+IF(D450="Aquarium La Rochelle",#REF!,0)+IF(D450="Zoo de Doué La Fontaine",#REF!,0)+IF(D450="Zoo de la Palmyre",#REF!,0)+IF(D450="Planète Sauvage",#REF!,0)+IF(D450="Zoo Parc de Beauval",#REF!,0)+IF(D450="Zoo de la Flèche",#REF!,0)+IF(D450="Défi Planet",#REF!,0)+IF(D450="MASSAIS",#REF!,0)+IF(D450="Center Parc la journée",#REF!,0)+IF(D450="Terra Botanica",#REF!,0)</f>
        <v>0</v>
      </c>
      <c r="G450" s="5"/>
      <c r="H450" s="5"/>
      <c r="I450" s="5"/>
      <c r="J450" s="5"/>
      <c r="K450" s="8">
        <f t="shared" si="42"/>
        <v>0</v>
      </c>
      <c r="L450" s="8">
        <f t="shared" si="43"/>
        <v>0</v>
      </c>
      <c r="M450" s="8">
        <v>0</v>
      </c>
      <c r="N450" s="8">
        <f t="shared" si="46"/>
        <v>0</v>
      </c>
      <c r="O450" s="8"/>
      <c r="P450" s="8"/>
      <c r="Q450" s="8"/>
      <c r="R450" s="8">
        <f t="shared" si="47"/>
        <v>0</v>
      </c>
      <c r="S450" s="8">
        <f t="shared" si="48"/>
        <v>0</v>
      </c>
      <c r="T450" s="6">
        <f t="shared" si="44"/>
        <v>0</v>
      </c>
      <c r="U450" s="6">
        <f t="shared" si="45"/>
        <v>0</v>
      </c>
    </row>
    <row r="451" spans="2:21" x14ac:dyDescent="0.25">
      <c r="B451" s="4"/>
      <c r="C451" s="4"/>
      <c r="D451" s="4"/>
      <c r="E451" s="10">
        <f>IF(D451="Futuroscope",#REF!,0)+IF(D451="Eurodisney   1jour/1 parc",#REF!,0)+IF(D451="Vallée des singes",#REF!,0)+IF(D451="Parc Oriental de jour",#REF!,0)+IF(D451="Puy du Fou Le grand parc",#REF!,0)+IF(D451="La Cinéscénie",#REF!,0)+IF(D451="ASTERIX",#REF!,0)+IF(D451="Aquarium La Rochelle",#REF!,0)+IF(D451="Zoo de Doué La Fontaine",#REF!,0)+IF(D451="Zoo de la Palmyre",#REF!,0)+IF(D451="Planète Sauvage",#REF!,0)+IF(D451="Zoo Parc de Beauval",#REF!,0)+IF(D451="Zoo de la Flèche",#REF!,0)+IF(D451="Défi Planet",#REF!,0)+IF(D451="MASSAIS",#REF!,0)+IF(D451="Center Parc la journée",#REF!,0)+IF(D451="Terra Botanica",#REF!,0)</f>
        <v>0</v>
      </c>
      <c r="F451" s="10">
        <f>IF(D451="Futuroscope",#REF!,0)+IF(D451="Eurodisney   1jour/1 parc",#REF!,0)+IF(D451="Vallée des singes",#REF!,0)+IF(D451="Parc Oriental de jour",#REF!,0)+IF(D451="Puy du Fou Le grand parc",#REF!,0)+IF(D451="La Cinéscénie",#REF!,0)+IF(D451="ASTERIX",#REF!,0)+IF(D451="Aquarium La Rochelle",#REF!,0)+IF(D451="Zoo de Doué La Fontaine",#REF!,0)+IF(D451="Zoo de la Palmyre",#REF!,0)+IF(D451="Planète Sauvage",#REF!,0)+IF(D451="Zoo Parc de Beauval",#REF!,0)+IF(D451="Zoo de la Flèche",#REF!,0)+IF(D451="Défi Planet",#REF!,0)+IF(D451="MASSAIS",#REF!,0)+IF(D451="Center Parc la journée",#REF!,0)+IF(D451="Terra Botanica",#REF!,0)</f>
        <v>0</v>
      </c>
      <c r="G451" s="5"/>
      <c r="H451" s="5"/>
      <c r="I451" s="5"/>
      <c r="J451" s="5"/>
      <c r="K451" s="8">
        <f t="shared" si="42"/>
        <v>0</v>
      </c>
      <c r="L451" s="8">
        <f t="shared" si="43"/>
        <v>0</v>
      </c>
      <c r="M451" s="8">
        <v>0</v>
      </c>
      <c r="N451" s="8">
        <f t="shared" si="46"/>
        <v>0</v>
      </c>
      <c r="O451" s="8"/>
      <c r="P451" s="8"/>
      <c r="Q451" s="8"/>
      <c r="R451" s="8">
        <f t="shared" si="47"/>
        <v>0</v>
      </c>
      <c r="S451" s="8">
        <f t="shared" si="48"/>
        <v>0</v>
      </c>
      <c r="T451" s="6">
        <f t="shared" si="44"/>
        <v>0</v>
      </c>
      <c r="U451" s="6">
        <f t="shared" si="45"/>
        <v>0</v>
      </c>
    </row>
    <row r="452" spans="2:21" x14ac:dyDescent="0.25">
      <c r="B452" s="4"/>
      <c r="C452" s="4"/>
      <c r="D452" s="4"/>
      <c r="E452" s="10">
        <f>IF(D452="Futuroscope",#REF!,0)+IF(D452="Eurodisney   1jour/1 parc",#REF!,0)+IF(D452="Vallée des singes",#REF!,0)+IF(D452="Parc Oriental de jour",#REF!,0)+IF(D452="Puy du Fou Le grand parc",#REF!,0)+IF(D452="La Cinéscénie",#REF!,0)+IF(D452="ASTERIX",#REF!,0)+IF(D452="Aquarium La Rochelle",#REF!,0)+IF(D452="Zoo de Doué La Fontaine",#REF!,0)+IF(D452="Zoo de la Palmyre",#REF!,0)+IF(D452="Planète Sauvage",#REF!,0)+IF(D452="Zoo Parc de Beauval",#REF!,0)+IF(D452="Zoo de la Flèche",#REF!,0)+IF(D452="Défi Planet",#REF!,0)+IF(D452="MASSAIS",#REF!,0)+IF(D452="Center Parc la journée",#REF!,0)+IF(D452="Terra Botanica",#REF!,0)</f>
        <v>0</v>
      </c>
      <c r="F452" s="10">
        <f>IF(D452="Futuroscope",#REF!,0)+IF(D452="Eurodisney   1jour/1 parc",#REF!,0)+IF(D452="Vallée des singes",#REF!,0)+IF(D452="Parc Oriental de jour",#REF!,0)+IF(D452="Puy du Fou Le grand parc",#REF!,0)+IF(D452="La Cinéscénie",#REF!,0)+IF(D452="ASTERIX",#REF!,0)+IF(D452="Aquarium La Rochelle",#REF!,0)+IF(D452="Zoo de Doué La Fontaine",#REF!,0)+IF(D452="Zoo de la Palmyre",#REF!,0)+IF(D452="Planète Sauvage",#REF!,0)+IF(D452="Zoo Parc de Beauval",#REF!,0)+IF(D452="Zoo de la Flèche",#REF!,0)+IF(D452="Défi Planet",#REF!,0)+IF(D452="MASSAIS",#REF!,0)+IF(D452="Center Parc la journée",#REF!,0)+IF(D452="Terra Botanica",#REF!,0)</f>
        <v>0</v>
      </c>
      <c r="G452" s="5"/>
      <c r="H452" s="5"/>
      <c r="I452" s="5"/>
      <c r="J452" s="5"/>
      <c r="K452" s="8">
        <f t="shared" si="42"/>
        <v>0</v>
      </c>
      <c r="L452" s="8">
        <f t="shared" si="43"/>
        <v>0</v>
      </c>
      <c r="M452" s="8">
        <v>0</v>
      </c>
      <c r="N452" s="8">
        <f t="shared" si="46"/>
        <v>0</v>
      </c>
      <c r="O452" s="8"/>
      <c r="P452" s="8"/>
      <c r="Q452" s="8"/>
      <c r="R452" s="8">
        <f t="shared" si="47"/>
        <v>0</v>
      </c>
      <c r="S452" s="8">
        <f t="shared" si="48"/>
        <v>0</v>
      </c>
      <c r="T452" s="6">
        <f t="shared" si="44"/>
        <v>0</v>
      </c>
      <c r="U452" s="6">
        <f t="shared" si="45"/>
        <v>0</v>
      </c>
    </row>
    <row r="453" spans="2:21" x14ac:dyDescent="0.25">
      <c r="B453" s="4"/>
      <c r="C453" s="4"/>
      <c r="D453" s="4"/>
      <c r="E453" s="10">
        <f>IF(D453="Futuroscope",#REF!,0)+IF(D453="Eurodisney   1jour/1 parc",#REF!,0)+IF(D453="Vallée des singes",#REF!,0)+IF(D453="Parc Oriental de jour",#REF!,0)+IF(D453="Puy du Fou Le grand parc",#REF!,0)+IF(D453="La Cinéscénie",#REF!,0)+IF(D453="ASTERIX",#REF!,0)+IF(D453="Aquarium La Rochelle",#REF!,0)+IF(D453="Zoo de Doué La Fontaine",#REF!,0)+IF(D453="Zoo de la Palmyre",#REF!,0)+IF(D453="Planète Sauvage",#REF!,0)+IF(D453="Zoo Parc de Beauval",#REF!,0)+IF(D453="Zoo de la Flèche",#REF!,0)+IF(D453="Défi Planet",#REF!,0)+IF(D453="MASSAIS",#REF!,0)+IF(D453="Center Parc la journée",#REF!,0)+IF(D453="Terra Botanica",#REF!,0)</f>
        <v>0</v>
      </c>
      <c r="F453" s="10">
        <f>IF(D453="Futuroscope",#REF!,0)+IF(D453="Eurodisney   1jour/1 parc",#REF!,0)+IF(D453="Vallée des singes",#REF!,0)+IF(D453="Parc Oriental de jour",#REF!,0)+IF(D453="Puy du Fou Le grand parc",#REF!,0)+IF(D453="La Cinéscénie",#REF!,0)+IF(D453="ASTERIX",#REF!,0)+IF(D453="Aquarium La Rochelle",#REF!,0)+IF(D453="Zoo de Doué La Fontaine",#REF!,0)+IF(D453="Zoo de la Palmyre",#REF!,0)+IF(D453="Planète Sauvage",#REF!,0)+IF(D453="Zoo Parc de Beauval",#REF!,0)+IF(D453="Zoo de la Flèche",#REF!,0)+IF(D453="Défi Planet",#REF!,0)+IF(D453="MASSAIS",#REF!,0)+IF(D453="Center Parc la journée",#REF!,0)+IF(D453="Terra Botanica",#REF!,0)</f>
        <v>0</v>
      </c>
      <c r="G453" s="5"/>
      <c r="H453" s="5"/>
      <c r="I453" s="5"/>
      <c r="J453" s="5"/>
      <c r="K453" s="8">
        <f t="shared" si="42"/>
        <v>0</v>
      </c>
      <c r="L453" s="8">
        <f t="shared" si="43"/>
        <v>0</v>
      </c>
      <c r="M453" s="8">
        <v>0</v>
      </c>
      <c r="N453" s="8">
        <f t="shared" si="46"/>
        <v>0</v>
      </c>
      <c r="O453" s="8"/>
      <c r="P453" s="8"/>
      <c r="Q453" s="8"/>
      <c r="R453" s="8">
        <f t="shared" si="47"/>
        <v>0</v>
      </c>
      <c r="S453" s="8">
        <f t="shared" si="48"/>
        <v>0</v>
      </c>
      <c r="T453" s="6">
        <f t="shared" si="44"/>
        <v>0</v>
      </c>
      <c r="U453" s="6">
        <f t="shared" si="45"/>
        <v>0</v>
      </c>
    </row>
    <row r="454" spans="2:21" x14ac:dyDescent="0.25">
      <c r="B454" s="4"/>
      <c r="C454" s="4"/>
      <c r="D454" s="4"/>
      <c r="E454" s="10">
        <f>IF(D454="Futuroscope",#REF!,0)+IF(D454="Eurodisney   1jour/1 parc",#REF!,0)+IF(D454="Vallée des singes",#REF!,0)+IF(D454="Parc Oriental de jour",#REF!,0)+IF(D454="Puy du Fou Le grand parc",#REF!,0)+IF(D454="La Cinéscénie",#REF!,0)+IF(D454="ASTERIX",#REF!,0)+IF(D454="Aquarium La Rochelle",#REF!,0)+IF(D454="Zoo de Doué La Fontaine",#REF!,0)+IF(D454="Zoo de la Palmyre",#REF!,0)+IF(D454="Planète Sauvage",#REF!,0)+IF(D454="Zoo Parc de Beauval",#REF!,0)+IF(D454="Zoo de la Flèche",#REF!,0)+IF(D454="Défi Planet",#REF!,0)+IF(D454="MASSAIS",#REF!,0)+IF(D454="Center Parc la journée",#REF!,0)+IF(D454="Terra Botanica",#REF!,0)</f>
        <v>0</v>
      </c>
      <c r="F454" s="10">
        <f>IF(D454="Futuroscope",#REF!,0)+IF(D454="Eurodisney   1jour/1 parc",#REF!,0)+IF(D454="Vallée des singes",#REF!,0)+IF(D454="Parc Oriental de jour",#REF!,0)+IF(D454="Puy du Fou Le grand parc",#REF!,0)+IF(D454="La Cinéscénie",#REF!,0)+IF(D454="ASTERIX",#REF!,0)+IF(D454="Aquarium La Rochelle",#REF!,0)+IF(D454="Zoo de Doué La Fontaine",#REF!,0)+IF(D454="Zoo de la Palmyre",#REF!,0)+IF(D454="Planète Sauvage",#REF!,0)+IF(D454="Zoo Parc de Beauval",#REF!,0)+IF(D454="Zoo de la Flèche",#REF!,0)+IF(D454="Défi Planet",#REF!,0)+IF(D454="MASSAIS",#REF!,0)+IF(D454="Center Parc la journée",#REF!,0)+IF(D454="Terra Botanica",#REF!,0)</f>
        <v>0</v>
      </c>
      <c r="G454" s="5"/>
      <c r="H454" s="5"/>
      <c r="I454" s="5"/>
      <c r="J454" s="5"/>
      <c r="K454" s="8">
        <f t="shared" ref="K454:K517" si="49">IF(D454=parc1,adulteacs1*G454,0)+IF(D454=parc1,adultecredes1*I454,0)+IF(D454=parc2,adulteacs2*G454,0)+IF(D454=parc2,adultecredes2*I454,0)+IF(D454=parc3,adulteacs3*G454,0)+IF(D454=parc3,adultecredes3*I454,0)+IF(D454=parc4,adulteacs4*G454,0)+IF(D454=parc4,adultecredes4*I454,0)+IF(D454=parc5,adulteacs5*G454,0)+IF(D454=parc5,adultecredes5*I454,0)+IF(D454=parc6,adulteacs6*G454,0)+IF(D454=parc6,adultecredes6*I454,0)+IF(D454=parc7,adulteacs7*G454,0)+IF(D454=parc7,adultecredes7*I454,0)+IF(D454=parc8,adulteacs8*G454,0)+IF(D454=parc8,adultecredes8*I454,0)+IF(D454=parc9,adulteacs9*G454,0)+IF(D454=parc9,adultecredes9*I454,0)+IF(D454=parc10,adulteacs10*G454,0)+IF(D454=parc10,adultecredes10*I454,0)+IF(D454=parc11,adulteacs11*G454,0)+IF(D454=parc11,adultecredes11*I454,0)+IF(D454=parc12,adulteacs12*G454,0)+IF(D454=parc12,adultecredes12*I454,0)+IF(D454=parc13,adulteacs13*G454,0)+IF(D454=parc13,adultecredes13*I454,0)+IF(D454=parc14,adulteacs14*G454,0)+IF(D454=parc14,adultecredes14*I454,0)+IF(D454=parc15,adulteacs15*G454,0)+IF(D454=parc15,adultecredes15*I454,0)+IF(D454=parc16,adulteacs16*G454,0)+IF(D454=parc16,adultecredes16*I454,0)+IF(D454=parc17,adulteacs17*G454,0)+IF(D454=parc17,adultecredes17*I454,0)+IF(D454=parc18,adulteacs18*G454,0)+IF(D454=parc18,adultecredes18*I454,0)+IF(D454=parc19,adulteacs19*G454,0)+IF(D454=parc19,adultecredes19*I454,0)+IF(D454=parc20,adulteacs20*G454,0)+IF(D454=parc20,adultecredes20*I454,0)+IF(D454=parc21,adulteacs21*G454,0)+IF(D454=parc21,adultecredes21*I454,0)+IF(D454=parc22,adulteacs22*G454,0)+IF(D454=parc22,adultecredes22*I454,0)+IF(D454=parc23,adulteacs23*G454,0)+IF(D454=parc23,adultecredes23*I454,0)+IF(D454=parc24,adulteacs24*G454,0)+IF(D454=parc24,adultecredes24*I454,0)+IF(D454=parc25,adulteacs25*G454,0)+IF(D454=parc25,adultecredes25*I454,0)+IF(D454=parc26,adulteacs26*G454,0)+IF(D454=parc26,adultecredes26*I454,0)+IF(D454=parc27,adulteacs27*G454,0)+IF(D454=parc27,adultecredes27*I454,0)+IF(D454=parc28,adulteacs28*G454,0)+IF(D454=parc28,adultecredes28*I454,0)+IF(D454=parc29,adulteacs29*G454,0)+IF(D454=parc29,adultecredes29*I454,0)++IF(D454=parc30,adulteacs30*G454,0)+IF(D454=parc30,adultecredes30*I454,0)+IF(D454=parc31,adulteacs31*G454,0)+IF(D454=parc31,adultecredes31*I454,0)+IF(D454=parc32,adulteacs32*G454,0)+IF(D454=parc32,adultecredes32*I454,0)+IF(D454=parc33,adulteacs33*G454,0)+IF(D454=parc33,adultecredes33*I454,0)+IF(D454=parc34,adulteacs34*G454,0)+IF(D454=parc34,adultecredes34*I454,0)+IF(D454=parc35,adulteacs35*G454,0)+IF(D454=parc35,adultecredes35*I454,0)+IF(D454=parc36,adulteacs36*G454,0)+IF(D454=parc36,adultecredes36*I454,0)+IF(D454=parc37,adulteacs37*G454,0)+IF(D454=parc37,adultecredes37*I454,0)+IF(D454=parc38,adulteacs38*G454,0)+IF(D454=parc38,adultecredes38*I454,0)+IF(D454=parc39,adulteacs39*G454,0)+IF(D454=parc39,adultecredes39*I454,0)++IF(D454=parc40,adulteacs40*G454,0)+IF(D454=parc40,adultecredes40*I454,0)+IF(D454=parc41,adulteacs41*G454,0)+IF(D454=parc41,adultecredes41*I454,0)+IF(D454=parc42,adulteacs42*G454,0)+IF(D454=parc42,adultecredes42*I454,0)+IF(D454=parc43,adulteacs43*G454,0)+IF(D454=parc43,adultecredes43*I454,0)+IF(D454=parc44,adulteacs44*G454,0)+IF(D454=parc44,adultecredes44*I454,0)+IF(D454=parc45,adulteacs45*G454,0)+IF(D454=parc45,adultecredes45*I454,0)+IF(D454=parc46,adulteacs46*G454,0)+IF(D454=parc46,adultecredes46*I454,0)+IF(D454=parc47,adulteacs47*G454,0)+IF(D454=parc47,adultecredes47*I454,0)+IF(D454=parc48,adulteacs48*G454,0)+IF(D454=parc48,adultecredes48*I454,0)+IF(D454=parc49,adulteacs49*G454,0)+IF(D454=parc49,adultecredes49*I454,0)+IF(D454=parc50,adulteacs50*G454,0)+IF(D454=parc50,adultecredes50*I454,0)+IF(D454=parc51,adulteacs51*G454,0)+IF(D454=parc51,adultecredes51*I454,0)+IF(D454=parc52,adulteacs52*G454,0)+IF(D454=parc52,adultecredes52*I454,0)+IF(D454=parc53,adulteacs53*G454,0)+IF(D454=parc53,adultecredes53*I454,0)+IF(D454=parc54,adulteacs54*G454,0)+IF(D454=parc54,adultecredes54*I454,0)+IF(D454=parc55,adulteacs55*G454,0)+IF(D454=parc55,adultecredes55*I454,0)+IF(D454=parc56,adulteacs56*G454,0)+IF(D454=parc56,adultecredes56*I454,0)+IF(D454=parc57,adulteacs57*G454,0)+IF(D454=parc57,adultecredes57*I454,0)+IF(D454=parc58,adulteacs58*G454,0)+IF(D454=parc58,adultecredes58*I454,0)+IF(D454=parc59,adulteacs59*G454,0)+IF(D454=parc59,adultecredes59*I454,0)+IF(D454=parc60,adulteacs60*G454,0)+IF(D454=parc60,adultecredes60*I454,0)</f>
        <v>0</v>
      </c>
      <c r="L454" s="8">
        <f t="shared" ref="L454:L517" si="50">IF(D454=parc1,enfantacs1*H454,0)+IF(D454=parc1,enfantcredes1*J454,0)+IF(D454=parc2,enfantacs2*H454,0)+IF(D454=parc2,enfantcredes2*J454,0)+IF(D454=parc3,enfantacs3*H454,0)+IF(D454=parc3,enfantcredes3*J454,0)+IF(D454=parc4,enfantacs4*H454,0)+IF(D454=parc4,enfantcredes4*J454,0)+IF(D454=parc5,enfantacs5*H454,0)+IF(D454=parc5,enfantcredes5*J454,0)+IF(D454=parc6,enfantacs6*H454,0)+IF(D454=parc6,enfantcredes6*J454,0)+IF(D454=parc7,enfantacs7*H454,0)+IF(D454=parc7,enfantcredes7*J454,0)+IF(D454=parc8,enfantacs8*H454,0)+IF(D454=parc8,enfantcredes8*J454,0)+IF(D454=parc9,enfantacs9*H454,0)+IF(D454=parc9,enfantcredes9*J454,0)+IF(D454=parc10,enfantacs10*H454,0)+IF(D454=parc10,enfantcredes10*J454,0)+IF(D454=parc11,enfantacs11*H454,0)+IF(D454=parc11,enfantcredes11*J454,0)+IF(D454=parc12,enfantacs12*H454,0)+IF(D454=parc12,enfantcredes12*J454,0)+IF(D454=parc13,enfantacs13*H454,0)+IF(D454=parc13,enfantcredes13*J454,0)+IF(D454=parc14,enfantacs14*H454,0)+IF(D454=parc14,enfantcredes14*J454,0)+IF(D454=parc15,enfantacs15*H454,0)+IF(D454=parc15,enfantcredes15*J454,0)+IF(D454=parc16,enfantacs16*H454,0)+IF(D454=parc16,enfantcredes16*J454,0)+IF(D454=parc17,enfantacs17*H454,0)+IF(D454=parc17,enfantcredes17*J454,0)+IF(D454=parc18,enfantacs18*H454,0)+IF(D454=parc18,enfantcredes18*J454,0)+IF(D454=parc19,enfantacs19*H454,0)+IF(D454=parc19,enfantcredes19*J454,0)+IF(D454=parc20,enfantacs20*H454,0)+IF(D454=parc20,enfantcredes20*J454,0)+IF(D454=parc21,enfantacs21*H454,0)+IF(D454=parc21,enfantcredes21*J454,0)+IF(D454=parc22,enfantacs22*H454,0)+IF(D454=parc22,enfantcredes22*J454,0)+IF(D454=parc23,enfantacs23*H454,0)+IF(D454=parc23,enfantcredes23*J454,0)+IF(D454=parc24,enfantacs24*H454,0)+IF(D454=parc24,enfantcredes24*J454,0)+IF(D454=parc25,enfantacs25*H454,0)+IF(D454=parc25,enfantcredes25*J454,0)+IF(D454=parc26,enfantacs26*H454,0)+IF(D454=parc26,enfantcredes26*J454,0)+IF(D454=parc27,enfantacs27*H454,0)+IF(D454=parc27,enfantcredes27*J454,0)+IF(D454=parc28,enfantacs28*H454,0)+IF(D454=parc28,enfantcredes28*J454,0)+IF(D454=parc29,enfantacs29*H454,0)+IF(D454=parc29,enfantcredes29*J454,0)++IF(D454=parc30,enfantacs30*H454,0)+IF(D454=parc30,enfantcredes30*J454,0)+IF(D454=parc31,enfantacs31*H454,0)+IF(D454=parc31,enfantcredes31*J454,0)+IF(D454=parc32,enfantacs32*H454,0)+IF(D454=parc32,enfantcredes32*J454,0)+IF(D454=parc33,enfantacs33*H454,0)+IF(D454=parc33,enfantcredes33*J454,0)+IF(D454=parc34,enfantacs34*H454,0)+IF(D454=parc34,enfantcredes34*J454,0)+IF(D454=parc35,enfantacs35*H454,0)+IF(D454=parc35,enfantcredes35*J454,0)+IF(D454=parc36,enfantacs36*H454,0)+IF(D454=parc36,enfantcredes36*J454,0)+IF(D454=parc37,enfantacs37*H454,0)+IF(D454=parc37,enfantcredes37*J454,0)+IF(D454=parc38,enfantacs38*H454,0)+IF(D454=parc38,enfantcredes38*J454,0)+IF(D454=parc39,enfantacs39*H454,0)+IF(D454=parc39,enfantcredes39*J454,0)++IF(D454=parc40,enfantacs40*H454,0)+IF(D454=parc40,enfantcredes40*J454,0)+IF(D454=parc41,enfantacs41*H454,0)+IF(D454=parc41,enfantcredes41*J454,0)+IF(D454=parc42,enfantacs42*H454,0)+IF(D454=parc42,enfantcredes42*J454,0)+IF(D454=parc43,enfantacs43*H454,0)+IF(D454=parc43,enfantcredes43*J454,0)+IF(D454=parc44,enfantacs44*H454,0)+IF(D454=parc44,enfantcredes44*J454,0)+IF(D454=parc45,enfantacs45*H454,0)+IF(D454=parc45,enfantcredes45*J454,0)+IF(D454=parc46,enfantacs46*H454,0)+IF(D454=parc46,enfantcredes46*J454,0)+IF(D454=parc47,enfantacs47*H454,0)+IF(D454=parc47,enfantcredes47*J454,0)+IF(D454=parc48,enfantacs48*H454,0)+IF(D454=parc48,enfantcredes48*J454,0)+IF(D454=parc49,enfantacs49*H454,0)+IF(D454=parc49,enfantcredes49*J454,0)+IF(D454=parc50,enfantacs50*H454,0)+IF(D454=parc50,enfantcredes50*J454,0)+IF(D454=parc51,enfantacs51*H454,0)+IF(D454=parc51,enfantcredes51*J454,0)+IF(D454=parc52,enfantacs52*H454,0)+IF(D454=parc52,enfantcredes52*J454,0)+IF(D454=parc53,enfantacs53*H454,0)+IF(D454=parc53,enfantcredes53*J454,0)+IF(D454=parc54,enfantacs54*H454,0)+IF(D454=parc54,enfantcredes54*J454,0)+IF(D454=parc55,enfantacs55*H454,0)+IF(D454=parc55,enfantcredes55*J454,0)+IF(D454=parc56,enfantacs56*H454,0)+IF(D454=parc56,enfantcredes56*J454,0)+IF(D454=parc57,enfantacs57*H454,0)+IF(D454=parc57,enfantcredes57*J454,0)+IF(D454=parc58,enfantacs58*H454,0)+IF(D454=parc58,enfantcredes58*J454,0)+IF(D454=parc59,enfantacs59*H454,0)+IF(D454=parc59,enfantcredes59*J454,0)+IF(D454=parc60,enfantacs60*H454,0)+IF(D454=parc60,enfantcredes60*J454,0)</f>
        <v>0</v>
      </c>
      <c r="M454" s="8">
        <v>0</v>
      </c>
      <c r="N454" s="8">
        <f t="shared" si="46"/>
        <v>0</v>
      </c>
      <c r="O454" s="8"/>
      <c r="P454" s="8"/>
      <c r="Q454" s="8"/>
      <c r="R454" s="8">
        <f t="shared" si="47"/>
        <v>0</v>
      </c>
      <c r="S454" s="8">
        <f t="shared" si="48"/>
        <v>0</v>
      </c>
      <c r="T454" s="6">
        <f t="shared" ref="T454:T517" si="51">IF(D454=parc1,adultecredes1*G454,0)-IF(D454=parc1,adulteacs1*G454,0)+IF(D454=parc2,adultecredes2*G454,0)-IF(D454=parc2,adulteacs2*G454,0)+IF(D454=parc3,adultecredes3*G454,0)-IF(D454=parc3,adulteacs3*G454,0)+IF(D454=parc4,adultecredes4*G454,0)-IF(D454=parc4,adulteacs4*G454,0)+IF(D454=parc5,adultecredes5*G454,0)-IF(D454=parc5,adulteacs5*G454,0)+IF(D454=parc6,adultecredes6*G454,0)-IF(D454=parc6,adulteacs6*G454,0)+IF(D454=parc7,adultecredes7*G454,0)-IF(D454=parc7,adulteacs7*G454,0)+IF(D454=parc8,adultecredes8*G454,0)-IF(D454=parc8,adulteacs8*G454,0)+IF(D454=parc9,adultecredes9*G454,0)-IF(D454=parc9,adulteacs9*G454,0)+IF(D454=parc10,adultecredes10*G454,0)-IF(D454=parc10,adulteacs10*G454,0)+IF(D454=parc11,adultecredes11*G454,0)-IF(D454=parc11,adulteacs11*G454,0)+IF(D454=parc12,adultecredes12*G454,0)-IF(D454=parc12,adulteacs12*G454,0)+IF(D454=parc13,adultecredes13*G454,0)-IF(D454=parc13,adulteacs13*G454,0)+IF(D454=parc14,adultecredes14*G454,0)-IF(D454=parc14,adulteacs14*G454,0)+IF(D454=parc15,adultecredes15*G454,0)-IF(D454=parc15,adulteacs15*G454,0)+IF(D454=parc16,adultecredes16*G454,0)-IF(D454=parc16,adulteacs16*G454,0)+IF(D454=parc17,adultecredes17*G454,0)-IF(D454=parc17,adulteacs17*G454,0)+IF(D454=parc18,adultecredes18*G454,0)-IF(D454=parc18,adulteacs18*G454,0)+IF(D454=parc19,adultecredes19*G454,0)-IF(D454=parc19,adulteacs19*G454,0)+IF(D454=parc20,adultecredes20*G454,0)-IF(D454=parc20,adulteacs20*G454,0)+IF(D454=parc21,adultecredes21*G454,0)-IF(D454=parc21,adulteacs21*G454,0)+IF(D454=parc22,adultecredes22*G454,0)-IF(D454=parc22,adulteacs22*G454,0)+IF(D454=parc23,adultecredes23*G454,0)-IF(D454=parc23,adulteacs23*G454,0)+IF(D454=parc24,adultecredes24*G454,0)-IF(D454=parc24,adulteacs24*G454,0)+IF(D454=parc25,adultecredes25*G454,0)-IF(D454=parc25,adulteacs25*G454,0)+IF(D454=parc26,adultecredes26*G454,0)-IF(D454=parc26,adulteacs26*G454,0)+IF(D454=parc27,adultecredes27*G454,0)-IF(D454=parc27,adulteacs27*G454,0)+IF(D454=parc28,adultecredes28*G454,0)-IF(D454=parc28,adulteacs28*G454,0)+IF(D454=parc29,adultecredes29*G454,0)-IF(D454=parc29,adulteacs29*G454,0)+IF(D454=parc30,adultecredes30*G454,0)-IF(D454=parc30,adulteacs30*G454,0)+IF(D454=parc31,adultecredes31*G454,0)-IF(D454=parc31,adulteacs31*G454,0)+IF(D454=parc32,adultecredes32*G454,0)-IF(D454=parc32,adulteacs32*G454,0)+IF(D454=parc33,adultecredes33*G454,0)-IF(D454=parc33,adulteacs33*G454,0)+IF(D454=parc34,adultecredes34*G454,0)-IF(D454=parc34,adulteacs34*G454,0)+IF(D454=parc35,adultecredes35*G454,0)-IF(D454=parc35,adulteacs35*G454,0)+IF(D454=parc36,adultecredes36*G454,0)-IF(D454=parc36,adulteacs36*G454,0)+IF(D454=parc37,adultecredes37*G454,0)-IF(D454=parc37,adulteacs37*G454,0)+IF(D454=parc38,adultecredes38*G454,0)-IF(D454=parc38,adulteacs38*G454,0)+IF(D454=parc39,adultecredes39*G454,0)-IF(D454=parc39,adulteacs39*G454,0)+IF(D454=parc40,adultecredes40*G454,0)-IF(D454=parc40,adulteacs40*G454,0)+IF(D454=parc41,adultecredes41*G454,0)-IF(D454=parc41,adulteacs41*G454,0)+IF(D454=parc42,adultecredes42*G454,0)-IF(D454=parc42,adulteacs42*G454,0)+IF(D454=parc43,adultecredes43*G454,0)-IF(D454=parc43,adulteacs43*G454,0)+IF(D454=parc44,adultecredes44*G454,0)-IF(D454=parc44,adulteacs44*G454,0)+IF(D454=parc45,adultecredes45*G454,0)-IF(D454=parc45,adulteacs45*G454,0)+IF(D454=parc46,adultecredes46*G454,0)-IF(D454=parc46,adulteacs46*G454,0)+IF(D454=parc47,adultecredes47*G454,0)-IF(D454=parc47,adulteacs47*G454,0)+IF(D454=parc48,adultecredes48*G454,0)-IF(D454=parc48,adulteacs48*G454,0)+IF(D454=parc49,adultecredes49*G454,0)-IF(D454=parc49,adulteacs49*G454,0)+IF(D454=parc50,adultecredes50*G454,0)-IF(D454=parc50,adulteacs50*G454,0)+IF(D454=parc51,adultecredes51*G454,0)-IF(D454=parc51,adulteacs51*G454,0)+IF(D454=parc52,adultecredes52*G454,0)-IF(D454=parc52,adulteacs52*G454,0)+IF(D454=parc53,adultecredes53*G454,0)-IF(D454=parc53,adulteacs53*G454,0)+IF(D454=parc54,adultecredes54*G454,0)-IF(D454=parc54,adulteacs54*G454,0)+IF(D454=parc55,adultecredes55*G454,0)-IF(D454=parc55,adulteacs55*G454,0)+IF(D454=parc56,adultecredes56*G454,0)-IF(D454=parc56,adulteacs56*G454,0)+IF(D454=parc57,adultecredes57*G454,0)-IF(D454=parc57,adulteacs57*G454,0)+IF(D454=parc58,adultecredes58*G454,0)-IF(D454=parc58,adulteacs58*G454,0)+IF(D454=parc59,adultecredes59*G454,0)-IF(D454=parc59,adulteacs59*G454,0)+IF(D454=parc60,adultecredes60*G454,0)-IF(D454=parc60,adulteacs60*G454,0)</f>
        <v>0</v>
      </c>
      <c r="U454" s="6">
        <f t="shared" ref="U454:U517" si="52">IF(D454=parc1,enfantcredes1*H454,0)-IF(D454=parc1,enfantacs1*H454,0)+IF(D454=parc2,enfantcredes2*H454,0)-IF(D454=parc2,enfantacs2*H454,0)+IF(D454=parc3,enfantcredes3*H454,0)-IF(D454=parc3,enfantacs3*H454,0)+IF(D454=parc4,enfantcredes4*H454,0)-IF(D454=parc4,enfantacs4*H454,0)+IF(D454=parc5,enfantcredes5*H454,0)-IF(D454=parc5,enfantacs5*H454,0)+IF(D454=parc6,enfantcredes6*H454,0)-IF(D454=parc6,enfantacs6*H454,0)+IF(D454=parc7,enfantcredes7*H454,0)-IF(D454=parc7,enfantacs7*H454,0)+IF(D454=parc8,enfantcredes8*H454,0)-IF(D454=parc8,enfantacs8*H454,0)+IF(D454=parc9,enfantcredes9*H454,0)-IF(D454=parc9,enfantacs9*H454,0)+IF(D454=parc10,enfantcredes10*H454,0)-IF(D454=parc10,enfantacs10*H454,0)+IF(D454=parc11,enfantcredes11*H454,0)-IF(D454=parc11,enfantacs11*H454,0)+IF(D454=parc12,enfantcredes12*H454,0)-IF(D454=parc12,enfantacs12*H454,0)+IF(D454=parc13,enfantcredes13*H454,0)-IF(D454=parc13,enfantacs13*H454,0)+IF(D454=parc14,enfantcredes14*H454,0)-IF(D454=parc14,enfantacs14*H454,0)+IF(D454=parc15,enfantcredes15*H454,0)-IF(D454=parc15,enfantacs15*H454,0)+IF(D454=parc16,enfantcredes16*H454,0)-IF(D454=parc16,enfantacs16*H454,0)+IF(D454=parc17,enfantcredes17*H454,0)-IF(D454=parc17,enfantacs17*H454,0)+IF(D454=parc18,enfantcredes18*H454,0)-IF(D454=parc18,enfantacs18*H454,0)+IF(D454=parc19,enfantcredes19*H454,0)-IF(D454=parc19,enfantacs19*H454,0)+IF(D454=parc20,enfantcredes20*H454,0)-IF(D454=parc20,enfantacs20*H454,0)+IF(D454=parc21,enfantcredes21*H454,0)-IF(D454=parc21,enfantacs21*H454,0)+IF(D454=parc22,enfantcredes22*H454,0)-IF(D454=parc22,enfantacs22*H454,0)+IF(D454=parc23,enfantcredes23*H454,0)-IF(D454=parc23,enfantacs23*H454,0)+IF(D454=parc24,enfantcredes24*H454,0)-IF(D454=parc24,enfantacs24*H454,0)+IF(D454=parc25,enfantcredes25*H454,0)-IF(D454=parc25,enfantacs25*H454,0)+IF(D454=parc26,enfantcredes26*H454,0)-IF(D454=parc26,enfantacs26*H454,0)+IF(D454=parc27,enfantcredes27*H454,0)-IF(D454=parc27,enfantacs27*H454,0)+IF(D454=parc28,enfantcredes28*H454,0)-IF(D454=parc28,enfantacs28*H454,0)+IF(D454=parc29,enfantcredes29*H454,0)-IF(D454=parc29,enfantacs29*H454,0)+IF(D454=parc30,enfantcredes30*H454,0)-IF(D454=parc30,enfantacs30*H454,0)+IF(D454=parc31,enfantcredes31*H454,0)-IF(D454=parc31,enfantacs31*H454,0)+IF(D454=parc32,enfantcredes32*H454,0)-IF(D454=parc32,enfantacs32*H454,0)+IF(D454=parc33,enfantcredes33*H454,0)-IF(D454=parc33,enfantacs33*H454,0)+IF(D454=parc34,enfantcredes34*H454,0)-IF(D454=parc34,enfantacs34*H454,0)+IF(D454=parc35,enfantcredes35*H454,0)-IF(D454=parc35,enfantacs35*H454,0)+IF(D454=parc36,enfantcredes36*H454,0)-IF(D454=parc36,enfantacs36*H454,0)+IF(D454=parc37,enfantcredes37*H454,0)-IF(D454=parc37,enfantacs37*H454,0)+IF(D454=parc38,enfantcredes38*H454,0)-IF(D454=parc38,enfantacs38*H454,0)+IF(D454=parc39,enfantcredes39*H454,0)-IF(D454=parc39,enfantacs39*H454,0)+IF(D454=parc40,enfantcredes40*H454,0)-IF(D454=parc40,enfantacs40*H454,0)+IF(D454=parc41,enfantcredes41*H454,0)-IF(D454=parc41,enfantacs41*H454,0)+IF(D454=parc42,enfantcredes42*H454,0)-IF(D454=parc42,enfantacs42*H454,0)+IF(D454=parc43,enfantcredes43*H454,0)-IF(D454=parc43,enfantacs43*H454,0)+IF(D454=parc44,enfantcredes44*H454,0)-IF(D454=parc44,enfantacs44*H454,0)+IF(D454=parc45,enfantcredes45*H454,0)-IF(D454=parc45,enfantacs45*H454,0)+IF(D454=parc46,enfantcredes46*H454,0)-IF(D454=parc46,enfantacs46*H454,0)+IF(D454=parc47,enfantcredes47*H454,0)-IF(D454=parc47,enfantacs47*H454,0)+IF(D454=parc48,enfantcredes48*H454,0)-IF(D454=parc48,enfantacs48*H454,0)+IF(D454=parc49,enfantcredes49*H454,0)-IF(D454=parc49,enfantacs49*H454,0)+IF(D454=parc50,enfantcredes50*H454,0)-IF(D454=parc50,enfantacs50*H454,0)+IF(D454=parc51,enfantcredes51*H454,0)-IF(D454=parc51,enfantacs51*H454,0)+IF(D454=parc52,enfantcredes52*H454,0)-IF(D454=parc52,enfantacs52*H454,0)+IF(D454=parc53,enfantcredes53*H454,0)-IF(D454=parc53,enfantacs53*H454,0)+IF(D454=parc54,enfantcredes54*H454,0)-IF(D454=parc54,enfantacs54*H454,0)+IF(D454=parc55,enfantcredes55*H454,0)-IF(D454=parc55,enfantacs55*H454,0)+IF(D454=parc56,enfantcredes56*H454,0)-IF(D454=parc56,enfantacs56*H454,0)+IF(D454=parc57,enfantcredes57*H454,0)-IF(D454=parc57,enfantacs57*H454,0)+IF(D454=parc58,enfantcredes58*H454,0)-IF(D454=parc58,enfantacs58*H454,0)+IF(D454=parc59,enfantcredes59*H454,0)-IF(D454=parc59,enfantacs59*H454,0)+IF(D454=parc60,enfantcredes60*H454,0)-IF(D454=parc60,enfantacs60*H454,0)</f>
        <v>0</v>
      </c>
    </row>
    <row r="455" spans="2:21" x14ac:dyDescent="0.25">
      <c r="B455" s="4"/>
      <c r="C455" s="4"/>
      <c r="D455" s="4"/>
      <c r="E455" s="10">
        <f>IF(D455="Futuroscope",#REF!,0)+IF(D455="Eurodisney   1jour/1 parc",#REF!,0)+IF(D455="Vallée des singes",#REF!,0)+IF(D455="Parc Oriental de jour",#REF!,0)+IF(D455="Puy du Fou Le grand parc",#REF!,0)+IF(D455="La Cinéscénie",#REF!,0)+IF(D455="ASTERIX",#REF!,0)+IF(D455="Aquarium La Rochelle",#REF!,0)+IF(D455="Zoo de Doué La Fontaine",#REF!,0)+IF(D455="Zoo de la Palmyre",#REF!,0)+IF(D455="Planète Sauvage",#REF!,0)+IF(D455="Zoo Parc de Beauval",#REF!,0)+IF(D455="Zoo de la Flèche",#REF!,0)+IF(D455="Défi Planet",#REF!,0)+IF(D455="MASSAIS",#REF!,0)+IF(D455="Center Parc la journée",#REF!,0)+IF(D455="Terra Botanica",#REF!,0)</f>
        <v>0</v>
      </c>
      <c r="F455" s="10">
        <f>IF(D455="Futuroscope",#REF!,0)+IF(D455="Eurodisney   1jour/1 parc",#REF!,0)+IF(D455="Vallée des singes",#REF!,0)+IF(D455="Parc Oriental de jour",#REF!,0)+IF(D455="Puy du Fou Le grand parc",#REF!,0)+IF(D455="La Cinéscénie",#REF!,0)+IF(D455="ASTERIX",#REF!,0)+IF(D455="Aquarium La Rochelle",#REF!,0)+IF(D455="Zoo de Doué La Fontaine",#REF!,0)+IF(D455="Zoo de la Palmyre",#REF!,0)+IF(D455="Planète Sauvage",#REF!,0)+IF(D455="Zoo Parc de Beauval",#REF!,0)+IF(D455="Zoo de la Flèche",#REF!,0)+IF(D455="Défi Planet",#REF!,0)+IF(D455="MASSAIS",#REF!,0)+IF(D455="Center Parc la journée",#REF!,0)+IF(D455="Terra Botanica",#REF!,0)</f>
        <v>0</v>
      </c>
      <c r="G455" s="5"/>
      <c r="H455" s="5"/>
      <c r="I455" s="5"/>
      <c r="J455" s="5"/>
      <c r="K455" s="8">
        <f t="shared" si="49"/>
        <v>0</v>
      </c>
      <c r="L455" s="8">
        <f t="shared" si="50"/>
        <v>0</v>
      </c>
      <c r="M455" s="8">
        <v>0</v>
      </c>
      <c r="N455" s="8">
        <f t="shared" ref="N455:N518" si="53">K455+L455+M455</f>
        <v>0</v>
      </c>
      <c r="O455" s="8"/>
      <c r="P455" s="8"/>
      <c r="Q455" s="8"/>
      <c r="R455" s="8">
        <f t="shared" ref="R455:R518" si="54">N455-O455-P455-Q455</f>
        <v>0</v>
      </c>
      <c r="S455" s="8">
        <f t="shared" ref="S455:S518" si="55">T455+U455</f>
        <v>0</v>
      </c>
      <c r="T455" s="6">
        <f t="shared" si="51"/>
        <v>0</v>
      </c>
      <c r="U455" s="6">
        <f t="shared" si="52"/>
        <v>0</v>
      </c>
    </row>
    <row r="456" spans="2:21" x14ac:dyDescent="0.25">
      <c r="B456" s="4"/>
      <c r="C456" s="4"/>
      <c r="D456" s="4"/>
      <c r="E456" s="10">
        <f>IF(D456="Futuroscope",#REF!,0)+IF(D456="Eurodisney   1jour/1 parc",#REF!,0)+IF(D456="Vallée des singes",#REF!,0)+IF(D456="Parc Oriental de jour",#REF!,0)+IF(D456="Puy du Fou Le grand parc",#REF!,0)+IF(D456="La Cinéscénie",#REF!,0)+IF(D456="ASTERIX",#REF!,0)+IF(D456="Aquarium La Rochelle",#REF!,0)+IF(D456="Zoo de Doué La Fontaine",#REF!,0)+IF(D456="Zoo de la Palmyre",#REF!,0)+IF(D456="Planète Sauvage",#REF!,0)+IF(D456="Zoo Parc de Beauval",#REF!,0)+IF(D456="Zoo de la Flèche",#REF!,0)+IF(D456="Défi Planet",#REF!,0)+IF(D456="MASSAIS",#REF!,0)+IF(D456="Center Parc la journée",#REF!,0)+IF(D456="Terra Botanica",#REF!,0)</f>
        <v>0</v>
      </c>
      <c r="F456" s="10">
        <f>IF(D456="Futuroscope",#REF!,0)+IF(D456="Eurodisney   1jour/1 parc",#REF!,0)+IF(D456="Vallée des singes",#REF!,0)+IF(D456="Parc Oriental de jour",#REF!,0)+IF(D456="Puy du Fou Le grand parc",#REF!,0)+IF(D456="La Cinéscénie",#REF!,0)+IF(D456="ASTERIX",#REF!,0)+IF(D456="Aquarium La Rochelle",#REF!,0)+IF(D456="Zoo de Doué La Fontaine",#REF!,0)+IF(D456="Zoo de la Palmyre",#REF!,0)+IF(D456="Planète Sauvage",#REF!,0)+IF(D456="Zoo Parc de Beauval",#REF!,0)+IF(D456="Zoo de la Flèche",#REF!,0)+IF(D456="Défi Planet",#REF!,0)+IF(D456="MASSAIS",#REF!,0)+IF(D456="Center Parc la journée",#REF!,0)+IF(D456="Terra Botanica",#REF!,0)</f>
        <v>0</v>
      </c>
      <c r="G456" s="5"/>
      <c r="H456" s="5"/>
      <c r="I456" s="5"/>
      <c r="J456" s="5"/>
      <c r="K456" s="8">
        <f t="shared" si="49"/>
        <v>0</v>
      </c>
      <c r="L456" s="8">
        <f t="shared" si="50"/>
        <v>0</v>
      </c>
      <c r="M456" s="8">
        <v>0</v>
      </c>
      <c r="N456" s="8">
        <f t="shared" si="53"/>
        <v>0</v>
      </c>
      <c r="O456" s="8"/>
      <c r="P456" s="8"/>
      <c r="Q456" s="8"/>
      <c r="R456" s="8">
        <f t="shared" si="54"/>
        <v>0</v>
      </c>
      <c r="S456" s="8">
        <f t="shared" si="55"/>
        <v>0</v>
      </c>
      <c r="T456" s="6">
        <f t="shared" si="51"/>
        <v>0</v>
      </c>
      <c r="U456" s="6">
        <f t="shared" si="52"/>
        <v>0</v>
      </c>
    </row>
    <row r="457" spans="2:21" x14ac:dyDescent="0.25">
      <c r="B457" s="4"/>
      <c r="C457" s="4"/>
      <c r="D457" s="4"/>
      <c r="E457" s="10">
        <f>IF(D457="Futuroscope",#REF!,0)+IF(D457="Eurodisney   1jour/1 parc",#REF!,0)+IF(D457="Vallée des singes",#REF!,0)+IF(D457="Parc Oriental de jour",#REF!,0)+IF(D457="Puy du Fou Le grand parc",#REF!,0)+IF(D457="La Cinéscénie",#REF!,0)+IF(D457="ASTERIX",#REF!,0)+IF(D457="Aquarium La Rochelle",#REF!,0)+IF(D457="Zoo de Doué La Fontaine",#REF!,0)+IF(D457="Zoo de la Palmyre",#REF!,0)+IF(D457="Planète Sauvage",#REF!,0)+IF(D457="Zoo Parc de Beauval",#REF!,0)+IF(D457="Zoo de la Flèche",#REF!,0)+IF(D457="Défi Planet",#REF!,0)+IF(D457="MASSAIS",#REF!,0)+IF(D457="Center Parc la journée",#REF!,0)+IF(D457="Terra Botanica",#REF!,0)</f>
        <v>0</v>
      </c>
      <c r="F457" s="10">
        <f>IF(D457="Futuroscope",#REF!,0)+IF(D457="Eurodisney   1jour/1 parc",#REF!,0)+IF(D457="Vallée des singes",#REF!,0)+IF(D457="Parc Oriental de jour",#REF!,0)+IF(D457="Puy du Fou Le grand parc",#REF!,0)+IF(D457="La Cinéscénie",#REF!,0)+IF(D457="ASTERIX",#REF!,0)+IF(D457="Aquarium La Rochelle",#REF!,0)+IF(D457="Zoo de Doué La Fontaine",#REF!,0)+IF(D457="Zoo de la Palmyre",#REF!,0)+IF(D457="Planète Sauvage",#REF!,0)+IF(D457="Zoo Parc de Beauval",#REF!,0)+IF(D457="Zoo de la Flèche",#REF!,0)+IF(D457="Défi Planet",#REF!,0)+IF(D457="MASSAIS",#REF!,0)+IF(D457="Center Parc la journée",#REF!,0)+IF(D457="Terra Botanica",#REF!,0)</f>
        <v>0</v>
      </c>
      <c r="G457" s="5"/>
      <c r="H457" s="5"/>
      <c r="I457" s="5"/>
      <c r="J457" s="5"/>
      <c r="K457" s="8">
        <f t="shared" si="49"/>
        <v>0</v>
      </c>
      <c r="L457" s="8">
        <f t="shared" si="50"/>
        <v>0</v>
      </c>
      <c r="M457" s="8">
        <v>0</v>
      </c>
      <c r="N457" s="8">
        <f t="shared" si="53"/>
        <v>0</v>
      </c>
      <c r="O457" s="8"/>
      <c r="P457" s="8"/>
      <c r="Q457" s="8"/>
      <c r="R457" s="8">
        <f t="shared" si="54"/>
        <v>0</v>
      </c>
      <c r="S457" s="8">
        <f t="shared" si="55"/>
        <v>0</v>
      </c>
      <c r="T457" s="6">
        <f t="shared" si="51"/>
        <v>0</v>
      </c>
      <c r="U457" s="6">
        <f t="shared" si="52"/>
        <v>0</v>
      </c>
    </row>
    <row r="458" spans="2:21" x14ac:dyDescent="0.25">
      <c r="B458" s="4"/>
      <c r="C458" s="4"/>
      <c r="D458" s="4"/>
      <c r="E458" s="10">
        <f>IF(D458="Futuroscope",#REF!,0)+IF(D458="Eurodisney   1jour/1 parc",#REF!,0)+IF(D458="Vallée des singes",#REF!,0)+IF(D458="Parc Oriental de jour",#REF!,0)+IF(D458="Puy du Fou Le grand parc",#REF!,0)+IF(D458="La Cinéscénie",#REF!,0)+IF(D458="ASTERIX",#REF!,0)+IF(D458="Aquarium La Rochelle",#REF!,0)+IF(D458="Zoo de Doué La Fontaine",#REF!,0)+IF(D458="Zoo de la Palmyre",#REF!,0)+IF(D458="Planète Sauvage",#REF!,0)+IF(D458="Zoo Parc de Beauval",#REF!,0)+IF(D458="Zoo de la Flèche",#REF!,0)+IF(D458="Défi Planet",#REF!,0)+IF(D458="MASSAIS",#REF!,0)+IF(D458="Center Parc la journée",#REF!,0)+IF(D458="Terra Botanica",#REF!,0)</f>
        <v>0</v>
      </c>
      <c r="F458" s="10">
        <f>IF(D458="Futuroscope",#REF!,0)+IF(D458="Eurodisney   1jour/1 parc",#REF!,0)+IF(D458="Vallée des singes",#REF!,0)+IF(D458="Parc Oriental de jour",#REF!,0)+IF(D458="Puy du Fou Le grand parc",#REF!,0)+IF(D458="La Cinéscénie",#REF!,0)+IF(D458="ASTERIX",#REF!,0)+IF(D458="Aquarium La Rochelle",#REF!,0)+IF(D458="Zoo de Doué La Fontaine",#REF!,0)+IF(D458="Zoo de la Palmyre",#REF!,0)+IF(D458="Planète Sauvage",#REF!,0)+IF(D458="Zoo Parc de Beauval",#REF!,0)+IF(D458="Zoo de la Flèche",#REF!,0)+IF(D458="Défi Planet",#REF!,0)+IF(D458="MASSAIS",#REF!,0)+IF(D458="Center Parc la journée",#REF!,0)+IF(D458="Terra Botanica",#REF!,0)</f>
        <v>0</v>
      </c>
      <c r="G458" s="5"/>
      <c r="H458" s="5"/>
      <c r="I458" s="5"/>
      <c r="J458" s="5"/>
      <c r="K458" s="8">
        <f t="shared" si="49"/>
        <v>0</v>
      </c>
      <c r="L458" s="8">
        <f t="shared" si="50"/>
        <v>0</v>
      </c>
      <c r="M458" s="8">
        <v>0</v>
      </c>
      <c r="N458" s="8">
        <f t="shared" si="53"/>
        <v>0</v>
      </c>
      <c r="O458" s="8"/>
      <c r="P458" s="8"/>
      <c r="Q458" s="8"/>
      <c r="R458" s="8">
        <f t="shared" si="54"/>
        <v>0</v>
      </c>
      <c r="S458" s="8">
        <f t="shared" si="55"/>
        <v>0</v>
      </c>
      <c r="T458" s="6">
        <f t="shared" si="51"/>
        <v>0</v>
      </c>
      <c r="U458" s="6">
        <f t="shared" si="52"/>
        <v>0</v>
      </c>
    </row>
    <row r="459" spans="2:21" x14ac:dyDescent="0.25">
      <c r="B459" s="4"/>
      <c r="C459" s="4"/>
      <c r="D459" s="4"/>
      <c r="E459" s="10">
        <f>IF(D459="Futuroscope",#REF!,0)+IF(D459="Eurodisney   1jour/1 parc",#REF!,0)+IF(D459="Vallée des singes",#REF!,0)+IF(D459="Parc Oriental de jour",#REF!,0)+IF(D459="Puy du Fou Le grand parc",#REF!,0)+IF(D459="La Cinéscénie",#REF!,0)+IF(D459="ASTERIX",#REF!,0)+IF(D459="Aquarium La Rochelle",#REF!,0)+IF(D459="Zoo de Doué La Fontaine",#REF!,0)+IF(D459="Zoo de la Palmyre",#REF!,0)+IF(D459="Planète Sauvage",#REF!,0)+IF(D459="Zoo Parc de Beauval",#REF!,0)+IF(D459="Zoo de la Flèche",#REF!,0)+IF(D459="Défi Planet",#REF!,0)+IF(D459="MASSAIS",#REF!,0)+IF(D459="Center Parc la journée",#REF!,0)+IF(D459="Terra Botanica",#REF!,0)</f>
        <v>0</v>
      </c>
      <c r="F459" s="10">
        <f>IF(D459="Futuroscope",#REF!,0)+IF(D459="Eurodisney   1jour/1 parc",#REF!,0)+IF(D459="Vallée des singes",#REF!,0)+IF(D459="Parc Oriental de jour",#REF!,0)+IF(D459="Puy du Fou Le grand parc",#REF!,0)+IF(D459="La Cinéscénie",#REF!,0)+IF(D459="ASTERIX",#REF!,0)+IF(D459="Aquarium La Rochelle",#REF!,0)+IF(D459="Zoo de Doué La Fontaine",#REF!,0)+IF(D459="Zoo de la Palmyre",#REF!,0)+IF(D459="Planète Sauvage",#REF!,0)+IF(D459="Zoo Parc de Beauval",#REF!,0)+IF(D459="Zoo de la Flèche",#REF!,0)+IF(D459="Défi Planet",#REF!,0)+IF(D459="MASSAIS",#REF!,0)+IF(D459="Center Parc la journée",#REF!,0)+IF(D459="Terra Botanica",#REF!,0)</f>
        <v>0</v>
      </c>
      <c r="G459" s="5"/>
      <c r="H459" s="5"/>
      <c r="I459" s="5"/>
      <c r="J459" s="5"/>
      <c r="K459" s="8">
        <f t="shared" si="49"/>
        <v>0</v>
      </c>
      <c r="L459" s="8">
        <f t="shared" si="50"/>
        <v>0</v>
      </c>
      <c r="M459" s="8">
        <v>0</v>
      </c>
      <c r="N459" s="8">
        <f t="shared" si="53"/>
        <v>0</v>
      </c>
      <c r="O459" s="8"/>
      <c r="P459" s="8"/>
      <c r="Q459" s="8"/>
      <c r="R459" s="8">
        <f t="shared" si="54"/>
        <v>0</v>
      </c>
      <c r="S459" s="8">
        <f t="shared" si="55"/>
        <v>0</v>
      </c>
      <c r="T459" s="6">
        <f t="shared" si="51"/>
        <v>0</v>
      </c>
      <c r="U459" s="6">
        <f t="shared" si="52"/>
        <v>0</v>
      </c>
    </row>
    <row r="460" spans="2:21" x14ac:dyDescent="0.25">
      <c r="B460" s="4"/>
      <c r="C460" s="4"/>
      <c r="D460" s="4"/>
      <c r="E460" s="10">
        <f>IF(D460="Futuroscope",#REF!,0)+IF(D460="Eurodisney   1jour/1 parc",#REF!,0)+IF(D460="Vallée des singes",#REF!,0)+IF(D460="Parc Oriental de jour",#REF!,0)+IF(D460="Puy du Fou Le grand parc",#REF!,0)+IF(D460="La Cinéscénie",#REF!,0)+IF(D460="ASTERIX",#REF!,0)+IF(D460="Aquarium La Rochelle",#REF!,0)+IF(D460="Zoo de Doué La Fontaine",#REF!,0)+IF(D460="Zoo de la Palmyre",#REF!,0)+IF(D460="Planète Sauvage",#REF!,0)+IF(D460="Zoo Parc de Beauval",#REF!,0)+IF(D460="Zoo de la Flèche",#REF!,0)+IF(D460="Défi Planet",#REF!,0)+IF(D460="MASSAIS",#REF!,0)+IF(D460="Center Parc la journée",#REF!,0)+IF(D460="Terra Botanica",#REF!,0)</f>
        <v>0</v>
      </c>
      <c r="F460" s="10">
        <f>IF(D460="Futuroscope",#REF!,0)+IF(D460="Eurodisney   1jour/1 parc",#REF!,0)+IF(D460="Vallée des singes",#REF!,0)+IF(D460="Parc Oriental de jour",#REF!,0)+IF(D460="Puy du Fou Le grand parc",#REF!,0)+IF(D460="La Cinéscénie",#REF!,0)+IF(D460="ASTERIX",#REF!,0)+IF(D460="Aquarium La Rochelle",#REF!,0)+IF(D460="Zoo de Doué La Fontaine",#REF!,0)+IF(D460="Zoo de la Palmyre",#REF!,0)+IF(D460="Planète Sauvage",#REF!,0)+IF(D460="Zoo Parc de Beauval",#REF!,0)+IF(D460="Zoo de la Flèche",#REF!,0)+IF(D460="Défi Planet",#REF!,0)+IF(D460="MASSAIS",#REF!,0)+IF(D460="Center Parc la journée",#REF!,0)+IF(D460="Terra Botanica",#REF!,0)</f>
        <v>0</v>
      </c>
      <c r="G460" s="5"/>
      <c r="H460" s="5"/>
      <c r="I460" s="5"/>
      <c r="J460" s="5"/>
      <c r="K460" s="8">
        <f t="shared" si="49"/>
        <v>0</v>
      </c>
      <c r="L460" s="8">
        <f t="shared" si="50"/>
        <v>0</v>
      </c>
      <c r="M460" s="8">
        <v>0</v>
      </c>
      <c r="N460" s="8">
        <f t="shared" si="53"/>
        <v>0</v>
      </c>
      <c r="O460" s="8"/>
      <c r="P460" s="8"/>
      <c r="Q460" s="8"/>
      <c r="R460" s="8">
        <f t="shared" si="54"/>
        <v>0</v>
      </c>
      <c r="S460" s="8">
        <f t="shared" si="55"/>
        <v>0</v>
      </c>
      <c r="T460" s="6">
        <f t="shared" si="51"/>
        <v>0</v>
      </c>
      <c r="U460" s="6">
        <f t="shared" si="52"/>
        <v>0</v>
      </c>
    </row>
    <row r="461" spans="2:21" x14ac:dyDescent="0.25">
      <c r="B461" s="4"/>
      <c r="C461" s="4"/>
      <c r="D461" s="4"/>
      <c r="E461" s="10">
        <f>IF(D461="Futuroscope",#REF!,0)+IF(D461="Eurodisney   1jour/1 parc",#REF!,0)+IF(D461="Vallée des singes",#REF!,0)+IF(D461="Parc Oriental de jour",#REF!,0)+IF(D461="Puy du Fou Le grand parc",#REF!,0)+IF(D461="La Cinéscénie",#REF!,0)+IF(D461="ASTERIX",#REF!,0)+IF(D461="Aquarium La Rochelle",#REF!,0)+IF(D461="Zoo de Doué La Fontaine",#REF!,0)+IF(D461="Zoo de la Palmyre",#REF!,0)+IF(D461="Planète Sauvage",#REF!,0)+IF(D461="Zoo Parc de Beauval",#REF!,0)+IF(D461="Zoo de la Flèche",#REF!,0)+IF(D461="Défi Planet",#REF!,0)+IF(D461="MASSAIS",#REF!,0)+IF(D461="Center Parc la journée",#REF!,0)+IF(D461="Terra Botanica",#REF!,0)</f>
        <v>0</v>
      </c>
      <c r="F461" s="10">
        <f>IF(D461="Futuroscope",#REF!,0)+IF(D461="Eurodisney   1jour/1 parc",#REF!,0)+IF(D461="Vallée des singes",#REF!,0)+IF(D461="Parc Oriental de jour",#REF!,0)+IF(D461="Puy du Fou Le grand parc",#REF!,0)+IF(D461="La Cinéscénie",#REF!,0)+IF(D461="ASTERIX",#REF!,0)+IF(D461="Aquarium La Rochelle",#REF!,0)+IF(D461="Zoo de Doué La Fontaine",#REF!,0)+IF(D461="Zoo de la Palmyre",#REF!,0)+IF(D461="Planète Sauvage",#REF!,0)+IF(D461="Zoo Parc de Beauval",#REF!,0)+IF(D461="Zoo de la Flèche",#REF!,0)+IF(D461="Défi Planet",#REF!,0)+IF(D461="MASSAIS",#REF!,0)+IF(D461="Center Parc la journée",#REF!,0)+IF(D461="Terra Botanica",#REF!,0)</f>
        <v>0</v>
      </c>
      <c r="G461" s="5"/>
      <c r="H461" s="5"/>
      <c r="I461" s="5"/>
      <c r="J461" s="5"/>
      <c r="K461" s="8">
        <f t="shared" si="49"/>
        <v>0</v>
      </c>
      <c r="L461" s="8">
        <f t="shared" si="50"/>
        <v>0</v>
      </c>
      <c r="M461" s="8">
        <v>0</v>
      </c>
      <c r="N461" s="8">
        <f t="shared" si="53"/>
        <v>0</v>
      </c>
      <c r="O461" s="8"/>
      <c r="P461" s="8"/>
      <c r="Q461" s="8"/>
      <c r="R461" s="8">
        <f t="shared" si="54"/>
        <v>0</v>
      </c>
      <c r="S461" s="8">
        <f t="shared" si="55"/>
        <v>0</v>
      </c>
      <c r="T461" s="6">
        <f t="shared" si="51"/>
        <v>0</v>
      </c>
      <c r="U461" s="6">
        <f t="shared" si="52"/>
        <v>0</v>
      </c>
    </row>
    <row r="462" spans="2:21" x14ac:dyDescent="0.25">
      <c r="B462" s="4"/>
      <c r="C462" s="4"/>
      <c r="D462" s="4"/>
      <c r="E462" s="10">
        <f>IF(D462="Futuroscope",#REF!,0)+IF(D462="Eurodisney   1jour/1 parc",#REF!,0)+IF(D462="Vallée des singes",#REF!,0)+IF(D462="Parc Oriental de jour",#REF!,0)+IF(D462="Puy du Fou Le grand parc",#REF!,0)+IF(D462="La Cinéscénie",#REF!,0)+IF(D462="ASTERIX",#REF!,0)+IF(D462="Aquarium La Rochelle",#REF!,0)+IF(D462="Zoo de Doué La Fontaine",#REF!,0)+IF(D462="Zoo de la Palmyre",#REF!,0)+IF(D462="Planète Sauvage",#REF!,0)+IF(D462="Zoo Parc de Beauval",#REF!,0)+IF(D462="Zoo de la Flèche",#REF!,0)+IF(D462="Défi Planet",#REF!,0)+IF(D462="MASSAIS",#REF!,0)+IF(D462="Center Parc la journée",#REF!,0)+IF(D462="Terra Botanica",#REF!,0)</f>
        <v>0</v>
      </c>
      <c r="F462" s="10">
        <f>IF(D462="Futuroscope",#REF!,0)+IF(D462="Eurodisney   1jour/1 parc",#REF!,0)+IF(D462="Vallée des singes",#REF!,0)+IF(D462="Parc Oriental de jour",#REF!,0)+IF(D462="Puy du Fou Le grand parc",#REF!,0)+IF(D462="La Cinéscénie",#REF!,0)+IF(D462="ASTERIX",#REF!,0)+IF(D462="Aquarium La Rochelle",#REF!,0)+IF(D462="Zoo de Doué La Fontaine",#REF!,0)+IF(D462="Zoo de la Palmyre",#REF!,0)+IF(D462="Planète Sauvage",#REF!,0)+IF(D462="Zoo Parc de Beauval",#REF!,0)+IF(D462="Zoo de la Flèche",#REF!,0)+IF(D462="Défi Planet",#REF!,0)+IF(D462="MASSAIS",#REF!,0)+IF(D462="Center Parc la journée",#REF!,0)+IF(D462="Terra Botanica",#REF!,0)</f>
        <v>0</v>
      </c>
      <c r="G462" s="5"/>
      <c r="H462" s="5"/>
      <c r="I462" s="5"/>
      <c r="J462" s="5"/>
      <c r="K462" s="8">
        <f t="shared" si="49"/>
        <v>0</v>
      </c>
      <c r="L462" s="8">
        <f t="shared" si="50"/>
        <v>0</v>
      </c>
      <c r="M462" s="8">
        <v>0</v>
      </c>
      <c r="N462" s="8">
        <f t="shared" si="53"/>
        <v>0</v>
      </c>
      <c r="O462" s="8"/>
      <c r="P462" s="8"/>
      <c r="Q462" s="8"/>
      <c r="R462" s="8">
        <f t="shared" si="54"/>
        <v>0</v>
      </c>
      <c r="S462" s="8">
        <f t="shared" si="55"/>
        <v>0</v>
      </c>
      <c r="T462" s="6">
        <f t="shared" si="51"/>
        <v>0</v>
      </c>
      <c r="U462" s="6">
        <f t="shared" si="52"/>
        <v>0</v>
      </c>
    </row>
    <row r="463" spans="2:21" x14ac:dyDescent="0.25">
      <c r="B463" s="4"/>
      <c r="C463" s="4"/>
      <c r="D463" s="4"/>
      <c r="E463" s="10">
        <f>IF(D463="Futuroscope",#REF!,0)+IF(D463="Eurodisney   1jour/1 parc",#REF!,0)+IF(D463="Vallée des singes",#REF!,0)+IF(D463="Parc Oriental de jour",#REF!,0)+IF(D463="Puy du Fou Le grand parc",#REF!,0)+IF(D463="La Cinéscénie",#REF!,0)+IF(D463="ASTERIX",#REF!,0)+IF(D463="Aquarium La Rochelle",#REF!,0)+IF(D463="Zoo de Doué La Fontaine",#REF!,0)+IF(D463="Zoo de la Palmyre",#REF!,0)+IF(D463="Planète Sauvage",#REF!,0)+IF(D463="Zoo Parc de Beauval",#REF!,0)+IF(D463="Zoo de la Flèche",#REF!,0)+IF(D463="Défi Planet",#REF!,0)+IF(D463="MASSAIS",#REF!,0)+IF(D463="Center Parc la journée",#REF!,0)+IF(D463="Terra Botanica",#REF!,0)</f>
        <v>0</v>
      </c>
      <c r="F463" s="10">
        <f>IF(D463="Futuroscope",#REF!,0)+IF(D463="Eurodisney   1jour/1 parc",#REF!,0)+IF(D463="Vallée des singes",#REF!,0)+IF(D463="Parc Oriental de jour",#REF!,0)+IF(D463="Puy du Fou Le grand parc",#REF!,0)+IF(D463="La Cinéscénie",#REF!,0)+IF(D463="ASTERIX",#REF!,0)+IF(D463="Aquarium La Rochelle",#REF!,0)+IF(D463="Zoo de Doué La Fontaine",#REF!,0)+IF(D463="Zoo de la Palmyre",#REF!,0)+IF(D463="Planète Sauvage",#REF!,0)+IF(D463="Zoo Parc de Beauval",#REF!,0)+IF(D463="Zoo de la Flèche",#REF!,0)+IF(D463="Défi Planet",#REF!,0)+IF(D463="MASSAIS",#REF!,0)+IF(D463="Center Parc la journée",#REF!,0)+IF(D463="Terra Botanica",#REF!,0)</f>
        <v>0</v>
      </c>
      <c r="G463" s="5"/>
      <c r="H463" s="5"/>
      <c r="I463" s="5"/>
      <c r="J463" s="5"/>
      <c r="K463" s="8">
        <f t="shared" si="49"/>
        <v>0</v>
      </c>
      <c r="L463" s="8">
        <f t="shared" si="50"/>
        <v>0</v>
      </c>
      <c r="M463" s="8">
        <v>0</v>
      </c>
      <c r="N463" s="8">
        <f t="shared" si="53"/>
        <v>0</v>
      </c>
      <c r="O463" s="8"/>
      <c r="P463" s="8"/>
      <c r="Q463" s="8"/>
      <c r="R463" s="8">
        <f t="shared" si="54"/>
        <v>0</v>
      </c>
      <c r="S463" s="8">
        <f t="shared" si="55"/>
        <v>0</v>
      </c>
      <c r="T463" s="6">
        <f t="shared" si="51"/>
        <v>0</v>
      </c>
      <c r="U463" s="6">
        <f t="shared" si="52"/>
        <v>0</v>
      </c>
    </row>
    <row r="464" spans="2:21" x14ac:dyDescent="0.25">
      <c r="B464" s="4"/>
      <c r="C464" s="4"/>
      <c r="D464" s="4"/>
      <c r="E464" s="10">
        <f>IF(D464="Futuroscope",#REF!,0)+IF(D464="Eurodisney   1jour/1 parc",#REF!,0)+IF(D464="Vallée des singes",#REF!,0)+IF(D464="Parc Oriental de jour",#REF!,0)+IF(D464="Puy du Fou Le grand parc",#REF!,0)+IF(D464="La Cinéscénie",#REF!,0)+IF(D464="ASTERIX",#REF!,0)+IF(D464="Aquarium La Rochelle",#REF!,0)+IF(D464="Zoo de Doué La Fontaine",#REF!,0)+IF(D464="Zoo de la Palmyre",#REF!,0)+IF(D464="Planète Sauvage",#REF!,0)+IF(D464="Zoo Parc de Beauval",#REF!,0)+IF(D464="Zoo de la Flèche",#REF!,0)+IF(D464="Défi Planet",#REF!,0)+IF(D464="MASSAIS",#REF!,0)+IF(D464="Center Parc la journée",#REF!,0)+IF(D464="Terra Botanica",#REF!,0)</f>
        <v>0</v>
      </c>
      <c r="F464" s="10">
        <f>IF(D464="Futuroscope",#REF!,0)+IF(D464="Eurodisney   1jour/1 parc",#REF!,0)+IF(D464="Vallée des singes",#REF!,0)+IF(D464="Parc Oriental de jour",#REF!,0)+IF(D464="Puy du Fou Le grand parc",#REF!,0)+IF(D464="La Cinéscénie",#REF!,0)+IF(D464="ASTERIX",#REF!,0)+IF(D464="Aquarium La Rochelle",#REF!,0)+IF(D464="Zoo de Doué La Fontaine",#REF!,0)+IF(D464="Zoo de la Palmyre",#REF!,0)+IF(D464="Planète Sauvage",#REF!,0)+IF(D464="Zoo Parc de Beauval",#REF!,0)+IF(D464="Zoo de la Flèche",#REF!,0)+IF(D464="Défi Planet",#REF!,0)+IF(D464="MASSAIS",#REF!,0)+IF(D464="Center Parc la journée",#REF!,0)+IF(D464="Terra Botanica",#REF!,0)</f>
        <v>0</v>
      </c>
      <c r="G464" s="5"/>
      <c r="H464" s="5"/>
      <c r="I464" s="5"/>
      <c r="J464" s="5"/>
      <c r="K464" s="8">
        <f t="shared" si="49"/>
        <v>0</v>
      </c>
      <c r="L464" s="8">
        <f t="shared" si="50"/>
        <v>0</v>
      </c>
      <c r="M464" s="8">
        <v>0</v>
      </c>
      <c r="N464" s="8">
        <f t="shared" si="53"/>
        <v>0</v>
      </c>
      <c r="O464" s="8"/>
      <c r="P464" s="8"/>
      <c r="Q464" s="8"/>
      <c r="R464" s="8">
        <f t="shared" si="54"/>
        <v>0</v>
      </c>
      <c r="S464" s="8">
        <f t="shared" si="55"/>
        <v>0</v>
      </c>
      <c r="T464" s="6">
        <f t="shared" si="51"/>
        <v>0</v>
      </c>
      <c r="U464" s="6">
        <f t="shared" si="52"/>
        <v>0</v>
      </c>
    </row>
    <row r="465" spans="2:21" x14ac:dyDescent="0.25">
      <c r="B465" s="4"/>
      <c r="C465" s="4"/>
      <c r="D465" s="4"/>
      <c r="E465" s="10">
        <f>IF(D465="Futuroscope",#REF!,0)+IF(D465="Eurodisney   1jour/1 parc",#REF!,0)+IF(D465="Vallée des singes",#REF!,0)+IF(D465="Parc Oriental de jour",#REF!,0)+IF(D465="Puy du Fou Le grand parc",#REF!,0)+IF(D465="La Cinéscénie",#REF!,0)+IF(D465="ASTERIX",#REF!,0)+IF(D465="Aquarium La Rochelle",#REF!,0)+IF(D465="Zoo de Doué La Fontaine",#REF!,0)+IF(D465="Zoo de la Palmyre",#REF!,0)+IF(D465="Planète Sauvage",#REF!,0)+IF(D465="Zoo Parc de Beauval",#REF!,0)+IF(D465="Zoo de la Flèche",#REF!,0)+IF(D465="Défi Planet",#REF!,0)+IF(D465="MASSAIS",#REF!,0)+IF(D465="Center Parc la journée",#REF!,0)+IF(D465="Terra Botanica",#REF!,0)</f>
        <v>0</v>
      </c>
      <c r="F465" s="10">
        <f>IF(D465="Futuroscope",#REF!,0)+IF(D465="Eurodisney   1jour/1 parc",#REF!,0)+IF(D465="Vallée des singes",#REF!,0)+IF(D465="Parc Oriental de jour",#REF!,0)+IF(D465="Puy du Fou Le grand parc",#REF!,0)+IF(D465="La Cinéscénie",#REF!,0)+IF(D465="ASTERIX",#REF!,0)+IF(D465="Aquarium La Rochelle",#REF!,0)+IF(D465="Zoo de Doué La Fontaine",#REF!,0)+IF(D465="Zoo de la Palmyre",#REF!,0)+IF(D465="Planète Sauvage",#REF!,0)+IF(D465="Zoo Parc de Beauval",#REF!,0)+IF(D465="Zoo de la Flèche",#REF!,0)+IF(D465="Défi Planet",#REF!,0)+IF(D465="MASSAIS",#REF!,0)+IF(D465="Center Parc la journée",#REF!,0)+IF(D465="Terra Botanica",#REF!,0)</f>
        <v>0</v>
      </c>
      <c r="G465" s="5"/>
      <c r="H465" s="5"/>
      <c r="I465" s="5"/>
      <c r="J465" s="5"/>
      <c r="K465" s="8">
        <f t="shared" si="49"/>
        <v>0</v>
      </c>
      <c r="L465" s="8">
        <f t="shared" si="50"/>
        <v>0</v>
      </c>
      <c r="M465" s="8">
        <v>0</v>
      </c>
      <c r="N465" s="8">
        <f t="shared" si="53"/>
        <v>0</v>
      </c>
      <c r="O465" s="8"/>
      <c r="P465" s="8"/>
      <c r="Q465" s="8"/>
      <c r="R465" s="8">
        <f t="shared" si="54"/>
        <v>0</v>
      </c>
      <c r="S465" s="8">
        <f t="shared" si="55"/>
        <v>0</v>
      </c>
      <c r="T465" s="6">
        <f t="shared" si="51"/>
        <v>0</v>
      </c>
      <c r="U465" s="6">
        <f t="shared" si="52"/>
        <v>0</v>
      </c>
    </row>
    <row r="466" spans="2:21" x14ac:dyDescent="0.25">
      <c r="B466" s="4"/>
      <c r="C466" s="4"/>
      <c r="D466" s="4"/>
      <c r="E466" s="10">
        <f>IF(D466="Futuroscope",#REF!,0)+IF(D466="Eurodisney   1jour/1 parc",#REF!,0)+IF(D466="Vallée des singes",#REF!,0)+IF(D466="Parc Oriental de jour",#REF!,0)+IF(D466="Puy du Fou Le grand parc",#REF!,0)+IF(D466="La Cinéscénie",#REF!,0)+IF(D466="ASTERIX",#REF!,0)+IF(D466="Aquarium La Rochelle",#REF!,0)+IF(D466="Zoo de Doué La Fontaine",#REF!,0)+IF(D466="Zoo de la Palmyre",#REF!,0)+IF(D466="Planète Sauvage",#REF!,0)+IF(D466="Zoo Parc de Beauval",#REF!,0)+IF(D466="Zoo de la Flèche",#REF!,0)+IF(D466="Défi Planet",#REF!,0)+IF(D466="MASSAIS",#REF!,0)+IF(D466="Center Parc la journée",#REF!,0)+IF(D466="Terra Botanica",#REF!,0)</f>
        <v>0</v>
      </c>
      <c r="F466" s="10">
        <f>IF(D466="Futuroscope",#REF!,0)+IF(D466="Eurodisney   1jour/1 parc",#REF!,0)+IF(D466="Vallée des singes",#REF!,0)+IF(D466="Parc Oriental de jour",#REF!,0)+IF(D466="Puy du Fou Le grand parc",#REF!,0)+IF(D466="La Cinéscénie",#REF!,0)+IF(D466="ASTERIX",#REF!,0)+IF(D466="Aquarium La Rochelle",#REF!,0)+IF(D466="Zoo de Doué La Fontaine",#REF!,0)+IF(D466="Zoo de la Palmyre",#REF!,0)+IF(D466="Planète Sauvage",#REF!,0)+IF(D466="Zoo Parc de Beauval",#REF!,0)+IF(D466="Zoo de la Flèche",#REF!,0)+IF(D466="Défi Planet",#REF!,0)+IF(D466="MASSAIS",#REF!,0)+IF(D466="Center Parc la journée",#REF!,0)+IF(D466="Terra Botanica",#REF!,0)</f>
        <v>0</v>
      </c>
      <c r="G466" s="5"/>
      <c r="H466" s="5"/>
      <c r="I466" s="5"/>
      <c r="J466" s="5"/>
      <c r="K466" s="8">
        <f t="shared" si="49"/>
        <v>0</v>
      </c>
      <c r="L466" s="8">
        <f t="shared" si="50"/>
        <v>0</v>
      </c>
      <c r="M466" s="8">
        <v>0</v>
      </c>
      <c r="N466" s="8">
        <f t="shared" si="53"/>
        <v>0</v>
      </c>
      <c r="O466" s="8"/>
      <c r="P466" s="8"/>
      <c r="Q466" s="8"/>
      <c r="R466" s="8">
        <f t="shared" si="54"/>
        <v>0</v>
      </c>
      <c r="S466" s="8">
        <f t="shared" si="55"/>
        <v>0</v>
      </c>
      <c r="T466" s="6">
        <f t="shared" si="51"/>
        <v>0</v>
      </c>
      <c r="U466" s="6">
        <f t="shared" si="52"/>
        <v>0</v>
      </c>
    </row>
    <row r="467" spans="2:21" x14ac:dyDescent="0.25">
      <c r="B467" s="4"/>
      <c r="C467" s="4"/>
      <c r="D467" s="4"/>
      <c r="E467" s="10">
        <f>IF(D467="Futuroscope",#REF!,0)+IF(D467="Eurodisney   1jour/1 parc",#REF!,0)+IF(D467="Vallée des singes",#REF!,0)+IF(D467="Parc Oriental de jour",#REF!,0)+IF(D467="Puy du Fou Le grand parc",#REF!,0)+IF(D467="La Cinéscénie",#REF!,0)+IF(D467="ASTERIX",#REF!,0)+IF(D467="Aquarium La Rochelle",#REF!,0)+IF(D467="Zoo de Doué La Fontaine",#REF!,0)+IF(D467="Zoo de la Palmyre",#REF!,0)+IF(D467="Planète Sauvage",#REF!,0)+IF(D467="Zoo Parc de Beauval",#REF!,0)+IF(D467="Zoo de la Flèche",#REF!,0)+IF(D467="Défi Planet",#REF!,0)+IF(D467="MASSAIS",#REF!,0)+IF(D467="Center Parc la journée",#REF!,0)+IF(D467="Terra Botanica",#REF!,0)</f>
        <v>0</v>
      </c>
      <c r="F467" s="10">
        <f>IF(D467="Futuroscope",#REF!,0)+IF(D467="Eurodisney   1jour/1 parc",#REF!,0)+IF(D467="Vallée des singes",#REF!,0)+IF(D467="Parc Oriental de jour",#REF!,0)+IF(D467="Puy du Fou Le grand parc",#REF!,0)+IF(D467="La Cinéscénie",#REF!,0)+IF(D467="ASTERIX",#REF!,0)+IF(D467="Aquarium La Rochelle",#REF!,0)+IF(D467="Zoo de Doué La Fontaine",#REF!,0)+IF(D467="Zoo de la Palmyre",#REF!,0)+IF(D467="Planète Sauvage",#REF!,0)+IF(D467="Zoo Parc de Beauval",#REF!,0)+IF(D467="Zoo de la Flèche",#REF!,0)+IF(D467="Défi Planet",#REF!,0)+IF(D467="MASSAIS",#REF!,0)+IF(D467="Center Parc la journée",#REF!,0)+IF(D467="Terra Botanica",#REF!,0)</f>
        <v>0</v>
      </c>
      <c r="G467" s="5"/>
      <c r="H467" s="5"/>
      <c r="I467" s="5"/>
      <c r="J467" s="5"/>
      <c r="K467" s="8">
        <f t="shared" si="49"/>
        <v>0</v>
      </c>
      <c r="L467" s="8">
        <f t="shared" si="50"/>
        <v>0</v>
      </c>
      <c r="M467" s="8">
        <v>0</v>
      </c>
      <c r="N467" s="8">
        <f t="shared" si="53"/>
        <v>0</v>
      </c>
      <c r="O467" s="8"/>
      <c r="P467" s="8"/>
      <c r="Q467" s="8"/>
      <c r="R467" s="8">
        <f t="shared" si="54"/>
        <v>0</v>
      </c>
      <c r="S467" s="8">
        <f t="shared" si="55"/>
        <v>0</v>
      </c>
      <c r="T467" s="6">
        <f t="shared" si="51"/>
        <v>0</v>
      </c>
      <c r="U467" s="6">
        <f t="shared" si="52"/>
        <v>0</v>
      </c>
    </row>
    <row r="468" spans="2:21" x14ac:dyDescent="0.25">
      <c r="B468" s="4"/>
      <c r="C468" s="4"/>
      <c r="D468" s="4"/>
      <c r="E468" s="10">
        <f>IF(D468="Futuroscope",#REF!,0)+IF(D468="Eurodisney   1jour/1 parc",#REF!,0)+IF(D468="Vallée des singes",#REF!,0)+IF(D468="Parc Oriental de jour",#REF!,0)+IF(D468="Puy du Fou Le grand parc",#REF!,0)+IF(D468="La Cinéscénie",#REF!,0)+IF(D468="ASTERIX",#REF!,0)+IF(D468="Aquarium La Rochelle",#REF!,0)+IF(D468="Zoo de Doué La Fontaine",#REF!,0)+IF(D468="Zoo de la Palmyre",#REF!,0)+IF(D468="Planète Sauvage",#REF!,0)+IF(D468="Zoo Parc de Beauval",#REF!,0)+IF(D468="Zoo de la Flèche",#REF!,0)+IF(D468="Défi Planet",#REF!,0)+IF(D468="MASSAIS",#REF!,0)+IF(D468="Center Parc la journée",#REF!,0)+IF(D468="Terra Botanica",#REF!,0)</f>
        <v>0</v>
      </c>
      <c r="F468" s="10">
        <f>IF(D468="Futuroscope",#REF!,0)+IF(D468="Eurodisney   1jour/1 parc",#REF!,0)+IF(D468="Vallée des singes",#REF!,0)+IF(D468="Parc Oriental de jour",#REF!,0)+IF(D468="Puy du Fou Le grand parc",#REF!,0)+IF(D468="La Cinéscénie",#REF!,0)+IF(D468="ASTERIX",#REF!,0)+IF(D468="Aquarium La Rochelle",#REF!,0)+IF(D468="Zoo de Doué La Fontaine",#REF!,0)+IF(D468="Zoo de la Palmyre",#REF!,0)+IF(D468="Planète Sauvage",#REF!,0)+IF(D468="Zoo Parc de Beauval",#REF!,0)+IF(D468="Zoo de la Flèche",#REF!,0)+IF(D468="Défi Planet",#REF!,0)+IF(D468="MASSAIS",#REF!,0)+IF(D468="Center Parc la journée",#REF!,0)+IF(D468="Terra Botanica",#REF!,0)</f>
        <v>0</v>
      </c>
      <c r="G468" s="5"/>
      <c r="H468" s="5"/>
      <c r="I468" s="5"/>
      <c r="J468" s="5"/>
      <c r="K468" s="8">
        <f t="shared" si="49"/>
        <v>0</v>
      </c>
      <c r="L468" s="8">
        <f t="shared" si="50"/>
        <v>0</v>
      </c>
      <c r="M468" s="8">
        <v>0</v>
      </c>
      <c r="N468" s="8">
        <f t="shared" si="53"/>
        <v>0</v>
      </c>
      <c r="O468" s="8"/>
      <c r="P468" s="8"/>
      <c r="Q468" s="8"/>
      <c r="R468" s="8">
        <f t="shared" si="54"/>
        <v>0</v>
      </c>
      <c r="S468" s="8">
        <f t="shared" si="55"/>
        <v>0</v>
      </c>
      <c r="T468" s="6">
        <f t="shared" si="51"/>
        <v>0</v>
      </c>
      <c r="U468" s="6">
        <f t="shared" si="52"/>
        <v>0</v>
      </c>
    </row>
    <row r="469" spans="2:21" x14ac:dyDescent="0.25">
      <c r="B469" s="4"/>
      <c r="C469" s="4"/>
      <c r="D469" s="4"/>
      <c r="E469" s="10">
        <f>IF(D469="Futuroscope",#REF!,0)+IF(D469="Eurodisney   1jour/1 parc",#REF!,0)+IF(D469="Vallée des singes",#REF!,0)+IF(D469="Parc Oriental de jour",#REF!,0)+IF(D469="Puy du Fou Le grand parc",#REF!,0)+IF(D469="La Cinéscénie",#REF!,0)+IF(D469="ASTERIX",#REF!,0)+IF(D469="Aquarium La Rochelle",#REF!,0)+IF(D469="Zoo de Doué La Fontaine",#REF!,0)+IF(D469="Zoo de la Palmyre",#REF!,0)+IF(D469="Planète Sauvage",#REF!,0)+IF(D469="Zoo Parc de Beauval",#REF!,0)+IF(D469="Zoo de la Flèche",#REF!,0)+IF(D469="Défi Planet",#REF!,0)+IF(D469="MASSAIS",#REF!,0)+IF(D469="Center Parc la journée",#REF!,0)+IF(D469="Terra Botanica",#REF!,0)</f>
        <v>0</v>
      </c>
      <c r="F469" s="10">
        <f>IF(D469="Futuroscope",#REF!,0)+IF(D469="Eurodisney   1jour/1 parc",#REF!,0)+IF(D469="Vallée des singes",#REF!,0)+IF(D469="Parc Oriental de jour",#REF!,0)+IF(D469="Puy du Fou Le grand parc",#REF!,0)+IF(D469="La Cinéscénie",#REF!,0)+IF(D469="ASTERIX",#REF!,0)+IF(D469="Aquarium La Rochelle",#REF!,0)+IF(D469="Zoo de Doué La Fontaine",#REF!,0)+IF(D469="Zoo de la Palmyre",#REF!,0)+IF(D469="Planète Sauvage",#REF!,0)+IF(D469="Zoo Parc de Beauval",#REF!,0)+IF(D469="Zoo de la Flèche",#REF!,0)+IF(D469="Défi Planet",#REF!,0)+IF(D469="MASSAIS",#REF!,0)+IF(D469="Center Parc la journée",#REF!,0)+IF(D469="Terra Botanica",#REF!,0)</f>
        <v>0</v>
      </c>
      <c r="G469" s="5"/>
      <c r="H469" s="5"/>
      <c r="I469" s="5"/>
      <c r="J469" s="5"/>
      <c r="K469" s="8">
        <f t="shared" si="49"/>
        <v>0</v>
      </c>
      <c r="L469" s="8">
        <f t="shared" si="50"/>
        <v>0</v>
      </c>
      <c r="M469" s="8">
        <v>0</v>
      </c>
      <c r="N469" s="8">
        <f t="shared" si="53"/>
        <v>0</v>
      </c>
      <c r="O469" s="8"/>
      <c r="P469" s="8"/>
      <c r="Q469" s="8"/>
      <c r="R469" s="8">
        <f t="shared" si="54"/>
        <v>0</v>
      </c>
      <c r="S469" s="8">
        <f t="shared" si="55"/>
        <v>0</v>
      </c>
      <c r="T469" s="6">
        <f t="shared" si="51"/>
        <v>0</v>
      </c>
      <c r="U469" s="6">
        <f t="shared" si="52"/>
        <v>0</v>
      </c>
    </row>
    <row r="470" spans="2:21" x14ac:dyDescent="0.25">
      <c r="B470" s="4"/>
      <c r="C470" s="4"/>
      <c r="D470" s="4"/>
      <c r="E470" s="10">
        <f>IF(D470="Futuroscope",#REF!,0)+IF(D470="Eurodisney   1jour/1 parc",#REF!,0)+IF(D470="Vallée des singes",#REF!,0)+IF(D470="Parc Oriental de jour",#REF!,0)+IF(D470="Puy du Fou Le grand parc",#REF!,0)+IF(D470="La Cinéscénie",#REF!,0)+IF(D470="ASTERIX",#REF!,0)+IF(D470="Aquarium La Rochelle",#REF!,0)+IF(D470="Zoo de Doué La Fontaine",#REF!,0)+IF(D470="Zoo de la Palmyre",#REF!,0)+IF(D470="Planète Sauvage",#REF!,0)+IF(D470="Zoo Parc de Beauval",#REF!,0)+IF(D470="Zoo de la Flèche",#REF!,0)+IF(D470="Défi Planet",#REF!,0)+IF(D470="MASSAIS",#REF!,0)+IF(D470="Center Parc la journée",#REF!,0)+IF(D470="Terra Botanica",#REF!,0)</f>
        <v>0</v>
      </c>
      <c r="F470" s="10">
        <f>IF(D470="Futuroscope",#REF!,0)+IF(D470="Eurodisney   1jour/1 parc",#REF!,0)+IF(D470="Vallée des singes",#REF!,0)+IF(D470="Parc Oriental de jour",#REF!,0)+IF(D470="Puy du Fou Le grand parc",#REF!,0)+IF(D470="La Cinéscénie",#REF!,0)+IF(D470="ASTERIX",#REF!,0)+IF(D470="Aquarium La Rochelle",#REF!,0)+IF(D470="Zoo de Doué La Fontaine",#REF!,0)+IF(D470="Zoo de la Palmyre",#REF!,0)+IF(D470="Planète Sauvage",#REF!,0)+IF(D470="Zoo Parc de Beauval",#REF!,0)+IF(D470="Zoo de la Flèche",#REF!,0)+IF(D470="Défi Planet",#REF!,0)+IF(D470="MASSAIS",#REF!,0)+IF(D470="Center Parc la journée",#REF!,0)+IF(D470="Terra Botanica",#REF!,0)</f>
        <v>0</v>
      </c>
      <c r="G470" s="5"/>
      <c r="H470" s="5"/>
      <c r="I470" s="5"/>
      <c r="J470" s="5"/>
      <c r="K470" s="8">
        <f t="shared" si="49"/>
        <v>0</v>
      </c>
      <c r="L470" s="8">
        <f t="shared" si="50"/>
        <v>0</v>
      </c>
      <c r="M470" s="8">
        <v>0</v>
      </c>
      <c r="N470" s="8">
        <f t="shared" si="53"/>
        <v>0</v>
      </c>
      <c r="O470" s="8"/>
      <c r="P470" s="8"/>
      <c r="Q470" s="8"/>
      <c r="R470" s="8">
        <f t="shared" si="54"/>
        <v>0</v>
      </c>
      <c r="S470" s="8">
        <f t="shared" si="55"/>
        <v>0</v>
      </c>
      <c r="T470" s="6">
        <f t="shared" si="51"/>
        <v>0</v>
      </c>
      <c r="U470" s="6">
        <f t="shared" si="52"/>
        <v>0</v>
      </c>
    </row>
    <row r="471" spans="2:21" x14ac:dyDescent="0.25">
      <c r="B471" s="4"/>
      <c r="C471" s="4"/>
      <c r="D471" s="4"/>
      <c r="E471" s="10">
        <f>IF(D471="Futuroscope",#REF!,0)+IF(D471="Eurodisney   1jour/1 parc",#REF!,0)+IF(D471="Vallée des singes",#REF!,0)+IF(D471="Parc Oriental de jour",#REF!,0)+IF(D471="Puy du Fou Le grand parc",#REF!,0)+IF(D471="La Cinéscénie",#REF!,0)+IF(D471="ASTERIX",#REF!,0)+IF(D471="Aquarium La Rochelle",#REF!,0)+IF(D471="Zoo de Doué La Fontaine",#REF!,0)+IF(D471="Zoo de la Palmyre",#REF!,0)+IF(D471="Planète Sauvage",#REF!,0)+IF(D471="Zoo Parc de Beauval",#REF!,0)+IF(D471="Zoo de la Flèche",#REF!,0)+IF(D471="Défi Planet",#REF!,0)+IF(D471="MASSAIS",#REF!,0)+IF(D471="Center Parc la journée",#REF!,0)+IF(D471="Terra Botanica",#REF!,0)</f>
        <v>0</v>
      </c>
      <c r="F471" s="10">
        <f>IF(D471="Futuroscope",#REF!,0)+IF(D471="Eurodisney   1jour/1 parc",#REF!,0)+IF(D471="Vallée des singes",#REF!,0)+IF(D471="Parc Oriental de jour",#REF!,0)+IF(D471="Puy du Fou Le grand parc",#REF!,0)+IF(D471="La Cinéscénie",#REF!,0)+IF(D471="ASTERIX",#REF!,0)+IF(D471="Aquarium La Rochelle",#REF!,0)+IF(D471="Zoo de Doué La Fontaine",#REF!,0)+IF(D471="Zoo de la Palmyre",#REF!,0)+IF(D471="Planète Sauvage",#REF!,0)+IF(D471="Zoo Parc de Beauval",#REF!,0)+IF(D471="Zoo de la Flèche",#REF!,0)+IF(D471="Défi Planet",#REF!,0)+IF(D471="MASSAIS",#REF!,0)+IF(D471="Center Parc la journée",#REF!,0)+IF(D471="Terra Botanica",#REF!,0)</f>
        <v>0</v>
      </c>
      <c r="G471" s="5"/>
      <c r="H471" s="5"/>
      <c r="I471" s="5"/>
      <c r="J471" s="5"/>
      <c r="K471" s="8">
        <f t="shared" si="49"/>
        <v>0</v>
      </c>
      <c r="L471" s="8">
        <f t="shared" si="50"/>
        <v>0</v>
      </c>
      <c r="M471" s="8">
        <v>0</v>
      </c>
      <c r="N471" s="8">
        <f t="shared" si="53"/>
        <v>0</v>
      </c>
      <c r="O471" s="8"/>
      <c r="P471" s="8"/>
      <c r="Q471" s="8"/>
      <c r="R471" s="8">
        <f t="shared" si="54"/>
        <v>0</v>
      </c>
      <c r="S471" s="8">
        <f t="shared" si="55"/>
        <v>0</v>
      </c>
      <c r="T471" s="6">
        <f t="shared" si="51"/>
        <v>0</v>
      </c>
      <c r="U471" s="6">
        <f t="shared" si="52"/>
        <v>0</v>
      </c>
    </row>
    <row r="472" spans="2:21" x14ac:dyDescent="0.25">
      <c r="B472" s="4"/>
      <c r="C472" s="4"/>
      <c r="D472" s="4"/>
      <c r="E472" s="10">
        <f>IF(D472="Futuroscope",#REF!,0)+IF(D472="Eurodisney   1jour/1 parc",#REF!,0)+IF(D472="Vallée des singes",#REF!,0)+IF(D472="Parc Oriental de jour",#REF!,0)+IF(D472="Puy du Fou Le grand parc",#REF!,0)+IF(D472="La Cinéscénie",#REF!,0)+IF(D472="ASTERIX",#REF!,0)+IF(D472="Aquarium La Rochelle",#REF!,0)+IF(D472="Zoo de Doué La Fontaine",#REF!,0)+IF(D472="Zoo de la Palmyre",#REF!,0)+IF(D472="Planète Sauvage",#REF!,0)+IF(D472="Zoo Parc de Beauval",#REF!,0)+IF(D472="Zoo de la Flèche",#REF!,0)+IF(D472="Défi Planet",#REF!,0)+IF(D472="MASSAIS",#REF!,0)+IF(D472="Center Parc la journée",#REF!,0)+IF(D472="Terra Botanica",#REF!,0)</f>
        <v>0</v>
      </c>
      <c r="F472" s="10">
        <f>IF(D472="Futuroscope",#REF!,0)+IF(D472="Eurodisney   1jour/1 parc",#REF!,0)+IF(D472="Vallée des singes",#REF!,0)+IF(D472="Parc Oriental de jour",#REF!,0)+IF(D472="Puy du Fou Le grand parc",#REF!,0)+IF(D472="La Cinéscénie",#REF!,0)+IF(D472="ASTERIX",#REF!,0)+IF(D472="Aquarium La Rochelle",#REF!,0)+IF(D472="Zoo de Doué La Fontaine",#REF!,0)+IF(D472="Zoo de la Palmyre",#REF!,0)+IF(D472="Planète Sauvage",#REF!,0)+IF(D472="Zoo Parc de Beauval",#REF!,0)+IF(D472="Zoo de la Flèche",#REF!,0)+IF(D472="Défi Planet",#REF!,0)+IF(D472="MASSAIS",#REF!,0)+IF(D472="Center Parc la journée",#REF!,0)+IF(D472="Terra Botanica",#REF!,0)</f>
        <v>0</v>
      </c>
      <c r="G472" s="5"/>
      <c r="H472" s="5"/>
      <c r="I472" s="5"/>
      <c r="J472" s="5"/>
      <c r="K472" s="8">
        <f t="shared" si="49"/>
        <v>0</v>
      </c>
      <c r="L472" s="8">
        <f t="shared" si="50"/>
        <v>0</v>
      </c>
      <c r="M472" s="8">
        <v>0</v>
      </c>
      <c r="N472" s="8">
        <f t="shared" si="53"/>
        <v>0</v>
      </c>
      <c r="O472" s="8"/>
      <c r="P472" s="8"/>
      <c r="Q472" s="8"/>
      <c r="R472" s="8">
        <f t="shared" si="54"/>
        <v>0</v>
      </c>
      <c r="S472" s="8">
        <f t="shared" si="55"/>
        <v>0</v>
      </c>
      <c r="T472" s="6">
        <f t="shared" si="51"/>
        <v>0</v>
      </c>
      <c r="U472" s="6">
        <f t="shared" si="52"/>
        <v>0</v>
      </c>
    </row>
    <row r="473" spans="2:21" x14ac:dyDescent="0.25">
      <c r="B473" s="4"/>
      <c r="C473" s="4"/>
      <c r="D473" s="4"/>
      <c r="E473" s="10">
        <f>IF(D473="Futuroscope",#REF!,0)+IF(D473="Eurodisney   1jour/1 parc",#REF!,0)+IF(D473="Vallée des singes",#REF!,0)+IF(D473="Parc Oriental de jour",#REF!,0)+IF(D473="Puy du Fou Le grand parc",#REF!,0)+IF(D473="La Cinéscénie",#REF!,0)+IF(D473="ASTERIX",#REF!,0)+IF(D473="Aquarium La Rochelle",#REF!,0)+IF(D473="Zoo de Doué La Fontaine",#REF!,0)+IF(D473="Zoo de la Palmyre",#REF!,0)+IF(D473="Planète Sauvage",#REF!,0)+IF(D473="Zoo Parc de Beauval",#REF!,0)+IF(D473="Zoo de la Flèche",#REF!,0)+IF(D473="Défi Planet",#REF!,0)+IF(D473="MASSAIS",#REF!,0)+IF(D473="Center Parc la journée",#REF!,0)+IF(D473="Terra Botanica",#REF!,0)</f>
        <v>0</v>
      </c>
      <c r="F473" s="10">
        <f>IF(D473="Futuroscope",#REF!,0)+IF(D473="Eurodisney   1jour/1 parc",#REF!,0)+IF(D473="Vallée des singes",#REF!,0)+IF(D473="Parc Oriental de jour",#REF!,0)+IF(D473="Puy du Fou Le grand parc",#REF!,0)+IF(D473="La Cinéscénie",#REF!,0)+IF(D473="ASTERIX",#REF!,0)+IF(D473="Aquarium La Rochelle",#REF!,0)+IF(D473="Zoo de Doué La Fontaine",#REF!,0)+IF(D473="Zoo de la Palmyre",#REF!,0)+IF(D473="Planète Sauvage",#REF!,0)+IF(D473="Zoo Parc de Beauval",#REF!,0)+IF(D473="Zoo de la Flèche",#REF!,0)+IF(D473="Défi Planet",#REF!,0)+IF(D473="MASSAIS",#REF!,0)+IF(D473="Center Parc la journée",#REF!,0)+IF(D473="Terra Botanica",#REF!,0)</f>
        <v>0</v>
      </c>
      <c r="G473" s="5"/>
      <c r="H473" s="5"/>
      <c r="I473" s="5"/>
      <c r="J473" s="5"/>
      <c r="K473" s="8">
        <f t="shared" si="49"/>
        <v>0</v>
      </c>
      <c r="L473" s="8">
        <f t="shared" si="50"/>
        <v>0</v>
      </c>
      <c r="M473" s="8">
        <v>0</v>
      </c>
      <c r="N473" s="8">
        <f t="shared" si="53"/>
        <v>0</v>
      </c>
      <c r="O473" s="8"/>
      <c r="P473" s="8"/>
      <c r="Q473" s="8"/>
      <c r="R473" s="8">
        <f t="shared" si="54"/>
        <v>0</v>
      </c>
      <c r="S473" s="8">
        <f t="shared" si="55"/>
        <v>0</v>
      </c>
      <c r="T473" s="6">
        <f t="shared" si="51"/>
        <v>0</v>
      </c>
      <c r="U473" s="6">
        <f t="shared" si="52"/>
        <v>0</v>
      </c>
    </row>
    <row r="474" spans="2:21" x14ac:dyDescent="0.25">
      <c r="B474" s="4"/>
      <c r="C474" s="4"/>
      <c r="D474" s="4"/>
      <c r="E474" s="10">
        <f>IF(D474="Futuroscope",#REF!,0)+IF(D474="Eurodisney   1jour/1 parc",#REF!,0)+IF(D474="Vallée des singes",#REF!,0)+IF(D474="Parc Oriental de jour",#REF!,0)+IF(D474="Puy du Fou Le grand parc",#REF!,0)+IF(D474="La Cinéscénie",#REF!,0)+IF(D474="ASTERIX",#REF!,0)+IF(D474="Aquarium La Rochelle",#REF!,0)+IF(D474="Zoo de Doué La Fontaine",#REF!,0)+IF(D474="Zoo de la Palmyre",#REF!,0)+IF(D474="Planète Sauvage",#REF!,0)+IF(D474="Zoo Parc de Beauval",#REF!,0)+IF(D474="Zoo de la Flèche",#REF!,0)+IF(D474="Défi Planet",#REF!,0)+IF(D474="MASSAIS",#REF!,0)+IF(D474="Center Parc la journée",#REF!,0)+IF(D474="Terra Botanica",#REF!,0)</f>
        <v>0</v>
      </c>
      <c r="F474" s="10">
        <f>IF(D474="Futuroscope",#REF!,0)+IF(D474="Eurodisney   1jour/1 parc",#REF!,0)+IF(D474="Vallée des singes",#REF!,0)+IF(D474="Parc Oriental de jour",#REF!,0)+IF(D474="Puy du Fou Le grand parc",#REF!,0)+IF(D474="La Cinéscénie",#REF!,0)+IF(D474="ASTERIX",#REF!,0)+IF(D474="Aquarium La Rochelle",#REF!,0)+IF(D474="Zoo de Doué La Fontaine",#REF!,0)+IF(D474="Zoo de la Palmyre",#REF!,0)+IF(D474="Planète Sauvage",#REF!,0)+IF(D474="Zoo Parc de Beauval",#REF!,0)+IF(D474="Zoo de la Flèche",#REF!,0)+IF(D474="Défi Planet",#REF!,0)+IF(D474="MASSAIS",#REF!,0)+IF(D474="Center Parc la journée",#REF!,0)+IF(D474="Terra Botanica",#REF!,0)</f>
        <v>0</v>
      </c>
      <c r="G474" s="5"/>
      <c r="H474" s="5"/>
      <c r="I474" s="5"/>
      <c r="J474" s="5"/>
      <c r="K474" s="8">
        <f t="shared" si="49"/>
        <v>0</v>
      </c>
      <c r="L474" s="8">
        <f t="shared" si="50"/>
        <v>0</v>
      </c>
      <c r="M474" s="8">
        <v>0</v>
      </c>
      <c r="N474" s="8">
        <f t="shared" si="53"/>
        <v>0</v>
      </c>
      <c r="O474" s="8"/>
      <c r="P474" s="8"/>
      <c r="Q474" s="8"/>
      <c r="R474" s="8">
        <f t="shared" si="54"/>
        <v>0</v>
      </c>
      <c r="S474" s="8">
        <f t="shared" si="55"/>
        <v>0</v>
      </c>
      <c r="T474" s="6">
        <f t="shared" si="51"/>
        <v>0</v>
      </c>
      <c r="U474" s="6">
        <f t="shared" si="52"/>
        <v>0</v>
      </c>
    </row>
    <row r="475" spans="2:21" x14ac:dyDescent="0.25">
      <c r="B475" s="4"/>
      <c r="C475" s="4"/>
      <c r="D475" s="4"/>
      <c r="E475" s="10">
        <f>IF(D475="Futuroscope",#REF!,0)+IF(D475="Eurodisney   1jour/1 parc",#REF!,0)+IF(D475="Vallée des singes",#REF!,0)+IF(D475="Parc Oriental de jour",#REF!,0)+IF(D475="Puy du Fou Le grand parc",#REF!,0)+IF(D475="La Cinéscénie",#REF!,0)+IF(D475="ASTERIX",#REF!,0)+IF(D475="Aquarium La Rochelle",#REF!,0)+IF(D475="Zoo de Doué La Fontaine",#REF!,0)+IF(D475="Zoo de la Palmyre",#REF!,0)+IF(D475="Planète Sauvage",#REF!,0)+IF(D475="Zoo Parc de Beauval",#REF!,0)+IF(D475="Zoo de la Flèche",#REF!,0)+IF(D475="Défi Planet",#REF!,0)+IF(D475="MASSAIS",#REF!,0)+IF(D475="Center Parc la journée",#REF!,0)+IF(D475="Terra Botanica",#REF!,0)</f>
        <v>0</v>
      </c>
      <c r="F475" s="10">
        <f>IF(D475="Futuroscope",#REF!,0)+IF(D475="Eurodisney   1jour/1 parc",#REF!,0)+IF(D475="Vallée des singes",#REF!,0)+IF(D475="Parc Oriental de jour",#REF!,0)+IF(D475="Puy du Fou Le grand parc",#REF!,0)+IF(D475="La Cinéscénie",#REF!,0)+IF(D475="ASTERIX",#REF!,0)+IF(D475="Aquarium La Rochelle",#REF!,0)+IF(D475="Zoo de Doué La Fontaine",#REF!,0)+IF(D475="Zoo de la Palmyre",#REF!,0)+IF(D475="Planète Sauvage",#REF!,0)+IF(D475="Zoo Parc de Beauval",#REF!,0)+IF(D475="Zoo de la Flèche",#REF!,0)+IF(D475="Défi Planet",#REF!,0)+IF(D475="MASSAIS",#REF!,0)+IF(D475="Center Parc la journée",#REF!,0)+IF(D475="Terra Botanica",#REF!,0)</f>
        <v>0</v>
      </c>
      <c r="G475" s="5"/>
      <c r="H475" s="5"/>
      <c r="I475" s="5"/>
      <c r="J475" s="5"/>
      <c r="K475" s="8">
        <f t="shared" si="49"/>
        <v>0</v>
      </c>
      <c r="L475" s="8">
        <f t="shared" si="50"/>
        <v>0</v>
      </c>
      <c r="M475" s="8">
        <v>0</v>
      </c>
      <c r="N475" s="8">
        <f t="shared" si="53"/>
        <v>0</v>
      </c>
      <c r="O475" s="8"/>
      <c r="P475" s="8"/>
      <c r="Q475" s="8"/>
      <c r="R475" s="8">
        <f t="shared" si="54"/>
        <v>0</v>
      </c>
      <c r="S475" s="8">
        <f t="shared" si="55"/>
        <v>0</v>
      </c>
      <c r="T475" s="6">
        <f t="shared" si="51"/>
        <v>0</v>
      </c>
      <c r="U475" s="6">
        <f t="shared" si="52"/>
        <v>0</v>
      </c>
    </row>
    <row r="476" spans="2:21" x14ac:dyDescent="0.25">
      <c r="B476" s="4"/>
      <c r="C476" s="4"/>
      <c r="D476" s="4"/>
      <c r="E476" s="10">
        <f>IF(D476="Futuroscope",#REF!,0)+IF(D476="Eurodisney   1jour/1 parc",#REF!,0)+IF(D476="Vallée des singes",#REF!,0)+IF(D476="Parc Oriental de jour",#REF!,0)+IF(D476="Puy du Fou Le grand parc",#REF!,0)+IF(D476="La Cinéscénie",#REF!,0)+IF(D476="ASTERIX",#REF!,0)+IF(D476="Aquarium La Rochelle",#REF!,0)+IF(D476="Zoo de Doué La Fontaine",#REF!,0)+IF(D476="Zoo de la Palmyre",#REF!,0)+IF(D476="Planète Sauvage",#REF!,0)+IF(D476="Zoo Parc de Beauval",#REF!,0)+IF(D476="Zoo de la Flèche",#REF!,0)+IF(D476="Défi Planet",#REF!,0)+IF(D476="MASSAIS",#REF!,0)+IF(D476="Center Parc la journée",#REF!,0)+IF(D476="Terra Botanica",#REF!,0)</f>
        <v>0</v>
      </c>
      <c r="F476" s="10">
        <f>IF(D476="Futuroscope",#REF!,0)+IF(D476="Eurodisney   1jour/1 parc",#REF!,0)+IF(D476="Vallée des singes",#REF!,0)+IF(D476="Parc Oriental de jour",#REF!,0)+IF(D476="Puy du Fou Le grand parc",#REF!,0)+IF(D476="La Cinéscénie",#REF!,0)+IF(D476="ASTERIX",#REF!,0)+IF(D476="Aquarium La Rochelle",#REF!,0)+IF(D476="Zoo de Doué La Fontaine",#REF!,0)+IF(D476="Zoo de la Palmyre",#REF!,0)+IF(D476="Planète Sauvage",#REF!,0)+IF(D476="Zoo Parc de Beauval",#REF!,0)+IF(D476="Zoo de la Flèche",#REF!,0)+IF(D476="Défi Planet",#REF!,0)+IF(D476="MASSAIS",#REF!,0)+IF(D476="Center Parc la journée",#REF!,0)+IF(D476="Terra Botanica",#REF!,0)</f>
        <v>0</v>
      </c>
      <c r="G476" s="5"/>
      <c r="H476" s="5"/>
      <c r="I476" s="5"/>
      <c r="J476" s="5"/>
      <c r="K476" s="8">
        <f t="shared" si="49"/>
        <v>0</v>
      </c>
      <c r="L476" s="8">
        <f t="shared" si="50"/>
        <v>0</v>
      </c>
      <c r="M476" s="8">
        <v>0</v>
      </c>
      <c r="N476" s="8">
        <f t="shared" si="53"/>
        <v>0</v>
      </c>
      <c r="O476" s="8"/>
      <c r="P476" s="8"/>
      <c r="Q476" s="8"/>
      <c r="R476" s="8">
        <f t="shared" si="54"/>
        <v>0</v>
      </c>
      <c r="S476" s="8">
        <f t="shared" si="55"/>
        <v>0</v>
      </c>
      <c r="T476" s="6">
        <f t="shared" si="51"/>
        <v>0</v>
      </c>
      <c r="U476" s="6">
        <f t="shared" si="52"/>
        <v>0</v>
      </c>
    </row>
    <row r="477" spans="2:21" x14ac:dyDescent="0.25">
      <c r="B477" s="4"/>
      <c r="C477" s="4"/>
      <c r="D477" s="4"/>
      <c r="E477" s="10">
        <f>IF(D477="Futuroscope",#REF!,0)+IF(D477="Eurodisney   1jour/1 parc",#REF!,0)+IF(D477="Vallée des singes",#REF!,0)+IF(D477="Parc Oriental de jour",#REF!,0)+IF(D477="Puy du Fou Le grand parc",#REF!,0)+IF(D477="La Cinéscénie",#REF!,0)+IF(D477="ASTERIX",#REF!,0)+IF(D477="Aquarium La Rochelle",#REF!,0)+IF(D477="Zoo de Doué La Fontaine",#REF!,0)+IF(D477="Zoo de la Palmyre",#REF!,0)+IF(D477="Planète Sauvage",#REF!,0)+IF(D477="Zoo Parc de Beauval",#REF!,0)+IF(D477="Zoo de la Flèche",#REF!,0)+IF(D477="Défi Planet",#REF!,0)+IF(D477="MASSAIS",#REF!,0)+IF(D477="Center Parc la journée",#REF!,0)+IF(D477="Terra Botanica",#REF!,0)</f>
        <v>0</v>
      </c>
      <c r="F477" s="10">
        <f>IF(D477="Futuroscope",#REF!,0)+IF(D477="Eurodisney   1jour/1 parc",#REF!,0)+IF(D477="Vallée des singes",#REF!,0)+IF(D477="Parc Oriental de jour",#REF!,0)+IF(D477="Puy du Fou Le grand parc",#REF!,0)+IF(D477="La Cinéscénie",#REF!,0)+IF(D477="ASTERIX",#REF!,0)+IF(D477="Aquarium La Rochelle",#REF!,0)+IF(D477="Zoo de Doué La Fontaine",#REF!,0)+IF(D477="Zoo de la Palmyre",#REF!,0)+IF(D477="Planète Sauvage",#REF!,0)+IF(D477="Zoo Parc de Beauval",#REF!,0)+IF(D477="Zoo de la Flèche",#REF!,0)+IF(D477="Défi Planet",#REF!,0)+IF(D477="MASSAIS",#REF!,0)+IF(D477="Center Parc la journée",#REF!,0)+IF(D477="Terra Botanica",#REF!,0)</f>
        <v>0</v>
      </c>
      <c r="G477" s="5"/>
      <c r="H477" s="5"/>
      <c r="I477" s="5"/>
      <c r="J477" s="5"/>
      <c r="K477" s="8">
        <f t="shared" si="49"/>
        <v>0</v>
      </c>
      <c r="L477" s="8">
        <f t="shared" si="50"/>
        <v>0</v>
      </c>
      <c r="M477" s="8">
        <v>0</v>
      </c>
      <c r="N477" s="8">
        <f t="shared" si="53"/>
        <v>0</v>
      </c>
      <c r="O477" s="8"/>
      <c r="P477" s="8"/>
      <c r="Q477" s="8"/>
      <c r="R477" s="8">
        <f t="shared" si="54"/>
        <v>0</v>
      </c>
      <c r="S477" s="8">
        <f t="shared" si="55"/>
        <v>0</v>
      </c>
      <c r="T477" s="6">
        <f t="shared" si="51"/>
        <v>0</v>
      </c>
      <c r="U477" s="6">
        <f t="shared" si="52"/>
        <v>0</v>
      </c>
    </row>
    <row r="478" spans="2:21" x14ac:dyDescent="0.25">
      <c r="B478" s="4"/>
      <c r="C478" s="4"/>
      <c r="D478" s="4"/>
      <c r="E478" s="10">
        <f>IF(D478="Futuroscope",#REF!,0)+IF(D478="Eurodisney   1jour/1 parc",#REF!,0)+IF(D478="Vallée des singes",#REF!,0)+IF(D478="Parc Oriental de jour",#REF!,0)+IF(D478="Puy du Fou Le grand parc",#REF!,0)+IF(D478="La Cinéscénie",#REF!,0)+IF(D478="ASTERIX",#REF!,0)+IF(D478="Aquarium La Rochelle",#REF!,0)+IF(D478="Zoo de Doué La Fontaine",#REF!,0)+IF(D478="Zoo de la Palmyre",#REF!,0)+IF(D478="Planète Sauvage",#REF!,0)+IF(D478="Zoo Parc de Beauval",#REF!,0)+IF(D478="Zoo de la Flèche",#REF!,0)+IF(D478="Défi Planet",#REF!,0)+IF(D478="MASSAIS",#REF!,0)+IF(D478="Center Parc la journée",#REF!,0)+IF(D478="Terra Botanica",#REF!,0)</f>
        <v>0</v>
      </c>
      <c r="F478" s="10">
        <f>IF(D478="Futuroscope",#REF!,0)+IF(D478="Eurodisney   1jour/1 parc",#REF!,0)+IF(D478="Vallée des singes",#REF!,0)+IF(D478="Parc Oriental de jour",#REF!,0)+IF(D478="Puy du Fou Le grand parc",#REF!,0)+IF(D478="La Cinéscénie",#REF!,0)+IF(D478="ASTERIX",#REF!,0)+IF(D478="Aquarium La Rochelle",#REF!,0)+IF(D478="Zoo de Doué La Fontaine",#REF!,0)+IF(D478="Zoo de la Palmyre",#REF!,0)+IF(D478="Planète Sauvage",#REF!,0)+IF(D478="Zoo Parc de Beauval",#REF!,0)+IF(D478="Zoo de la Flèche",#REF!,0)+IF(D478="Défi Planet",#REF!,0)+IF(D478="MASSAIS",#REF!,0)+IF(D478="Center Parc la journée",#REF!,0)+IF(D478="Terra Botanica",#REF!,0)</f>
        <v>0</v>
      </c>
      <c r="G478" s="5"/>
      <c r="H478" s="5"/>
      <c r="I478" s="5"/>
      <c r="J478" s="5"/>
      <c r="K478" s="8">
        <f t="shared" si="49"/>
        <v>0</v>
      </c>
      <c r="L478" s="8">
        <f t="shared" si="50"/>
        <v>0</v>
      </c>
      <c r="M478" s="8">
        <v>0</v>
      </c>
      <c r="N478" s="8">
        <f t="shared" si="53"/>
        <v>0</v>
      </c>
      <c r="O478" s="8"/>
      <c r="P478" s="8"/>
      <c r="Q478" s="8"/>
      <c r="R478" s="8">
        <f t="shared" si="54"/>
        <v>0</v>
      </c>
      <c r="S478" s="8">
        <f t="shared" si="55"/>
        <v>0</v>
      </c>
      <c r="T478" s="6">
        <f t="shared" si="51"/>
        <v>0</v>
      </c>
      <c r="U478" s="6">
        <f t="shared" si="52"/>
        <v>0</v>
      </c>
    </row>
    <row r="479" spans="2:21" x14ac:dyDescent="0.25">
      <c r="B479" s="4"/>
      <c r="C479" s="4"/>
      <c r="D479" s="4"/>
      <c r="E479" s="10">
        <f>IF(D479="Futuroscope",#REF!,0)+IF(D479="Eurodisney   1jour/1 parc",#REF!,0)+IF(D479="Vallée des singes",#REF!,0)+IF(D479="Parc Oriental de jour",#REF!,0)+IF(D479="Puy du Fou Le grand parc",#REF!,0)+IF(D479="La Cinéscénie",#REF!,0)+IF(D479="ASTERIX",#REF!,0)+IF(D479="Aquarium La Rochelle",#REF!,0)+IF(D479="Zoo de Doué La Fontaine",#REF!,0)+IF(D479="Zoo de la Palmyre",#REF!,0)+IF(D479="Planète Sauvage",#REF!,0)+IF(D479="Zoo Parc de Beauval",#REF!,0)+IF(D479="Zoo de la Flèche",#REF!,0)+IF(D479="Défi Planet",#REF!,0)+IF(D479="MASSAIS",#REF!,0)+IF(D479="Center Parc la journée",#REF!,0)+IF(D479="Terra Botanica",#REF!,0)</f>
        <v>0</v>
      </c>
      <c r="F479" s="10">
        <f>IF(D479="Futuroscope",#REF!,0)+IF(D479="Eurodisney   1jour/1 parc",#REF!,0)+IF(D479="Vallée des singes",#REF!,0)+IF(D479="Parc Oriental de jour",#REF!,0)+IF(D479="Puy du Fou Le grand parc",#REF!,0)+IF(D479="La Cinéscénie",#REF!,0)+IF(D479="ASTERIX",#REF!,0)+IF(D479="Aquarium La Rochelle",#REF!,0)+IF(D479="Zoo de Doué La Fontaine",#REF!,0)+IF(D479="Zoo de la Palmyre",#REF!,0)+IF(D479="Planète Sauvage",#REF!,0)+IF(D479="Zoo Parc de Beauval",#REF!,0)+IF(D479="Zoo de la Flèche",#REF!,0)+IF(D479="Défi Planet",#REF!,0)+IF(D479="MASSAIS",#REF!,0)+IF(D479="Center Parc la journée",#REF!,0)+IF(D479="Terra Botanica",#REF!,0)</f>
        <v>0</v>
      </c>
      <c r="G479" s="5"/>
      <c r="H479" s="5"/>
      <c r="I479" s="5"/>
      <c r="J479" s="5"/>
      <c r="K479" s="8">
        <f t="shared" si="49"/>
        <v>0</v>
      </c>
      <c r="L479" s="8">
        <f t="shared" si="50"/>
        <v>0</v>
      </c>
      <c r="M479" s="8">
        <v>0</v>
      </c>
      <c r="N479" s="8">
        <f t="shared" si="53"/>
        <v>0</v>
      </c>
      <c r="O479" s="8"/>
      <c r="P479" s="8"/>
      <c r="Q479" s="8"/>
      <c r="R479" s="8">
        <f t="shared" si="54"/>
        <v>0</v>
      </c>
      <c r="S479" s="8">
        <f t="shared" si="55"/>
        <v>0</v>
      </c>
      <c r="T479" s="6">
        <f t="shared" si="51"/>
        <v>0</v>
      </c>
      <c r="U479" s="6">
        <f t="shared" si="52"/>
        <v>0</v>
      </c>
    </row>
    <row r="480" spans="2:21" x14ac:dyDescent="0.25">
      <c r="B480" s="4"/>
      <c r="C480" s="4"/>
      <c r="D480" s="4"/>
      <c r="E480" s="10">
        <f>IF(D480="Futuroscope",#REF!,0)+IF(D480="Eurodisney   1jour/1 parc",#REF!,0)+IF(D480="Vallée des singes",#REF!,0)+IF(D480="Parc Oriental de jour",#REF!,0)+IF(D480="Puy du Fou Le grand parc",#REF!,0)+IF(D480="La Cinéscénie",#REF!,0)+IF(D480="ASTERIX",#REF!,0)+IF(D480="Aquarium La Rochelle",#REF!,0)+IF(D480="Zoo de Doué La Fontaine",#REF!,0)+IF(D480="Zoo de la Palmyre",#REF!,0)+IF(D480="Planète Sauvage",#REF!,0)+IF(D480="Zoo Parc de Beauval",#REF!,0)+IF(D480="Zoo de la Flèche",#REF!,0)+IF(D480="Défi Planet",#REF!,0)+IF(D480="MASSAIS",#REF!,0)+IF(D480="Center Parc la journée",#REF!,0)+IF(D480="Terra Botanica",#REF!,0)</f>
        <v>0</v>
      </c>
      <c r="F480" s="10">
        <f>IF(D480="Futuroscope",#REF!,0)+IF(D480="Eurodisney   1jour/1 parc",#REF!,0)+IF(D480="Vallée des singes",#REF!,0)+IF(D480="Parc Oriental de jour",#REF!,0)+IF(D480="Puy du Fou Le grand parc",#REF!,0)+IF(D480="La Cinéscénie",#REF!,0)+IF(D480="ASTERIX",#REF!,0)+IF(D480="Aquarium La Rochelle",#REF!,0)+IF(D480="Zoo de Doué La Fontaine",#REF!,0)+IF(D480="Zoo de la Palmyre",#REF!,0)+IF(D480="Planète Sauvage",#REF!,0)+IF(D480="Zoo Parc de Beauval",#REF!,0)+IF(D480="Zoo de la Flèche",#REF!,0)+IF(D480="Défi Planet",#REF!,0)+IF(D480="MASSAIS",#REF!,0)+IF(D480="Center Parc la journée",#REF!,0)+IF(D480="Terra Botanica",#REF!,0)</f>
        <v>0</v>
      </c>
      <c r="G480" s="5"/>
      <c r="H480" s="5"/>
      <c r="I480" s="5"/>
      <c r="J480" s="5"/>
      <c r="K480" s="8">
        <f t="shared" si="49"/>
        <v>0</v>
      </c>
      <c r="L480" s="8">
        <f t="shared" si="50"/>
        <v>0</v>
      </c>
      <c r="M480" s="8">
        <v>0</v>
      </c>
      <c r="N480" s="8">
        <f t="shared" si="53"/>
        <v>0</v>
      </c>
      <c r="O480" s="8"/>
      <c r="P480" s="8"/>
      <c r="Q480" s="8"/>
      <c r="R480" s="8">
        <f t="shared" si="54"/>
        <v>0</v>
      </c>
      <c r="S480" s="8">
        <f t="shared" si="55"/>
        <v>0</v>
      </c>
      <c r="T480" s="6">
        <f t="shared" si="51"/>
        <v>0</v>
      </c>
      <c r="U480" s="6">
        <f t="shared" si="52"/>
        <v>0</v>
      </c>
    </row>
    <row r="481" spans="2:21" x14ac:dyDescent="0.25">
      <c r="B481" s="4"/>
      <c r="C481" s="4"/>
      <c r="D481" s="4"/>
      <c r="E481" s="10">
        <f>IF(D481="Futuroscope",#REF!,0)+IF(D481="Eurodisney   1jour/1 parc",#REF!,0)+IF(D481="Vallée des singes",#REF!,0)+IF(D481="Parc Oriental de jour",#REF!,0)+IF(D481="Puy du Fou Le grand parc",#REF!,0)+IF(D481="La Cinéscénie",#REF!,0)+IF(D481="ASTERIX",#REF!,0)+IF(D481="Aquarium La Rochelle",#REF!,0)+IF(D481="Zoo de Doué La Fontaine",#REF!,0)+IF(D481="Zoo de la Palmyre",#REF!,0)+IF(D481="Planète Sauvage",#REF!,0)+IF(D481="Zoo Parc de Beauval",#REF!,0)+IF(D481="Zoo de la Flèche",#REF!,0)+IF(D481="Défi Planet",#REF!,0)+IF(D481="MASSAIS",#REF!,0)+IF(D481="Center Parc la journée",#REF!,0)+IF(D481="Terra Botanica",#REF!,0)</f>
        <v>0</v>
      </c>
      <c r="F481" s="10">
        <f>IF(D481="Futuroscope",#REF!,0)+IF(D481="Eurodisney   1jour/1 parc",#REF!,0)+IF(D481="Vallée des singes",#REF!,0)+IF(D481="Parc Oriental de jour",#REF!,0)+IF(D481="Puy du Fou Le grand parc",#REF!,0)+IF(D481="La Cinéscénie",#REF!,0)+IF(D481="ASTERIX",#REF!,0)+IF(D481="Aquarium La Rochelle",#REF!,0)+IF(D481="Zoo de Doué La Fontaine",#REF!,0)+IF(D481="Zoo de la Palmyre",#REF!,0)+IF(D481="Planète Sauvage",#REF!,0)+IF(D481="Zoo Parc de Beauval",#REF!,0)+IF(D481="Zoo de la Flèche",#REF!,0)+IF(D481="Défi Planet",#REF!,0)+IF(D481="MASSAIS",#REF!,0)+IF(D481="Center Parc la journée",#REF!,0)+IF(D481="Terra Botanica",#REF!,0)</f>
        <v>0</v>
      </c>
      <c r="G481" s="5"/>
      <c r="H481" s="5"/>
      <c r="I481" s="5"/>
      <c r="J481" s="5"/>
      <c r="K481" s="8">
        <f t="shared" si="49"/>
        <v>0</v>
      </c>
      <c r="L481" s="8">
        <f t="shared" si="50"/>
        <v>0</v>
      </c>
      <c r="M481" s="8">
        <v>0</v>
      </c>
      <c r="N481" s="8">
        <f t="shared" si="53"/>
        <v>0</v>
      </c>
      <c r="O481" s="8"/>
      <c r="P481" s="8"/>
      <c r="Q481" s="8"/>
      <c r="R481" s="8">
        <f t="shared" si="54"/>
        <v>0</v>
      </c>
      <c r="S481" s="8">
        <f t="shared" si="55"/>
        <v>0</v>
      </c>
      <c r="T481" s="6">
        <f t="shared" si="51"/>
        <v>0</v>
      </c>
      <c r="U481" s="6">
        <f t="shared" si="52"/>
        <v>0</v>
      </c>
    </row>
    <row r="482" spans="2:21" x14ac:dyDescent="0.25">
      <c r="B482" s="4"/>
      <c r="C482" s="4"/>
      <c r="D482" s="4"/>
      <c r="E482" s="10">
        <f>IF(D482="Futuroscope",#REF!,0)+IF(D482="Eurodisney   1jour/1 parc",#REF!,0)+IF(D482="Vallée des singes",#REF!,0)+IF(D482="Parc Oriental de jour",#REF!,0)+IF(D482="Puy du Fou Le grand parc",#REF!,0)+IF(D482="La Cinéscénie",#REF!,0)+IF(D482="ASTERIX",#REF!,0)+IF(D482="Aquarium La Rochelle",#REF!,0)+IF(D482="Zoo de Doué La Fontaine",#REF!,0)+IF(D482="Zoo de la Palmyre",#REF!,0)+IF(D482="Planète Sauvage",#REF!,0)+IF(D482="Zoo Parc de Beauval",#REF!,0)+IF(D482="Zoo de la Flèche",#REF!,0)+IF(D482="Défi Planet",#REF!,0)+IF(D482="MASSAIS",#REF!,0)+IF(D482="Center Parc la journée",#REF!,0)+IF(D482="Terra Botanica",#REF!,0)</f>
        <v>0</v>
      </c>
      <c r="F482" s="10">
        <f>IF(D482="Futuroscope",#REF!,0)+IF(D482="Eurodisney   1jour/1 parc",#REF!,0)+IF(D482="Vallée des singes",#REF!,0)+IF(D482="Parc Oriental de jour",#REF!,0)+IF(D482="Puy du Fou Le grand parc",#REF!,0)+IF(D482="La Cinéscénie",#REF!,0)+IF(D482="ASTERIX",#REF!,0)+IF(D482="Aquarium La Rochelle",#REF!,0)+IF(D482="Zoo de Doué La Fontaine",#REF!,0)+IF(D482="Zoo de la Palmyre",#REF!,0)+IF(D482="Planète Sauvage",#REF!,0)+IF(D482="Zoo Parc de Beauval",#REF!,0)+IF(D482="Zoo de la Flèche",#REF!,0)+IF(D482="Défi Planet",#REF!,0)+IF(D482="MASSAIS",#REF!,0)+IF(D482="Center Parc la journée",#REF!,0)+IF(D482="Terra Botanica",#REF!,0)</f>
        <v>0</v>
      </c>
      <c r="G482" s="5"/>
      <c r="H482" s="5"/>
      <c r="I482" s="5"/>
      <c r="J482" s="5"/>
      <c r="K482" s="8">
        <f t="shared" si="49"/>
        <v>0</v>
      </c>
      <c r="L482" s="8">
        <f t="shared" si="50"/>
        <v>0</v>
      </c>
      <c r="M482" s="8">
        <v>0</v>
      </c>
      <c r="N482" s="8">
        <f t="shared" si="53"/>
        <v>0</v>
      </c>
      <c r="O482" s="8"/>
      <c r="P482" s="8"/>
      <c r="Q482" s="8"/>
      <c r="R482" s="8">
        <f t="shared" si="54"/>
        <v>0</v>
      </c>
      <c r="S482" s="8">
        <f t="shared" si="55"/>
        <v>0</v>
      </c>
      <c r="T482" s="6">
        <f t="shared" si="51"/>
        <v>0</v>
      </c>
      <c r="U482" s="6">
        <f t="shared" si="52"/>
        <v>0</v>
      </c>
    </row>
    <row r="483" spans="2:21" x14ac:dyDescent="0.25">
      <c r="B483" s="4"/>
      <c r="C483" s="4"/>
      <c r="D483" s="4"/>
      <c r="E483" s="10">
        <f>IF(D483="Futuroscope",#REF!,0)+IF(D483="Eurodisney   1jour/1 parc",#REF!,0)+IF(D483="Vallée des singes",#REF!,0)+IF(D483="Parc Oriental de jour",#REF!,0)+IF(D483="Puy du Fou Le grand parc",#REF!,0)+IF(D483="La Cinéscénie",#REF!,0)+IF(D483="ASTERIX",#REF!,0)+IF(D483="Aquarium La Rochelle",#REF!,0)+IF(D483="Zoo de Doué La Fontaine",#REF!,0)+IF(D483="Zoo de la Palmyre",#REF!,0)+IF(D483="Planète Sauvage",#REF!,0)+IF(D483="Zoo Parc de Beauval",#REF!,0)+IF(D483="Zoo de la Flèche",#REF!,0)+IF(D483="Défi Planet",#REF!,0)+IF(D483="MASSAIS",#REF!,0)+IF(D483="Center Parc la journée",#REF!,0)+IF(D483="Terra Botanica",#REF!,0)</f>
        <v>0</v>
      </c>
      <c r="F483" s="10">
        <f>IF(D483="Futuroscope",#REF!,0)+IF(D483="Eurodisney   1jour/1 parc",#REF!,0)+IF(D483="Vallée des singes",#REF!,0)+IF(D483="Parc Oriental de jour",#REF!,0)+IF(D483="Puy du Fou Le grand parc",#REF!,0)+IF(D483="La Cinéscénie",#REF!,0)+IF(D483="ASTERIX",#REF!,0)+IF(D483="Aquarium La Rochelle",#REF!,0)+IF(D483="Zoo de Doué La Fontaine",#REF!,0)+IF(D483="Zoo de la Palmyre",#REF!,0)+IF(D483="Planète Sauvage",#REF!,0)+IF(D483="Zoo Parc de Beauval",#REF!,0)+IF(D483="Zoo de la Flèche",#REF!,0)+IF(D483="Défi Planet",#REF!,0)+IF(D483="MASSAIS",#REF!,0)+IF(D483="Center Parc la journée",#REF!,0)+IF(D483="Terra Botanica",#REF!,0)</f>
        <v>0</v>
      </c>
      <c r="G483" s="5"/>
      <c r="H483" s="5"/>
      <c r="I483" s="5"/>
      <c r="J483" s="5"/>
      <c r="K483" s="8">
        <f t="shared" si="49"/>
        <v>0</v>
      </c>
      <c r="L483" s="8">
        <f t="shared" si="50"/>
        <v>0</v>
      </c>
      <c r="M483" s="8">
        <v>0</v>
      </c>
      <c r="N483" s="8">
        <f t="shared" si="53"/>
        <v>0</v>
      </c>
      <c r="O483" s="8"/>
      <c r="P483" s="8"/>
      <c r="Q483" s="8"/>
      <c r="R483" s="8">
        <f t="shared" si="54"/>
        <v>0</v>
      </c>
      <c r="S483" s="8">
        <f t="shared" si="55"/>
        <v>0</v>
      </c>
      <c r="T483" s="6">
        <f t="shared" si="51"/>
        <v>0</v>
      </c>
      <c r="U483" s="6">
        <f t="shared" si="52"/>
        <v>0</v>
      </c>
    </row>
    <row r="484" spans="2:21" x14ac:dyDescent="0.25">
      <c r="B484" s="4"/>
      <c r="C484" s="4"/>
      <c r="D484" s="4"/>
      <c r="E484" s="10">
        <f>IF(D484="Futuroscope",#REF!,0)+IF(D484="Eurodisney   1jour/1 parc",#REF!,0)+IF(D484="Vallée des singes",#REF!,0)+IF(D484="Parc Oriental de jour",#REF!,0)+IF(D484="Puy du Fou Le grand parc",#REF!,0)+IF(D484="La Cinéscénie",#REF!,0)+IF(D484="ASTERIX",#REF!,0)+IF(D484="Aquarium La Rochelle",#REF!,0)+IF(D484="Zoo de Doué La Fontaine",#REF!,0)+IF(D484="Zoo de la Palmyre",#REF!,0)+IF(D484="Planète Sauvage",#REF!,0)+IF(D484="Zoo Parc de Beauval",#REF!,0)+IF(D484="Zoo de la Flèche",#REF!,0)+IF(D484="Défi Planet",#REF!,0)+IF(D484="MASSAIS",#REF!,0)+IF(D484="Center Parc la journée",#REF!,0)+IF(D484="Terra Botanica",#REF!,0)</f>
        <v>0</v>
      </c>
      <c r="F484" s="10">
        <f>IF(D484="Futuroscope",#REF!,0)+IF(D484="Eurodisney   1jour/1 parc",#REF!,0)+IF(D484="Vallée des singes",#REF!,0)+IF(D484="Parc Oriental de jour",#REF!,0)+IF(D484="Puy du Fou Le grand parc",#REF!,0)+IF(D484="La Cinéscénie",#REF!,0)+IF(D484="ASTERIX",#REF!,0)+IF(D484="Aquarium La Rochelle",#REF!,0)+IF(D484="Zoo de Doué La Fontaine",#REF!,0)+IF(D484="Zoo de la Palmyre",#REF!,0)+IF(D484="Planète Sauvage",#REF!,0)+IF(D484="Zoo Parc de Beauval",#REF!,0)+IF(D484="Zoo de la Flèche",#REF!,0)+IF(D484="Défi Planet",#REF!,0)+IF(D484="MASSAIS",#REF!,0)+IF(D484="Center Parc la journée",#REF!,0)+IF(D484="Terra Botanica",#REF!,0)</f>
        <v>0</v>
      </c>
      <c r="G484" s="5"/>
      <c r="H484" s="5"/>
      <c r="I484" s="5"/>
      <c r="J484" s="5"/>
      <c r="K484" s="8">
        <f t="shared" si="49"/>
        <v>0</v>
      </c>
      <c r="L484" s="8">
        <f t="shared" si="50"/>
        <v>0</v>
      </c>
      <c r="M484" s="8">
        <v>0</v>
      </c>
      <c r="N484" s="8">
        <f t="shared" si="53"/>
        <v>0</v>
      </c>
      <c r="O484" s="8"/>
      <c r="P484" s="8"/>
      <c r="Q484" s="8"/>
      <c r="R484" s="8">
        <f t="shared" si="54"/>
        <v>0</v>
      </c>
      <c r="S484" s="8">
        <f t="shared" si="55"/>
        <v>0</v>
      </c>
      <c r="T484" s="6">
        <f t="shared" si="51"/>
        <v>0</v>
      </c>
      <c r="U484" s="6">
        <f t="shared" si="52"/>
        <v>0</v>
      </c>
    </row>
    <row r="485" spans="2:21" x14ac:dyDescent="0.25">
      <c r="B485" s="4"/>
      <c r="C485" s="4"/>
      <c r="D485" s="4"/>
      <c r="E485" s="10">
        <f>IF(D485="Futuroscope",#REF!,0)+IF(D485="Eurodisney   1jour/1 parc",#REF!,0)+IF(D485="Vallée des singes",#REF!,0)+IF(D485="Parc Oriental de jour",#REF!,0)+IF(D485="Puy du Fou Le grand parc",#REF!,0)+IF(D485="La Cinéscénie",#REF!,0)+IF(D485="ASTERIX",#REF!,0)+IF(D485="Aquarium La Rochelle",#REF!,0)+IF(D485="Zoo de Doué La Fontaine",#REF!,0)+IF(D485="Zoo de la Palmyre",#REF!,0)+IF(D485="Planète Sauvage",#REF!,0)+IF(D485="Zoo Parc de Beauval",#REF!,0)+IF(D485="Zoo de la Flèche",#REF!,0)+IF(D485="Défi Planet",#REF!,0)+IF(D485="MASSAIS",#REF!,0)+IF(D485="Center Parc la journée",#REF!,0)+IF(D485="Terra Botanica",#REF!,0)</f>
        <v>0</v>
      </c>
      <c r="F485" s="10">
        <f>IF(D485="Futuroscope",#REF!,0)+IF(D485="Eurodisney   1jour/1 parc",#REF!,0)+IF(D485="Vallée des singes",#REF!,0)+IF(D485="Parc Oriental de jour",#REF!,0)+IF(D485="Puy du Fou Le grand parc",#REF!,0)+IF(D485="La Cinéscénie",#REF!,0)+IF(D485="ASTERIX",#REF!,0)+IF(D485="Aquarium La Rochelle",#REF!,0)+IF(D485="Zoo de Doué La Fontaine",#REF!,0)+IF(D485="Zoo de la Palmyre",#REF!,0)+IF(D485="Planète Sauvage",#REF!,0)+IF(D485="Zoo Parc de Beauval",#REF!,0)+IF(D485="Zoo de la Flèche",#REF!,0)+IF(D485="Défi Planet",#REF!,0)+IF(D485="MASSAIS",#REF!,0)+IF(D485="Center Parc la journée",#REF!,0)+IF(D485="Terra Botanica",#REF!,0)</f>
        <v>0</v>
      </c>
      <c r="G485" s="5"/>
      <c r="H485" s="5"/>
      <c r="I485" s="5"/>
      <c r="J485" s="5"/>
      <c r="K485" s="8">
        <f t="shared" si="49"/>
        <v>0</v>
      </c>
      <c r="L485" s="8">
        <f t="shared" si="50"/>
        <v>0</v>
      </c>
      <c r="M485" s="8">
        <v>0</v>
      </c>
      <c r="N485" s="8">
        <f t="shared" si="53"/>
        <v>0</v>
      </c>
      <c r="O485" s="8"/>
      <c r="P485" s="8"/>
      <c r="Q485" s="8"/>
      <c r="R485" s="8">
        <f t="shared" si="54"/>
        <v>0</v>
      </c>
      <c r="S485" s="8">
        <f t="shared" si="55"/>
        <v>0</v>
      </c>
      <c r="T485" s="6">
        <f t="shared" si="51"/>
        <v>0</v>
      </c>
      <c r="U485" s="6">
        <f t="shared" si="52"/>
        <v>0</v>
      </c>
    </row>
    <row r="486" spans="2:21" x14ac:dyDescent="0.25">
      <c r="B486" s="4"/>
      <c r="C486" s="4"/>
      <c r="D486" s="4"/>
      <c r="E486" s="10">
        <f>IF(D486="Futuroscope",#REF!,0)+IF(D486="Eurodisney   1jour/1 parc",#REF!,0)+IF(D486="Vallée des singes",#REF!,0)+IF(D486="Parc Oriental de jour",#REF!,0)+IF(D486="Puy du Fou Le grand parc",#REF!,0)+IF(D486="La Cinéscénie",#REF!,0)+IF(D486="ASTERIX",#REF!,0)+IF(D486="Aquarium La Rochelle",#REF!,0)+IF(D486="Zoo de Doué La Fontaine",#REF!,0)+IF(D486="Zoo de la Palmyre",#REF!,0)+IF(D486="Planète Sauvage",#REF!,0)+IF(D486="Zoo Parc de Beauval",#REF!,0)+IF(D486="Zoo de la Flèche",#REF!,0)+IF(D486="Défi Planet",#REF!,0)+IF(D486="MASSAIS",#REF!,0)+IF(D486="Center Parc la journée",#REF!,0)+IF(D486="Terra Botanica",#REF!,0)</f>
        <v>0</v>
      </c>
      <c r="F486" s="10">
        <f>IF(D486="Futuroscope",#REF!,0)+IF(D486="Eurodisney   1jour/1 parc",#REF!,0)+IF(D486="Vallée des singes",#REF!,0)+IF(D486="Parc Oriental de jour",#REF!,0)+IF(D486="Puy du Fou Le grand parc",#REF!,0)+IF(D486="La Cinéscénie",#REF!,0)+IF(D486="ASTERIX",#REF!,0)+IF(D486="Aquarium La Rochelle",#REF!,0)+IF(D486="Zoo de Doué La Fontaine",#REF!,0)+IF(D486="Zoo de la Palmyre",#REF!,0)+IF(D486="Planète Sauvage",#REF!,0)+IF(D486="Zoo Parc de Beauval",#REF!,0)+IF(D486="Zoo de la Flèche",#REF!,0)+IF(D486="Défi Planet",#REF!,0)+IF(D486="MASSAIS",#REF!,0)+IF(D486="Center Parc la journée",#REF!,0)+IF(D486="Terra Botanica",#REF!,0)</f>
        <v>0</v>
      </c>
      <c r="G486" s="5"/>
      <c r="H486" s="5"/>
      <c r="I486" s="5"/>
      <c r="J486" s="5"/>
      <c r="K486" s="8">
        <f t="shared" si="49"/>
        <v>0</v>
      </c>
      <c r="L486" s="8">
        <f t="shared" si="50"/>
        <v>0</v>
      </c>
      <c r="M486" s="8">
        <v>0</v>
      </c>
      <c r="N486" s="8">
        <f t="shared" si="53"/>
        <v>0</v>
      </c>
      <c r="O486" s="8"/>
      <c r="P486" s="8"/>
      <c r="Q486" s="8"/>
      <c r="R486" s="8">
        <f t="shared" si="54"/>
        <v>0</v>
      </c>
      <c r="S486" s="8">
        <f t="shared" si="55"/>
        <v>0</v>
      </c>
      <c r="T486" s="6">
        <f t="shared" si="51"/>
        <v>0</v>
      </c>
      <c r="U486" s="6">
        <f t="shared" si="52"/>
        <v>0</v>
      </c>
    </row>
    <row r="487" spans="2:21" x14ac:dyDescent="0.25">
      <c r="B487" s="4"/>
      <c r="C487" s="4"/>
      <c r="D487" s="4"/>
      <c r="E487" s="10">
        <f>IF(D487="Futuroscope",#REF!,0)+IF(D487="Eurodisney   1jour/1 parc",#REF!,0)+IF(D487="Vallée des singes",#REF!,0)+IF(D487="Parc Oriental de jour",#REF!,0)+IF(D487="Puy du Fou Le grand parc",#REF!,0)+IF(D487="La Cinéscénie",#REF!,0)+IF(D487="ASTERIX",#REF!,0)+IF(D487="Aquarium La Rochelle",#REF!,0)+IF(D487="Zoo de Doué La Fontaine",#REF!,0)+IF(D487="Zoo de la Palmyre",#REF!,0)+IF(D487="Planète Sauvage",#REF!,0)+IF(D487="Zoo Parc de Beauval",#REF!,0)+IF(D487="Zoo de la Flèche",#REF!,0)+IF(D487="Défi Planet",#REF!,0)+IF(D487="MASSAIS",#REF!,0)+IF(D487="Center Parc la journée",#REF!,0)+IF(D487="Terra Botanica",#REF!,0)</f>
        <v>0</v>
      </c>
      <c r="F487" s="10">
        <f>IF(D487="Futuroscope",#REF!,0)+IF(D487="Eurodisney   1jour/1 parc",#REF!,0)+IF(D487="Vallée des singes",#REF!,0)+IF(D487="Parc Oriental de jour",#REF!,0)+IF(D487="Puy du Fou Le grand parc",#REF!,0)+IF(D487="La Cinéscénie",#REF!,0)+IF(D487="ASTERIX",#REF!,0)+IF(D487="Aquarium La Rochelle",#REF!,0)+IF(D487="Zoo de Doué La Fontaine",#REF!,0)+IF(D487="Zoo de la Palmyre",#REF!,0)+IF(D487="Planète Sauvage",#REF!,0)+IF(D487="Zoo Parc de Beauval",#REF!,0)+IF(D487="Zoo de la Flèche",#REF!,0)+IF(D487="Défi Planet",#REF!,0)+IF(D487="MASSAIS",#REF!,0)+IF(D487="Center Parc la journée",#REF!,0)+IF(D487="Terra Botanica",#REF!,0)</f>
        <v>0</v>
      </c>
      <c r="G487" s="5"/>
      <c r="H487" s="5"/>
      <c r="I487" s="5"/>
      <c r="J487" s="5"/>
      <c r="K487" s="8">
        <f t="shared" si="49"/>
        <v>0</v>
      </c>
      <c r="L487" s="8">
        <f t="shared" si="50"/>
        <v>0</v>
      </c>
      <c r="M487" s="8">
        <v>0</v>
      </c>
      <c r="N487" s="8">
        <f t="shared" si="53"/>
        <v>0</v>
      </c>
      <c r="O487" s="8"/>
      <c r="P487" s="8"/>
      <c r="Q487" s="8"/>
      <c r="R487" s="8">
        <f t="shared" si="54"/>
        <v>0</v>
      </c>
      <c r="S487" s="8">
        <f t="shared" si="55"/>
        <v>0</v>
      </c>
      <c r="T487" s="6">
        <f t="shared" si="51"/>
        <v>0</v>
      </c>
      <c r="U487" s="6">
        <f t="shared" si="52"/>
        <v>0</v>
      </c>
    </row>
    <row r="488" spans="2:21" x14ac:dyDescent="0.25">
      <c r="B488" s="4"/>
      <c r="C488" s="4"/>
      <c r="D488" s="4"/>
      <c r="E488" s="10">
        <f>IF(D488="Futuroscope",#REF!,0)+IF(D488="Eurodisney   1jour/1 parc",#REF!,0)+IF(D488="Vallée des singes",#REF!,0)+IF(D488="Parc Oriental de jour",#REF!,0)+IF(D488="Puy du Fou Le grand parc",#REF!,0)+IF(D488="La Cinéscénie",#REF!,0)+IF(D488="ASTERIX",#REF!,0)+IF(D488="Aquarium La Rochelle",#REF!,0)+IF(D488="Zoo de Doué La Fontaine",#REF!,0)+IF(D488="Zoo de la Palmyre",#REF!,0)+IF(D488="Planète Sauvage",#REF!,0)+IF(D488="Zoo Parc de Beauval",#REF!,0)+IF(D488="Zoo de la Flèche",#REF!,0)+IF(D488="Défi Planet",#REF!,0)+IF(D488="MASSAIS",#REF!,0)+IF(D488="Center Parc la journée",#REF!,0)+IF(D488="Terra Botanica",#REF!,0)</f>
        <v>0</v>
      </c>
      <c r="F488" s="10">
        <f>IF(D488="Futuroscope",#REF!,0)+IF(D488="Eurodisney   1jour/1 parc",#REF!,0)+IF(D488="Vallée des singes",#REF!,0)+IF(D488="Parc Oriental de jour",#REF!,0)+IF(D488="Puy du Fou Le grand parc",#REF!,0)+IF(D488="La Cinéscénie",#REF!,0)+IF(D488="ASTERIX",#REF!,0)+IF(D488="Aquarium La Rochelle",#REF!,0)+IF(D488="Zoo de Doué La Fontaine",#REF!,0)+IF(D488="Zoo de la Palmyre",#REF!,0)+IF(D488="Planète Sauvage",#REF!,0)+IF(D488="Zoo Parc de Beauval",#REF!,0)+IF(D488="Zoo de la Flèche",#REF!,0)+IF(D488="Défi Planet",#REF!,0)+IF(D488="MASSAIS",#REF!,0)+IF(D488="Center Parc la journée",#REF!,0)+IF(D488="Terra Botanica",#REF!,0)</f>
        <v>0</v>
      </c>
      <c r="G488" s="5"/>
      <c r="H488" s="5"/>
      <c r="I488" s="5"/>
      <c r="J488" s="5"/>
      <c r="K488" s="8">
        <f t="shared" si="49"/>
        <v>0</v>
      </c>
      <c r="L488" s="8">
        <f t="shared" si="50"/>
        <v>0</v>
      </c>
      <c r="M488" s="8">
        <v>0</v>
      </c>
      <c r="N488" s="8">
        <f t="shared" si="53"/>
        <v>0</v>
      </c>
      <c r="O488" s="8"/>
      <c r="P488" s="8"/>
      <c r="Q488" s="8"/>
      <c r="R488" s="8">
        <f t="shared" si="54"/>
        <v>0</v>
      </c>
      <c r="S488" s="8">
        <f t="shared" si="55"/>
        <v>0</v>
      </c>
      <c r="T488" s="6">
        <f t="shared" si="51"/>
        <v>0</v>
      </c>
      <c r="U488" s="6">
        <f t="shared" si="52"/>
        <v>0</v>
      </c>
    </row>
    <row r="489" spans="2:21" x14ac:dyDescent="0.25">
      <c r="B489" s="4"/>
      <c r="C489" s="4"/>
      <c r="D489" s="4"/>
      <c r="E489" s="10">
        <f>IF(D489="Futuroscope",#REF!,0)+IF(D489="Eurodisney   1jour/1 parc",#REF!,0)+IF(D489="Vallée des singes",#REF!,0)+IF(D489="Parc Oriental de jour",#REF!,0)+IF(D489="Puy du Fou Le grand parc",#REF!,0)+IF(D489="La Cinéscénie",#REF!,0)+IF(D489="ASTERIX",#REF!,0)+IF(D489="Aquarium La Rochelle",#REF!,0)+IF(D489="Zoo de Doué La Fontaine",#REF!,0)+IF(D489="Zoo de la Palmyre",#REF!,0)+IF(D489="Planète Sauvage",#REF!,0)+IF(D489="Zoo Parc de Beauval",#REF!,0)+IF(D489="Zoo de la Flèche",#REF!,0)+IF(D489="Défi Planet",#REF!,0)+IF(D489="MASSAIS",#REF!,0)+IF(D489="Center Parc la journée",#REF!,0)+IF(D489="Terra Botanica",#REF!,0)</f>
        <v>0</v>
      </c>
      <c r="F489" s="10">
        <f>IF(D489="Futuroscope",#REF!,0)+IF(D489="Eurodisney   1jour/1 parc",#REF!,0)+IF(D489="Vallée des singes",#REF!,0)+IF(D489="Parc Oriental de jour",#REF!,0)+IF(D489="Puy du Fou Le grand parc",#REF!,0)+IF(D489="La Cinéscénie",#REF!,0)+IF(D489="ASTERIX",#REF!,0)+IF(D489="Aquarium La Rochelle",#REF!,0)+IF(D489="Zoo de Doué La Fontaine",#REF!,0)+IF(D489="Zoo de la Palmyre",#REF!,0)+IF(D489="Planète Sauvage",#REF!,0)+IF(D489="Zoo Parc de Beauval",#REF!,0)+IF(D489="Zoo de la Flèche",#REF!,0)+IF(D489="Défi Planet",#REF!,0)+IF(D489="MASSAIS",#REF!,0)+IF(D489="Center Parc la journée",#REF!,0)+IF(D489="Terra Botanica",#REF!,0)</f>
        <v>0</v>
      </c>
      <c r="G489" s="5"/>
      <c r="H489" s="5"/>
      <c r="I489" s="5"/>
      <c r="J489" s="5"/>
      <c r="K489" s="8">
        <f t="shared" si="49"/>
        <v>0</v>
      </c>
      <c r="L489" s="8">
        <f t="shared" si="50"/>
        <v>0</v>
      </c>
      <c r="M489" s="8">
        <v>0</v>
      </c>
      <c r="N489" s="8">
        <f t="shared" si="53"/>
        <v>0</v>
      </c>
      <c r="O489" s="8"/>
      <c r="P489" s="8"/>
      <c r="Q489" s="8"/>
      <c r="R489" s="8">
        <f t="shared" si="54"/>
        <v>0</v>
      </c>
      <c r="S489" s="8">
        <f t="shared" si="55"/>
        <v>0</v>
      </c>
      <c r="T489" s="6">
        <f t="shared" si="51"/>
        <v>0</v>
      </c>
      <c r="U489" s="6">
        <f t="shared" si="52"/>
        <v>0</v>
      </c>
    </row>
    <row r="490" spans="2:21" x14ac:dyDescent="0.25">
      <c r="B490" s="4"/>
      <c r="C490" s="4"/>
      <c r="D490" s="4"/>
      <c r="E490" s="10">
        <f>IF(D490="Futuroscope",#REF!,0)+IF(D490="Eurodisney   1jour/1 parc",#REF!,0)+IF(D490="Vallée des singes",#REF!,0)+IF(D490="Parc Oriental de jour",#REF!,0)+IF(D490="Puy du Fou Le grand parc",#REF!,0)+IF(D490="La Cinéscénie",#REF!,0)+IF(D490="ASTERIX",#REF!,0)+IF(D490="Aquarium La Rochelle",#REF!,0)+IF(D490="Zoo de Doué La Fontaine",#REF!,0)+IF(D490="Zoo de la Palmyre",#REF!,0)+IF(D490="Planète Sauvage",#REF!,0)+IF(D490="Zoo Parc de Beauval",#REF!,0)+IF(D490="Zoo de la Flèche",#REF!,0)+IF(D490="Défi Planet",#REF!,0)+IF(D490="MASSAIS",#REF!,0)+IF(D490="Center Parc la journée",#REF!,0)+IF(D490="Terra Botanica",#REF!,0)</f>
        <v>0</v>
      </c>
      <c r="F490" s="10">
        <f>IF(D490="Futuroscope",#REF!,0)+IF(D490="Eurodisney   1jour/1 parc",#REF!,0)+IF(D490="Vallée des singes",#REF!,0)+IF(D490="Parc Oriental de jour",#REF!,0)+IF(D490="Puy du Fou Le grand parc",#REF!,0)+IF(D490="La Cinéscénie",#REF!,0)+IF(D490="ASTERIX",#REF!,0)+IF(D490="Aquarium La Rochelle",#REF!,0)+IF(D490="Zoo de Doué La Fontaine",#REF!,0)+IF(D490="Zoo de la Palmyre",#REF!,0)+IF(D490="Planète Sauvage",#REF!,0)+IF(D490="Zoo Parc de Beauval",#REF!,0)+IF(D490="Zoo de la Flèche",#REF!,0)+IF(D490="Défi Planet",#REF!,0)+IF(D490="MASSAIS",#REF!,0)+IF(D490="Center Parc la journée",#REF!,0)+IF(D490="Terra Botanica",#REF!,0)</f>
        <v>0</v>
      </c>
      <c r="G490" s="5"/>
      <c r="H490" s="5"/>
      <c r="I490" s="5"/>
      <c r="J490" s="5"/>
      <c r="K490" s="8">
        <f t="shared" si="49"/>
        <v>0</v>
      </c>
      <c r="L490" s="8">
        <f t="shared" si="50"/>
        <v>0</v>
      </c>
      <c r="M490" s="8">
        <v>0</v>
      </c>
      <c r="N490" s="8">
        <f t="shared" si="53"/>
        <v>0</v>
      </c>
      <c r="O490" s="8"/>
      <c r="P490" s="8"/>
      <c r="Q490" s="8"/>
      <c r="R490" s="8">
        <f t="shared" si="54"/>
        <v>0</v>
      </c>
      <c r="S490" s="8">
        <f t="shared" si="55"/>
        <v>0</v>
      </c>
      <c r="T490" s="6">
        <f t="shared" si="51"/>
        <v>0</v>
      </c>
      <c r="U490" s="6">
        <f t="shared" si="52"/>
        <v>0</v>
      </c>
    </row>
    <row r="491" spans="2:21" x14ac:dyDescent="0.25">
      <c r="B491" s="4"/>
      <c r="C491" s="4"/>
      <c r="D491" s="4"/>
      <c r="E491" s="10">
        <f>IF(D491="Futuroscope",#REF!,0)+IF(D491="Eurodisney   1jour/1 parc",#REF!,0)+IF(D491="Vallée des singes",#REF!,0)+IF(D491="Parc Oriental de jour",#REF!,0)+IF(D491="Puy du Fou Le grand parc",#REF!,0)+IF(D491="La Cinéscénie",#REF!,0)+IF(D491="ASTERIX",#REF!,0)+IF(D491="Aquarium La Rochelle",#REF!,0)+IF(D491="Zoo de Doué La Fontaine",#REF!,0)+IF(D491="Zoo de la Palmyre",#REF!,0)+IF(D491="Planète Sauvage",#REF!,0)+IF(D491="Zoo Parc de Beauval",#REF!,0)+IF(D491="Zoo de la Flèche",#REF!,0)+IF(D491="Défi Planet",#REF!,0)+IF(D491="MASSAIS",#REF!,0)+IF(D491="Center Parc la journée",#REF!,0)+IF(D491="Terra Botanica",#REF!,0)</f>
        <v>0</v>
      </c>
      <c r="F491" s="10">
        <f>IF(D491="Futuroscope",#REF!,0)+IF(D491="Eurodisney   1jour/1 parc",#REF!,0)+IF(D491="Vallée des singes",#REF!,0)+IF(D491="Parc Oriental de jour",#REF!,0)+IF(D491="Puy du Fou Le grand parc",#REF!,0)+IF(D491="La Cinéscénie",#REF!,0)+IF(D491="ASTERIX",#REF!,0)+IF(D491="Aquarium La Rochelle",#REF!,0)+IF(D491="Zoo de Doué La Fontaine",#REF!,0)+IF(D491="Zoo de la Palmyre",#REF!,0)+IF(D491="Planète Sauvage",#REF!,0)+IF(D491="Zoo Parc de Beauval",#REF!,0)+IF(D491="Zoo de la Flèche",#REF!,0)+IF(D491="Défi Planet",#REF!,0)+IF(D491="MASSAIS",#REF!,0)+IF(D491="Center Parc la journée",#REF!,0)+IF(D491="Terra Botanica",#REF!,0)</f>
        <v>0</v>
      </c>
      <c r="G491" s="5"/>
      <c r="H491" s="5"/>
      <c r="I491" s="5"/>
      <c r="J491" s="5"/>
      <c r="K491" s="8">
        <f t="shared" si="49"/>
        <v>0</v>
      </c>
      <c r="L491" s="8">
        <f t="shared" si="50"/>
        <v>0</v>
      </c>
      <c r="M491" s="8">
        <v>0</v>
      </c>
      <c r="N491" s="8">
        <f t="shared" si="53"/>
        <v>0</v>
      </c>
      <c r="O491" s="8"/>
      <c r="P491" s="8"/>
      <c r="Q491" s="8"/>
      <c r="R491" s="8">
        <f t="shared" si="54"/>
        <v>0</v>
      </c>
      <c r="S491" s="8">
        <f t="shared" si="55"/>
        <v>0</v>
      </c>
      <c r="T491" s="6">
        <f t="shared" si="51"/>
        <v>0</v>
      </c>
      <c r="U491" s="6">
        <f t="shared" si="52"/>
        <v>0</v>
      </c>
    </row>
    <row r="492" spans="2:21" x14ac:dyDescent="0.25">
      <c r="B492" s="4"/>
      <c r="C492" s="4"/>
      <c r="D492" s="4"/>
      <c r="E492" s="10">
        <f>IF(D492="Futuroscope",#REF!,0)+IF(D492="Eurodisney   1jour/1 parc",#REF!,0)+IF(D492="Vallée des singes",#REF!,0)+IF(D492="Parc Oriental de jour",#REF!,0)+IF(D492="Puy du Fou Le grand parc",#REF!,0)+IF(D492="La Cinéscénie",#REF!,0)+IF(D492="ASTERIX",#REF!,0)+IF(D492="Aquarium La Rochelle",#REF!,0)+IF(D492="Zoo de Doué La Fontaine",#REF!,0)+IF(D492="Zoo de la Palmyre",#REF!,0)+IF(D492="Planète Sauvage",#REF!,0)+IF(D492="Zoo Parc de Beauval",#REF!,0)+IF(D492="Zoo de la Flèche",#REF!,0)+IF(D492="Défi Planet",#REF!,0)+IF(D492="MASSAIS",#REF!,0)+IF(D492="Center Parc la journée",#REF!,0)+IF(D492="Terra Botanica",#REF!,0)</f>
        <v>0</v>
      </c>
      <c r="F492" s="10">
        <f>IF(D492="Futuroscope",#REF!,0)+IF(D492="Eurodisney   1jour/1 parc",#REF!,0)+IF(D492="Vallée des singes",#REF!,0)+IF(D492="Parc Oriental de jour",#REF!,0)+IF(D492="Puy du Fou Le grand parc",#REF!,0)+IF(D492="La Cinéscénie",#REF!,0)+IF(D492="ASTERIX",#REF!,0)+IF(D492="Aquarium La Rochelle",#REF!,0)+IF(D492="Zoo de Doué La Fontaine",#REF!,0)+IF(D492="Zoo de la Palmyre",#REF!,0)+IF(D492="Planète Sauvage",#REF!,0)+IF(D492="Zoo Parc de Beauval",#REF!,0)+IF(D492="Zoo de la Flèche",#REF!,0)+IF(D492="Défi Planet",#REF!,0)+IF(D492="MASSAIS",#REF!,0)+IF(D492="Center Parc la journée",#REF!,0)+IF(D492="Terra Botanica",#REF!,0)</f>
        <v>0</v>
      </c>
      <c r="G492" s="5"/>
      <c r="H492" s="5"/>
      <c r="I492" s="5"/>
      <c r="J492" s="5"/>
      <c r="K492" s="8">
        <f t="shared" si="49"/>
        <v>0</v>
      </c>
      <c r="L492" s="8">
        <f t="shared" si="50"/>
        <v>0</v>
      </c>
      <c r="M492" s="8">
        <v>0</v>
      </c>
      <c r="N492" s="8">
        <f t="shared" si="53"/>
        <v>0</v>
      </c>
      <c r="O492" s="8"/>
      <c r="P492" s="8"/>
      <c r="Q492" s="8"/>
      <c r="R492" s="8">
        <f t="shared" si="54"/>
        <v>0</v>
      </c>
      <c r="S492" s="8">
        <f t="shared" si="55"/>
        <v>0</v>
      </c>
      <c r="T492" s="6">
        <f t="shared" si="51"/>
        <v>0</v>
      </c>
      <c r="U492" s="6">
        <f t="shared" si="52"/>
        <v>0</v>
      </c>
    </row>
    <row r="493" spans="2:21" x14ac:dyDescent="0.25">
      <c r="B493" s="4"/>
      <c r="C493" s="4"/>
      <c r="D493" s="4"/>
      <c r="E493" s="10">
        <f>IF(D493="Futuroscope",#REF!,0)+IF(D493="Eurodisney   1jour/1 parc",#REF!,0)+IF(D493="Vallée des singes",#REF!,0)+IF(D493="Parc Oriental de jour",#REF!,0)+IF(D493="Puy du Fou Le grand parc",#REF!,0)+IF(D493="La Cinéscénie",#REF!,0)+IF(D493="ASTERIX",#REF!,0)+IF(D493="Aquarium La Rochelle",#REF!,0)+IF(D493="Zoo de Doué La Fontaine",#REF!,0)+IF(D493="Zoo de la Palmyre",#REF!,0)+IF(D493="Planète Sauvage",#REF!,0)+IF(D493="Zoo Parc de Beauval",#REF!,0)+IF(D493="Zoo de la Flèche",#REF!,0)+IF(D493="Défi Planet",#REF!,0)+IF(D493="MASSAIS",#REF!,0)+IF(D493="Center Parc la journée",#REF!,0)+IF(D493="Terra Botanica",#REF!,0)</f>
        <v>0</v>
      </c>
      <c r="F493" s="10">
        <f>IF(D493="Futuroscope",#REF!,0)+IF(D493="Eurodisney   1jour/1 parc",#REF!,0)+IF(D493="Vallée des singes",#REF!,0)+IF(D493="Parc Oriental de jour",#REF!,0)+IF(D493="Puy du Fou Le grand parc",#REF!,0)+IF(D493="La Cinéscénie",#REF!,0)+IF(D493="ASTERIX",#REF!,0)+IF(D493="Aquarium La Rochelle",#REF!,0)+IF(D493="Zoo de Doué La Fontaine",#REF!,0)+IF(D493="Zoo de la Palmyre",#REF!,0)+IF(D493="Planète Sauvage",#REF!,0)+IF(D493="Zoo Parc de Beauval",#REF!,0)+IF(D493="Zoo de la Flèche",#REF!,0)+IF(D493="Défi Planet",#REF!,0)+IF(D493="MASSAIS",#REF!,0)+IF(D493="Center Parc la journée",#REF!,0)+IF(D493="Terra Botanica",#REF!,0)</f>
        <v>0</v>
      </c>
      <c r="G493" s="5"/>
      <c r="H493" s="5"/>
      <c r="I493" s="5"/>
      <c r="J493" s="5"/>
      <c r="K493" s="8">
        <f t="shared" si="49"/>
        <v>0</v>
      </c>
      <c r="L493" s="8">
        <f t="shared" si="50"/>
        <v>0</v>
      </c>
      <c r="M493" s="8">
        <v>0</v>
      </c>
      <c r="N493" s="8">
        <f t="shared" si="53"/>
        <v>0</v>
      </c>
      <c r="O493" s="8"/>
      <c r="P493" s="8"/>
      <c r="Q493" s="8"/>
      <c r="R493" s="8">
        <f t="shared" si="54"/>
        <v>0</v>
      </c>
      <c r="S493" s="8">
        <f t="shared" si="55"/>
        <v>0</v>
      </c>
      <c r="T493" s="6">
        <f t="shared" si="51"/>
        <v>0</v>
      </c>
      <c r="U493" s="6">
        <f t="shared" si="52"/>
        <v>0</v>
      </c>
    </row>
    <row r="494" spans="2:21" x14ac:dyDescent="0.25">
      <c r="B494" s="4"/>
      <c r="C494" s="4"/>
      <c r="D494" s="4"/>
      <c r="E494" s="10">
        <f>IF(D494="Futuroscope",#REF!,0)+IF(D494="Eurodisney   1jour/1 parc",#REF!,0)+IF(D494="Vallée des singes",#REF!,0)+IF(D494="Parc Oriental de jour",#REF!,0)+IF(D494="Puy du Fou Le grand parc",#REF!,0)+IF(D494="La Cinéscénie",#REF!,0)+IF(D494="ASTERIX",#REF!,0)+IF(D494="Aquarium La Rochelle",#REF!,0)+IF(D494="Zoo de Doué La Fontaine",#REF!,0)+IF(D494="Zoo de la Palmyre",#REF!,0)+IF(D494="Planète Sauvage",#REF!,0)+IF(D494="Zoo Parc de Beauval",#REF!,0)+IF(D494="Zoo de la Flèche",#REF!,0)+IF(D494="Défi Planet",#REF!,0)+IF(D494="MASSAIS",#REF!,0)+IF(D494="Center Parc la journée",#REF!,0)+IF(D494="Terra Botanica",#REF!,0)</f>
        <v>0</v>
      </c>
      <c r="F494" s="10">
        <f>IF(D494="Futuroscope",#REF!,0)+IF(D494="Eurodisney   1jour/1 parc",#REF!,0)+IF(D494="Vallée des singes",#REF!,0)+IF(D494="Parc Oriental de jour",#REF!,0)+IF(D494="Puy du Fou Le grand parc",#REF!,0)+IF(D494="La Cinéscénie",#REF!,0)+IF(D494="ASTERIX",#REF!,0)+IF(D494="Aquarium La Rochelle",#REF!,0)+IF(D494="Zoo de Doué La Fontaine",#REF!,0)+IF(D494="Zoo de la Palmyre",#REF!,0)+IF(D494="Planète Sauvage",#REF!,0)+IF(D494="Zoo Parc de Beauval",#REF!,0)+IF(D494="Zoo de la Flèche",#REF!,0)+IF(D494="Défi Planet",#REF!,0)+IF(D494="MASSAIS",#REF!,0)+IF(D494="Center Parc la journée",#REF!,0)+IF(D494="Terra Botanica",#REF!,0)</f>
        <v>0</v>
      </c>
      <c r="G494" s="5"/>
      <c r="H494" s="5"/>
      <c r="I494" s="5"/>
      <c r="J494" s="5"/>
      <c r="K494" s="8">
        <f t="shared" si="49"/>
        <v>0</v>
      </c>
      <c r="L494" s="8">
        <f t="shared" si="50"/>
        <v>0</v>
      </c>
      <c r="M494" s="8">
        <v>0</v>
      </c>
      <c r="N494" s="8">
        <f t="shared" si="53"/>
        <v>0</v>
      </c>
      <c r="O494" s="8"/>
      <c r="P494" s="8"/>
      <c r="Q494" s="8"/>
      <c r="R494" s="8">
        <f t="shared" si="54"/>
        <v>0</v>
      </c>
      <c r="S494" s="8">
        <f t="shared" si="55"/>
        <v>0</v>
      </c>
      <c r="T494" s="6">
        <f t="shared" si="51"/>
        <v>0</v>
      </c>
      <c r="U494" s="6">
        <f t="shared" si="52"/>
        <v>0</v>
      </c>
    </row>
    <row r="495" spans="2:21" x14ac:dyDescent="0.25">
      <c r="B495" s="4"/>
      <c r="C495" s="4"/>
      <c r="D495" s="4"/>
      <c r="E495" s="10">
        <f>IF(D495="Futuroscope",#REF!,0)+IF(D495="Eurodisney   1jour/1 parc",#REF!,0)+IF(D495="Vallée des singes",#REF!,0)+IF(D495="Parc Oriental de jour",#REF!,0)+IF(D495="Puy du Fou Le grand parc",#REF!,0)+IF(D495="La Cinéscénie",#REF!,0)+IF(D495="ASTERIX",#REF!,0)+IF(D495="Aquarium La Rochelle",#REF!,0)+IF(D495="Zoo de Doué La Fontaine",#REF!,0)+IF(D495="Zoo de la Palmyre",#REF!,0)+IF(D495="Planète Sauvage",#REF!,0)+IF(D495="Zoo Parc de Beauval",#REF!,0)+IF(D495="Zoo de la Flèche",#REF!,0)+IF(D495="Défi Planet",#REF!,0)+IF(D495="MASSAIS",#REF!,0)+IF(D495="Center Parc la journée",#REF!,0)+IF(D495="Terra Botanica",#REF!,0)</f>
        <v>0</v>
      </c>
      <c r="F495" s="10">
        <f>IF(D495="Futuroscope",#REF!,0)+IF(D495="Eurodisney   1jour/1 parc",#REF!,0)+IF(D495="Vallée des singes",#REF!,0)+IF(D495="Parc Oriental de jour",#REF!,0)+IF(D495="Puy du Fou Le grand parc",#REF!,0)+IF(D495="La Cinéscénie",#REF!,0)+IF(D495="ASTERIX",#REF!,0)+IF(D495="Aquarium La Rochelle",#REF!,0)+IF(D495="Zoo de Doué La Fontaine",#REF!,0)+IF(D495="Zoo de la Palmyre",#REF!,0)+IF(D495="Planète Sauvage",#REF!,0)+IF(D495="Zoo Parc de Beauval",#REF!,0)+IF(D495="Zoo de la Flèche",#REF!,0)+IF(D495="Défi Planet",#REF!,0)+IF(D495="MASSAIS",#REF!,0)+IF(D495="Center Parc la journée",#REF!,0)+IF(D495="Terra Botanica",#REF!,0)</f>
        <v>0</v>
      </c>
      <c r="G495" s="5"/>
      <c r="H495" s="5"/>
      <c r="I495" s="5"/>
      <c r="J495" s="5"/>
      <c r="K495" s="8">
        <f t="shared" si="49"/>
        <v>0</v>
      </c>
      <c r="L495" s="8">
        <f t="shared" si="50"/>
        <v>0</v>
      </c>
      <c r="M495" s="8">
        <v>0</v>
      </c>
      <c r="N495" s="8">
        <f t="shared" si="53"/>
        <v>0</v>
      </c>
      <c r="O495" s="8"/>
      <c r="P495" s="8"/>
      <c r="Q495" s="8"/>
      <c r="R495" s="8">
        <f t="shared" si="54"/>
        <v>0</v>
      </c>
      <c r="S495" s="8">
        <f t="shared" si="55"/>
        <v>0</v>
      </c>
      <c r="T495" s="6">
        <f t="shared" si="51"/>
        <v>0</v>
      </c>
      <c r="U495" s="6">
        <f t="shared" si="52"/>
        <v>0</v>
      </c>
    </row>
    <row r="496" spans="2:21" x14ac:dyDescent="0.25">
      <c r="B496" s="4"/>
      <c r="C496" s="4"/>
      <c r="D496" s="4"/>
      <c r="E496" s="10">
        <f>IF(D496="Futuroscope",#REF!,0)+IF(D496="Eurodisney   1jour/1 parc",#REF!,0)+IF(D496="Vallée des singes",#REF!,0)+IF(D496="Parc Oriental de jour",#REF!,0)+IF(D496="Puy du Fou Le grand parc",#REF!,0)+IF(D496="La Cinéscénie",#REF!,0)+IF(D496="ASTERIX",#REF!,0)+IF(D496="Aquarium La Rochelle",#REF!,0)+IF(D496="Zoo de Doué La Fontaine",#REF!,0)+IF(D496="Zoo de la Palmyre",#REF!,0)+IF(D496="Planète Sauvage",#REF!,0)+IF(D496="Zoo Parc de Beauval",#REF!,0)+IF(D496="Zoo de la Flèche",#REF!,0)+IF(D496="Défi Planet",#REF!,0)+IF(D496="MASSAIS",#REF!,0)+IF(D496="Center Parc la journée",#REF!,0)+IF(D496="Terra Botanica",#REF!,0)</f>
        <v>0</v>
      </c>
      <c r="F496" s="10">
        <f>IF(D496="Futuroscope",#REF!,0)+IF(D496="Eurodisney   1jour/1 parc",#REF!,0)+IF(D496="Vallée des singes",#REF!,0)+IF(D496="Parc Oriental de jour",#REF!,0)+IF(D496="Puy du Fou Le grand parc",#REF!,0)+IF(D496="La Cinéscénie",#REF!,0)+IF(D496="ASTERIX",#REF!,0)+IF(D496="Aquarium La Rochelle",#REF!,0)+IF(D496="Zoo de Doué La Fontaine",#REF!,0)+IF(D496="Zoo de la Palmyre",#REF!,0)+IF(D496="Planète Sauvage",#REF!,0)+IF(D496="Zoo Parc de Beauval",#REF!,0)+IF(D496="Zoo de la Flèche",#REF!,0)+IF(D496="Défi Planet",#REF!,0)+IF(D496="MASSAIS",#REF!,0)+IF(D496="Center Parc la journée",#REF!,0)+IF(D496="Terra Botanica",#REF!,0)</f>
        <v>0</v>
      </c>
      <c r="G496" s="5"/>
      <c r="H496" s="5"/>
      <c r="I496" s="5"/>
      <c r="J496" s="5"/>
      <c r="K496" s="8">
        <f t="shared" si="49"/>
        <v>0</v>
      </c>
      <c r="L496" s="8">
        <f t="shared" si="50"/>
        <v>0</v>
      </c>
      <c r="M496" s="8">
        <v>0</v>
      </c>
      <c r="N496" s="8">
        <f t="shared" si="53"/>
        <v>0</v>
      </c>
      <c r="O496" s="8"/>
      <c r="P496" s="8"/>
      <c r="Q496" s="8"/>
      <c r="R496" s="8">
        <f t="shared" si="54"/>
        <v>0</v>
      </c>
      <c r="S496" s="8">
        <f t="shared" si="55"/>
        <v>0</v>
      </c>
      <c r="T496" s="6">
        <f t="shared" si="51"/>
        <v>0</v>
      </c>
      <c r="U496" s="6">
        <f t="shared" si="52"/>
        <v>0</v>
      </c>
    </row>
    <row r="497" spans="2:21" x14ac:dyDescent="0.25">
      <c r="B497" s="4"/>
      <c r="C497" s="4"/>
      <c r="D497" s="4"/>
      <c r="E497" s="10">
        <f>IF(D497="Futuroscope",#REF!,0)+IF(D497="Eurodisney   1jour/1 parc",#REF!,0)+IF(D497="Vallée des singes",#REF!,0)+IF(D497="Parc Oriental de jour",#REF!,0)+IF(D497="Puy du Fou Le grand parc",#REF!,0)+IF(D497="La Cinéscénie",#REF!,0)+IF(D497="ASTERIX",#REF!,0)+IF(D497="Aquarium La Rochelle",#REF!,0)+IF(D497="Zoo de Doué La Fontaine",#REF!,0)+IF(D497="Zoo de la Palmyre",#REF!,0)+IF(D497="Planète Sauvage",#REF!,0)+IF(D497="Zoo Parc de Beauval",#REF!,0)+IF(D497="Zoo de la Flèche",#REF!,0)+IF(D497="Défi Planet",#REF!,0)+IF(D497="MASSAIS",#REF!,0)+IF(D497="Center Parc la journée",#REF!,0)+IF(D497="Terra Botanica",#REF!,0)</f>
        <v>0</v>
      </c>
      <c r="F497" s="10">
        <f>IF(D497="Futuroscope",#REF!,0)+IF(D497="Eurodisney   1jour/1 parc",#REF!,0)+IF(D497="Vallée des singes",#REF!,0)+IF(D497="Parc Oriental de jour",#REF!,0)+IF(D497="Puy du Fou Le grand parc",#REF!,0)+IF(D497="La Cinéscénie",#REF!,0)+IF(D497="ASTERIX",#REF!,0)+IF(D497="Aquarium La Rochelle",#REF!,0)+IF(D497="Zoo de Doué La Fontaine",#REF!,0)+IF(D497="Zoo de la Palmyre",#REF!,0)+IF(D497="Planète Sauvage",#REF!,0)+IF(D497="Zoo Parc de Beauval",#REF!,0)+IF(D497="Zoo de la Flèche",#REF!,0)+IF(D497="Défi Planet",#REF!,0)+IF(D497="MASSAIS",#REF!,0)+IF(D497="Center Parc la journée",#REF!,0)+IF(D497="Terra Botanica",#REF!,0)</f>
        <v>0</v>
      </c>
      <c r="G497" s="5"/>
      <c r="H497" s="5"/>
      <c r="I497" s="5"/>
      <c r="J497" s="5"/>
      <c r="K497" s="8">
        <f t="shared" si="49"/>
        <v>0</v>
      </c>
      <c r="L497" s="8">
        <f t="shared" si="50"/>
        <v>0</v>
      </c>
      <c r="M497" s="8">
        <v>0</v>
      </c>
      <c r="N497" s="8">
        <f t="shared" si="53"/>
        <v>0</v>
      </c>
      <c r="O497" s="8"/>
      <c r="P497" s="8"/>
      <c r="Q497" s="8"/>
      <c r="R497" s="8">
        <f t="shared" si="54"/>
        <v>0</v>
      </c>
      <c r="S497" s="8">
        <f t="shared" si="55"/>
        <v>0</v>
      </c>
      <c r="T497" s="6">
        <f t="shared" si="51"/>
        <v>0</v>
      </c>
      <c r="U497" s="6">
        <f t="shared" si="52"/>
        <v>0</v>
      </c>
    </row>
    <row r="498" spans="2:21" x14ac:dyDescent="0.25">
      <c r="B498" s="4"/>
      <c r="C498" s="4"/>
      <c r="D498" s="4"/>
      <c r="E498" s="10">
        <f>IF(D498="Futuroscope",#REF!,0)+IF(D498="Eurodisney   1jour/1 parc",#REF!,0)+IF(D498="Vallée des singes",#REF!,0)+IF(D498="Parc Oriental de jour",#REF!,0)+IF(D498="Puy du Fou Le grand parc",#REF!,0)+IF(D498="La Cinéscénie",#REF!,0)+IF(D498="ASTERIX",#REF!,0)+IF(D498="Aquarium La Rochelle",#REF!,0)+IF(D498="Zoo de Doué La Fontaine",#REF!,0)+IF(D498="Zoo de la Palmyre",#REF!,0)+IF(D498="Planète Sauvage",#REF!,0)+IF(D498="Zoo Parc de Beauval",#REF!,0)+IF(D498="Zoo de la Flèche",#REF!,0)+IF(D498="Défi Planet",#REF!,0)+IF(D498="MASSAIS",#REF!,0)+IF(D498="Center Parc la journée",#REF!,0)+IF(D498="Terra Botanica",#REF!,0)</f>
        <v>0</v>
      </c>
      <c r="F498" s="10">
        <f>IF(D498="Futuroscope",#REF!,0)+IF(D498="Eurodisney   1jour/1 parc",#REF!,0)+IF(D498="Vallée des singes",#REF!,0)+IF(D498="Parc Oriental de jour",#REF!,0)+IF(D498="Puy du Fou Le grand parc",#REF!,0)+IF(D498="La Cinéscénie",#REF!,0)+IF(D498="ASTERIX",#REF!,0)+IF(D498="Aquarium La Rochelle",#REF!,0)+IF(D498="Zoo de Doué La Fontaine",#REF!,0)+IF(D498="Zoo de la Palmyre",#REF!,0)+IF(D498="Planète Sauvage",#REF!,0)+IF(D498="Zoo Parc de Beauval",#REF!,0)+IF(D498="Zoo de la Flèche",#REF!,0)+IF(D498="Défi Planet",#REF!,0)+IF(D498="MASSAIS",#REF!,0)+IF(D498="Center Parc la journée",#REF!,0)+IF(D498="Terra Botanica",#REF!,0)</f>
        <v>0</v>
      </c>
      <c r="G498" s="5"/>
      <c r="H498" s="5"/>
      <c r="I498" s="5"/>
      <c r="J498" s="5"/>
      <c r="K498" s="8">
        <f t="shared" si="49"/>
        <v>0</v>
      </c>
      <c r="L498" s="8">
        <f t="shared" si="50"/>
        <v>0</v>
      </c>
      <c r="M498" s="8">
        <v>0</v>
      </c>
      <c r="N498" s="8">
        <f t="shared" si="53"/>
        <v>0</v>
      </c>
      <c r="O498" s="8"/>
      <c r="P498" s="8"/>
      <c r="Q498" s="8"/>
      <c r="R498" s="8">
        <f t="shared" si="54"/>
        <v>0</v>
      </c>
      <c r="S498" s="8">
        <f t="shared" si="55"/>
        <v>0</v>
      </c>
      <c r="T498" s="6">
        <f t="shared" si="51"/>
        <v>0</v>
      </c>
      <c r="U498" s="6">
        <f t="shared" si="52"/>
        <v>0</v>
      </c>
    </row>
    <row r="499" spans="2:21" x14ac:dyDescent="0.25">
      <c r="B499" s="4"/>
      <c r="C499" s="4"/>
      <c r="D499" s="4"/>
      <c r="E499" s="10">
        <f>IF(D499="Futuroscope",#REF!,0)+IF(D499="Eurodisney   1jour/1 parc",#REF!,0)+IF(D499="Vallée des singes",#REF!,0)+IF(D499="Parc Oriental de jour",#REF!,0)+IF(D499="Puy du Fou Le grand parc",#REF!,0)+IF(D499="La Cinéscénie",#REF!,0)+IF(D499="ASTERIX",#REF!,0)+IF(D499="Aquarium La Rochelle",#REF!,0)+IF(D499="Zoo de Doué La Fontaine",#REF!,0)+IF(D499="Zoo de la Palmyre",#REF!,0)+IF(D499="Planète Sauvage",#REF!,0)+IF(D499="Zoo Parc de Beauval",#REF!,0)+IF(D499="Zoo de la Flèche",#REF!,0)+IF(D499="Défi Planet",#REF!,0)+IF(D499="MASSAIS",#REF!,0)+IF(D499="Center Parc la journée",#REF!,0)+IF(D499="Terra Botanica",#REF!,0)</f>
        <v>0</v>
      </c>
      <c r="F499" s="10">
        <f>IF(D499="Futuroscope",#REF!,0)+IF(D499="Eurodisney   1jour/1 parc",#REF!,0)+IF(D499="Vallée des singes",#REF!,0)+IF(D499="Parc Oriental de jour",#REF!,0)+IF(D499="Puy du Fou Le grand parc",#REF!,0)+IF(D499="La Cinéscénie",#REF!,0)+IF(D499="ASTERIX",#REF!,0)+IF(D499="Aquarium La Rochelle",#REF!,0)+IF(D499="Zoo de Doué La Fontaine",#REF!,0)+IF(D499="Zoo de la Palmyre",#REF!,0)+IF(D499="Planète Sauvage",#REF!,0)+IF(D499="Zoo Parc de Beauval",#REF!,0)+IF(D499="Zoo de la Flèche",#REF!,0)+IF(D499="Défi Planet",#REF!,0)+IF(D499="MASSAIS",#REF!,0)+IF(D499="Center Parc la journée",#REF!,0)+IF(D499="Terra Botanica",#REF!,0)</f>
        <v>0</v>
      </c>
      <c r="G499" s="5"/>
      <c r="H499" s="5"/>
      <c r="I499" s="5"/>
      <c r="J499" s="5"/>
      <c r="K499" s="8">
        <f t="shared" si="49"/>
        <v>0</v>
      </c>
      <c r="L499" s="8">
        <f t="shared" si="50"/>
        <v>0</v>
      </c>
      <c r="M499" s="8">
        <v>0</v>
      </c>
      <c r="N499" s="8">
        <f t="shared" si="53"/>
        <v>0</v>
      </c>
      <c r="O499" s="8"/>
      <c r="P499" s="8"/>
      <c r="Q499" s="8"/>
      <c r="R499" s="8">
        <f t="shared" si="54"/>
        <v>0</v>
      </c>
      <c r="S499" s="8">
        <f t="shared" si="55"/>
        <v>0</v>
      </c>
      <c r="T499" s="6">
        <f t="shared" si="51"/>
        <v>0</v>
      </c>
      <c r="U499" s="6">
        <f t="shared" si="52"/>
        <v>0</v>
      </c>
    </row>
    <row r="500" spans="2:21" x14ac:dyDescent="0.25">
      <c r="B500" s="4"/>
      <c r="C500" s="4"/>
      <c r="D500" s="4"/>
      <c r="E500" s="10">
        <f>IF(D500="Futuroscope",#REF!,0)+IF(D500="Eurodisney   1jour/1 parc",#REF!,0)+IF(D500="Vallée des singes",#REF!,0)+IF(D500="Parc Oriental de jour",#REF!,0)+IF(D500="Puy du Fou Le grand parc",#REF!,0)+IF(D500="La Cinéscénie",#REF!,0)+IF(D500="ASTERIX",#REF!,0)+IF(D500="Aquarium La Rochelle",#REF!,0)+IF(D500="Zoo de Doué La Fontaine",#REF!,0)+IF(D500="Zoo de la Palmyre",#REF!,0)+IF(D500="Planète Sauvage",#REF!,0)+IF(D500="Zoo Parc de Beauval",#REF!,0)+IF(D500="Zoo de la Flèche",#REF!,0)+IF(D500="Défi Planet",#REF!,0)+IF(D500="MASSAIS",#REF!,0)+IF(D500="Center Parc la journée",#REF!,0)+IF(D500="Terra Botanica",#REF!,0)</f>
        <v>0</v>
      </c>
      <c r="F500" s="10">
        <f>IF(D500="Futuroscope",#REF!,0)+IF(D500="Eurodisney   1jour/1 parc",#REF!,0)+IF(D500="Vallée des singes",#REF!,0)+IF(D500="Parc Oriental de jour",#REF!,0)+IF(D500="Puy du Fou Le grand parc",#REF!,0)+IF(D500="La Cinéscénie",#REF!,0)+IF(D500="ASTERIX",#REF!,0)+IF(D500="Aquarium La Rochelle",#REF!,0)+IF(D500="Zoo de Doué La Fontaine",#REF!,0)+IF(D500="Zoo de la Palmyre",#REF!,0)+IF(D500="Planète Sauvage",#REF!,0)+IF(D500="Zoo Parc de Beauval",#REF!,0)+IF(D500="Zoo de la Flèche",#REF!,0)+IF(D500="Défi Planet",#REF!,0)+IF(D500="MASSAIS",#REF!,0)+IF(D500="Center Parc la journée",#REF!,0)+IF(D500="Terra Botanica",#REF!,0)</f>
        <v>0</v>
      </c>
      <c r="G500" s="5"/>
      <c r="H500" s="5"/>
      <c r="I500" s="5"/>
      <c r="J500" s="5"/>
      <c r="K500" s="8">
        <f t="shared" si="49"/>
        <v>0</v>
      </c>
      <c r="L500" s="8">
        <f t="shared" si="50"/>
        <v>0</v>
      </c>
      <c r="M500" s="8">
        <v>0</v>
      </c>
      <c r="N500" s="8">
        <f t="shared" si="53"/>
        <v>0</v>
      </c>
      <c r="O500" s="8"/>
      <c r="P500" s="8"/>
      <c r="Q500" s="8"/>
      <c r="R500" s="8">
        <f t="shared" si="54"/>
        <v>0</v>
      </c>
      <c r="S500" s="8">
        <f t="shared" si="55"/>
        <v>0</v>
      </c>
      <c r="T500" s="6">
        <f t="shared" si="51"/>
        <v>0</v>
      </c>
      <c r="U500" s="6">
        <f t="shared" si="52"/>
        <v>0</v>
      </c>
    </row>
    <row r="501" spans="2:21" x14ac:dyDescent="0.25">
      <c r="B501" s="4"/>
      <c r="C501" s="4"/>
      <c r="D501" s="4"/>
      <c r="E501" s="10">
        <f>IF(D501="Futuroscope",#REF!,0)+IF(D501="Eurodisney   1jour/1 parc",#REF!,0)+IF(D501="Vallée des singes",#REF!,0)+IF(D501="Parc Oriental de jour",#REF!,0)+IF(D501="Puy du Fou Le grand parc",#REF!,0)+IF(D501="La Cinéscénie",#REF!,0)+IF(D501="ASTERIX",#REF!,0)+IF(D501="Aquarium La Rochelle",#REF!,0)+IF(D501="Zoo de Doué La Fontaine",#REF!,0)+IF(D501="Zoo de la Palmyre",#REF!,0)+IF(D501="Planète Sauvage",#REF!,0)+IF(D501="Zoo Parc de Beauval",#REF!,0)+IF(D501="Zoo de la Flèche",#REF!,0)+IF(D501="Défi Planet",#REF!,0)+IF(D501="MASSAIS",#REF!,0)+IF(D501="Center Parc la journée",#REF!,0)+IF(D501="Terra Botanica",#REF!,0)</f>
        <v>0</v>
      </c>
      <c r="F501" s="10">
        <f>IF(D501="Futuroscope",#REF!,0)+IF(D501="Eurodisney   1jour/1 parc",#REF!,0)+IF(D501="Vallée des singes",#REF!,0)+IF(D501="Parc Oriental de jour",#REF!,0)+IF(D501="Puy du Fou Le grand parc",#REF!,0)+IF(D501="La Cinéscénie",#REF!,0)+IF(D501="ASTERIX",#REF!,0)+IF(D501="Aquarium La Rochelle",#REF!,0)+IF(D501="Zoo de Doué La Fontaine",#REF!,0)+IF(D501="Zoo de la Palmyre",#REF!,0)+IF(D501="Planète Sauvage",#REF!,0)+IF(D501="Zoo Parc de Beauval",#REF!,0)+IF(D501="Zoo de la Flèche",#REF!,0)+IF(D501="Défi Planet",#REF!,0)+IF(D501="MASSAIS",#REF!,0)+IF(D501="Center Parc la journée",#REF!,0)+IF(D501="Terra Botanica",#REF!,0)</f>
        <v>0</v>
      </c>
      <c r="G501" s="5"/>
      <c r="H501" s="5"/>
      <c r="I501" s="5"/>
      <c r="J501" s="5"/>
      <c r="K501" s="8">
        <f t="shared" si="49"/>
        <v>0</v>
      </c>
      <c r="L501" s="8">
        <f t="shared" si="50"/>
        <v>0</v>
      </c>
      <c r="M501" s="8">
        <v>0</v>
      </c>
      <c r="N501" s="8">
        <f t="shared" si="53"/>
        <v>0</v>
      </c>
      <c r="O501" s="8"/>
      <c r="P501" s="8"/>
      <c r="Q501" s="8"/>
      <c r="R501" s="8">
        <f t="shared" si="54"/>
        <v>0</v>
      </c>
      <c r="S501" s="8">
        <f t="shared" si="55"/>
        <v>0</v>
      </c>
      <c r="T501" s="6">
        <f t="shared" si="51"/>
        <v>0</v>
      </c>
      <c r="U501" s="6">
        <f t="shared" si="52"/>
        <v>0</v>
      </c>
    </row>
    <row r="502" spans="2:21" x14ac:dyDescent="0.25">
      <c r="B502" s="4"/>
      <c r="C502" s="4"/>
      <c r="D502" s="4"/>
      <c r="E502" s="10">
        <f>IF(D502="Futuroscope",#REF!,0)+IF(D502="Eurodisney   1jour/1 parc",#REF!,0)+IF(D502="Vallée des singes",#REF!,0)+IF(D502="Parc Oriental de jour",#REF!,0)+IF(D502="Puy du Fou Le grand parc",#REF!,0)+IF(D502="La Cinéscénie",#REF!,0)+IF(D502="ASTERIX",#REF!,0)+IF(D502="Aquarium La Rochelle",#REF!,0)+IF(D502="Zoo de Doué La Fontaine",#REF!,0)+IF(D502="Zoo de la Palmyre",#REF!,0)+IF(D502="Planète Sauvage",#REF!,0)+IF(D502="Zoo Parc de Beauval",#REF!,0)+IF(D502="Zoo de la Flèche",#REF!,0)+IF(D502="Défi Planet",#REF!,0)+IF(D502="MASSAIS",#REF!,0)+IF(D502="Center Parc la journée",#REF!,0)+IF(D502="Terra Botanica",#REF!,0)</f>
        <v>0</v>
      </c>
      <c r="F502" s="10">
        <f>IF(D502="Futuroscope",#REF!,0)+IF(D502="Eurodisney   1jour/1 parc",#REF!,0)+IF(D502="Vallée des singes",#REF!,0)+IF(D502="Parc Oriental de jour",#REF!,0)+IF(D502="Puy du Fou Le grand parc",#REF!,0)+IF(D502="La Cinéscénie",#REF!,0)+IF(D502="ASTERIX",#REF!,0)+IF(D502="Aquarium La Rochelle",#REF!,0)+IF(D502="Zoo de Doué La Fontaine",#REF!,0)+IF(D502="Zoo de la Palmyre",#REF!,0)+IF(D502="Planète Sauvage",#REF!,0)+IF(D502="Zoo Parc de Beauval",#REF!,0)+IF(D502="Zoo de la Flèche",#REF!,0)+IF(D502="Défi Planet",#REF!,0)+IF(D502="MASSAIS",#REF!,0)+IF(D502="Center Parc la journée",#REF!,0)+IF(D502="Terra Botanica",#REF!,0)</f>
        <v>0</v>
      </c>
      <c r="G502" s="5"/>
      <c r="H502" s="5"/>
      <c r="I502" s="5"/>
      <c r="J502" s="5"/>
      <c r="K502" s="8">
        <f t="shared" si="49"/>
        <v>0</v>
      </c>
      <c r="L502" s="8">
        <f t="shared" si="50"/>
        <v>0</v>
      </c>
      <c r="M502" s="8">
        <v>0</v>
      </c>
      <c r="N502" s="8">
        <f t="shared" si="53"/>
        <v>0</v>
      </c>
      <c r="O502" s="8"/>
      <c r="P502" s="8"/>
      <c r="Q502" s="8"/>
      <c r="R502" s="8">
        <f t="shared" si="54"/>
        <v>0</v>
      </c>
      <c r="S502" s="8">
        <f t="shared" si="55"/>
        <v>0</v>
      </c>
      <c r="T502" s="6">
        <f t="shared" si="51"/>
        <v>0</v>
      </c>
      <c r="U502" s="6">
        <f t="shared" si="52"/>
        <v>0</v>
      </c>
    </row>
    <row r="503" spans="2:21" x14ac:dyDescent="0.25">
      <c r="B503" s="4"/>
      <c r="C503" s="4"/>
      <c r="D503" s="4"/>
      <c r="E503" s="10">
        <f>IF(D503="Futuroscope",#REF!,0)+IF(D503="Eurodisney   1jour/1 parc",#REF!,0)+IF(D503="Vallée des singes",#REF!,0)+IF(D503="Parc Oriental de jour",#REF!,0)+IF(D503="Puy du Fou Le grand parc",#REF!,0)+IF(D503="La Cinéscénie",#REF!,0)+IF(D503="ASTERIX",#REF!,0)+IF(D503="Aquarium La Rochelle",#REF!,0)+IF(D503="Zoo de Doué La Fontaine",#REF!,0)+IF(D503="Zoo de la Palmyre",#REF!,0)+IF(D503="Planète Sauvage",#REF!,0)+IF(D503="Zoo Parc de Beauval",#REF!,0)+IF(D503="Zoo de la Flèche",#REF!,0)+IF(D503="Défi Planet",#REF!,0)+IF(D503="MASSAIS",#REF!,0)+IF(D503="Center Parc la journée",#REF!,0)+IF(D503="Terra Botanica",#REF!,0)</f>
        <v>0</v>
      </c>
      <c r="F503" s="10">
        <f>IF(D503="Futuroscope",#REF!,0)+IF(D503="Eurodisney   1jour/1 parc",#REF!,0)+IF(D503="Vallée des singes",#REF!,0)+IF(D503="Parc Oriental de jour",#REF!,0)+IF(D503="Puy du Fou Le grand parc",#REF!,0)+IF(D503="La Cinéscénie",#REF!,0)+IF(D503="ASTERIX",#REF!,0)+IF(D503="Aquarium La Rochelle",#REF!,0)+IF(D503="Zoo de Doué La Fontaine",#REF!,0)+IF(D503="Zoo de la Palmyre",#REF!,0)+IF(D503="Planète Sauvage",#REF!,0)+IF(D503="Zoo Parc de Beauval",#REF!,0)+IF(D503="Zoo de la Flèche",#REF!,0)+IF(D503="Défi Planet",#REF!,0)+IF(D503="MASSAIS",#REF!,0)+IF(D503="Center Parc la journée",#REF!,0)+IF(D503="Terra Botanica",#REF!,0)</f>
        <v>0</v>
      </c>
      <c r="G503" s="5"/>
      <c r="H503" s="5"/>
      <c r="I503" s="5"/>
      <c r="J503" s="5"/>
      <c r="K503" s="8">
        <f t="shared" si="49"/>
        <v>0</v>
      </c>
      <c r="L503" s="8">
        <f t="shared" si="50"/>
        <v>0</v>
      </c>
      <c r="M503" s="8">
        <v>0</v>
      </c>
      <c r="N503" s="8">
        <f t="shared" si="53"/>
        <v>0</v>
      </c>
      <c r="O503" s="8"/>
      <c r="P503" s="8"/>
      <c r="Q503" s="8"/>
      <c r="R503" s="8">
        <f t="shared" si="54"/>
        <v>0</v>
      </c>
      <c r="S503" s="8">
        <f t="shared" si="55"/>
        <v>0</v>
      </c>
      <c r="T503" s="6">
        <f t="shared" si="51"/>
        <v>0</v>
      </c>
      <c r="U503" s="6">
        <f t="shared" si="52"/>
        <v>0</v>
      </c>
    </row>
    <row r="504" spans="2:21" x14ac:dyDescent="0.25">
      <c r="B504" s="4"/>
      <c r="C504" s="4"/>
      <c r="D504" s="4"/>
      <c r="E504" s="10">
        <f>IF(D504="Futuroscope",#REF!,0)+IF(D504="Eurodisney   1jour/1 parc",#REF!,0)+IF(D504="Vallée des singes",#REF!,0)+IF(D504="Parc Oriental de jour",#REF!,0)+IF(D504="Puy du Fou Le grand parc",#REF!,0)+IF(D504="La Cinéscénie",#REF!,0)+IF(D504="ASTERIX",#REF!,0)+IF(D504="Aquarium La Rochelle",#REF!,0)+IF(D504="Zoo de Doué La Fontaine",#REF!,0)+IF(D504="Zoo de la Palmyre",#REF!,0)+IF(D504="Planète Sauvage",#REF!,0)+IF(D504="Zoo Parc de Beauval",#REF!,0)+IF(D504="Zoo de la Flèche",#REF!,0)+IF(D504="Défi Planet",#REF!,0)+IF(D504="MASSAIS",#REF!,0)+IF(D504="Center Parc la journée",#REF!,0)+IF(D504="Terra Botanica",#REF!,0)</f>
        <v>0</v>
      </c>
      <c r="F504" s="10">
        <f>IF(D504="Futuroscope",#REF!,0)+IF(D504="Eurodisney   1jour/1 parc",#REF!,0)+IF(D504="Vallée des singes",#REF!,0)+IF(D504="Parc Oriental de jour",#REF!,0)+IF(D504="Puy du Fou Le grand parc",#REF!,0)+IF(D504="La Cinéscénie",#REF!,0)+IF(D504="ASTERIX",#REF!,0)+IF(D504="Aquarium La Rochelle",#REF!,0)+IF(D504="Zoo de Doué La Fontaine",#REF!,0)+IF(D504="Zoo de la Palmyre",#REF!,0)+IF(D504="Planète Sauvage",#REF!,0)+IF(D504="Zoo Parc de Beauval",#REF!,0)+IF(D504="Zoo de la Flèche",#REF!,0)+IF(D504="Défi Planet",#REF!,0)+IF(D504="MASSAIS",#REF!,0)+IF(D504="Center Parc la journée",#REF!,0)+IF(D504="Terra Botanica",#REF!,0)</f>
        <v>0</v>
      </c>
      <c r="G504" s="5"/>
      <c r="H504" s="5"/>
      <c r="I504" s="5"/>
      <c r="J504" s="5"/>
      <c r="K504" s="8">
        <f t="shared" si="49"/>
        <v>0</v>
      </c>
      <c r="L504" s="8">
        <f t="shared" si="50"/>
        <v>0</v>
      </c>
      <c r="M504" s="8">
        <v>0</v>
      </c>
      <c r="N504" s="8">
        <f t="shared" si="53"/>
        <v>0</v>
      </c>
      <c r="O504" s="8"/>
      <c r="P504" s="8"/>
      <c r="Q504" s="8"/>
      <c r="R504" s="8">
        <f t="shared" si="54"/>
        <v>0</v>
      </c>
      <c r="S504" s="8">
        <f t="shared" si="55"/>
        <v>0</v>
      </c>
      <c r="T504" s="6">
        <f t="shared" si="51"/>
        <v>0</v>
      </c>
      <c r="U504" s="6">
        <f t="shared" si="52"/>
        <v>0</v>
      </c>
    </row>
    <row r="505" spans="2:21" x14ac:dyDescent="0.25">
      <c r="B505" s="4"/>
      <c r="C505" s="4"/>
      <c r="D505" s="4"/>
      <c r="E505" s="10">
        <f>IF(D505="Futuroscope",#REF!,0)+IF(D505="Eurodisney   1jour/1 parc",#REF!,0)+IF(D505="Vallée des singes",#REF!,0)+IF(D505="Parc Oriental de jour",#REF!,0)+IF(D505="Puy du Fou Le grand parc",#REF!,0)+IF(D505="La Cinéscénie",#REF!,0)+IF(D505="ASTERIX",#REF!,0)+IF(D505="Aquarium La Rochelle",#REF!,0)+IF(D505="Zoo de Doué La Fontaine",#REF!,0)+IF(D505="Zoo de la Palmyre",#REF!,0)+IF(D505="Planète Sauvage",#REF!,0)+IF(D505="Zoo Parc de Beauval",#REF!,0)+IF(D505="Zoo de la Flèche",#REF!,0)+IF(D505="Défi Planet",#REF!,0)+IF(D505="MASSAIS",#REF!,0)+IF(D505="Center Parc la journée",#REF!,0)+IF(D505="Terra Botanica",#REF!,0)</f>
        <v>0</v>
      </c>
      <c r="F505" s="10">
        <f>IF(D505="Futuroscope",#REF!,0)+IF(D505="Eurodisney   1jour/1 parc",#REF!,0)+IF(D505="Vallée des singes",#REF!,0)+IF(D505="Parc Oriental de jour",#REF!,0)+IF(D505="Puy du Fou Le grand parc",#REF!,0)+IF(D505="La Cinéscénie",#REF!,0)+IF(D505="ASTERIX",#REF!,0)+IF(D505="Aquarium La Rochelle",#REF!,0)+IF(D505="Zoo de Doué La Fontaine",#REF!,0)+IF(D505="Zoo de la Palmyre",#REF!,0)+IF(D505="Planète Sauvage",#REF!,0)+IF(D505="Zoo Parc de Beauval",#REF!,0)+IF(D505="Zoo de la Flèche",#REF!,0)+IF(D505="Défi Planet",#REF!,0)+IF(D505="MASSAIS",#REF!,0)+IF(D505="Center Parc la journée",#REF!,0)+IF(D505="Terra Botanica",#REF!,0)</f>
        <v>0</v>
      </c>
      <c r="G505" s="5"/>
      <c r="H505" s="5"/>
      <c r="I505" s="5"/>
      <c r="J505" s="5"/>
      <c r="K505" s="8">
        <f t="shared" si="49"/>
        <v>0</v>
      </c>
      <c r="L505" s="8">
        <f t="shared" si="50"/>
        <v>0</v>
      </c>
      <c r="M505" s="8">
        <v>0</v>
      </c>
      <c r="N505" s="8">
        <f t="shared" si="53"/>
        <v>0</v>
      </c>
      <c r="O505" s="8"/>
      <c r="P505" s="8"/>
      <c r="Q505" s="8"/>
      <c r="R505" s="8">
        <f t="shared" si="54"/>
        <v>0</v>
      </c>
      <c r="S505" s="8">
        <f t="shared" si="55"/>
        <v>0</v>
      </c>
      <c r="T505" s="6">
        <f t="shared" si="51"/>
        <v>0</v>
      </c>
      <c r="U505" s="6">
        <f t="shared" si="52"/>
        <v>0</v>
      </c>
    </row>
    <row r="506" spans="2:21" x14ac:dyDescent="0.25">
      <c r="B506" s="4"/>
      <c r="C506" s="4"/>
      <c r="D506" s="4"/>
      <c r="E506" s="10">
        <f>IF(D506="Futuroscope",#REF!,0)+IF(D506="Eurodisney   1jour/1 parc",#REF!,0)+IF(D506="Vallée des singes",#REF!,0)+IF(D506="Parc Oriental de jour",#REF!,0)+IF(D506="Puy du Fou Le grand parc",#REF!,0)+IF(D506="La Cinéscénie",#REF!,0)+IF(D506="ASTERIX",#REF!,0)+IF(D506="Aquarium La Rochelle",#REF!,0)+IF(D506="Zoo de Doué La Fontaine",#REF!,0)+IF(D506="Zoo de la Palmyre",#REF!,0)+IF(D506="Planète Sauvage",#REF!,0)+IF(D506="Zoo Parc de Beauval",#REF!,0)+IF(D506="Zoo de la Flèche",#REF!,0)+IF(D506="Défi Planet",#REF!,0)+IF(D506="MASSAIS",#REF!,0)+IF(D506="Center Parc la journée",#REF!,0)+IF(D506="Terra Botanica",#REF!,0)</f>
        <v>0</v>
      </c>
      <c r="F506" s="10">
        <f>IF(D506="Futuroscope",#REF!,0)+IF(D506="Eurodisney   1jour/1 parc",#REF!,0)+IF(D506="Vallée des singes",#REF!,0)+IF(D506="Parc Oriental de jour",#REF!,0)+IF(D506="Puy du Fou Le grand parc",#REF!,0)+IF(D506="La Cinéscénie",#REF!,0)+IF(D506="ASTERIX",#REF!,0)+IF(D506="Aquarium La Rochelle",#REF!,0)+IF(D506="Zoo de Doué La Fontaine",#REF!,0)+IF(D506="Zoo de la Palmyre",#REF!,0)+IF(D506="Planète Sauvage",#REF!,0)+IF(D506="Zoo Parc de Beauval",#REF!,0)+IF(D506="Zoo de la Flèche",#REF!,0)+IF(D506="Défi Planet",#REF!,0)+IF(D506="MASSAIS",#REF!,0)+IF(D506="Center Parc la journée",#REF!,0)+IF(D506="Terra Botanica",#REF!,0)</f>
        <v>0</v>
      </c>
      <c r="G506" s="5"/>
      <c r="H506" s="5"/>
      <c r="I506" s="5"/>
      <c r="J506" s="5"/>
      <c r="K506" s="8">
        <f t="shared" si="49"/>
        <v>0</v>
      </c>
      <c r="L506" s="8">
        <f t="shared" si="50"/>
        <v>0</v>
      </c>
      <c r="M506" s="8">
        <v>0</v>
      </c>
      <c r="N506" s="8">
        <f t="shared" si="53"/>
        <v>0</v>
      </c>
      <c r="O506" s="8"/>
      <c r="P506" s="8"/>
      <c r="Q506" s="8"/>
      <c r="R506" s="8">
        <f t="shared" si="54"/>
        <v>0</v>
      </c>
      <c r="S506" s="8">
        <f t="shared" si="55"/>
        <v>0</v>
      </c>
      <c r="T506" s="6">
        <f t="shared" si="51"/>
        <v>0</v>
      </c>
      <c r="U506" s="6">
        <f t="shared" si="52"/>
        <v>0</v>
      </c>
    </row>
    <row r="507" spans="2:21" x14ac:dyDescent="0.25">
      <c r="B507" s="4"/>
      <c r="C507" s="4"/>
      <c r="D507" s="4"/>
      <c r="E507" s="10">
        <f>IF(D507="Futuroscope",#REF!,0)+IF(D507="Eurodisney   1jour/1 parc",#REF!,0)+IF(D507="Vallée des singes",#REF!,0)+IF(D507="Parc Oriental de jour",#REF!,0)+IF(D507="Puy du Fou Le grand parc",#REF!,0)+IF(D507="La Cinéscénie",#REF!,0)+IF(D507="ASTERIX",#REF!,0)+IF(D507="Aquarium La Rochelle",#REF!,0)+IF(D507="Zoo de Doué La Fontaine",#REF!,0)+IF(D507="Zoo de la Palmyre",#REF!,0)+IF(D507="Planète Sauvage",#REF!,0)+IF(D507="Zoo Parc de Beauval",#REF!,0)+IF(D507="Zoo de la Flèche",#REF!,0)+IF(D507="Défi Planet",#REF!,0)+IF(D507="MASSAIS",#REF!,0)+IF(D507="Center Parc la journée",#REF!,0)+IF(D507="Terra Botanica",#REF!,0)</f>
        <v>0</v>
      </c>
      <c r="F507" s="10">
        <f>IF(D507="Futuroscope",#REF!,0)+IF(D507="Eurodisney   1jour/1 parc",#REF!,0)+IF(D507="Vallée des singes",#REF!,0)+IF(D507="Parc Oriental de jour",#REF!,0)+IF(D507="Puy du Fou Le grand parc",#REF!,0)+IF(D507="La Cinéscénie",#REF!,0)+IF(D507="ASTERIX",#REF!,0)+IF(D507="Aquarium La Rochelle",#REF!,0)+IF(D507="Zoo de Doué La Fontaine",#REF!,0)+IF(D507="Zoo de la Palmyre",#REF!,0)+IF(D507="Planète Sauvage",#REF!,0)+IF(D507="Zoo Parc de Beauval",#REF!,0)+IF(D507="Zoo de la Flèche",#REF!,0)+IF(D507="Défi Planet",#REF!,0)+IF(D507="MASSAIS",#REF!,0)+IF(D507="Center Parc la journée",#REF!,0)+IF(D507="Terra Botanica",#REF!,0)</f>
        <v>0</v>
      </c>
      <c r="G507" s="5"/>
      <c r="H507" s="5"/>
      <c r="I507" s="5"/>
      <c r="J507" s="5"/>
      <c r="K507" s="8">
        <f t="shared" si="49"/>
        <v>0</v>
      </c>
      <c r="L507" s="8">
        <f t="shared" si="50"/>
        <v>0</v>
      </c>
      <c r="M507" s="8">
        <v>0</v>
      </c>
      <c r="N507" s="8">
        <f t="shared" si="53"/>
        <v>0</v>
      </c>
      <c r="O507" s="8"/>
      <c r="P507" s="8"/>
      <c r="Q507" s="8"/>
      <c r="R507" s="8">
        <f t="shared" si="54"/>
        <v>0</v>
      </c>
      <c r="S507" s="8">
        <f t="shared" si="55"/>
        <v>0</v>
      </c>
      <c r="T507" s="6">
        <f t="shared" si="51"/>
        <v>0</v>
      </c>
      <c r="U507" s="6">
        <f t="shared" si="52"/>
        <v>0</v>
      </c>
    </row>
    <row r="508" spans="2:21" x14ac:dyDescent="0.25">
      <c r="B508" s="4"/>
      <c r="C508" s="4"/>
      <c r="D508" s="4"/>
      <c r="E508" s="10">
        <f>IF(D508="Futuroscope",#REF!,0)+IF(D508="Eurodisney   1jour/1 parc",#REF!,0)+IF(D508="Vallée des singes",#REF!,0)+IF(D508="Parc Oriental de jour",#REF!,0)+IF(D508="Puy du Fou Le grand parc",#REF!,0)+IF(D508="La Cinéscénie",#REF!,0)+IF(D508="ASTERIX",#REF!,0)+IF(D508="Aquarium La Rochelle",#REF!,0)+IF(D508="Zoo de Doué La Fontaine",#REF!,0)+IF(D508="Zoo de la Palmyre",#REF!,0)+IF(D508="Planète Sauvage",#REF!,0)+IF(D508="Zoo Parc de Beauval",#REF!,0)+IF(D508="Zoo de la Flèche",#REF!,0)+IF(D508="Défi Planet",#REF!,0)+IF(D508="MASSAIS",#REF!,0)+IF(D508="Center Parc la journée",#REF!,0)+IF(D508="Terra Botanica",#REF!,0)</f>
        <v>0</v>
      </c>
      <c r="F508" s="10">
        <f>IF(D508="Futuroscope",#REF!,0)+IF(D508="Eurodisney   1jour/1 parc",#REF!,0)+IF(D508="Vallée des singes",#REF!,0)+IF(D508="Parc Oriental de jour",#REF!,0)+IF(D508="Puy du Fou Le grand parc",#REF!,0)+IF(D508="La Cinéscénie",#REF!,0)+IF(D508="ASTERIX",#REF!,0)+IF(D508="Aquarium La Rochelle",#REF!,0)+IF(D508="Zoo de Doué La Fontaine",#REF!,0)+IF(D508="Zoo de la Palmyre",#REF!,0)+IF(D508="Planète Sauvage",#REF!,0)+IF(D508="Zoo Parc de Beauval",#REF!,0)+IF(D508="Zoo de la Flèche",#REF!,0)+IF(D508="Défi Planet",#REF!,0)+IF(D508="MASSAIS",#REF!,0)+IF(D508="Center Parc la journée",#REF!,0)+IF(D508="Terra Botanica",#REF!,0)</f>
        <v>0</v>
      </c>
      <c r="G508" s="5"/>
      <c r="H508" s="5"/>
      <c r="I508" s="5"/>
      <c r="J508" s="5"/>
      <c r="K508" s="8">
        <f t="shared" si="49"/>
        <v>0</v>
      </c>
      <c r="L508" s="8">
        <f t="shared" si="50"/>
        <v>0</v>
      </c>
      <c r="M508" s="8">
        <v>0</v>
      </c>
      <c r="N508" s="8">
        <f t="shared" si="53"/>
        <v>0</v>
      </c>
      <c r="O508" s="8"/>
      <c r="P508" s="8"/>
      <c r="Q508" s="8"/>
      <c r="R508" s="8">
        <f t="shared" si="54"/>
        <v>0</v>
      </c>
      <c r="S508" s="8">
        <f t="shared" si="55"/>
        <v>0</v>
      </c>
      <c r="T508" s="6">
        <f t="shared" si="51"/>
        <v>0</v>
      </c>
      <c r="U508" s="6">
        <f t="shared" si="52"/>
        <v>0</v>
      </c>
    </row>
    <row r="509" spans="2:21" x14ac:dyDescent="0.25">
      <c r="B509" s="4"/>
      <c r="C509" s="4"/>
      <c r="D509" s="4"/>
      <c r="E509" s="10">
        <f>IF(D509="Futuroscope",#REF!,0)+IF(D509="Eurodisney   1jour/1 parc",#REF!,0)+IF(D509="Vallée des singes",#REF!,0)+IF(D509="Parc Oriental de jour",#REF!,0)+IF(D509="Puy du Fou Le grand parc",#REF!,0)+IF(D509="La Cinéscénie",#REF!,0)+IF(D509="ASTERIX",#REF!,0)+IF(D509="Aquarium La Rochelle",#REF!,0)+IF(D509="Zoo de Doué La Fontaine",#REF!,0)+IF(D509="Zoo de la Palmyre",#REF!,0)+IF(D509="Planète Sauvage",#REF!,0)+IF(D509="Zoo Parc de Beauval",#REF!,0)+IF(D509="Zoo de la Flèche",#REF!,0)+IF(D509="Défi Planet",#REF!,0)+IF(D509="MASSAIS",#REF!,0)+IF(D509="Center Parc la journée",#REF!,0)+IF(D509="Terra Botanica",#REF!,0)</f>
        <v>0</v>
      </c>
      <c r="F509" s="10">
        <f>IF(D509="Futuroscope",#REF!,0)+IF(D509="Eurodisney   1jour/1 parc",#REF!,0)+IF(D509="Vallée des singes",#REF!,0)+IF(D509="Parc Oriental de jour",#REF!,0)+IF(D509="Puy du Fou Le grand parc",#REF!,0)+IF(D509="La Cinéscénie",#REF!,0)+IF(D509="ASTERIX",#REF!,0)+IF(D509="Aquarium La Rochelle",#REF!,0)+IF(D509="Zoo de Doué La Fontaine",#REF!,0)+IF(D509="Zoo de la Palmyre",#REF!,0)+IF(D509="Planète Sauvage",#REF!,0)+IF(D509="Zoo Parc de Beauval",#REF!,0)+IF(D509="Zoo de la Flèche",#REF!,0)+IF(D509="Défi Planet",#REF!,0)+IF(D509="MASSAIS",#REF!,0)+IF(D509="Center Parc la journée",#REF!,0)+IF(D509="Terra Botanica",#REF!,0)</f>
        <v>0</v>
      </c>
      <c r="G509" s="5"/>
      <c r="H509" s="5"/>
      <c r="I509" s="5"/>
      <c r="J509" s="5"/>
      <c r="K509" s="8">
        <f t="shared" si="49"/>
        <v>0</v>
      </c>
      <c r="L509" s="8">
        <f t="shared" si="50"/>
        <v>0</v>
      </c>
      <c r="M509" s="8">
        <v>0</v>
      </c>
      <c r="N509" s="8">
        <f t="shared" si="53"/>
        <v>0</v>
      </c>
      <c r="O509" s="8"/>
      <c r="P509" s="8"/>
      <c r="Q509" s="8"/>
      <c r="R509" s="8">
        <f t="shared" si="54"/>
        <v>0</v>
      </c>
      <c r="S509" s="8">
        <f t="shared" si="55"/>
        <v>0</v>
      </c>
      <c r="T509" s="6">
        <f t="shared" si="51"/>
        <v>0</v>
      </c>
      <c r="U509" s="6">
        <f t="shared" si="52"/>
        <v>0</v>
      </c>
    </row>
    <row r="510" spans="2:21" x14ac:dyDescent="0.25">
      <c r="B510" s="4"/>
      <c r="C510" s="4"/>
      <c r="D510" s="4"/>
      <c r="E510" s="10">
        <f>IF(D510="Futuroscope",#REF!,0)+IF(D510="Eurodisney   1jour/1 parc",#REF!,0)+IF(D510="Vallée des singes",#REF!,0)+IF(D510="Parc Oriental de jour",#REF!,0)+IF(D510="Puy du Fou Le grand parc",#REF!,0)+IF(D510="La Cinéscénie",#REF!,0)+IF(D510="ASTERIX",#REF!,0)+IF(D510="Aquarium La Rochelle",#REF!,0)+IF(D510="Zoo de Doué La Fontaine",#REF!,0)+IF(D510="Zoo de la Palmyre",#REF!,0)+IF(D510="Planète Sauvage",#REF!,0)+IF(D510="Zoo Parc de Beauval",#REF!,0)+IF(D510="Zoo de la Flèche",#REF!,0)+IF(D510="Défi Planet",#REF!,0)+IF(D510="MASSAIS",#REF!,0)+IF(D510="Center Parc la journée",#REF!,0)+IF(D510="Terra Botanica",#REF!,0)</f>
        <v>0</v>
      </c>
      <c r="F510" s="10">
        <f>IF(D510="Futuroscope",#REF!,0)+IF(D510="Eurodisney   1jour/1 parc",#REF!,0)+IF(D510="Vallée des singes",#REF!,0)+IF(D510="Parc Oriental de jour",#REF!,0)+IF(D510="Puy du Fou Le grand parc",#REF!,0)+IF(D510="La Cinéscénie",#REF!,0)+IF(D510="ASTERIX",#REF!,0)+IF(D510="Aquarium La Rochelle",#REF!,0)+IF(D510="Zoo de Doué La Fontaine",#REF!,0)+IF(D510="Zoo de la Palmyre",#REF!,0)+IF(D510="Planète Sauvage",#REF!,0)+IF(D510="Zoo Parc de Beauval",#REF!,0)+IF(D510="Zoo de la Flèche",#REF!,0)+IF(D510="Défi Planet",#REF!,0)+IF(D510="MASSAIS",#REF!,0)+IF(D510="Center Parc la journée",#REF!,0)+IF(D510="Terra Botanica",#REF!,0)</f>
        <v>0</v>
      </c>
      <c r="G510" s="5"/>
      <c r="H510" s="5"/>
      <c r="I510" s="5"/>
      <c r="J510" s="5"/>
      <c r="K510" s="8">
        <f t="shared" si="49"/>
        <v>0</v>
      </c>
      <c r="L510" s="8">
        <f t="shared" si="50"/>
        <v>0</v>
      </c>
      <c r="M510" s="8">
        <v>0</v>
      </c>
      <c r="N510" s="8">
        <f t="shared" si="53"/>
        <v>0</v>
      </c>
      <c r="O510" s="8"/>
      <c r="P510" s="8"/>
      <c r="Q510" s="8"/>
      <c r="R510" s="8">
        <f t="shared" si="54"/>
        <v>0</v>
      </c>
      <c r="S510" s="8">
        <f t="shared" si="55"/>
        <v>0</v>
      </c>
      <c r="T510" s="6">
        <f t="shared" si="51"/>
        <v>0</v>
      </c>
      <c r="U510" s="6">
        <f t="shared" si="52"/>
        <v>0</v>
      </c>
    </row>
    <row r="511" spans="2:21" x14ac:dyDescent="0.25">
      <c r="B511" s="4"/>
      <c r="C511" s="4"/>
      <c r="D511" s="4"/>
      <c r="E511" s="10">
        <f>IF(D511="Futuroscope",#REF!,0)+IF(D511="Eurodisney   1jour/1 parc",#REF!,0)+IF(D511="Vallée des singes",#REF!,0)+IF(D511="Parc Oriental de jour",#REF!,0)+IF(D511="Puy du Fou Le grand parc",#REF!,0)+IF(D511="La Cinéscénie",#REF!,0)+IF(D511="ASTERIX",#REF!,0)+IF(D511="Aquarium La Rochelle",#REF!,0)+IF(D511="Zoo de Doué La Fontaine",#REF!,0)+IF(D511="Zoo de la Palmyre",#REF!,0)+IF(D511="Planète Sauvage",#REF!,0)+IF(D511="Zoo Parc de Beauval",#REF!,0)+IF(D511="Zoo de la Flèche",#REF!,0)+IF(D511="Défi Planet",#REF!,0)+IF(D511="MASSAIS",#REF!,0)+IF(D511="Center Parc la journée",#REF!,0)+IF(D511="Terra Botanica",#REF!,0)</f>
        <v>0</v>
      </c>
      <c r="F511" s="10">
        <f>IF(D511="Futuroscope",#REF!,0)+IF(D511="Eurodisney   1jour/1 parc",#REF!,0)+IF(D511="Vallée des singes",#REF!,0)+IF(D511="Parc Oriental de jour",#REF!,0)+IF(D511="Puy du Fou Le grand parc",#REF!,0)+IF(D511="La Cinéscénie",#REF!,0)+IF(D511="ASTERIX",#REF!,0)+IF(D511="Aquarium La Rochelle",#REF!,0)+IF(D511="Zoo de Doué La Fontaine",#REF!,0)+IF(D511="Zoo de la Palmyre",#REF!,0)+IF(D511="Planète Sauvage",#REF!,0)+IF(D511="Zoo Parc de Beauval",#REF!,0)+IF(D511="Zoo de la Flèche",#REF!,0)+IF(D511="Défi Planet",#REF!,0)+IF(D511="MASSAIS",#REF!,0)+IF(D511="Center Parc la journée",#REF!,0)+IF(D511="Terra Botanica",#REF!,0)</f>
        <v>0</v>
      </c>
      <c r="G511" s="5"/>
      <c r="H511" s="5"/>
      <c r="I511" s="5"/>
      <c r="J511" s="5"/>
      <c r="K511" s="8">
        <f t="shared" si="49"/>
        <v>0</v>
      </c>
      <c r="L511" s="8">
        <f t="shared" si="50"/>
        <v>0</v>
      </c>
      <c r="M511" s="8">
        <v>0</v>
      </c>
      <c r="N511" s="8">
        <f t="shared" si="53"/>
        <v>0</v>
      </c>
      <c r="O511" s="8"/>
      <c r="P511" s="8"/>
      <c r="Q511" s="8"/>
      <c r="R511" s="8">
        <f t="shared" si="54"/>
        <v>0</v>
      </c>
      <c r="S511" s="8">
        <f t="shared" si="55"/>
        <v>0</v>
      </c>
      <c r="T511" s="6">
        <f t="shared" si="51"/>
        <v>0</v>
      </c>
      <c r="U511" s="6">
        <f t="shared" si="52"/>
        <v>0</v>
      </c>
    </row>
    <row r="512" spans="2:21" x14ac:dyDescent="0.25">
      <c r="B512" s="4"/>
      <c r="C512" s="4"/>
      <c r="D512" s="4"/>
      <c r="E512" s="10">
        <f>IF(D512="Futuroscope",#REF!,0)+IF(D512="Eurodisney   1jour/1 parc",#REF!,0)+IF(D512="Vallée des singes",#REF!,0)+IF(D512="Parc Oriental de jour",#REF!,0)+IF(D512="Puy du Fou Le grand parc",#REF!,0)+IF(D512="La Cinéscénie",#REF!,0)+IF(D512="ASTERIX",#REF!,0)+IF(D512="Aquarium La Rochelle",#REF!,0)+IF(D512="Zoo de Doué La Fontaine",#REF!,0)+IF(D512="Zoo de la Palmyre",#REF!,0)+IF(D512="Planète Sauvage",#REF!,0)+IF(D512="Zoo Parc de Beauval",#REF!,0)+IF(D512="Zoo de la Flèche",#REF!,0)+IF(D512="Défi Planet",#REF!,0)+IF(D512="MASSAIS",#REF!,0)+IF(D512="Center Parc la journée",#REF!,0)+IF(D512="Terra Botanica",#REF!,0)</f>
        <v>0</v>
      </c>
      <c r="F512" s="10">
        <f>IF(D512="Futuroscope",#REF!,0)+IF(D512="Eurodisney   1jour/1 parc",#REF!,0)+IF(D512="Vallée des singes",#REF!,0)+IF(D512="Parc Oriental de jour",#REF!,0)+IF(D512="Puy du Fou Le grand parc",#REF!,0)+IF(D512="La Cinéscénie",#REF!,0)+IF(D512="ASTERIX",#REF!,0)+IF(D512="Aquarium La Rochelle",#REF!,0)+IF(D512="Zoo de Doué La Fontaine",#REF!,0)+IF(D512="Zoo de la Palmyre",#REF!,0)+IF(D512="Planète Sauvage",#REF!,0)+IF(D512="Zoo Parc de Beauval",#REF!,0)+IF(D512="Zoo de la Flèche",#REF!,0)+IF(D512="Défi Planet",#REF!,0)+IF(D512="MASSAIS",#REF!,0)+IF(D512="Center Parc la journée",#REF!,0)+IF(D512="Terra Botanica",#REF!,0)</f>
        <v>0</v>
      </c>
      <c r="G512" s="5"/>
      <c r="H512" s="5"/>
      <c r="I512" s="5"/>
      <c r="J512" s="5"/>
      <c r="K512" s="8">
        <f t="shared" si="49"/>
        <v>0</v>
      </c>
      <c r="L512" s="8">
        <f t="shared" si="50"/>
        <v>0</v>
      </c>
      <c r="M512" s="8">
        <v>0</v>
      </c>
      <c r="N512" s="8">
        <f t="shared" si="53"/>
        <v>0</v>
      </c>
      <c r="O512" s="8"/>
      <c r="P512" s="8"/>
      <c r="Q512" s="8"/>
      <c r="R512" s="8">
        <f t="shared" si="54"/>
        <v>0</v>
      </c>
      <c r="S512" s="8">
        <f t="shared" si="55"/>
        <v>0</v>
      </c>
      <c r="T512" s="6">
        <f t="shared" si="51"/>
        <v>0</v>
      </c>
      <c r="U512" s="6">
        <f t="shared" si="52"/>
        <v>0</v>
      </c>
    </row>
    <row r="513" spans="2:21" x14ac:dyDescent="0.25">
      <c r="B513" s="4"/>
      <c r="C513" s="4"/>
      <c r="D513" s="4"/>
      <c r="E513" s="10">
        <f>IF(D513="Futuroscope",#REF!,0)+IF(D513="Eurodisney   1jour/1 parc",#REF!,0)+IF(D513="Vallée des singes",#REF!,0)+IF(D513="Parc Oriental de jour",#REF!,0)+IF(D513="Puy du Fou Le grand parc",#REF!,0)+IF(D513="La Cinéscénie",#REF!,0)+IF(D513="ASTERIX",#REF!,0)+IF(D513="Aquarium La Rochelle",#REF!,0)+IF(D513="Zoo de Doué La Fontaine",#REF!,0)+IF(D513="Zoo de la Palmyre",#REF!,0)+IF(D513="Planète Sauvage",#REF!,0)+IF(D513="Zoo Parc de Beauval",#REF!,0)+IF(D513="Zoo de la Flèche",#REF!,0)+IF(D513="Défi Planet",#REF!,0)+IF(D513="MASSAIS",#REF!,0)+IF(D513="Center Parc la journée",#REF!,0)+IF(D513="Terra Botanica",#REF!,0)</f>
        <v>0</v>
      </c>
      <c r="F513" s="10">
        <f>IF(D513="Futuroscope",#REF!,0)+IF(D513="Eurodisney   1jour/1 parc",#REF!,0)+IF(D513="Vallée des singes",#REF!,0)+IF(D513="Parc Oriental de jour",#REF!,0)+IF(D513="Puy du Fou Le grand parc",#REF!,0)+IF(D513="La Cinéscénie",#REF!,0)+IF(D513="ASTERIX",#REF!,0)+IF(D513="Aquarium La Rochelle",#REF!,0)+IF(D513="Zoo de Doué La Fontaine",#REF!,0)+IF(D513="Zoo de la Palmyre",#REF!,0)+IF(D513="Planète Sauvage",#REF!,0)+IF(D513="Zoo Parc de Beauval",#REF!,0)+IF(D513="Zoo de la Flèche",#REF!,0)+IF(D513="Défi Planet",#REF!,0)+IF(D513="MASSAIS",#REF!,0)+IF(D513="Center Parc la journée",#REF!,0)+IF(D513="Terra Botanica",#REF!,0)</f>
        <v>0</v>
      </c>
      <c r="G513" s="5"/>
      <c r="H513" s="5"/>
      <c r="I513" s="5"/>
      <c r="J513" s="5"/>
      <c r="K513" s="8">
        <f t="shared" si="49"/>
        <v>0</v>
      </c>
      <c r="L513" s="8">
        <f t="shared" si="50"/>
        <v>0</v>
      </c>
      <c r="M513" s="8">
        <v>0</v>
      </c>
      <c r="N513" s="8">
        <f t="shared" si="53"/>
        <v>0</v>
      </c>
      <c r="O513" s="8"/>
      <c r="P513" s="8"/>
      <c r="Q513" s="8"/>
      <c r="R513" s="8">
        <f t="shared" si="54"/>
        <v>0</v>
      </c>
      <c r="S513" s="8">
        <f t="shared" si="55"/>
        <v>0</v>
      </c>
      <c r="T513" s="6">
        <f t="shared" si="51"/>
        <v>0</v>
      </c>
      <c r="U513" s="6">
        <f t="shared" si="52"/>
        <v>0</v>
      </c>
    </row>
    <row r="514" spans="2:21" x14ac:dyDescent="0.25">
      <c r="B514" s="4"/>
      <c r="C514" s="4"/>
      <c r="D514" s="4"/>
      <c r="E514" s="10">
        <f>IF(D514="Futuroscope",#REF!,0)+IF(D514="Eurodisney   1jour/1 parc",#REF!,0)+IF(D514="Vallée des singes",#REF!,0)+IF(D514="Parc Oriental de jour",#REF!,0)+IF(D514="Puy du Fou Le grand parc",#REF!,0)+IF(D514="La Cinéscénie",#REF!,0)+IF(D514="ASTERIX",#REF!,0)+IF(D514="Aquarium La Rochelle",#REF!,0)+IF(D514="Zoo de Doué La Fontaine",#REF!,0)+IF(D514="Zoo de la Palmyre",#REF!,0)+IF(D514="Planète Sauvage",#REF!,0)+IF(D514="Zoo Parc de Beauval",#REF!,0)+IF(D514="Zoo de la Flèche",#REF!,0)+IF(D514="Défi Planet",#REF!,0)+IF(D514="MASSAIS",#REF!,0)+IF(D514="Center Parc la journée",#REF!,0)+IF(D514="Terra Botanica",#REF!,0)</f>
        <v>0</v>
      </c>
      <c r="F514" s="10">
        <f>IF(D514="Futuroscope",#REF!,0)+IF(D514="Eurodisney   1jour/1 parc",#REF!,0)+IF(D514="Vallée des singes",#REF!,0)+IF(D514="Parc Oriental de jour",#REF!,0)+IF(D514="Puy du Fou Le grand parc",#REF!,0)+IF(D514="La Cinéscénie",#REF!,0)+IF(D514="ASTERIX",#REF!,0)+IF(D514="Aquarium La Rochelle",#REF!,0)+IF(D514="Zoo de Doué La Fontaine",#REF!,0)+IF(D514="Zoo de la Palmyre",#REF!,0)+IF(D514="Planète Sauvage",#REF!,0)+IF(D514="Zoo Parc de Beauval",#REF!,0)+IF(D514="Zoo de la Flèche",#REF!,0)+IF(D514="Défi Planet",#REF!,0)+IF(D514="MASSAIS",#REF!,0)+IF(D514="Center Parc la journée",#REF!,0)+IF(D514="Terra Botanica",#REF!,0)</f>
        <v>0</v>
      </c>
      <c r="G514" s="5"/>
      <c r="H514" s="5"/>
      <c r="I514" s="5"/>
      <c r="J514" s="5"/>
      <c r="K514" s="8">
        <f t="shared" si="49"/>
        <v>0</v>
      </c>
      <c r="L514" s="8">
        <f t="shared" si="50"/>
        <v>0</v>
      </c>
      <c r="M514" s="8">
        <v>0</v>
      </c>
      <c r="N514" s="8">
        <f t="shared" si="53"/>
        <v>0</v>
      </c>
      <c r="O514" s="8"/>
      <c r="P514" s="8"/>
      <c r="Q514" s="8"/>
      <c r="R514" s="8">
        <f t="shared" si="54"/>
        <v>0</v>
      </c>
      <c r="S514" s="8">
        <f t="shared" si="55"/>
        <v>0</v>
      </c>
      <c r="T514" s="6">
        <f t="shared" si="51"/>
        <v>0</v>
      </c>
      <c r="U514" s="6">
        <f t="shared" si="52"/>
        <v>0</v>
      </c>
    </row>
    <row r="515" spans="2:21" x14ac:dyDescent="0.25">
      <c r="B515" s="4"/>
      <c r="C515" s="4"/>
      <c r="D515" s="4"/>
      <c r="E515" s="10">
        <f>IF(D515="Futuroscope",#REF!,0)+IF(D515="Eurodisney   1jour/1 parc",#REF!,0)+IF(D515="Vallée des singes",#REF!,0)+IF(D515="Parc Oriental de jour",#REF!,0)+IF(D515="Puy du Fou Le grand parc",#REF!,0)+IF(D515="La Cinéscénie",#REF!,0)+IF(D515="ASTERIX",#REF!,0)+IF(D515="Aquarium La Rochelle",#REF!,0)+IF(D515="Zoo de Doué La Fontaine",#REF!,0)+IF(D515="Zoo de la Palmyre",#REF!,0)+IF(D515="Planète Sauvage",#REF!,0)+IF(D515="Zoo Parc de Beauval",#REF!,0)+IF(D515="Zoo de la Flèche",#REF!,0)+IF(D515="Défi Planet",#REF!,0)+IF(D515="MASSAIS",#REF!,0)+IF(D515="Center Parc la journée",#REF!,0)+IF(D515="Terra Botanica",#REF!,0)</f>
        <v>0</v>
      </c>
      <c r="F515" s="10">
        <f>IF(D515="Futuroscope",#REF!,0)+IF(D515="Eurodisney   1jour/1 parc",#REF!,0)+IF(D515="Vallée des singes",#REF!,0)+IF(D515="Parc Oriental de jour",#REF!,0)+IF(D515="Puy du Fou Le grand parc",#REF!,0)+IF(D515="La Cinéscénie",#REF!,0)+IF(D515="ASTERIX",#REF!,0)+IF(D515="Aquarium La Rochelle",#REF!,0)+IF(D515="Zoo de Doué La Fontaine",#REF!,0)+IF(D515="Zoo de la Palmyre",#REF!,0)+IF(D515="Planète Sauvage",#REF!,0)+IF(D515="Zoo Parc de Beauval",#REF!,0)+IF(D515="Zoo de la Flèche",#REF!,0)+IF(D515="Défi Planet",#REF!,0)+IF(D515="MASSAIS",#REF!,0)+IF(D515="Center Parc la journée",#REF!,0)+IF(D515="Terra Botanica",#REF!,0)</f>
        <v>0</v>
      </c>
      <c r="G515" s="5"/>
      <c r="H515" s="5"/>
      <c r="I515" s="5"/>
      <c r="J515" s="5"/>
      <c r="K515" s="8">
        <f t="shared" si="49"/>
        <v>0</v>
      </c>
      <c r="L515" s="8">
        <f t="shared" si="50"/>
        <v>0</v>
      </c>
      <c r="M515" s="8">
        <v>0</v>
      </c>
      <c r="N515" s="8">
        <f t="shared" si="53"/>
        <v>0</v>
      </c>
      <c r="O515" s="8"/>
      <c r="P515" s="8"/>
      <c r="Q515" s="8"/>
      <c r="R515" s="8">
        <f t="shared" si="54"/>
        <v>0</v>
      </c>
      <c r="S515" s="8">
        <f t="shared" si="55"/>
        <v>0</v>
      </c>
      <c r="T515" s="6">
        <f t="shared" si="51"/>
        <v>0</v>
      </c>
      <c r="U515" s="6">
        <f t="shared" si="52"/>
        <v>0</v>
      </c>
    </row>
    <row r="516" spans="2:21" x14ac:dyDescent="0.25">
      <c r="B516" s="4"/>
      <c r="C516" s="4"/>
      <c r="D516" s="4"/>
      <c r="E516" s="10">
        <f>IF(D516="Futuroscope",#REF!,0)+IF(D516="Eurodisney   1jour/1 parc",#REF!,0)+IF(D516="Vallée des singes",#REF!,0)+IF(D516="Parc Oriental de jour",#REF!,0)+IF(D516="Puy du Fou Le grand parc",#REF!,0)+IF(D516="La Cinéscénie",#REF!,0)+IF(D516="ASTERIX",#REF!,0)+IF(D516="Aquarium La Rochelle",#REF!,0)+IF(D516="Zoo de Doué La Fontaine",#REF!,0)+IF(D516="Zoo de la Palmyre",#REF!,0)+IF(D516="Planète Sauvage",#REF!,0)+IF(D516="Zoo Parc de Beauval",#REF!,0)+IF(D516="Zoo de la Flèche",#REF!,0)+IF(D516="Défi Planet",#REF!,0)+IF(D516="MASSAIS",#REF!,0)+IF(D516="Center Parc la journée",#REF!,0)+IF(D516="Terra Botanica",#REF!,0)</f>
        <v>0</v>
      </c>
      <c r="F516" s="10">
        <f>IF(D516="Futuroscope",#REF!,0)+IF(D516="Eurodisney   1jour/1 parc",#REF!,0)+IF(D516="Vallée des singes",#REF!,0)+IF(D516="Parc Oriental de jour",#REF!,0)+IF(D516="Puy du Fou Le grand parc",#REF!,0)+IF(D516="La Cinéscénie",#REF!,0)+IF(D516="ASTERIX",#REF!,0)+IF(D516="Aquarium La Rochelle",#REF!,0)+IF(D516="Zoo de Doué La Fontaine",#REF!,0)+IF(D516="Zoo de la Palmyre",#REF!,0)+IF(D516="Planète Sauvage",#REF!,0)+IF(D516="Zoo Parc de Beauval",#REF!,0)+IF(D516="Zoo de la Flèche",#REF!,0)+IF(D516="Défi Planet",#REF!,0)+IF(D516="MASSAIS",#REF!,0)+IF(D516="Center Parc la journée",#REF!,0)+IF(D516="Terra Botanica",#REF!,0)</f>
        <v>0</v>
      </c>
      <c r="G516" s="5"/>
      <c r="H516" s="5"/>
      <c r="I516" s="5"/>
      <c r="J516" s="5"/>
      <c r="K516" s="8">
        <f t="shared" si="49"/>
        <v>0</v>
      </c>
      <c r="L516" s="8">
        <f t="shared" si="50"/>
        <v>0</v>
      </c>
      <c r="M516" s="8">
        <v>0</v>
      </c>
      <c r="N516" s="8">
        <f t="shared" si="53"/>
        <v>0</v>
      </c>
      <c r="O516" s="8"/>
      <c r="P516" s="8"/>
      <c r="Q516" s="8"/>
      <c r="R516" s="8">
        <f t="shared" si="54"/>
        <v>0</v>
      </c>
      <c r="S516" s="8">
        <f t="shared" si="55"/>
        <v>0</v>
      </c>
      <c r="T516" s="6">
        <f t="shared" si="51"/>
        <v>0</v>
      </c>
      <c r="U516" s="6">
        <f t="shared" si="52"/>
        <v>0</v>
      </c>
    </row>
    <row r="517" spans="2:21" x14ac:dyDescent="0.25">
      <c r="B517" s="4"/>
      <c r="C517" s="4"/>
      <c r="D517" s="4"/>
      <c r="E517" s="10">
        <f>IF(D517="Futuroscope",#REF!,0)+IF(D517="Eurodisney   1jour/1 parc",#REF!,0)+IF(D517="Vallée des singes",#REF!,0)+IF(D517="Parc Oriental de jour",#REF!,0)+IF(D517="Puy du Fou Le grand parc",#REF!,0)+IF(D517="La Cinéscénie",#REF!,0)+IF(D517="ASTERIX",#REF!,0)+IF(D517="Aquarium La Rochelle",#REF!,0)+IF(D517="Zoo de Doué La Fontaine",#REF!,0)+IF(D517="Zoo de la Palmyre",#REF!,0)+IF(D517="Planète Sauvage",#REF!,0)+IF(D517="Zoo Parc de Beauval",#REF!,0)+IF(D517="Zoo de la Flèche",#REF!,0)+IF(D517="Défi Planet",#REF!,0)+IF(D517="MASSAIS",#REF!,0)+IF(D517="Center Parc la journée",#REF!,0)+IF(D517="Terra Botanica",#REF!,0)</f>
        <v>0</v>
      </c>
      <c r="F517" s="10">
        <f>IF(D517="Futuroscope",#REF!,0)+IF(D517="Eurodisney   1jour/1 parc",#REF!,0)+IF(D517="Vallée des singes",#REF!,0)+IF(D517="Parc Oriental de jour",#REF!,0)+IF(D517="Puy du Fou Le grand parc",#REF!,0)+IF(D517="La Cinéscénie",#REF!,0)+IF(D517="ASTERIX",#REF!,0)+IF(D517="Aquarium La Rochelle",#REF!,0)+IF(D517="Zoo de Doué La Fontaine",#REF!,0)+IF(D517="Zoo de la Palmyre",#REF!,0)+IF(D517="Planète Sauvage",#REF!,0)+IF(D517="Zoo Parc de Beauval",#REF!,0)+IF(D517="Zoo de la Flèche",#REF!,0)+IF(D517="Défi Planet",#REF!,0)+IF(D517="MASSAIS",#REF!,0)+IF(D517="Center Parc la journée",#REF!,0)+IF(D517="Terra Botanica",#REF!,0)</f>
        <v>0</v>
      </c>
      <c r="G517" s="5"/>
      <c r="H517" s="5"/>
      <c r="I517" s="5"/>
      <c r="J517" s="5"/>
      <c r="K517" s="8">
        <f t="shared" si="49"/>
        <v>0</v>
      </c>
      <c r="L517" s="8">
        <f t="shared" si="50"/>
        <v>0</v>
      </c>
      <c r="M517" s="8">
        <v>0</v>
      </c>
      <c r="N517" s="8">
        <f t="shared" si="53"/>
        <v>0</v>
      </c>
      <c r="O517" s="8"/>
      <c r="P517" s="8"/>
      <c r="Q517" s="8"/>
      <c r="R517" s="8">
        <f t="shared" si="54"/>
        <v>0</v>
      </c>
      <c r="S517" s="8">
        <f t="shared" si="55"/>
        <v>0</v>
      </c>
      <c r="T517" s="6">
        <f t="shared" si="51"/>
        <v>0</v>
      </c>
      <c r="U517" s="6">
        <f t="shared" si="52"/>
        <v>0</v>
      </c>
    </row>
    <row r="518" spans="2:21" x14ac:dyDescent="0.25">
      <c r="B518" s="4"/>
      <c r="C518" s="4"/>
      <c r="D518" s="4"/>
      <c r="E518" s="10">
        <f>IF(D518="Futuroscope",#REF!,0)+IF(D518="Eurodisney   1jour/1 parc",#REF!,0)+IF(D518="Vallée des singes",#REF!,0)+IF(D518="Parc Oriental de jour",#REF!,0)+IF(D518="Puy du Fou Le grand parc",#REF!,0)+IF(D518="La Cinéscénie",#REF!,0)+IF(D518="ASTERIX",#REF!,0)+IF(D518="Aquarium La Rochelle",#REF!,0)+IF(D518="Zoo de Doué La Fontaine",#REF!,0)+IF(D518="Zoo de la Palmyre",#REF!,0)+IF(D518="Planète Sauvage",#REF!,0)+IF(D518="Zoo Parc de Beauval",#REF!,0)+IF(D518="Zoo de la Flèche",#REF!,0)+IF(D518="Défi Planet",#REF!,0)+IF(D518="MASSAIS",#REF!,0)+IF(D518="Center Parc la journée",#REF!,0)+IF(D518="Terra Botanica",#REF!,0)</f>
        <v>0</v>
      </c>
      <c r="F518" s="10">
        <f>IF(D518="Futuroscope",#REF!,0)+IF(D518="Eurodisney   1jour/1 parc",#REF!,0)+IF(D518="Vallée des singes",#REF!,0)+IF(D518="Parc Oriental de jour",#REF!,0)+IF(D518="Puy du Fou Le grand parc",#REF!,0)+IF(D518="La Cinéscénie",#REF!,0)+IF(D518="ASTERIX",#REF!,0)+IF(D518="Aquarium La Rochelle",#REF!,0)+IF(D518="Zoo de Doué La Fontaine",#REF!,0)+IF(D518="Zoo de la Palmyre",#REF!,0)+IF(D518="Planète Sauvage",#REF!,0)+IF(D518="Zoo Parc de Beauval",#REF!,0)+IF(D518="Zoo de la Flèche",#REF!,0)+IF(D518="Défi Planet",#REF!,0)+IF(D518="MASSAIS",#REF!,0)+IF(D518="Center Parc la journée",#REF!,0)+IF(D518="Terra Botanica",#REF!,0)</f>
        <v>0</v>
      </c>
      <c r="G518" s="5"/>
      <c r="H518" s="5"/>
      <c r="I518" s="5"/>
      <c r="J518" s="5"/>
      <c r="K518" s="8">
        <f t="shared" ref="K518:K581" si="56">IF(D518=parc1,adulteacs1*G518,0)+IF(D518=parc1,adultecredes1*I518,0)+IF(D518=parc2,adulteacs2*G518,0)+IF(D518=parc2,adultecredes2*I518,0)+IF(D518=parc3,adulteacs3*G518,0)+IF(D518=parc3,adultecredes3*I518,0)+IF(D518=parc4,adulteacs4*G518,0)+IF(D518=parc4,adultecredes4*I518,0)+IF(D518=parc5,adulteacs5*G518,0)+IF(D518=parc5,adultecredes5*I518,0)+IF(D518=parc6,adulteacs6*G518,0)+IF(D518=parc6,adultecredes6*I518,0)+IF(D518=parc7,adulteacs7*G518,0)+IF(D518=parc7,adultecredes7*I518,0)+IF(D518=parc8,adulteacs8*G518,0)+IF(D518=parc8,adultecredes8*I518,0)+IF(D518=parc9,adulteacs9*G518,0)+IF(D518=parc9,adultecredes9*I518,0)+IF(D518=parc10,adulteacs10*G518,0)+IF(D518=parc10,adultecredes10*I518,0)+IF(D518=parc11,adulteacs11*G518,0)+IF(D518=parc11,adultecredes11*I518,0)+IF(D518=parc12,adulteacs12*G518,0)+IF(D518=parc12,adultecredes12*I518,0)+IF(D518=parc13,adulteacs13*G518,0)+IF(D518=parc13,adultecredes13*I518,0)+IF(D518=parc14,adulteacs14*G518,0)+IF(D518=parc14,adultecredes14*I518,0)+IF(D518=parc15,adulteacs15*G518,0)+IF(D518=parc15,adultecredes15*I518,0)+IF(D518=parc16,adulteacs16*G518,0)+IF(D518=parc16,adultecredes16*I518,0)+IF(D518=parc17,adulteacs17*G518,0)+IF(D518=parc17,adultecredes17*I518,0)+IF(D518=parc18,adulteacs18*G518,0)+IF(D518=parc18,adultecredes18*I518,0)+IF(D518=parc19,adulteacs19*G518,0)+IF(D518=parc19,adultecredes19*I518,0)+IF(D518=parc20,adulteacs20*G518,0)+IF(D518=parc20,adultecredes20*I518,0)+IF(D518=parc21,adulteacs21*G518,0)+IF(D518=parc21,adultecredes21*I518,0)+IF(D518=parc22,adulteacs22*G518,0)+IF(D518=parc22,adultecredes22*I518,0)+IF(D518=parc23,adulteacs23*G518,0)+IF(D518=parc23,adultecredes23*I518,0)+IF(D518=parc24,adulteacs24*G518,0)+IF(D518=parc24,adultecredes24*I518,0)+IF(D518=parc25,adulteacs25*G518,0)+IF(D518=parc25,adultecredes25*I518,0)+IF(D518=parc26,adulteacs26*G518,0)+IF(D518=parc26,adultecredes26*I518,0)+IF(D518=parc27,adulteacs27*G518,0)+IF(D518=parc27,adultecredes27*I518,0)+IF(D518=parc28,adulteacs28*G518,0)+IF(D518=parc28,adultecredes28*I518,0)+IF(D518=parc29,adulteacs29*G518,0)+IF(D518=parc29,adultecredes29*I518,0)++IF(D518=parc30,adulteacs30*G518,0)+IF(D518=parc30,adultecredes30*I518,0)+IF(D518=parc31,adulteacs31*G518,0)+IF(D518=parc31,adultecredes31*I518,0)+IF(D518=parc32,adulteacs32*G518,0)+IF(D518=parc32,adultecredes32*I518,0)+IF(D518=parc33,adulteacs33*G518,0)+IF(D518=parc33,adultecredes33*I518,0)+IF(D518=parc34,adulteacs34*G518,0)+IF(D518=parc34,adultecredes34*I518,0)+IF(D518=parc35,adulteacs35*G518,0)+IF(D518=parc35,adultecredes35*I518,0)+IF(D518=parc36,adulteacs36*G518,0)+IF(D518=parc36,adultecredes36*I518,0)+IF(D518=parc37,adulteacs37*G518,0)+IF(D518=parc37,adultecredes37*I518,0)+IF(D518=parc38,adulteacs38*G518,0)+IF(D518=parc38,adultecredes38*I518,0)+IF(D518=parc39,adulteacs39*G518,0)+IF(D518=parc39,adultecredes39*I518,0)++IF(D518=parc40,adulteacs40*G518,0)+IF(D518=parc40,adultecredes40*I518,0)+IF(D518=parc41,adulteacs41*G518,0)+IF(D518=parc41,adultecredes41*I518,0)+IF(D518=parc42,adulteacs42*G518,0)+IF(D518=parc42,adultecredes42*I518,0)+IF(D518=parc43,adulteacs43*G518,0)+IF(D518=parc43,adultecredes43*I518,0)+IF(D518=parc44,adulteacs44*G518,0)+IF(D518=parc44,adultecredes44*I518,0)+IF(D518=parc45,adulteacs45*G518,0)+IF(D518=parc45,adultecredes45*I518,0)+IF(D518=parc46,adulteacs46*G518,0)+IF(D518=parc46,adultecredes46*I518,0)+IF(D518=parc47,adulteacs47*G518,0)+IF(D518=parc47,adultecredes47*I518,0)+IF(D518=parc48,adulteacs48*G518,0)+IF(D518=parc48,adultecredes48*I518,0)+IF(D518=parc49,adulteacs49*G518,0)+IF(D518=parc49,adultecredes49*I518,0)+IF(D518=parc50,adulteacs50*G518,0)+IF(D518=parc50,adultecredes50*I518,0)+IF(D518=parc51,adulteacs51*G518,0)+IF(D518=parc51,adultecredes51*I518,0)+IF(D518=parc52,adulteacs52*G518,0)+IF(D518=parc52,adultecredes52*I518,0)+IF(D518=parc53,adulteacs53*G518,0)+IF(D518=parc53,adultecredes53*I518,0)+IF(D518=parc54,adulteacs54*G518,0)+IF(D518=parc54,adultecredes54*I518,0)+IF(D518=parc55,adulteacs55*G518,0)+IF(D518=parc55,adultecredes55*I518,0)+IF(D518=parc56,adulteacs56*G518,0)+IF(D518=parc56,adultecredes56*I518,0)+IF(D518=parc57,adulteacs57*G518,0)+IF(D518=parc57,adultecredes57*I518,0)+IF(D518=parc58,adulteacs58*G518,0)+IF(D518=parc58,adultecredes58*I518,0)+IF(D518=parc59,adulteacs59*G518,0)+IF(D518=parc59,adultecredes59*I518,0)+IF(D518=parc60,adulteacs60*G518,0)+IF(D518=parc60,adultecredes60*I518,0)</f>
        <v>0</v>
      </c>
      <c r="L518" s="8">
        <f t="shared" ref="L518:L581" si="57">IF(D518=parc1,enfantacs1*H518,0)+IF(D518=parc1,enfantcredes1*J518,0)+IF(D518=parc2,enfantacs2*H518,0)+IF(D518=parc2,enfantcredes2*J518,0)+IF(D518=parc3,enfantacs3*H518,0)+IF(D518=parc3,enfantcredes3*J518,0)+IF(D518=parc4,enfantacs4*H518,0)+IF(D518=parc4,enfantcredes4*J518,0)+IF(D518=parc5,enfantacs5*H518,0)+IF(D518=parc5,enfantcredes5*J518,0)+IF(D518=parc6,enfantacs6*H518,0)+IF(D518=parc6,enfantcredes6*J518,0)+IF(D518=parc7,enfantacs7*H518,0)+IF(D518=parc7,enfantcredes7*J518,0)+IF(D518=parc8,enfantacs8*H518,0)+IF(D518=parc8,enfantcredes8*J518,0)+IF(D518=parc9,enfantacs9*H518,0)+IF(D518=parc9,enfantcredes9*J518,0)+IF(D518=parc10,enfantacs10*H518,0)+IF(D518=parc10,enfantcredes10*J518,0)+IF(D518=parc11,enfantacs11*H518,0)+IF(D518=parc11,enfantcredes11*J518,0)+IF(D518=parc12,enfantacs12*H518,0)+IF(D518=parc12,enfantcredes12*J518,0)+IF(D518=parc13,enfantacs13*H518,0)+IF(D518=parc13,enfantcredes13*J518,0)+IF(D518=parc14,enfantacs14*H518,0)+IF(D518=parc14,enfantcredes14*J518,0)+IF(D518=parc15,enfantacs15*H518,0)+IF(D518=parc15,enfantcredes15*J518,0)+IF(D518=parc16,enfantacs16*H518,0)+IF(D518=parc16,enfantcredes16*J518,0)+IF(D518=parc17,enfantacs17*H518,0)+IF(D518=parc17,enfantcredes17*J518,0)+IF(D518=parc18,enfantacs18*H518,0)+IF(D518=parc18,enfantcredes18*J518,0)+IF(D518=parc19,enfantacs19*H518,0)+IF(D518=parc19,enfantcredes19*J518,0)+IF(D518=parc20,enfantacs20*H518,0)+IF(D518=parc20,enfantcredes20*J518,0)+IF(D518=parc21,enfantacs21*H518,0)+IF(D518=parc21,enfantcredes21*J518,0)+IF(D518=parc22,enfantacs22*H518,0)+IF(D518=parc22,enfantcredes22*J518,0)+IF(D518=parc23,enfantacs23*H518,0)+IF(D518=parc23,enfantcredes23*J518,0)+IF(D518=parc24,enfantacs24*H518,0)+IF(D518=parc24,enfantcredes24*J518,0)+IF(D518=parc25,enfantacs25*H518,0)+IF(D518=parc25,enfantcredes25*J518,0)+IF(D518=parc26,enfantacs26*H518,0)+IF(D518=parc26,enfantcredes26*J518,0)+IF(D518=parc27,enfantacs27*H518,0)+IF(D518=parc27,enfantcredes27*J518,0)+IF(D518=parc28,enfantacs28*H518,0)+IF(D518=parc28,enfantcredes28*J518,0)+IF(D518=parc29,enfantacs29*H518,0)+IF(D518=parc29,enfantcredes29*J518,0)++IF(D518=parc30,enfantacs30*H518,0)+IF(D518=parc30,enfantcredes30*J518,0)+IF(D518=parc31,enfantacs31*H518,0)+IF(D518=parc31,enfantcredes31*J518,0)+IF(D518=parc32,enfantacs32*H518,0)+IF(D518=parc32,enfantcredes32*J518,0)+IF(D518=parc33,enfantacs33*H518,0)+IF(D518=parc33,enfantcredes33*J518,0)+IF(D518=parc34,enfantacs34*H518,0)+IF(D518=parc34,enfantcredes34*J518,0)+IF(D518=parc35,enfantacs35*H518,0)+IF(D518=parc35,enfantcredes35*J518,0)+IF(D518=parc36,enfantacs36*H518,0)+IF(D518=parc36,enfantcredes36*J518,0)+IF(D518=parc37,enfantacs37*H518,0)+IF(D518=parc37,enfantcredes37*J518,0)+IF(D518=parc38,enfantacs38*H518,0)+IF(D518=parc38,enfantcredes38*J518,0)+IF(D518=parc39,enfantacs39*H518,0)+IF(D518=parc39,enfantcredes39*J518,0)++IF(D518=parc40,enfantacs40*H518,0)+IF(D518=parc40,enfantcredes40*J518,0)+IF(D518=parc41,enfantacs41*H518,0)+IF(D518=parc41,enfantcredes41*J518,0)+IF(D518=parc42,enfantacs42*H518,0)+IF(D518=parc42,enfantcredes42*J518,0)+IF(D518=parc43,enfantacs43*H518,0)+IF(D518=parc43,enfantcredes43*J518,0)+IF(D518=parc44,enfantacs44*H518,0)+IF(D518=parc44,enfantcredes44*J518,0)+IF(D518=parc45,enfantacs45*H518,0)+IF(D518=parc45,enfantcredes45*J518,0)+IF(D518=parc46,enfantacs46*H518,0)+IF(D518=parc46,enfantcredes46*J518,0)+IF(D518=parc47,enfantacs47*H518,0)+IF(D518=parc47,enfantcredes47*J518,0)+IF(D518=parc48,enfantacs48*H518,0)+IF(D518=parc48,enfantcredes48*J518,0)+IF(D518=parc49,enfantacs49*H518,0)+IF(D518=parc49,enfantcredes49*J518,0)+IF(D518=parc50,enfantacs50*H518,0)+IF(D518=parc50,enfantcredes50*J518,0)+IF(D518=parc51,enfantacs51*H518,0)+IF(D518=parc51,enfantcredes51*J518,0)+IF(D518=parc52,enfantacs52*H518,0)+IF(D518=parc52,enfantcredes52*J518,0)+IF(D518=parc53,enfantacs53*H518,0)+IF(D518=parc53,enfantcredes53*J518,0)+IF(D518=parc54,enfantacs54*H518,0)+IF(D518=parc54,enfantcredes54*J518,0)+IF(D518=parc55,enfantacs55*H518,0)+IF(D518=parc55,enfantcredes55*J518,0)+IF(D518=parc56,enfantacs56*H518,0)+IF(D518=parc56,enfantcredes56*J518,0)+IF(D518=parc57,enfantacs57*H518,0)+IF(D518=parc57,enfantcredes57*J518,0)+IF(D518=parc58,enfantacs58*H518,0)+IF(D518=parc58,enfantcredes58*J518,0)+IF(D518=parc59,enfantacs59*H518,0)+IF(D518=parc59,enfantcredes59*J518,0)+IF(D518=parc60,enfantacs60*H518,0)+IF(D518=parc60,enfantcredes60*J518,0)</f>
        <v>0</v>
      </c>
      <c r="M518" s="8">
        <v>0</v>
      </c>
      <c r="N518" s="8">
        <f t="shared" si="53"/>
        <v>0</v>
      </c>
      <c r="O518" s="8"/>
      <c r="P518" s="8"/>
      <c r="Q518" s="8"/>
      <c r="R518" s="8">
        <f t="shared" si="54"/>
        <v>0</v>
      </c>
      <c r="S518" s="8">
        <f t="shared" si="55"/>
        <v>0</v>
      </c>
      <c r="T518" s="6">
        <f t="shared" ref="T518:T581" si="58">IF(D518=parc1,adultecredes1*G518,0)-IF(D518=parc1,adulteacs1*G518,0)+IF(D518=parc2,adultecredes2*G518,0)-IF(D518=parc2,adulteacs2*G518,0)+IF(D518=parc3,adultecredes3*G518,0)-IF(D518=parc3,adulteacs3*G518,0)+IF(D518=parc4,adultecredes4*G518,0)-IF(D518=parc4,adulteacs4*G518,0)+IF(D518=parc5,adultecredes5*G518,0)-IF(D518=parc5,adulteacs5*G518,0)+IF(D518=parc6,adultecredes6*G518,0)-IF(D518=parc6,adulteacs6*G518,0)+IF(D518=parc7,adultecredes7*G518,0)-IF(D518=parc7,adulteacs7*G518,0)+IF(D518=parc8,adultecredes8*G518,0)-IF(D518=parc8,adulteacs8*G518,0)+IF(D518=parc9,adultecredes9*G518,0)-IF(D518=parc9,adulteacs9*G518,0)+IF(D518=parc10,adultecredes10*G518,0)-IF(D518=parc10,adulteacs10*G518,0)+IF(D518=parc11,adultecredes11*G518,0)-IF(D518=parc11,adulteacs11*G518,0)+IF(D518=parc12,adultecredes12*G518,0)-IF(D518=parc12,adulteacs12*G518,0)+IF(D518=parc13,adultecredes13*G518,0)-IF(D518=parc13,adulteacs13*G518,0)+IF(D518=parc14,adultecredes14*G518,0)-IF(D518=parc14,adulteacs14*G518,0)+IF(D518=parc15,adultecredes15*G518,0)-IF(D518=parc15,adulteacs15*G518,0)+IF(D518=parc16,adultecredes16*G518,0)-IF(D518=parc16,adulteacs16*G518,0)+IF(D518=parc17,adultecredes17*G518,0)-IF(D518=parc17,adulteacs17*G518,0)+IF(D518=parc18,adultecredes18*G518,0)-IF(D518=parc18,adulteacs18*G518,0)+IF(D518=parc19,adultecredes19*G518,0)-IF(D518=parc19,adulteacs19*G518,0)+IF(D518=parc20,adultecredes20*G518,0)-IF(D518=parc20,adulteacs20*G518,0)+IF(D518=parc21,adultecredes21*G518,0)-IF(D518=parc21,adulteacs21*G518,0)+IF(D518=parc22,adultecredes22*G518,0)-IF(D518=parc22,adulteacs22*G518,0)+IF(D518=parc23,adultecredes23*G518,0)-IF(D518=parc23,adulteacs23*G518,0)+IF(D518=parc24,adultecredes24*G518,0)-IF(D518=parc24,adulteacs24*G518,0)+IF(D518=parc25,adultecredes25*G518,0)-IF(D518=parc25,adulteacs25*G518,0)+IF(D518=parc26,adultecredes26*G518,0)-IF(D518=parc26,adulteacs26*G518,0)+IF(D518=parc27,adultecredes27*G518,0)-IF(D518=parc27,adulteacs27*G518,0)+IF(D518=parc28,adultecredes28*G518,0)-IF(D518=parc28,adulteacs28*G518,0)+IF(D518=parc29,adultecredes29*G518,0)-IF(D518=parc29,adulteacs29*G518,0)+IF(D518=parc30,adultecredes30*G518,0)-IF(D518=parc30,adulteacs30*G518,0)+IF(D518=parc31,adultecredes31*G518,0)-IF(D518=parc31,adulteacs31*G518,0)+IF(D518=parc32,adultecredes32*G518,0)-IF(D518=parc32,adulteacs32*G518,0)+IF(D518=parc33,adultecredes33*G518,0)-IF(D518=parc33,adulteacs33*G518,0)+IF(D518=parc34,adultecredes34*G518,0)-IF(D518=parc34,adulteacs34*G518,0)+IF(D518=parc35,adultecredes35*G518,0)-IF(D518=parc35,adulteacs35*G518,0)+IF(D518=parc36,adultecredes36*G518,0)-IF(D518=parc36,adulteacs36*G518,0)+IF(D518=parc37,adultecredes37*G518,0)-IF(D518=parc37,adulteacs37*G518,0)+IF(D518=parc38,adultecredes38*G518,0)-IF(D518=parc38,adulteacs38*G518,0)+IF(D518=parc39,adultecredes39*G518,0)-IF(D518=parc39,adulteacs39*G518,0)+IF(D518=parc40,adultecredes40*G518,0)-IF(D518=parc40,adulteacs40*G518,0)+IF(D518=parc41,adultecredes41*G518,0)-IF(D518=parc41,adulteacs41*G518,0)+IF(D518=parc42,adultecredes42*G518,0)-IF(D518=parc42,adulteacs42*G518,0)+IF(D518=parc43,adultecredes43*G518,0)-IF(D518=parc43,adulteacs43*G518,0)+IF(D518=parc44,adultecredes44*G518,0)-IF(D518=parc44,adulteacs44*G518,0)+IF(D518=parc45,adultecredes45*G518,0)-IF(D518=parc45,adulteacs45*G518,0)+IF(D518=parc46,adultecredes46*G518,0)-IF(D518=parc46,adulteacs46*G518,0)+IF(D518=parc47,adultecredes47*G518,0)-IF(D518=parc47,adulteacs47*G518,0)+IF(D518=parc48,adultecredes48*G518,0)-IF(D518=parc48,adulteacs48*G518,0)+IF(D518=parc49,adultecredes49*G518,0)-IF(D518=parc49,adulteacs49*G518,0)+IF(D518=parc50,adultecredes50*G518,0)-IF(D518=parc50,adulteacs50*G518,0)+IF(D518=parc51,adultecredes51*G518,0)-IF(D518=parc51,adulteacs51*G518,0)+IF(D518=parc52,adultecredes52*G518,0)-IF(D518=parc52,adulteacs52*G518,0)+IF(D518=parc53,adultecredes53*G518,0)-IF(D518=parc53,adulteacs53*G518,0)+IF(D518=parc54,adultecredes54*G518,0)-IF(D518=parc54,adulteacs54*G518,0)+IF(D518=parc55,adultecredes55*G518,0)-IF(D518=parc55,adulteacs55*G518,0)+IF(D518=parc56,adultecredes56*G518,0)-IF(D518=parc56,adulteacs56*G518,0)+IF(D518=parc57,adultecredes57*G518,0)-IF(D518=parc57,adulteacs57*G518,0)+IF(D518=parc58,adultecredes58*G518,0)-IF(D518=parc58,adulteacs58*G518,0)+IF(D518=parc59,adultecredes59*G518,0)-IF(D518=parc59,adulteacs59*G518,0)+IF(D518=parc60,adultecredes60*G518,0)-IF(D518=parc60,adulteacs60*G518,0)</f>
        <v>0</v>
      </c>
      <c r="U518" s="6">
        <f t="shared" ref="U518:U581" si="59">IF(D518=parc1,enfantcredes1*H518,0)-IF(D518=parc1,enfantacs1*H518,0)+IF(D518=parc2,enfantcredes2*H518,0)-IF(D518=parc2,enfantacs2*H518,0)+IF(D518=parc3,enfantcredes3*H518,0)-IF(D518=parc3,enfantacs3*H518,0)+IF(D518=parc4,enfantcredes4*H518,0)-IF(D518=parc4,enfantacs4*H518,0)+IF(D518=parc5,enfantcredes5*H518,0)-IF(D518=parc5,enfantacs5*H518,0)+IF(D518=parc6,enfantcredes6*H518,0)-IF(D518=parc6,enfantacs6*H518,0)+IF(D518=parc7,enfantcredes7*H518,0)-IF(D518=parc7,enfantacs7*H518,0)+IF(D518=parc8,enfantcredes8*H518,0)-IF(D518=parc8,enfantacs8*H518,0)+IF(D518=parc9,enfantcredes9*H518,0)-IF(D518=parc9,enfantacs9*H518,0)+IF(D518=parc10,enfantcredes10*H518,0)-IF(D518=parc10,enfantacs10*H518,0)+IF(D518=parc11,enfantcredes11*H518,0)-IF(D518=parc11,enfantacs11*H518,0)+IF(D518=parc12,enfantcredes12*H518,0)-IF(D518=parc12,enfantacs12*H518,0)+IF(D518=parc13,enfantcredes13*H518,0)-IF(D518=parc13,enfantacs13*H518,0)+IF(D518=parc14,enfantcredes14*H518,0)-IF(D518=parc14,enfantacs14*H518,0)+IF(D518=parc15,enfantcredes15*H518,0)-IF(D518=parc15,enfantacs15*H518,0)+IF(D518=parc16,enfantcredes16*H518,0)-IF(D518=parc16,enfantacs16*H518,0)+IF(D518=parc17,enfantcredes17*H518,0)-IF(D518=parc17,enfantacs17*H518,0)+IF(D518=parc18,enfantcredes18*H518,0)-IF(D518=parc18,enfantacs18*H518,0)+IF(D518=parc19,enfantcredes19*H518,0)-IF(D518=parc19,enfantacs19*H518,0)+IF(D518=parc20,enfantcredes20*H518,0)-IF(D518=parc20,enfantacs20*H518,0)+IF(D518=parc21,enfantcredes21*H518,0)-IF(D518=parc21,enfantacs21*H518,0)+IF(D518=parc22,enfantcredes22*H518,0)-IF(D518=parc22,enfantacs22*H518,0)+IF(D518=parc23,enfantcredes23*H518,0)-IF(D518=parc23,enfantacs23*H518,0)+IF(D518=parc24,enfantcredes24*H518,0)-IF(D518=parc24,enfantacs24*H518,0)+IF(D518=parc25,enfantcredes25*H518,0)-IF(D518=parc25,enfantacs25*H518,0)+IF(D518=parc26,enfantcredes26*H518,0)-IF(D518=parc26,enfantacs26*H518,0)+IF(D518=parc27,enfantcredes27*H518,0)-IF(D518=parc27,enfantacs27*H518,0)+IF(D518=parc28,enfantcredes28*H518,0)-IF(D518=parc28,enfantacs28*H518,0)+IF(D518=parc29,enfantcredes29*H518,0)-IF(D518=parc29,enfantacs29*H518,0)+IF(D518=parc30,enfantcredes30*H518,0)-IF(D518=parc30,enfantacs30*H518,0)+IF(D518=parc31,enfantcredes31*H518,0)-IF(D518=parc31,enfantacs31*H518,0)+IF(D518=parc32,enfantcredes32*H518,0)-IF(D518=parc32,enfantacs32*H518,0)+IF(D518=parc33,enfantcredes33*H518,0)-IF(D518=parc33,enfantacs33*H518,0)+IF(D518=parc34,enfantcredes34*H518,0)-IF(D518=parc34,enfantacs34*H518,0)+IF(D518=parc35,enfantcredes35*H518,0)-IF(D518=parc35,enfantacs35*H518,0)+IF(D518=parc36,enfantcredes36*H518,0)-IF(D518=parc36,enfantacs36*H518,0)+IF(D518=parc37,enfantcredes37*H518,0)-IF(D518=parc37,enfantacs37*H518,0)+IF(D518=parc38,enfantcredes38*H518,0)-IF(D518=parc38,enfantacs38*H518,0)+IF(D518=parc39,enfantcredes39*H518,0)-IF(D518=parc39,enfantacs39*H518,0)+IF(D518=parc40,enfantcredes40*H518,0)-IF(D518=parc40,enfantacs40*H518,0)+IF(D518=parc41,enfantcredes41*H518,0)-IF(D518=parc41,enfantacs41*H518,0)+IF(D518=parc42,enfantcredes42*H518,0)-IF(D518=parc42,enfantacs42*H518,0)+IF(D518=parc43,enfantcredes43*H518,0)-IF(D518=parc43,enfantacs43*H518,0)+IF(D518=parc44,enfantcredes44*H518,0)-IF(D518=parc44,enfantacs44*H518,0)+IF(D518=parc45,enfantcredes45*H518,0)-IF(D518=parc45,enfantacs45*H518,0)+IF(D518=parc46,enfantcredes46*H518,0)-IF(D518=parc46,enfantacs46*H518,0)+IF(D518=parc47,enfantcredes47*H518,0)-IF(D518=parc47,enfantacs47*H518,0)+IF(D518=parc48,enfantcredes48*H518,0)-IF(D518=parc48,enfantacs48*H518,0)+IF(D518=parc49,enfantcredes49*H518,0)-IF(D518=parc49,enfantacs49*H518,0)+IF(D518=parc50,enfantcredes50*H518,0)-IF(D518=parc50,enfantacs50*H518,0)+IF(D518=parc51,enfantcredes51*H518,0)-IF(D518=parc51,enfantacs51*H518,0)+IF(D518=parc52,enfantcredes52*H518,0)-IF(D518=parc52,enfantacs52*H518,0)+IF(D518=parc53,enfantcredes53*H518,0)-IF(D518=parc53,enfantacs53*H518,0)+IF(D518=parc54,enfantcredes54*H518,0)-IF(D518=parc54,enfantacs54*H518,0)+IF(D518=parc55,enfantcredes55*H518,0)-IF(D518=parc55,enfantacs55*H518,0)+IF(D518=parc56,enfantcredes56*H518,0)-IF(D518=parc56,enfantacs56*H518,0)+IF(D518=parc57,enfantcredes57*H518,0)-IF(D518=parc57,enfantacs57*H518,0)+IF(D518=parc58,enfantcredes58*H518,0)-IF(D518=parc58,enfantacs58*H518,0)+IF(D518=parc59,enfantcredes59*H518,0)-IF(D518=parc59,enfantacs59*H518,0)+IF(D518=parc60,enfantcredes60*H518,0)-IF(D518=parc60,enfantacs60*H518,0)</f>
        <v>0</v>
      </c>
    </row>
    <row r="519" spans="2:21" x14ac:dyDescent="0.25">
      <c r="B519" s="4"/>
      <c r="C519" s="4"/>
      <c r="D519" s="4"/>
      <c r="E519" s="10">
        <f>IF(D519="Futuroscope",#REF!,0)+IF(D519="Eurodisney   1jour/1 parc",#REF!,0)+IF(D519="Vallée des singes",#REF!,0)+IF(D519="Parc Oriental de jour",#REF!,0)+IF(D519="Puy du Fou Le grand parc",#REF!,0)+IF(D519="La Cinéscénie",#REF!,0)+IF(D519="ASTERIX",#REF!,0)+IF(D519="Aquarium La Rochelle",#REF!,0)+IF(D519="Zoo de Doué La Fontaine",#REF!,0)+IF(D519="Zoo de la Palmyre",#REF!,0)+IF(D519="Planète Sauvage",#REF!,0)+IF(D519="Zoo Parc de Beauval",#REF!,0)+IF(D519="Zoo de la Flèche",#REF!,0)+IF(D519="Défi Planet",#REF!,0)+IF(D519="MASSAIS",#REF!,0)+IF(D519="Center Parc la journée",#REF!,0)+IF(D519="Terra Botanica",#REF!,0)</f>
        <v>0</v>
      </c>
      <c r="F519" s="10">
        <f>IF(D519="Futuroscope",#REF!,0)+IF(D519="Eurodisney   1jour/1 parc",#REF!,0)+IF(D519="Vallée des singes",#REF!,0)+IF(D519="Parc Oriental de jour",#REF!,0)+IF(D519="Puy du Fou Le grand parc",#REF!,0)+IF(D519="La Cinéscénie",#REF!,0)+IF(D519="ASTERIX",#REF!,0)+IF(D519="Aquarium La Rochelle",#REF!,0)+IF(D519="Zoo de Doué La Fontaine",#REF!,0)+IF(D519="Zoo de la Palmyre",#REF!,0)+IF(D519="Planète Sauvage",#REF!,0)+IF(D519="Zoo Parc de Beauval",#REF!,0)+IF(D519="Zoo de la Flèche",#REF!,0)+IF(D519="Défi Planet",#REF!,0)+IF(D519="MASSAIS",#REF!,0)+IF(D519="Center Parc la journée",#REF!,0)+IF(D519="Terra Botanica",#REF!,0)</f>
        <v>0</v>
      </c>
      <c r="G519" s="5"/>
      <c r="H519" s="5"/>
      <c r="I519" s="5"/>
      <c r="J519" s="5"/>
      <c r="K519" s="8">
        <f t="shared" si="56"/>
        <v>0</v>
      </c>
      <c r="L519" s="8">
        <f t="shared" si="57"/>
        <v>0</v>
      </c>
      <c r="M519" s="8">
        <v>0</v>
      </c>
      <c r="N519" s="8">
        <f t="shared" ref="N519:N582" si="60">K519+L519+M519</f>
        <v>0</v>
      </c>
      <c r="O519" s="8"/>
      <c r="P519" s="8"/>
      <c r="Q519" s="8"/>
      <c r="R519" s="8">
        <f t="shared" ref="R519:R582" si="61">N519-O519-P519-Q519</f>
        <v>0</v>
      </c>
      <c r="S519" s="8">
        <f t="shared" ref="S519:S582" si="62">T519+U519</f>
        <v>0</v>
      </c>
      <c r="T519" s="6">
        <f t="shared" si="58"/>
        <v>0</v>
      </c>
      <c r="U519" s="6">
        <f t="shared" si="59"/>
        <v>0</v>
      </c>
    </row>
    <row r="520" spans="2:21" x14ac:dyDescent="0.25">
      <c r="B520" s="4"/>
      <c r="C520" s="4"/>
      <c r="D520" s="4"/>
      <c r="E520" s="10">
        <f>IF(D520="Futuroscope",#REF!,0)+IF(D520="Eurodisney   1jour/1 parc",#REF!,0)+IF(D520="Vallée des singes",#REF!,0)+IF(D520="Parc Oriental de jour",#REF!,0)+IF(D520="Puy du Fou Le grand parc",#REF!,0)+IF(D520="La Cinéscénie",#REF!,0)+IF(D520="ASTERIX",#REF!,0)+IF(D520="Aquarium La Rochelle",#REF!,0)+IF(D520="Zoo de Doué La Fontaine",#REF!,0)+IF(D520="Zoo de la Palmyre",#REF!,0)+IF(D520="Planète Sauvage",#REF!,0)+IF(D520="Zoo Parc de Beauval",#REF!,0)+IF(D520="Zoo de la Flèche",#REF!,0)+IF(D520="Défi Planet",#REF!,0)+IF(D520="MASSAIS",#REF!,0)+IF(D520="Center Parc la journée",#REF!,0)+IF(D520="Terra Botanica",#REF!,0)</f>
        <v>0</v>
      </c>
      <c r="F520" s="10">
        <f>IF(D520="Futuroscope",#REF!,0)+IF(D520="Eurodisney   1jour/1 parc",#REF!,0)+IF(D520="Vallée des singes",#REF!,0)+IF(D520="Parc Oriental de jour",#REF!,0)+IF(D520="Puy du Fou Le grand parc",#REF!,0)+IF(D520="La Cinéscénie",#REF!,0)+IF(D520="ASTERIX",#REF!,0)+IF(D520="Aquarium La Rochelle",#REF!,0)+IF(D520="Zoo de Doué La Fontaine",#REF!,0)+IF(D520="Zoo de la Palmyre",#REF!,0)+IF(D520="Planète Sauvage",#REF!,0)+IF(D520="Zoo Parc de Beauval",#REF!,0)+IF(D520="Zoo de la Flèche",#REF!,0)+IF(D520="Défi Planet",#REF!,0)+IF(D520="MASSAIS",#REF!,0)+IF(D520="Center Parc la journée",#REF!,0)+IF(D520="Terra Botanica",#REF!,0)</f>
        <v>0</v>
      </c>
      <c r="G520" s="5"/>
      <c r="H520" s="5"/>
      <c r="I520" s="5"/>
      <c r="J520" s="5"/>
      <c r="K520" s="8">
        <f t="shared" si="56"/>
        <v>0</v>
      </c>
      <c r="L520" s="8">
        <f t="shared" si="57"/>
        <v>0</v>
      </c>
      <c r="M520" s="8">
        <v>0</v>
      </c>
      <c r="N520" s="8">
        <f t="shared" si="60"/>
        <v>0</v>
      </c>
      <c r="O520" s="8"/>
      <c r="P520" s="8"/>
      <c r="Q520" s="8"/>
      <c r="R520" s="8">
        <f t="shared" si="61"/>
        <v>0</v>
      </c>
      <c r="S520" s="8">
        <f t="shared" si="62"/>
        <v>0</v>
      </c>
      <c r="T520" s="6">
        <f t="shared" si="58"/>
        <v>0</v>
      </c>
      <c r="U520" s="6">
        <f t="shared" si="59"/>
        <v>0</v>
      </c>
    </row>
    <row r="521" spans="2:21" x14ac:dyDescent="0.25">
      <c r="B521" s="4"/>
      <c r="C521" s="4"/>
      <c r="D521" s="4"/>
      <c r="E521" s="10">
        <f>IF(D521="Futuroscope",#REF!,0)+IF(D521="Eurodisney   1jour/1 parc",#REF!,0)+IF(D521="Vallée des singes",#REF!,0)+IF(D521="Parc Oriental de jour",#REF!,0)+IF(D521="Puy du Fou Le grand parc",#REF!,0)+IF(D521="La Cinéscénie",#REF!,0)+IF(D521="ASTERIX",#REF!,0)+IF(D521="Aquarium La Rochelle",#REF!,0)+IF(D521="Zoo de Doué La Fontaine",#REF!,0)+IF(D521="Zoo de la Palmyre",#REF!,0)+IF(D521="Planète Sauvage",#REF!,0)+IF(D521="Zoo Parc de Beauval",#REF!,0)+IF(D521="Zoo de la Flèche",#REF!,0)+IF(D521="Défi Planet",#REF!,0)+IF(D521="MASSAIS",#REF!,0)+IF(D521="Center Parc la journée",#REF!,0)+IF(D521="Terra Botanica",#REF!,0)</f>
        <v>0</v>
      </c>
      <c r="F521" s="10">
        <f>IF(D521="Futuroscope",#REF!,0)+IF(D521="Eurodisney   1jour/1 parc",#REF!,0)+IF(D521="Vallée des singes",#REF!,0)+IF(D521="Parc Oriental de jour",#REF!,0)+IF(D521="Puy du Fou Le grand parc",#REF!,0)+IF(D521="La Cinéscénie",#REF!,0)+IF(D521="ASTERIX",#REF!,0)+IF(D521="Aquarium La Rochelle",#REF!,0)+IF(D521="Zoo de Doué La Fontaine",#REF!,0)+IF(D521="Zoo de la Palmyre",#REF!,0)+IF(D521="Planète Sauvage",#REF!,0)+IF(D521="Zoo Parc de Beauval",#REF!,0)+IF(D521="Zoo de la Flèche",#REF!,0)+IF(D521="Défi Planet",#REF!,0)+IF(D521="MASSAIS",#REF!,0)+IF(D521="Center Parc la journée",#REF!,0)+IF(D521="Terra Botanica",#REF!,0)</f>
        <v>0</v>
      </c>
      <c r="G521" s="5"/>
      <c r="H521" s="5"/>
      <c r="I521" s="5"/>
      <c r="J521" s="5"/>
      <c r="K521" s="8">
        <f t="shared" si="56"/>
        <v>0</v>
      </c>
      <c r="L521" s="8">
        <f t="shared" si="57"/>
        <v>0</v>
      </c>
      <c r="M521" s="8">
        <v>0</v>
      </c>
      <c r="N521" s="8">
        <f t="shared" si="60"/>
        <v>0</v>
      </c>
      <c r="O521" s="8"/>
      <c r="P521" s="8"/>
      <c r="Q521" s="8"/>
      <c r="R521" s="8">
        <f t="shared" si="61"/>
        <v>0</v>
      </c>
      <c r="S521" s="8">
        <f t="shared" si="62"/>
        <v>0</v>
      </c>
      <c r="T521" s="6">
        <f t="shared" si="58"/>
        <v>0</v>
      </c>
      <c r="U521" s="6">
        <f t="shared" si="59"/>
        <v>0</v>
      </c>
    </row>
    <row r="522" spans="2:21" x14ac:dyDescent="0.25">
      <c r="B522" s="4"/>
      <c r="C522" s="4"/>
      <c r="D522" s="4"/>
      <c r="E522" s="10">
        <f>IF(D522="Futuroscope",#REF!,0)+IF(D522="Eurodisney   1jour/1 parc",#REF!,0)+IF(D522="Vallée des singes",#REF!,0)+IF(D522="Parc Oriental de jour",#REF!,0)+IF(D522="Puy du Fou Le grand parc",#REF!,0)+IF(D522="La Cinéscénie",#REF!,0)+IF(D522="ASTERIX",#REF!,0)+IF(D522="Aquarium La Rochelle",#REF!,0)+IF(D522="Zoo de Doué La Fontaine",#REF!,0)+IF(D522="Zoo de la Palmyre",#REF!,0)+IF(D522="Planète Sauvage",#REF!,0)+IF(D522="Zoo Parc de Beauval",#REF!,0)+IF(D522="Zoo de la Flèche",#REF!,0)+IF(D522="Défi Planet",#REF!,0)+IF(D522="MASSAIS",#REF!,0)+IF(D522="Center Parc la journée",#REF!,0)+IF(D522="Terra Botanica",#REF!,0)</f>
        <v>0</v>
      </c>
      <c r="F522" s="10">
        <f>IF(D522="Futuroscope",#REF!,0)+IF(D522="Eurodisney   1jour/1 parc",#REF!,0)+IF(D522="Vallée des singes",#REF!,0)+IF(D522="Parc Oriental de jour",#REF!,0)+IF(D522="Puy du Fou Le grand parc",#REF!,0)+IF(D522="La Cinéscénie",#REF!,0)+IF(D522="ASTERIX",#REF!,0)+IF(D522="Aquarium La Rochelle",#REF!,0)+IF(D522="Zoo de Doué La Fontaine",#REF!,0)+IF(D522="Zoo de la Palmyre",#REF!,0)+IF(D522="Planète Sauvage",#REF!,0)+IF(D522="Zoo Parc de Beauval",#REF!,0)+IF(D522="Zoo de la Flèche",#REF!,0)+IF(D522="Défi Planet",#REF!,0)+IF(D522="MASSAIS",#REF!,0)+IF(D522="Center Parc la journée",#REF!,0)+IF(D522="Terra Botanica",#REF!,0)</f>
        <v>0</v>
      </c>
      <c r="G522" s="5"/>
      <c r="H522" s="5"/>
      <c r="I522" s="5"/>
      <c r="J522" s="5"/>
      <c r="K522" s="8">
        <f t="shared" si="56"/>
        <v>0</v>
      </c>
      <c r="L522" s="8">
        <f t="shared" si="57"/>
        <v>0</v>
      </c>
      <c r="M522" s="8">
        <v>0</v>
      </c>
      <c r="N522" s="8">
        <f t="shared" si="60"/>
        <v>0</v>
      </c>
      <c r="O522" s="8"/>
      <c r="P522" s="8"/>
      <c r="Q522" s="8"/>
      <c r="R522" s="8">
        <f t="shared" si="61"/>
        <v>0</v>
      </c>
      <c r="S522" s="8">
        <f t="shared" si="62"/>
        <v>0</v>
      </c>
      <c r="T522" s="6">
        <f t="shared" si="58"/>
        <v>0</v>
      </c>
      <c r="U522" s="6">
        <f t="shared" si="59"/>
        <v>0</v>
      </c>
    </row>
    <row r="523" spans="2:21" x14ac:dyDescent="0.25">
      <c r="B523" s="4"/>
      <c r="C523" s="4"/>
      <c r="D523" s="4"/>
      <c r="E523" s="10">
        <f>IF(D523="Futuroscope",#REF!,0)+IF(D523="Eurodisney   1jour/1 parc",#REF!,0)+IF(D523="Vallée des singes",#REF!,0)+IF(D523="Parc Oriental de jour",#REF!,0)+IF(D523="Puy du Fou Le grand parc",#REF!,0)+IF(D523="La Cinéscénie",#REF!,0)+IF(D523="ASTERIX",#REF!,0)+IF(D523="Aquarium La Rochelle",#REF!,0)+IF(D523="Zoo de Doué La Fontaine",#REF!,0)+IF(D523="Zoo de la Palmyre",#REF!,0)+IF(D523="Planète Sauvage",#REF!,0)+IF(D523="Zoo Parc de Beauval",#REF!,0)+IF(D523="Zoo de la Flèche",#REF!,0)+IF(D523="Défi Planet",#REF!,0)+IF(D523="MASSAIS",#REF!,0)+IF(D523="Center Parc la journée",#REF!,0)+IF(D523="Terra Botanica",#REF!,0)</f>
        <v>0</v>
      </c>
      <c r="F523" s="10">
        <f>IF(D523="Futuroscope",#REF!,0)+IF(D523="Eurodisney   1jour/1 parc",#REF!,0)+IF(D523="Vallée des singes",#REF!,0)+IF(D523="Parc Oriental de jour",#REF!,0)+IF(D523="Puy du Fou Le grand parc",#REF!,0)+IF(D523="La Cinéscénie",#REF!,0)+IF(D523="ASTERIX",#REF!,0)+IF(D523="Aquarium La Rochelle",#REF!,0)+IF(D523="Zoo de Doué La Fontaine",#REF!,0)+IF(D523="Zoo de la Palmyre",#REF!,0)+IF(D523="Planète Sauvage",#REF!,0)+IF(D523="Zoo Parc de Beauval",#REF!,0)+IF(D523="Zoo de la Flèche",#REF!,0)+IF(D523="Défi Planet",#REF!,0)+IF(D523="MASSAIS",#REF!,0)+IF(D523="Center Parc la journée",#REF!,0)+IF(D523="Terra Botanica",#REF!,0)</f>
        <v>0</v>
      </c>
      <c r="G523" s="5"/>
      <c r="H523" s="5"/>
      <c r="I523" s="5"/>
      <c r="J523" s="5"/>
      <c r="K523" s="8">
        <f t="shared" si="56"/>
        <v>0</v>
      </c>
      <c r="L523" s="8">
        <f t="shared" si="57"/>
        <v>0</v>
      </c>
      <c r="M523" s="8">
        <v>0</v>
      </c>
      <c r="N523" s="8">
        <f t="shared" si="60"/>
        <v>0</v>
      </c>
      <c r="O523" s="8"/>
      <c r="P523" s="8"/>
      <c r="Q523" s="8"/>
      <c r="R523" s="8">
        <f t="shared" si="61"/>
        <v>0</v>
      </c>
      <c r="S523" s="8">
        <f t="shared" si="62"/>
        <v>0</v>
      </c>
      <c r="T523" s="6">
        <f t="shared" si="58"/>
        <v>0</v>
      </c>
      <c r="U523" s="6">
        <f t="shared" si="59"/>
        <v>0</v>
      </c>
    </row>
    <row r="524" spans="2:21" x14ac:dyDescent="0.25">
      <c r="B524" s="4"/>
      <c r="C524" s="4"/>
      <c r="D524" s="4"/>
      <c r="E524" s="10">
        <f>IF(D524="Futuroscope",#REF!,0)+IF(D524="Eurodisney   1jour/1 parc",#REF!,0)+IF(D524="Vallée des singes",#REF!,0)+IF(D524="Parc Oriental de jour",#REF!,0)+IF(D524="Puy du Fou Le grand parc",#REF!,0)+IF(D524="La Cinéscénie",#REF!,0)+IF(D524="ASTERIX",#REF!,0)+IF(D524="Aquarium La Rochelle",#REF!,0)+IF(D524="Zoo de Doué La Fontaine",#REF!,0)+IF(D524="Zoo de la Palmyre",#REF!,0)+IF(D524="Planète Sauvage",#REF!,0)+IF(D524="Zoo Parc de Beauval",#REF!,0)+IF(D524="Zoo de la Flèche",#REF!,0)+IF(D524="Défi Planet",#REF!,0)+IF(D524="MASSAIS",#REF!,0)+IF(D524="Center Parc la journée",#REF!,0)+IF(D524="Terra Botanica",#REF!,0)</f>
        <v>0</v>
      </c>
      <c r="F524" s="10">
        <f>IF(D524="Futuroscope",#REF!,0)+IF(D524="Eurodisney   1jour/1 parc",#REF!,0)+IF(D524="Vallée des singes",#REF!,0)+IF(D524="Parc Oriental de jour",#REF!,0)+IF(D524="Puy du Fou Le grand parc",#REF!,0)+IF(D524="La Cinéscénie",#REF!,0)+IF(D524="ASTERIX",#REF!,0)+IF(D524="Aquarium La Rochelle",#REF!,0)+IF(D524="Zoo de Doué La Fontaine",#REF!,0)+IF(D524="Zoo de la Palmyre",#REF!,0)+IF(D524="Planète Sauvage",#REF!,0)+IF(D524="Zoo Parc de Beauval",#REF!,0)+IF(D524="Zoo de la Flèche",#REF!,0)+IF(D524="Défi Planet",#REF!,0)+IF(D524="MASSAIS",#REF!,0)+IF(D524="Center Parc la journée",#REF!,0)+IF(D524="Terra Botanica",#REF!,0)</f>
        <v>0</v>
      </c>
      <c r="G524" s="5"/>
      <c r="H524" s="5"/>
      <c r="I524" s="5"/>
      <c r="J524" s="5"/>
      <c r="K524" s="8">
        <f t="shared" si="56"/>
        <v>0</v>
      </c>
      <c r="L524" s="8">
        <f t="shared" si="57"/>
        <v>0</v>
      </c>
      <c r="M524" s="8">
        <v>0</v>
      </c>
      <c r="N524" s="8">
        <f t="shared" si="60"/>
        <v>0</v>
      </c>
      <c r="O524" s="8"/>
      <c r="P524" s="8"/>
      <c r="Q524" s="8"/>
      <c r="R524" s="8">
        <f t="shared" si="61"/>
        <v>0</v>
      </c>
      <c r="S524" s="8">
        <f t="shared" si="62"/>
        <v>0</v>
      </c>
      <c r="T524" s="6">
        <f t="shared" si="58"/>
        <v>0</v>
      </c>
      <c r="U524" s="6">
        <f t="shared" si="59"/>
        <v>0</v>
      </c>
    </row>
    <row r="525" spans="2:21" x14ac:dyDescent="0.25">
      <c r="B525" s="4"/>
      <c r="C525" s="4"/>
      <c r="D525" s="4"/>
      <c r="E525" s="10">
        <f>IF(D525="Futuroscope",#REF!,0)+IF(D525="Eurodisney   1jour/1 parc",#REF!,0)+IF(D525="Vallée des singes",#REF!,0)+IF(D525="Parc Oriental de jour",#REF!,0)+IF(D525="Puy du Fou Le grand parc",#REF!,0)+IF(D525="La Cinéscénie",#REF!,0)+IF(D525="ASTERIX",#REF!,0)+IF(D525="Aquarium La Rochelle",#REF!,0)+IF(D525="Zoo de Doué La Fontaine",#REF!,0)+IF(D525="Zoo de la Palmyre",#REF!,0)+IF(D525="Planète Sauvage",#REF!,0)+IF(D525="Zoo Parc de Beauval",#REF!,0)+IF(D525="Zoo de la Flèche",#REF!,0)+IF(D525="Défi Planet",#REF!,0)+IF(D525="MASSAIS",#REF!,0)+IF(D525="Center Parc la journée",#REF!,0)+IF(D525="Terra Botanica",#REF!,0)</f>
        <v>0</v>
      </c>
      <c r="F525" s="10">
        <f>IF(D525="Futuroscope",#REF!,0)+IF(D525="Eurodisney   1jour/1 parc",#REF!,0)+IF(D525="Vallée des singes",#REF!,0)+IF(D525="Parc Oriental de jour",#REF!,0)+IF(D525="Puy du Fou Le grand parc",#REF!,0)+IF(D525="La Cinéscénie",#REF!,0)+IF(D525="ASTERIX",#REF!,0)+IF(D525="Aquarium La Rochelle",#REF!,0)+IF(D525="Zoo de Doué La Fontaine",#REF!,0)+IF(D525="Zoo de la Palmyre",#REF!,0)+IF(D525="Planète Sauvage",#REF!,0)+IF(D525="Zoo Parc de Beauval",#REF!,0)+IF(D525="Zoo de la Flèche",#REF!,0)+IF(D525="Défi Planet",#REF!,0)+IF(D525="MASSAIS",#REF!,0)+IF(D525="Center Parc la journée",#REF!,0)+IF(D525="Terra Botanica",#REF!,0)</f>
        <v>0</v>
      </c>
      <c r="G525" s="5"/>
      <c r="H525" s="5"/>
      <c r="I525" s="5"/>
      <c r="J525" s="5"/>
      <c r="K525" s="8">
        <f t="shared" si="56"/>
        <v>0</v>
      </c>
      <c r="L525" s="8">
        <f t="shared" si="57"/>
        <v>0</v>
      </c>
      <c r="M525" s="8">
        <v>0</v>
      </c>
      <c r="N525" s="8">
        <f t="shared" si="60"/>
        <v>0</v>
      </c>
      <c r="O525" s="8"/>
      <c r="P525" s="8"/>
      <c r="Q525" s="8"/>
      <c r="R525" s="8">
        <f t="shared" si="61"/>
        <v>0</v>
      </c>
      <c r="S525" s="8">
        <f t="shared" si="62"/>
        <v>0</v>
      </c>
      <c r="T525" s="6">
        <f t="shared" si="58"/>
        <v>0</v>
      </c>
      <c r="U525" s="6">
        <f t="shared" si="59"/>
        <v>0</v>
      </c>
    </row>
    <row r="526" spans="2:21" x14ac:dyDescent="0.25">
      <c r="B526" s="4"/>
      <c r="C526" s="4"/>
      <c r="D526" s="4"/>
      <c r="E526" s="10">
        <f>IF(D526="Futuroscope",#REF!,0)+IF(D526="Eurodisney   1jour/1 parc",#REF!,0)+IF(D526="Vallée des singes",#REF!,0)+IF(D526="Parc Oriental de jour",#REF!,0)+IF(D526="Puy du Fou Le grand parc",#REF!,0)+IF(D526="La Cinéscénie",#REF!,0)+IF(D526="ASTERIX",#REF!,0)+IF(D526="Aquarium La Rochelle",#REF!,0)+IF(D526="Zoo de Doué La Fontaine",#REF!,0)+IF(D526="Zoo de la Palmyre",#REF!,0)+IF(D526="Planète Sauvage",#REF!,0)+IF(D526="Zoo Parc de Beauval",#REF!,0)+IF(D526="Zoo de la Flèche",#REF!,0)+IF(D526="Défi Planet",#REF!,0)+IF(D526="MASSAIS",#REF!,0)+IF(D526="Center Parc la journée",#REF!,0)+IF(D526="Terra Botanica",#REF!,0)</f>
        <v>0</v>
      </c>
      <c r="F526" s="10">
        <f>IF(D526="Futuroscope",#REF!,0)+IF(D526="Eurodisney   1jour/1 parc",#REF!,0)+IF(D526="Vallée des singes",#REF!,0)+IF(D526="Parc Oriental de jour",#REF!,0)+IF(D526="Puy du Fou Le grand parc",#REF!,0)+IF(D526="La Cinéscénie",#REF!,0)+IF(D526="ASTERIX",#REF!,0)+IF(D526="Aquarium La Rochelle",#REF!,0)+IF(D526="Zoo de Doué La Fontaine",#REF!,0)+IF(D526="Zoo de la Palmyre",#REF!,0)+IF(D526="Planète Sauvage",#REF!,0)+IF(D526="Zoo Parc de Beauval",#REF!,0)+IF(D526="Zoo de la Flèche",#REF!,0)+IF(D526="Défi Planet",#REF!,0)+IF(D526="MASSAIS",#REF!,0)+IF(D526="Center Parc la journée",#REF!,0)+IF(D526="Terra Botanica",#REF!,0)</f>
        <v>0</v>
      </c>
      <c r="G526" s="5"/>
      <c r="H526" s="5"/>
      <c r="I526" s="5"/>
      <c r="J526" s="5"/>
      <c r="K526" s="8">
        <f t="shared" si="56"/>
        <v>0</v>
      </c>
      <c r="L526" s="8">
        <f t="shared" si="57"/>
        <v>0</v>
      </c>
      <c r="M526" s="8">
        <v>0</v>
      </c>
      <c r="N526" s="8">
        <f t="shared" si="60"/>
        <v>0</v>
      </c>
      <c r="O526" s="8"/>
      <c r="P526" s="8"/>
      <c r="Q526" s="8"/>
      <c r="R526" s="8">
        <f t="shared" si="61"/>
        <v>0</v>
      </c>
      <c r="S526" s="8">
        <f t="shared" si="62"/>
        <v>0</v>
      </c>
      <c r="T526" s="6">
        <f t="shared" si="58"/>
        <v>0</v>
      </c>
      <c r="U526" s="6">
        <f t="shared" si="59"/>
        <v>0</v>
      </c>
    </row>
    <row r="527" spans="2:21" x14ac:dyDescent="0.25">
      <c r="B527" s="4"/>
      <c r="C527" s="4"/>
      <c r="D527" s="4"/>
      <c r="E527" s="10">
        <f>IF(D527="Futuroscope",#REF!,0)+IF(D527="Eurodisney   1jour/1 parc",#REF!,0)+IF(D527="Vallée des singes",#REF!,0)+IF(D527="Parc Oriental de jour",#REF!,0)+IF(D527="Puy du Fou Le grand parc",#REF!,0)+IF(D527="La Cinéscénie",#REF!,0)+IF(D527="ASTERIX",#REF!,0)+IF(D527="Aquarium La Rochelle",#REF!,0)+IF(D527="Zoo de Doué La Fontaine",#REF!,0)+IF(D527="Zoo de la Palmyre",#REF!,0)+IF(D527="Planète Sauvage",#REF!,0)+IF(D527="Zoo Parc de Beauval",#REF!,0)+IF(D527="Zoo de la Flèche",#REF!,0)+IF(D527="Défi Planet",#REF!,0)+IF(D527="MASSAIS",#REF!,0)+IF(D527="Center Parc la journée",#REF!,0)+IF(D527="Terra Botanica",#REF!,0)</f>
        <v>0</v>
      </c>
      <c r="F527" s="10">
        <f>IF(D527="Futuroscope",#REF!,0)+IF(D527="Eurodisney   1jour/1 parc",#REF!,0)+IF(D527="Vallée des singes",#REF!,0)+IF(D527="Parc Oriental de jour",#REF!,0)+IF(D527="Puy du Fou Le grand parc",#REF!,0)+IF(D527="La Cinéscénie",#REF!,0)+IF(D527="ASTERIX",#REF!,0)+IF(D527="Aquarium La Rochelle",#REF!,0)+IF(D527="Zoo de Doué La Fontaine",#REF!,0)+IF(D527="Zoo de la Palmyre",#REF!,0)+IF(D527="Planète Sauvage",#REF!,0)+IF(D527="Zoo Parc de Beauval",#REF!,0)+IF(D527="Zoo de la Flèche",#REF!,0)+IF(D527="Défi Planet",#REF!,0)+IF(D527="MASSAIS",#REF!,0)+IF(D527="Center Parc la journée",#REF!,0)+IF(D527="Terra Botanica",#REF!,0)</f>
        <v>0</v>
      </c>
      <c r="G527" s="5"/>
      <c r="H527" s="5"/>
      <c r="I527" s="5"/>
      <c r="J527" s="5"/>
      <c r="K527" s="8">
        <f t="shared" si="56"/>
        <v>0</v>
      </c>
      <c r="L527" s="8">
        <f t="shared" si="57"/>
        <v>0</v>
      </c>
      <c r="M527" s="8">
        <v>0</v>
      </c>
      <c r="N527" s="8">
        <f t="shared" si="60"/>
        <v>0</v>
      </c>
      <c r="O527" s="8"/>
      <c r="P527" s="8"/>
      <c r="Q527" s="8"/>
      <c r="R527" s="8">
        <f t="shared" si="61"/>
        <v>0</v>
      </c>
      <c r="S527" s="8">
        <f t="shared" si="62"/>
        <v>0</v>
      </c>
      <c r="T527" s="6">
        <f t="shared" si="58"/>
        <v>0</v>
      </c>
      <c r="U527" s="6">
        <f t="shared" si="59"/>
        <v>0</v>
      </c>
    </row>
    <row r="528" spans="2:21" x14ac:dyDescent="0.25">
      <c r="B528" s="4"/>
      <c r="C528" s="4"/>
      <c r="D528" s="4"/>
      <c r="E528" s="10">
        <f>IF(D528="Futuroscope",#REF!,0)+IF(D528="Eurodisney   1jour/1 parc",#REF!,0)+IF(D528="Vallée des singes",#REF!,0)+IF(D528="Parc Oriental de jour",#REF!,0)+IF(D528="Puy du Fou Le grand parc",#REF!,0)+IF(D528="La Cinéscénie",#REF!,0)+IF(D528="ASTERIX",#REF!,0)+IF(D528="Aquarium La Rochelle",#REF!,0)+IF(D528="Zoo de Doué La Fontaine",#REF!,0)+IF(D528="Zoo de la Palmyre",#REF!,0)+IF(D528="Planète Sauvage",#REF!,0)+IF(D528="Zoo Parc de Beauval",#REF!,0)+IF(D528="Zoo de la Flèche",#REF!,0)+IF(D528="Défi Planet",#REF!,0)+IF(D528="MASSAIS",#REF!,0)+IF(D528="Center Parc la journée",#REF!,0)+IF(D528="Terra Botanica",#REF!,0)</f>
        <v>0</v>
      </c>
      <c r="F528" s="10">
        <f>IF(D528="Futuroscope",#REF!,0)+IF(D528="Eurodisney   1jour/1 parc",#REF!,0)+IF(D528="Vallée des singes",#REF!,0)+IF(D528="Parc Oriental de jour",#REF!,0)+IF(D528="Puy du Fou Le grand parc",#REF!,0)+IF(D528="La Cinéscénie",#REF!,0)+IF(D528="ASTERIX",#REF!,0)+IF(D528="Aquarium La Rochelle",#REF!,0)+IF(D528="Zoo de Doué La Fontaine",#REF!,0)+IF(D528="Zoo de la Palmyre",#REF!,0)+IF(D528="Planète Sauvage",#REF!,0)+IF(D528="Zoo Parc de Beauval",#REF!,0)+IF(D528="Zoo de la Flèche",#REF!,0)+IF(D528="Défi Planet",#REF!,0)+IF(D528="MASSAIS",#REF!,0)+IF(D528="Center Parc la journée",#REF!,0)+IF(D528="Terra Botanica",#REF!,0)</f>
        <v>0</v>
      </c>
      <c r="G528" s="5"/>
      <c r="H528" s="5"/>
      <c r="I528" s="5"/>
      <c r="J528" s="5"/>
      <c r="K528" s="8">
        <f t="shared" si="56"/>
        <v>0</v>
      </c>
      <c r="L528" s="8">
        <f t="shared" si="57"/>
        <v>0</v>
      </c>
      <c r="M528" s="8">
        <v>0</v>
      </c>
      <c r="N528" s="8">
        <f t="shared" si="60"/>
        <v>0</v>
      </c>
      <c r="O528" s="8"/>
      <c r="P528" s="8"/>
      <c r="Q528" s="8"/>
      <c r="R528" s="8">
        <f t="shared" si="61"/>
        <v>0</v>
      </c>
      <c r="S528" s="8">
        <f t="shared" si="62"/>
        <v>0</v>
      </c>
      <c r="T528" s="6">
        <f t="shared" si="58"/>
        <v>0</v>
      </c>
      <c r="U528" s="6">
        <f t="shared" si="59"/>
        <v>0</v>
      </c>
    </row>
    <row r="529" spans="2:21" x14ac:dyDescent="0.25">
      <c r="B529" s="4"/>
      <c r="C529" s="4"/>
      <c r="D529" s="4"/>
      <c r="E529" s="10">
        <f>IF(D529="Futuroscope",#REF!,0)+IF(D529="Eurodisney   1jour/1 parc",#REF!,0)+IF(D529="Vallée des singes",#REF!,0)+IF(D529="Parc Oriental de jour",#REF!,0)+IF(D529="Puy du Fou Le grand parc",#REF!,0)+IF(D529="La Cinéscénie",#REF!,0)+IF(D529="ASTERIX",#REF!,0)+IF(D529="Aquarium La Rochelle",#REF!,0)+IF(D529="Zoo de Doué La Fontaine",#REF!,0)+IF(D529="Zoo de la Palmyre",#REF!,0)+IF(D529="Planète Sauvage",#REF!,0)+IF(D529="Zoo Parc de Beauval",#REF!,0)+IF(D529="Zoo de la Flèche",#REF!,0)+IF(D529="Défi Planet",#REF!,0)+IF(D529="MASSAIS",#REF!,0)+IF(D529="Center Parc la journée",#REF!,0)+IF(D529="Terra Botanica",#REF!,0)</f>
        <v>0</v>
      </c>
      <c r="F529" s="10">
        <f>IF(D529="Futuroscope",#REF!,0)+IF(D529="Eurodisney   1jour/1 parc",#REF!,0)+IF(D529="Vallée des singes",#REF!,0)+IF(D529="Parc Oriental de jour",#REF!,0)+IF(D529="Puy du Fou Le grand parc",#REF!,0)+IF(D529="La Cinéscénie",#REF!,0)+IF(D529="ASTERIX",#REF!,0)+IF(D529="Aquarium La Rochelle",#REF!,0)+IF(D529="Zoo de Doué La Fontaine",#REF!,0)+IF(D529="Zoo de la Palmyre",#REF!,0)+IF(D529="Planète Sauvage",#REF!,0)+IF(D529="Zoo Parc de Beauval",#REF!,0)+IF(D529="Zoo de la Flèche",#REF!,0)+IF(D529="Défi Planet",#REF!,0)+IF(D529="MASSAIS",#REF!,0)+IF(D529="Center Parc la journée",#REF!,0)+IF(D529="Terra Botanica",#REF!,0)</f>
        <v>0</v>
      </c>
      <c r="G529" s="5"/>
      <c r="H529" s="5"/>
      <c r="I529" s="5"/>
      <c r="J529" s="5"/>
      <c r="K529" s="8">
        <f t="shared" si="56"/>
        <v>0</v>
      </c>
      <c r="L529" s="8">
        <f t="shared" si="57"/>
        <v>0</v>
      </c>
      <c r="M529" s="8">
        <v>0</v>
      </c>
      <c r="N529" s="8">
        <f t="shared" si="60"/>
        <v>0</v>
      </c>
      <c r="O529" s="8"/>
      <c r="P529" s="8"/>
      <c r="Q529" s="8"/>
      <c r="R529" s="8">
        <f t="shared" si="61"/>
        <v>0</v>
      </c>
      <c r="S529" s="8">
        <f t="shared" si="62"/>
        <v>0</v>
      </c>
      <c r="T529" s="6">
        <f t="shared" si="58"/>
        <v>0</v>
      </c>
      <c r="U529" s="6">
        <f t="shared" si="59"/>
        <v>0</v>
      </c>
    </row>
    <row r="530" spans="2:21" x14ac:dyDescent="0.25">
      <c r="B530" s="4"/>
      <c r="C530" s="4"/>
      <c r="D530" s="4"/>
      <c r="E530" s="10">
        <f>IF(D530="Futuroscope",#REF!,0)+IF(D530="Eurodisney   1jour/1 parc",#REF!,0)+IF(D530="Vallée des singes",#REF!,0)+IF(D530="Parc Oriental de jour",#REF!,0)+IF(D530="Puy du Fou Le grand parc",#REF!,0)+IF(D530="La Cinéscénie",#REF!,0)+IF(D530="ASTERIX",#REF!,0)+IF(D530="Aquarium La Rochelle",#REF!,0)+IF(D530="Zoo de Doué La Fontaine",#REF!,0)+IF(D530="Zoo de la Palmyre",#REF!,0)+IF(D530="Planète Sauvage",#REF!,0)+IF(D530="Zoo Parc de Beauval",#REF!,0)+IF(D530="Zoo de la Flèche",#REF!,0)+IF(D530="Défi Planet",#REF!,0)+IF(D530="MASSAIS",#REF!,0)+IF(D530="Center Parc la journée",#REF!,0)+IF(D530="Terra Botanica",#REF!,0)</f>
        <v>0</v>
      </c>
      <c r="F530" s="10">
        <f>IF(D530="Futuroscope",#REF!,0)+IF(D530="Eurodisney   1jour/1 parc",#REF!,0)+IF(D530="Vallée des singes",#REF!,0)+IF(D530="Parc Oriental de jour",#REF!,0)+IF(D530="Puy du Fou Le grand parc",#REF!,0)+IF(D530="La Cinéscénie",#REF!,0)+IF(D530="ASTERIX",#REF!,0)+IF(D530="Aquarium La Rochelle",#REF!,0)+IF(D530="Zoo de Doué La Fontaine",#REF!,0)+IF(D530="Zoo de la Palmyre",#REF!,0)+IF(D530="Planète Sauvage",#REF!,0)+IF(D530="Zoo Parc de Beauval",#REF!,0)+IF(D530="Zoo de la Flèche",#REF!,0)+IF(D530="Défi Planet",#REF!,0)+IF(D530="MASSAIS",#REF!,0)+IF(D530="Center Parc la journée",#REF!,0)+IF(D530="Terra Botanica",#REF!,0)</f>
        <v>0</v>
      </c>
      <c r="G530" s="5"/>
      <c r="H530" s="5"/>
      <c r="I530" s="5"/>
      <c r="J530" s="5"/>
      <c r="K530" s="8">
        <f t="shared" si="56"/>
        <v>0</v>
      </c>
      <c r="L530" s="8">
        <f t="shared" si="57"/>
        <v>0</v>
      </c>
      <c r="M530" s="8">
        <v>0</v>
      </c>
      <c r="N530" s="8">
        <f t="shared" si="60"/>
        <v>0</v>
      </c>
      <c r="O530" s="8"/>
      <c r="P530" s="8"/>
      <c r="Q530" s="8"/>
      <c r="R530" s="8">
        <f t="shared" si="61"/>
        <v>0</v>
      </c>
      <c r="S530" s="8">
        <f t="shared" si="62"/>
        <v>0</v>
      </c>
      <c r="T530" s="6">
        <f t="shared" si="58"/>
        <v>0</v>
      </c>
      <c r="U530" s="6">
        <f t="shared" si="59"/>
        <v>0</v>
      </c>
    </row>
    <row r="531" spans="2:21" x14ac:dyDescent="0.25">
      <c r="B531" s="4"/>
      <c r="C531" s="4"/>
      <c r="D531" s="4"/>
      <c r="E531" s="10">
        <f>IF(D531="Futuroscope",#REF!,0)+IF(D531="Eurodisney   1jour/1 parc",#REF!,0)+IF(D531="Vallée des singes",#REF!,0)+IF(D531="Parc Oriental de jour",#REF!,0)+IF(D531="Puy du Fou Le grand parc",#REF!,0)+IF(D531="La Cinéscénie",#REF!,0)+IF(D531="ASTERIX",#REF!,0)+IF(D531="Aquarium La Rochelle",#REF!,0)+IF(D531="Zoo de Doué La Fontaine",#REF!,0)+IF(D531="Zoo de la Palmyre",#REF!,0)+IF(D531="Planète Sauvage",#REF!,0)+IF(D531="Zoo Parc de Beauval",#REF!,0)+IF(D531="Zoo de la Flèche",#REF!,0)+IF(D531="Défi Planet",#REF!,0)+IF(D531="MASSAIS",#REF!,0)+IF(D531="Center Parc la journée",#REF!,0)+IF(D531="Terra Botanica",#REF!,0)</f>
        <v>0</v>
      </c>
      <c r="F531" s="10">
        <f>IF(D531="Futuroscope",#REF!,0)+IF(D531="Eurodisney   1jour/1 parc",#REF!,0)+IF(D531="Vallée des singes",#REF!,0)+IF(D531="Parc Oriental de jour",#REF!,0)+IF(D531="Puy du Fou Le grand parc",#REF!,0)+IF(D531="La Cinéscénie",#REF!,0)+IF(D531="ASTERIX",#REF!,0)+IF(D531="Aquarium La Rochelle",#REF!,0)+IF(D531="Zoo de Doué La Fontaine",#REF!,0)+IF(D531="Zoo de la Palmyre",#REF!,0)+IF(D531="Planète Sauvage",#REF!,0)+IF(D531="Zoo Parc de Beauval",#REF!,0)+IF(D531="Zoo de la Flèche",#REF!,0)+IF(D531="Défi Planet",#REF!,0)+IF(D531="MASSAIS",#REF!,0)+IF(D531="Center Parc la journée",#REF!,0)+IF(D531="Terra Botanica",#REF!,0)</f>
        <v>0</v>
      </c>
      <c r="G531" s="5"/>
      <c r="H531" s="5"/>
      <c r="I531" s="5"/>
      <c r="J531" s="5"/>
      <c r="K531" s="8">
        <f t="shared" si="56"/>
        <v>0</v>
      </c>
      <c r="L531" s="8">
        <f t="shared" si="57"/>
        <v>0</v>
      </c>
      <c r="M531" s="8">
        <v>0</v>
      </c>
      <c r="N531" s="8">
        <f t="shared" si="60"/>
        <v>0</v>
      </c>
      <c r="O531" s="8"/>
      <c r="P531" s="8"/>
      <c r="Q531" s="8"/>
      <c r="R531" s="8">
        <f t="shared" si="61"/>
        <v>0</v>
      </c>
      <c r="S531" s="8">
        <f t="shared" si="62"/>
        <v>0</v>
      </c>
      <c r="T531" s="6">
        <f t="shared" si="58"/>
        <v>0</v>
      </c>
      <c r="U531" s="6">
        <f t="shared" si="59"/>
        <v>0</v>
      </c>
    </row>
    <row r="532" spans="2:21" x14ac:dyDescent="0.25">
      <c r="B532" s="4"/>
      <c r="C532" s="4"/>
      <c r="D532" s="4"/>
      <c r="E532" s="10">
        <f>IF(D532="Futuroscope",#REF!,0)+IF(D532="Eurodisney   1jour/1 parc",#REF!,0)+IF(D532="Vallée des singes",#REF!,0)+IF(D532="Parc Oriental de jour",#REF!,0)+IF(D532="Puy du Fou Le grand parc",#REF!,0)+IF(D532="La Cinéscénie",#REF!,0)+IF(D532="ASTERIX",#REF!,0)+IF(D532="Aquarium La Rochelle",#REF!,0)+IF(D532="Zoo de Doué La Fontaine",#REF!,0)+IF(D532="Zoo de la Palmyre",#REF!,0)+IF(D532="Planète Sauvage",#REF!,0)+IF(D532="Zoo Parc de Beauval",#REF!,0)+IF(D532="Zoo de la Flèche",#REF!,0)+IF(D532="Défi Planet",#REF!,0)+IF(D532="MASSAIS",#REF!,0)+IF(D532="Center Parc la journée",#REF!,0)+IF(D532="Terra Botanica",#REF!,0)</f>
        <v>0</v>
      </c>
      <c r="F532" s="10">
        <f>IF(D532="Futuroscope",#REF!,0)+IF(D532="Eurodisney   1jour/1 parc",#REF!,0)+IF(D532="Vallée des singes",#REF!,0)+IF(D532="Parc Oriental de jour",#REF!,0)+IF(D532="Puy du Fou Le grand parc",#REF!,0)+IF(D532="La Cinéscénie",#REF!,0)+IF(D532="ASTERIX",#REF!,0)+IF(D532="Aquarium La Rochelle",#REF!,0)+IF(D532="Zoo de Doué La Fontaine",#REF!,0)+IF(D532="Zoo de la Palmyre",#REF!,0)+IF(D532="Planète Sauvage",#REF!,0)+IF(D532="Zoo Parc de Beauval",#REF!,0)+IF(D532="Zoo de la Flèche",#REF!,0)+IF(D532="Défi Planet",#REF!,0)+IF(D532="MASSAIS",#REF!,0)+IF(D532="Center Parc la journée",#REF!,0)+IF(D532="Terra Botanica",#REF!,0)</f>
        <v>0</v>
      </c>
      <c r="G532" s="5"/>
      <c r="H532" s="5"/>
      <c r="I532" s="5"/>
      <c r="J532" s="5"/>
      <c r="K532" s="8">
        <f t="shared" si="56"/>
        <v>0</v>
      </c>
      <c r="L532" s="8">
        <f t="shared" si="57"/>
        <v>0</v>
      </c>
      <c r="M532" s="8">
        <v>0</v>
      </c>
      <c r="N532" s="8">
        <f t="shared" si="60"/>
        <v>0</v>
      </c>
      <c r="O532" s="8"/>
      <c r="P532" s="8"/>
      <c r="Q532" s="8"/>
      <c r="R532" s="8">
        <f t="shared" si="61"/>
        <v>0</v>
      </c>
      <c r="S532" s="8">
        <f t="shared" si="62"/>
        <v>0</v>
      </c>
      <c r="T532" s="6">
        <f t="shared" si="58"/>
        <v>0</v>
      </c>
      <c r="U532" s="6">
        <f t="shared" si="59"/>
        <v>0</v>
      </c>
    </row>
    <row r="533" spans="2:21" x14ac:dyDescent="0.25">
      <c r="B533" s="4"/>
      <c r="C533" s="4"/>
      <c r="D533" s="4"/>
      <c r="E533" s="10">
        <f>IF(D533="Futuroscope",#REF!,0)+IF(D533="Eurodisney   1jour/1 parc",#REF!,0)+IF(D533="Vallée des singes",#REF!,0)+IF(D533="Parc Oriental de jour",#REF!,0)+IF(D533="Puy du Fou Le grand parc",#REF!,0)+IF(D533="La Cinéscénie",#REF!,0)+IF(D533="ASTERIX",#REF!,0)+IF(D533="Aquarium La Rochelle",#REF!,0)+IF(D533="Zoo de Doué La Fontaine",#REF!,0)+IF(D533="Zoo de la Palmyre",#REF!,0)+IF(D533="Planète Sauvage",#REF!,0)+IF(D533="Zoo Parc de Beauval",#REF!,0)+IF(D533="Zoo de la Flèche",#REF!,0)+IF(D533="Défi Planet",#REF!,0)+IF(D533="MASSAIS",#REF!,0)+IF(D533="Center Parc la journée",#REF!,0)+IF(D533="Terra Botanica",#REF!,0)</f>
        <v>0</v>
      </c>
      <c r="F533" s="10">
        <f>IF(D533="Futuroscope",#REF!,0)+IF(D533="Eurodisney   1jour/1 parc",#REF!,0)+IF(D533="Vallée des singes",#REF!,0)+IF(D533="Parc Oriental de jour",#REF!,0)+IF(D533="Puy du Fou Le grand parc",#REF!,0)+IF(D533="La Cinéscénie",#REF!,0)+IF(D533="ASTERIX",#REF!,0)+IF(D533="Aquarium La Rochelle",#REF!,0)+IF(D533="Zoo de Doué La Fontaine",#REF!,0)+IF(D533="Zoo de la Palmyre",#REF!,0)+IF(D533="Planète Sauvage",#REF!,0)+IF(D533="Zoo Parc de Beauval",#REF!,0)+IF(D533="Zoo de la Flèche",#REF!,0)+IF(D533="Défi Planet",#REF!,0)+IF(D533="MASSAIS",#REF!,0)+IF(D533="Center Parc la journée",#REF!,0)+IF(D533="Terra Botanica",#REF!,0)</f>
        <v>0</v>
      </c>
      <c r="G533" s="5"/>
      <c r="H533" s="5"/>
      <c r="I533" s="5"/>
      <c r="J533" s="5"/>
      <c r="K533" s="8">
        <f t="shared" si="56"/>
        <v>0</v>
      </c>
      <c r="L533" s="8">
        <f t="shared" si="57"/>
        <v>0</v>
      </c>
      <c r="M533" s="8">
        <v>0</v>
      </c>
      <c r="N533" s="8">
        <f t="shared" si="60"/>
        <v>0</v>
      </c>
      <c r="O533" s="8"/>
      <c r="P533" s="8"/>
      <c r="Q533" s="8"/>
      <c r="R533" s="8">
        <f t="shared" si="61"/>
        <v>0</v>
      </c>
      <c r="S533" s="8">
        <f t="shared" si="62"/>
        <v>0</v>
      </c>
      <c r="T533" s="6">
        <f t="shared" si="58"/>
        <v>0</v>
      </c>
      <c r="U533" s="6">
        <f t="shared" si="59"/>
        <v>0</v>
      </c>
    </row>
    <row r="534" spans="2:21" x14ac:dyDescent="0.25">
      <c r="B534" s="4"/>
      <c r="C534" s="4"/>
      <c r="D534" s="4"/>
      <c r="E534" s="10">
        <f>IF(D534="Futuroscope",#REF!,0)+IF(D534="Eurodisney   1jour/1 parc",#REF!,0)+IF(D534="Vallée des singes",#REF!,0)+IF(D534="Parc Oriental de jour",#REF!,0)+IF(D534="Puy du Fou Le grand parc",#REF!,0)+IF(D534="La Cinéscénie",#REF!,0)+IF(D534="ASTERIX",#REF!,0)+IF(D534="Aquarium La Rochelle",#REF!,0)+IF(D534="Zoo de Doué La Fontaine",#REF!,0)+IF(D534="Zoo de la Palmyre",#REF!,0)+IF(D534="Planète Sauvage",#REF!,0)+IF(D534="Zoo Parc de Beauval",#REF!,0)+IF(D534="Zoo de la Flèche",#REF!,0)+IF(D534="Défi Planet",#REF!,0)+IF(D534="MASSAIS",#REF!,0)+IF(D534="Center Parc la journée",#REF!,0)+IF(D534="Terra Botanica",#REF!,0)</f>
        <v>0</v>
      </c>
      <c r="F534" s="10">
        <f>IF(D534="Futuroscope",#REF!,0)+IF(D534="Eurodisney   1jour/1 parc",#REF!,0)+IF(D534="Vallée des singes",#REF!,0)+IF(D534="Parc Oriental de jour",#REF!,0)+IF(D534="Puy du Fou Le grand parc",#REF!,0)+IF(D534="La Cinéscénie",#REF!,0)+IF(D534="ASTERIX",#REF!,0)+IF(D534="Aquarium La Rochelle",#REF!,0)+IF(D534="Zoo de Doué La Fontaine",#REF!,0)+IF(D534="Zoo de la Palmyre",#REF!,0)+IF(D534="Planète Sauvage",#REF!,0)+IF(D534="Zoo Parc de Beauval",#REF!,0)+IF(D534="Zoo de la Flèche",#REF!,0)+IF(D534="Défi Planet",#REF!,0)+IF(D534="MASSAIS",#REF!,0)+IF(D534="Center Parc la journée",#REF!,0)+IF(D534="Terra Botanica",#REF!,0)</f>
        <v>0</v>
      </c>
      <c r="G534" s="5"/>
      <c r="H534" s="5"/>
      <c r="I534" s="5"/>
      <c r="J534" s="5"/>
      <c r="K534" s="8">
        <f t="shared" si="56"/>
        <v>0</v>
      </c>
      <c r="L534" s="8">
        <f t="shared" si="57"/>
        <v>0</v>
      </c>
      <c r="M534" s="8">
        <v>0</v>
      </c>
      <c r="N534" s="8">
        <f t="shared" si="60"/>
        <v>0</v>
      </c>
      <c r="O534" s="8"/>
      <c r="P534" s="8"/>
      <c r="Q534" s="8"/>
      <c r="R534" s="8">
        <f t="shared" si="61"/>
        <v>0</v>
      </c>
      <c r="S534" s="8">
        <f t="shared" si="62"/>
        <v>0</v>
      </c>
      <c r="T534" s="6">
        <f t="shared" si="58"/>
        <v>0</v>
      </c>
      <c r="U534" s="6">
        <f t="shared" si="59"/>
        <v>0</v>
      </c>
    </row>
    <row r="535" spans="2:21" x14ac:dyDescent="0.25">
      <c r="B535" s="4"/>
      <c r="C535" s="4"/>
      <c r="D535" s="4"/>
      <c r="E535" s="10">
        <f>IF(D535="Futuroscope",#REF!,0)+IF(D535="Eurodisney   1jour/1 parc",#REF!,0)+IF(D535="Vallée des singes",#REF!,0)+IF(D535="Parc Oriental de jour",#REF!,0)+IF(D535="Puy du Fou Le grand parc",#REF!,0)+IF(D535="La Cinéscénie",#REF!,0)+IF(D535="ASTERIX",#REF!,0)+IF(D535="Aquarium La Rochelle",#REF!,0)+IF(D535="Zoo de Doué La Fontaine",#REF!,0)+IF(D535="Zoo de la Palmyre",#REF!,0)+IF(D535="Planète Sauvage",#REF!,0)+IF(D535="Zoo Parc de Beauval",#REF!,0)+IF(D535="Zoo de la Flèche",#REF!,0)+IF(D535="Défi Planet",#REF!,0)+IF(D535="MASSAIS",#REF!,0)+IF(D535="Center Parc la journée",#REF!,0)+IF(D535="Terra Botanica",#REF!,0)</f>
        <v>0</v>
      </c>
      <c r="F535" s="10">
        <f>IF(D535="Futuroscope",#REF!,0)+IF(D535="Eurodisney   1jour/1 parc",#REF!,0)+IF(D535="Vallée des singes",#REF!,0)+IF(D535="Parc Oriental de jour",#REF!,0)+IF(D535="Puy du Fou Le grand parc",#REF!,0)+IF(D535="La Cinéscénie",#REF!,0)+IF(D535="ASTERIX",#REF!,0)+IF(D535="Aquarium La Rochelle",#REF!,0)+IF(D535="Zoo de Doué La Fontaine",#REF!,0)+IF(D535="Zoo de la Palmyre",#REF!,0)+IF(D535="Planète Sauvage",#REF!,0)+IF(D535="Zoo Parc de Beauval",#REF!,0)+IF(D535="Zoo de la Flèche",#REF!,0)+IF(D535="Défi Planet",#REF!,0)+IF(D535="MASSAIS",#REF!,0)+IF(D535="Center Parc la journée",#REF!,0)+IF(D535="Terra Botanica",#REF!,0)</f>
        <v>0</v>
      </c>
      <c r="G535" s="5"/>
      <c r="H535" s="5"/>
      <c r="I535" s="5"/>
      <c r="J535" s="5"/>
      <c r="K535" s="8">
        <f t="shared" si="56"/>
        <v>0</v>
      </c>
      <c r="L535" s="8">
        <f t="shared" si="57"/>
        <v>0</v>
      </c>
      <c r="M535" s="8">
        <v>0</v>
      </c>
      <c r="N535" s="8">
        <f t="shared" si="60"/>
        <v>0</v>
      </c>
      <c r="O535" s="8"/>
      <c r="P535" s="8"/>
      <c r="Q535" s="8"/>
      <c r="R535" s="8">
        <f t="shared" si="61"/>
        <v>0</v>
      </c>
      <c r="S535" s="8">
        <f t="shared" si="62"/>
        <v>0</v>
      </c>
      <c r="T535" s="6">
        <f t="shared" si="58"/>
        <v>0</v>
      </c>
      <c r="U535" s="6">
        <f t="shared" si="59"/>
        <v>0</v>
      </c>
    </row>
    <row r="536" spans="2:21" x14ac:dyDescent="0.25">
      <c r="B536" s="4"/>
      <c r="C536" s="4"/>
      <c r="D536" s="4"/>
      <c r="E536" s="10">
        <f>IF(D536="Futuroscope",#REF!,0)+IF(D536="Eurodisney   1jour/1 parc",#REF!,0)+IF(D536="Vallée des singes",#REF!,0)+IF(D536="Parc Oriental de jour",#REF!,0)+IF(D536="Puy du Fou Le grand parc",#REF!,0)+IF(D536="La Cinéscénie",#REF!,0)+IF(D536="ASTERIX",#REF!,0)+IF(D536="Aquarium La Rochelle",#REF!,0)+IF(D536="Zoo de Doué La Fontaine",#REF!,0)+IF(D536="Zoo de la Palmyre",#REF!,0)+IF(D536="Planète Sauvage",#REF!,0)+IF(D536="Zoo Parc de Beauval",#REF!,0)+IF(D536="Zoo de la Flèche",#REF!,0)+IF(D536="Défi Planet",#REF!,0)+IF(D536="MASSAIS",#REF!,0)+IF(D536="Center Parc la journée",#REF!,0)+IF(D536="Terra Botanica",#REF!,0)</f>
        <v>0</v>
      </c>
      <c r="F536" s="10">
        <f>IF(D536="Futuroscope",#REF!,0)+IF(D536="Eurodisney   1jour/1 parc",#REF!,0)+IF(D536="Vallée des singes",#REF!,0)+IF(D536="Parc Oriental de jour",#REF!,0)+IF(D536="Puy du Fou Le grand parc",#REF!,0)+IF(D536="La Cinéscénie",#REF!,0)+IF(D536="ASTERIX",#REF!,0)+IF(D536="Aquarium La Rochelle",#REF!,0)+IF(D536="Zoo de Doué La Fontaine",#REF!,0)+IF(D536="Zoo de la Palmyre",#REF!,0)+IF(D536="Planète Sauvage",#REF!,0)+IF(D536="Zoo Parc de Beauval",#REF!,0)+IF(D536="Zoo de la Flèche",#REF!,0)+IF(D536="Défi Planet",#REF!,0)+IF(D536="MASSAIS",#REF!,0)+IF(D536="Center Parc la journée",#REF!,0)+IF(D536="Terra Botanica",#REF!,0)</f>
        <v>0</v>
      </c>
      <c r="G536" s="5"/>
      <c r="H536" s="5"/>
      <c r="I536" s="5"/>
      <c r="J536" s="5"/>
      <c r="K536" s="8">
        <f t="shared" si="56"/>
        <v>0</v>
      </c>
      <c r="L536" s="8">
        <f t="shared" si="57"/>
        <v>0</v>
      </c>
      <c r="M536" s="8">
        <v>0</v>
      </c>
      <c r="N536" s="8">
        <f t="shared" si="60"/>
        <v>0</v>
      </c>
      <c r="O536" s="8"/>
      <c r="P536" s="8"/>
      <c r="Q536" s="8"/>
      <c r="R536" s="8">
        <f t="shared" si="61"/>
        <v>0</v>
      </c>
      <c r="S536" s="8">
        <f t="shared" si="62"/>
        <v>0</v>
      </c>
      <c r="T536" s="6">
        <f t="shared" si="58"/>
        <v>0</v>
      </c>
      <c r="U536" s="6">
        <f t="shared" si="59"/>
        <v>0</v>
      </c>
    </row>
    <row r="537" spans="2:21" x14ac:dyDescent="0.25">
      <c r="B537" s="4"/>
      <c r="C537" s="4"/>
      <c r="D537" s="4"/>
      <c r="E537" s="10">
        <f>IF(D537="Futuroscope",#REF!,0)+IF(D537="Eurodisney   1jour/1 parc",#REF!,0)+IF(D537="Vallée des singes",#REF!,0)+IF(D537="Parc Oriental de jour",#REF!,0)+IF(D537="Puy du Fou Le grand parc",#REF!,0)+IF(D537="La Cinéscénie",#REF!,0)+IF(D537="ASTERIX",#REF!,0)+IF(D537="Aquarium La Rochelle",#REF!,0)+IF(D537="Zoo de Doué La Fontaine",#REF!,0)+IF(D537="Zoo de la Palmyre",#REF!,0)+IF(D537="Planète Sauvage",#REF!,0)+IF(D537="Zoo Parc de Beauval",#REF!,0)+IF(D537="Zoo de la Flèche",#REF!,0)+IF(D537="Défi Planet",#REF!,0)+IF(D537="MASSAIS",#REF!,0)+IF(D537="Center Parc la journée",#REF!,0)+IF(D537="Terra Botanica",#REF!,0)</f>
        <v>0</v>
      </c>
      <c r="F537" s="10">
        <f>IF(D537="Futuroscope",#REF!,0)+IF(D537="Eurodisney   1jour/1 parc",#REF!,0)+IF(D537="Vallée des singes",#REF!,0)+IF(D537="Parc Oriental de jour",#REF!,0)+IF(D537="Puy du Fou Le grand parc",#REF!,0)+IF(D537="La Cinéscénie",#REF!,0)+IF(D537="ASTERIX",#REF!,0)+IF(D537="Aquarium La Rochelle",#REF!,0)+IF(D537="Zoo de Doué La Fontaine",#REF!,0)+IF(D537="Zoo de la Palmyre",#REF!,0)+IF(D537="Planète Sauvage",#REF!,0)+IF(D537="Zoo Parc de Beauval",#REF!,0)+IF(D537="Zoo de la Flèche",#REF!,0)+IF(D537="Défi Planet",#REF!,0)+IF(D537="MASSAIS",#REF!,0)+IF(D537="Center Parc la journée",#REF!,0)+IF(D537="Terra Botanica",#REF!,0)</f>
        <v>0</v>
      </c>
      <c r="G537" s="5"/>
      <c r="H537" s="5"/>
      <c r="I537" s="5"/>
      <c r="J537" s="5"/>
      <c r="K537" s="8">
        <f t="shared" si="56"/>
        <v>0</v>
      </c>
      <c r="L537" s="8">
        <f t="shared" si="57"/>
        <v>0</v>
      </c>
      <c r="M537" s="8">
        <v>0</v>
      </c>
      <c r="N537" s="8">
        <f t="shared" si="60"/>
        <v>0</v>
      </c>
      <c r="O537" s="8"/>
      <c r="P537" s="8"/>
      <c r="Q537" s="8"/>
      <c r="R537" s="8">
        <f t="shared" si="61"/>
        <v>0</v>
      </c>
      <c r="S537" s="8">
        <f t="shared" si="62"/>
        <v>0</v>
      </c>
      <c r="T537" s="6">
        <f t="shared" si="58"/>
        <v>0</v>
      </c>
      <c r="U537" s="6">
        <f t="shared" si="59"/>
        <v>0</v>
      </c>
    </row>
    <row r="538" spans="2:21" x14ac:dyDescent="0.25">
      <c r="B538" s="4"/>
      <c r="C538" s="4"/>
      <c r="D538" s="4"/>
      <c r="E538" s="10">
        <f>IF(D538="Futuroscope",#REF!,0)+IF(D538="Eurodisney   1jour/1 parc",#REF!,0)+IF(D538="Vallée des singes",#REF!,0)+IF(D538="Parc Oriental de jour",#REF!,0)+IF(D538="Puy du Fou Le grand parc",#REF!,0)+IF(D538="La Cinéscénie",#REF!,0)+IF(D538="ASTERIX",#REF!,0)+IF(D538="Aquarium La Rochelle",#REF!,0)+IF(D538="Zoo de Doué La Fontaine",#REF!,0)+IF(D538="Zoo de la Palmyre",#REF!,0)+IF(D538="Planète Sauvage",#REF!,0)+IF(D538="Zoo Parc de Beauval",#REF!,0)+IF(D538="Zoo de la Flèche",#REF!,0)+IF(D538="Défi Planet",#REF!,0)+IF(D538="MASSAIS",#REF!,0)+IF(D538="Center Parc la journée",#REF!,0)+IF(D538="Terra Botanica",#REF!,0)</f>
        <v>0</v>
      </c>
      <c r="F538" s="10">
        <f>IF(D538="Futuroscope",#REF!,0)+IF(D538="Eurodisney   1jour/1 parc",#REF!,0)+IF(D538="Vallée des singes",#REF!,0)+IF(D538="Parc Oriental de jour",#REF!,0)+IF(D538="Puy du Fou Le grand parc",#REF!,0)+IF(D538="La Cinéscénie",#REF!,0)+IF(D538="ASTERIX",#REF!,0)+IF(D538="Aquarium La Rochelle",#REF!,0)+IF(D538="Zoo de Doué La Fontaine",#REF!,0)+IF(D538="Zoo de la Palmyre",#REF!,0)+IF(D538="Planète Sauvage",#REF!,0)+IF(D538="Zoo Parc de Beauval",#REF!,0)+IF(D538="Zoo de la Flèche",#REF!,0)+IF(D538="Défi Planet",#REF!,0)+IF(D538="MASSAIS",#REF!,0)+IF(D538="Center Parc la journée",#REF!,0)+IF(D538="Terra Botanica",#REF!,0)</f>
        <v>0</v>
      </c>
      <c r="G538" s="5"/>
      <c r="H538" s="5"/>
      <c r="I538" s="5"/>
      <c r="J538" s="5"/>
      <c r="K538" s="8">
        <f t="shared" si="56"/>
        <v>0</v>
      </c>
      <c r="L538" s="8">
        <f t="shared" si="57"/>
        <v>0</v>
      </c>
      <c r="M538" s="8">
        <v>0</v>
      </c>
      <c r="N538" s="8">
        <f t="shared" si="60"/>
        <v>0</v>
      </c>
      <c r="O538" s="8"/>
      <c r="P538" s="8"/>
      <c r="Q538" s="8"/>
      <c r="R538" s="8">
        <f t="shared" si="61"/>
        <v>0</v>
      </c>
      <c r="S538" s="8">
        <f t="shared" si="62"/>
        <v>0</v>
      </c>
      <c r="T538" s="6">
        <f t="shared" si="58"/>
        <v>0</v>
      </c>
      <c r="U538" s="6">
        <f t="shared" si="59"/>
        <v>0</v>
      </c>
    </row>
    <row r="539" spans="2:21" x14ac:dyDescent="0.25">
      <c r="B539" s="4"/>
      <c r="C539" s="4"/>
      <c r="D539" s="4"/>
      <c r="E539" s="10">
        <f>IF(D539="Futuroscope",#REF!,0)+IF(D539="Eurodisney   1jour/1 parc",#REF!,0)+IF(D539="Vallée des singes",#REF!,0)+IF(D539="Parc Oriental de jour",#REF!,0)+IF(D539="Puy du Fou Le grand parc",#REF!,0)+IF(D539="La Cinéscénie",#REF!,0)+IF(D539="ASTERIX",#REF!,0)+IF(D539="Aquarium La Rochelle",#REF!,0)+IF(D539="Zoo de Doué La Fontaine",#REF!,0)+IF(D539="Zoo de la Palmyre",#REF!,0)+IF(D539="Planète Sauvage",#REF!,0)+IF(D539="Zoo Parc de Beauval",#REF!,0)+IF(D539="Zoo de la Flèche",#REF!,0)+IF(D539="Défi Planet",#REF!,0)+IF(D539="MASSAIS",#REF!,0)+IF(D539="Center Parc la journée",#REF!,0)+IF(D539="Terra Botanica",#REF!,0)</f>
        <v>0</v>
      </c>
      <c r="F539" s="10">
        <f>IF(D539="Futuroscope",#REF!,0)+IF(D539="Eurodisney   1jour/1 parc",#REF!,0)+IF(D539="Vallée des singes",#REF!,0)+IF(D539="Parc Oriental de jour",#REF!,0)+IF(D539="Puy du Fou Le grand parc",#REF!,0)+IF(D539="La Cinéscénie",#REF!,0)+IF(D539="ASTERIX",#REF!,0)+IF(D539="Aquarium La Rochelle",#REF!,0)+IF(D539="Zoo de Doué La Fontaine",#REF!,0)+IF(D539="Zoo de la Palmyre",#REF!,0)+IF(D539="Planète Sauvage",#REF!,0)+IF(D539="Zoo Parc de Beauval",#REF!,0)+IF(D539="Zoo de la Flèche",#REF!,0)+IF(D539="Défi Planet",#REF!,0)+IF(D539="MASSAIS",#REF!,0)+IF(D539="Center Parc la journée",#REF!,0)+IF(D539="Terra Botanica",#REF!,0)</f>
        <v>0</v>
      </c>
      <c r="G539" s="5"/>
      <c r="H539" s="5"/>
      <c r="I539" s="5"/>
      <c r="J539" s="5"/>
      <c r="K539" s="8">
        <f t="shared" si="56"/>
        <v>0</v>
      </c>
      <c r="L539" s="8">
        <f t="shared" si="57"/>
        <v>0</v>
      </c>
      <c r="M539" s="8">
        <v>0</v>
      </c>
      <c r="N539" s="8">
        <f t="shared" si="60"/>
        <v>0</v>
      </c>
      <c r="O539" s="8"/>
      <c r="P539" s="8"/>
      <c r="Q539" s="8"/>
      <c r="R539" s="8">
        <f t="shared" si="61"/>
        <v>0</v>
      </c>
      <c r="S539" s="8">
        <f t="shared" si="62"/>
        <v>0</v>
      </c>
      <c r="T539" s="6">
        <f t="shared" si="58"/>
        <v>0</v>
      </c>
      <c r="U539" s="6">
        <f t="shared" si="59"/>
        <v>0</v>
      </c>
    </row>
    <row r="540" spans="2:21" x14ac:dyDescent="0.25">
      <c r="B540" s="4"/>
      <c r="C540" s="4"/>
      <c r="D540" s="4"/>
      <c r="E540" s="10">
        <f>IF(D540="Futuroscope",#REF!,0)+IF(D540="Eurodisney   1jour/1 parc",#REF!,0)+IF(D540="Vallée des singes",#REF!,0)+IF(D540="Parc Oriental de jour",#REF!,0)+IF(D540="Puy du Fou Le grand parc",#REF!,0)+IF(D540="La Cinéscénie",#REF!,0)+IF(D540="ASTERIX",#REF!,0)+IF(D540="Aquarium La Rochelle",#REF!,0)+IF(D540="Zoo de Doué La Fontaine",#REF!,0)+IF(D540="Zoo de la Palmyre",#REF!,0)+IF(D540="Planète Sauvage",#REF!,0)+IF(D540="Zoo Parc de Beauval",#REF!,0)+IF(D540="Zoo de la Flèche",#REF!,0)+IF(D540="Défi Planet",#REF!,0)+IF(D540="MASSAIS",#REF!,0)+IF(D540="Center Parc la journée",#REF!,0)+IF(D540="Terra Botanica",#REF!,0)</f>
        <v>0</v>
      </c>
      <c r="F540" s="10">
        <f>IF(D540="Futuroscope",#REF!,0)+IF(D540="Eurodisney   1jour/1 parc",#REF!,0)+IF(D540="Vallée des singes",#REF!,0)+IF(D540="Parc Oriental de jour",#REF!,0)+IF(D540="Puy du Fou Le grand parc",#REF!,0)+IF(D540="La Cinéscénie",#REF!,0)+IF(D540="ASTERIX",#REF!,0)+IF(D540="Aquarium La Rochelle",#REF!,0)+IF(D540="Zoo de Doué La Fontaine",#REF!,0)+IF(D540="Zoo de la Palmyre",#REF!,0)+IF(D540="Planète Sauvage",#REF!,0)+IF(D540="Zoo Parc de Beauval",#REF!,0)+IF(D540="Zoo de la Flèche",#REF!,0)+IF(D540="Défi Planet",#REF!,0)+IF(D540="MASSAIS",#REF!,0)+IF(D540="Center Parc la journée",#REF!,0)+IF(D540="Terra Botanica",#REF!,0)</f>
        <v>0</v>
      </c>
      <c r="G540" s="5"/>
      <c r="H540" s="5"/>
      <c r="I540" s="5"/>
      <c r="J540" s="5"/>
      <c r="K540" s="8">
        <f t="shared" si="56"/>
        <v>0</v>
      </c>
      <c r="L540" s="8">
        <f t="shared" si="57"/>
        <v>0</v>
      </c>
      <c r="M540" s="8">
        <v>0</v>
      </c>
      <c r="N540" s="8">
        <f t="shared" si="60"/>
        <v>0</v>
      </c>
      <c r="O540" s="8"/>
      <c r="P540" s="8"/>
      <c r="Q540" s="8"/>
      <c r="R540" s="8">
        <f t="shared" si="61"/>
        <v>0</v>
      </c>
      <c r="S540" s="8">
        <f t="shared" si="62"/>
        <v>0</v>
      </c>
      <c r="T540" s="6">
        <f t="shared" si="58"/>
        <v>0</v>
      </c>
      <c r="U540" s="6">
        <f t="shared" si="59"/>
        <v>0</v>
      </c>
    </row>
    <row r="541" spans="2:21" x14ac:dyDescent="0.25">
      <c r="B541" s="4"/>
      <c r="C541" s="4"/>
      <c r="D541" s="4"/>
      <c r="E541" s="10">
        <f>IF(D541="Futuroscope",#REF!,0)+IF(D541="Eurodisney   1jour/1 parc",#REF!,0)+IF(D541="Vallée des singes",#REF!,0)+IF(D541="Parc Oriental de jour",#REF!,0)+IF(D541="Puy du Fou Le grand parc",#REF!,0)+IF(D541="La Cinéscénie",#REF!,0)+IF(D541="ASTERIX",#REF!,0)+IF(D541="Aquarium La Rochelle",#REF!,0)+IF(D541="Zoo de Doué La Fontaine",#REF!,0)+IF(D541="Zoo de la Palmyre",#REF!,0)+IF(D541="Planète Sauvage",#REF!,0)+IF(D541="Zoo Parc de Beauval",#REF!,0)+IF(D541="Zoo de la Flèche",#REF!,0)+IF(D541="Défi Planet",#REF!,0)+IF(D541="MASSAIS",#REF!,0)+IF(D541="Center Parc la journée",#REF!,0)+IF(D541="Terra Botanica",#REF!,0)</f>
        <v>0</v>
      </c>
      <c r="F541" s="10">
        <f>IF(D541="Futuroscope",#REF!,0)+IF(D541="Eurodisney   1jour/1 parc",#REF!,0)+IF(D541="Vallée des singes",#REF!,0)+IF(D541="Parc Oriental de jour",#REF!,0)+IF(D541="Puy du Fou Le grand parc",#REF!,0)+IF(D541="La Cinéscénie",#REF!,0)+IF(D541="ASTERIX",#REF!,0)+IF(D541="Aquarium La Rochelle",#REF!,0)+IF(D541="Zoo de Doué La Fontaine",#REF!,0)+IF(D541="Zoo de la Palmyre",#REF!,0)+IF(D541="Planète Sauvage",#REF!,0)+IF(D541="Zoo Parc de Beauval",#REF!,0)+IF(D541="Zoo de la Flèche",#REF!,0)+IF(D541="Défi Planet",#REF!,0)+IF(D541="MASSAIS",#REF!,0)+IF(D541="Center Parc la journée",#REF!,0)+IF(D541="Terra Botanica",#REF!,0)</f>
        <v>0</v>
      </c>
      <c r="G541" s="5"/>
      <c r="H541" s="5"/>
      <c r="I541" s="5"/>
      <c r="J541" s="5"/>
      <c r="K541" s="8">
        <f t="shared" si="56"/>
        <v>0</v>
      </c>
      <c r="L541" s="8">
        <f t="shared" si="57"/>
        <v>0</v>
      </c>
      <c r="M541" s="8">
        <v>0</v>
      </c>
      <c r="N541" s="8">
        <f t="shared" si="60"/>
        <v>0</v>
      </c>
      <c r="O541" s="8"/>
      <c r="P541" s="8"/>
      <c r="Q541" s="8"/>
      <c r="R541" s="8">
        <f t="shared" si="61"/>
        <v>0</v>
      </c>
      <c r="S541" s="8">
        <f t="shared" si="62"/>
        <v>0</v>
      </c>
      <c r="T541" s="6">
        <f t="shared" si="58"/>
        <v>0</v>
      </c>
      <c r="U541" s="6">
        <f t="shared" si="59"/>
        <v>0</v>
      </c>
    </row>
    <row r="542" spans="2:21" x14ac:dyDescent="0.25">
      <c r="B542" s="4"/>
      <c r="C542" s="4"/>
      <c r="D542" s="4"/>
      <c r="E542" s="10">
        <f>IF(D542="Futuroscope",#REF!,0)+IF(D542="Eurodisney   1jour/1 parc",#REF!,0)+IF(D542="Vallée des singes",#REF!,0)+IF(D542="Parc Oriental de jour",#REF!,0)+IF(D542="Puy du Fou Le grand parc",#REF!,0)+IF(D542="La Cinéscénie",#REF!,0)+IF(D542="ASTERIX",#REF!,0)+IF(D542="Aquarium La Rochelle",#REF!,0)+IF(D542="Zoo de Doué La Fontaine",#REF!,0)+IF(D542="Zoo de la Palmyre",#REF!,0)+IF(D542="Planète Sauvage",#REF!,0)+IF(D542="Zoo Parc de Beauval",#REF!,0)+IF(D542="Zoo de la Flèche",#REF!,0)+IF(D542="Défi Planet",#REF!,0)+IF(D542="MASSAIS",#REF!,0)+IF(D542="Center Parc la journée",#REF!,0)+IF(D542="Terra Botanica",#REF!,0)</f>
        <v>0</v>
      </c>
      <c r="F542" s="10">
        <f>IF(D542="Futuroscope",#REF!,0)+IF(D542="Eurodisney   1jour/1 parc",#REF!,0)+IF(D542="Vallée des singes",#REF!,0)+IF(D542="Parc Oriental de jour",#REF!,0)+IF(D542="Puy du Fou Le grand parc",#REF!,0)+IF(D542="La Cinéscénie",#REF!,0)+IF(D542="ASTERIX",#REF!,0)+IF(D542="Aquarium La Rochelle",#REF!,0)+IF(D542="Zoo de Doué La Fontaine",#REF!,0)+IF(D542="Zoo de la Palmyre",#REF!,0)+IF(D542="Planète Sauvage",#REF!,0)+IF(D542="Zoo Parc de Beauval",#REF!,0)+IF(D542="Zoo de la Flèche",#REF!,0)+IF(D542="Défi Planet",#REF!,0)+IF(D542="MASSAIS",#REF!,0)+IF(D542="Center Parc la journée",#REF!,0)+IF(D542="Terra Botanica",#REF!,0)</f>
        <v>0</v>
      </c>
      <c r="G542" s="5"/>
      <c r="H542" s="5"/>
      <c r="I542" s="5"/>
      <c r="J542" s="5"/>
      <c r="K542" s="8">
        <f t="shared" si="56"/>
        <v>0</v>
      </c>
      <c r="L542" s="8">
        <f t="shared" si="57"/>
        <v>0</v>
      </c>
      <c r="M542" s="8">
        <v>0</v>
      </c>
      <c r="N542" s="8">
        <f t="shared" si="60"/>
        <v>0</v>
      </c>
      <c r="O542" s="8"/>
      <c r="P542" s="8"/>
      <c r="Q542" s="8"/>
      <c r="R542" s="8">
        <f t="shared" si="61"/>
        <v>0</v>
      </c>
      <c r="S542" s="8">
        <f t="shared" si="62"/>
        <v>0</v>
      </c>
      <c r="T542" s="6">
        <f t="shared" si="58"/>
        <v>0</v>
      </c>
      <c r="U542" s="6">
        <f t="shared" si="59"/>
        <v>0</v>
      </c>
    </row>
    <row r="543" spans="2:21" x14ac:dyDescent="0.25">
      <c r="B543" s="4"/>
      <c r="C543" s="4"/>
      <c r="D543" s="4"/>
      <c r="E543" s="10">
        <f>IF(D543="Futuroscope",#REF!,0)+IF(D543="Eurodisney   1jour/1 parc",#REF!,0)+IF(D543="Vallée des singes",#REF!,0)+IF(D543="Parc Oriental de jour",#REF!,0)+IF(D543="Puy du Fou Le grand parc",#REF!,0)+IF(D543="La Cinéscénie",#REF!,0)+IF(D543="ASTERIX",#REF!,0)+IF(D543="Aquarium La Rochelle",#REF!,0)+IF(D543="Zoo de Doué La Fontaine",#REF!,0)+IF(D543="Zoo de la Palmyre",#REF!,0)+IF(D543="Planète Sauvage",#REF!,0)+IF(D543="Zoo Parc de Beauval",#REF!,0)+IF(D543="Zoo de la Flèche",#REF!,0)+IF(D543="Défi Planet",#REF!,0)+IF(D543="MASSAIS",#REF!,0)+IF(D543="Center Parc la journée",#REF!,0)+IF(D543="Terra Botanica",#REF!,0)</f>
        <v>0</v>
      </c>
      <c r="F543" s="10">
        <f>IF(D543="Futuroscope",#REF!,0)+IF(D543="Eurodisney   1jour/1 parc",#REF!,0)+IF(D543="Vallée des singes",#REF!,0)+IF(D543="Parc Oriental de jour",#REF!,0)+IF(D543="Puy du Fou Le grand parc",#REF!,0)+IF(D543="La Cinéscénie",#REF!,0)+IF(D543="ASTERIX",#REF!,0)+IF(D543="Aquarium La Rochelle",#REF!,0)+IF(D543="Zoo de Doué La Fontaine",#REF!,0)+IF(D543="Zoo de la Palmyre",#REF!,0)+IF(D543="Planète Sauvage",#REF!,0)+IF(D543="Zoo Parc de Beauval",#REF!,0)+IF(D543="Zoo de la Flèche",#REF!,0)+IF(D543="Défi Planet",#REF!,0)+IF(D543="MASSAIS",#REF!,0)+IF(D543="Center Parc la journée",#REF!,0)+IF(D543="Terra Botanica",#REF!,0)</f>
        <v>0</v>
      </c>
      <c r="G543" s="5"/>
      <c r="H543" s="5"/>
      <c r="I543" s="5"/>
      <c r="J543" s="5"/>
      <c r="K543" s="8">
        <f t="shared" si="56"/>
        <v>0</v>
      </c>
      <c r="L543" s="8">
        <f t="shared" si="57"/>
        <v>0</v>
      </c>
      <c r="M543" s="8">
        <v>0</v>
      </c>
      <c r="N543" s="8">
        <f t="shared" si="60"/>
        <v>0</v>
      </c>
      <c r="O543" s="8"/>
      <c r="P543" s="8"/>
      <c r="Q543" s="8"/>
      <c r="R543" s="8">
        <f t="shared" si="61"/>
        <v>0</v>
      </c>
      <c r="S543" s="8">
        <f t="shared" si="62"/>
        <v>0</v>
      </c>
      <c r="T543" s="6">
        <f t="shared" si="58"/>
        <v>0</v>
      </c>
      <c r="U543" s="6">
        <f t="shared" si="59"/>
        <v>0</v>
      </c>
    </row>
    <row r="544" spans="2:21" x14ac:dyDescent="0.25">
      <c r="B544" s="4"/>
      <c r="C544" s="4"/>
      <c r="D544" s="4"/>
      <c r="E544" s="10">
        <f>IF(D544="Futuroscope",#REF!,0)+IF(D544="Eurodisney   1jour/1 parc",#REF!,0)+IF(D544="Vallée des singes",#REF!,0)+IF(D544="Parc Oriental de jour",#REF!,0)+IF(D544="Puy du Fou Le grand parc",#REF!,0)+IF(D544="La Cinéscénie",#REF!,0)+IF(D544="ASTERIX",#REF!,0)+IF(D544="Aquarium La Rochelle",#REF!,0)+IF(D544="Zoo de Doué La Fontaine",#REF!,0)+IF(D544="Zoo de la Palmyre",#REF!,0)+IF(D544="Planète Sauvage",#REF!,0)+IF(D544="Zoo Parc de Beauval",#REF!,0)+IF(D544="Zoo de la Flèche",#REF!,0)+IF(D544="Défi Planet",#REF!,0)+IF(D544="MASSAIS",#REF!,0)+IF(D544="Center Parc la journée",#REF!,0)+IF(D544="Terra Botanica",#REF!,0)</f>
        <v>0</v>
      </c>
      <c r="F544" s="10">
        <f>IF(D544="Futuroscope",#REF!,0)+IF(D544="Eurodisney   1jour/1 parc",#REF!,0)+IF(D544="Vallée des singes",#REF!,0)+IF(D544="Parc Oriental de jour",#REF!,0)+IF(D544="Puy du Fou Le grand parc",#REF!,0)+IF(D544="La Cinéscénie",#REF!,0)+IF(D544="ASTERIX",#REF!,0)+IF(D544="Aquarium La Rochelle",#REF!,0)+IF(D544="Zoo de Doué La Fontaine",#REF!,0)+IF(D544="Zoo de la Palmyre",#REF!,0)+IF(D544="Planète Sauvage",#REF!,0)+IF(D544="Zoo Parc de Beauval",#REF!,0)+IF(D544="Zoo de la Flèche",#REF!,0)+IF(D544="Défi Planet",#REF!,0)+IF(D544="MASSAIS",#REF!,0)+IF(D544="Center Parc la journée",#REF!,0)+IF(D544="Terra Botanica",#REF!,0)</f>
        <v>0</v>
      </c>
      <c r="G544" s="5"/>
      <c r="H544" s="5"/>
      <c r="I544" s="5"/>
      <c r="J544" s="5"/>
      <c r="K544" s="8">
        <f t="shared" si="56"/>
        <v>0</v>
      </c>
      <c r="L544" s="8">
        <f t="shared" si="57"/>
        <v>0</v>
      </c>
      <c r="M544" s="8">
        <v>0</v>
      </c>
      <c r="N544" s="8">
        <f t="shared" si="60"/>
        <v>0</v>
      </c>
      <c r="O544" s="8"/>
      <c r="P544" s="8"/>
      <c r="Q544" s="8"/>
      <c r="R544" s="8">
        <f t="shared" si="61"/>
        <v>0</v>
      </c>
      <c r="S544" s="8">
        <f t="shared" si="62"/>
        <v>0</v>
      </c>
      <c r="T544" s="6">
        <f t="shared" si="58"/>
        <v>0</v>
      </c>
      <c r="U544" s="6">
        <f t="shared" si="59"/>
        <v>0</v>
      </c>
    </row>
    <row r="545" spans="2:21" x14ac:dyDescent="0.25">
      <c r="B545" s="4"/>
      <c r="C545" s="4"/>
      <c r="D545" s="4"/>
      <c r="E545" s="10">
        <f>IF(D545="Futuroscope",#REF!,0)+IF(D545="Eurodisney   1jour/1 parc",#REF!,0)+IF(D545="Vallée des singes",#REF!,0)+IF(D545="Parc Oriental de jour",#REF!,0)+IF(D545="Puy du Fou Le grand parc",#REF!,0)+IF(D545="La Cinéscénie",#REF!,0)+IF(D545="ASTERIX",#REF!,0)+IF(D545="Aquarium La Rochelle",#REF!,0)+IF(D545="Zoo de Doué La Fontaine",#REF!,0)+IF(D545="Zoo de la Palmyre",#REF!,0)+IF(D545="Planète Sauvage",#REF!,0)+IF(D545="Zoo Parc de Beauval",#REF!,0)+IF(D545="Zoo de la Flèche",#REF!,0)+IF(D545="Défi Planet",#REF!,0)+IF(D545="MASSAIS",#REF!,0)+IF(D545="Center Parc la journée",#REF!,0)+IF(D545="Terra Botanica",#REF!,0)</f>
        <v>0</v>
      </c>
      <c r="F545" s="10">
        <f>IF(D545="Futuroscope",#REF!,0)+IF(D545="Eurodisney   1jour/1 parc",#REF!,0)+IF(D545="Vallée des singes",#REF!,0)+IF(D545="Parc Oriental de jour",#REF!,0)+IF(D545="Puy du Fou Le grand parc",#REF!,0)+IF(D545="La Cinéscénie",#REF!,0)+IF(D545="ASTERIX",#REF!,0)+IF(D545="Aquarium La Rochelle",#REF!,0)+IF(D545="Zoo de Doué La Fontaine",#REF!,0)+IF(D545="Zoo de la Palmyre",#REF!,0)+IF(D545="Planète Sauvage",#REF!,0)+IF(D545="Zoo Parc de Beauval",#REF!,0)+IF(D545="Zoo de la Flèche",#REF!,0)+IF(D545="Défi Planet",#REF!,0)+IF(D545="MASSAIS",#REF!,0)+IF(D545="Center Parc la journée",#REF!,0)+IF(D545="Terra Botanica",#REF!,0)</f>
        <v>0</v>
      </c>
      <c r="G545" s="5"/>
      <c r="H545" s="5"/>
      <c r="I545" s="5"/>
      <c r="J545" s="5"/>
      <c r="K545" s="8">
        <f t="shared" si="56"/>
        <v>0</v>
      </c>
      <c r="L545" s="8">
        <f t="shared" si="57"/>
        <v>0</v>
      </c>
      <c r="M545" s="8">
        <v>0</v>
      </c>
      <c r="N545" s="8">
        <f t="shared" si="60"/>
        <v>0</v>
      </c>
      <c r="O545" s="8"/>
      <c r="P545" s="8"/>
      <c r="Q545" s="8"/>
      <c r="R545" s="8">
        <f t="shared" si="61"/>
        <v>0</v>
      </c>
      <c r="S545" s="8">
        <f t="shared" si="62"/>
        <v>0</v>
      </c>
      <c r="T545" s="6">
        <f t="shared" si="58"/>
        <v>0</v>
      </c>
      <c r="U545" s="6">
        <f t="shared" si="59"/>
        <v>0</v>
      </c>
    </row>
    <row r="546" spans="2:21" x14ac:dyDescent="0.25">
      <c r="B546" s="4"/>
      <c r="C546" s="4"/>
      <c r="D546" s="4"/>
      <c r="E546" s="10">
        <f>IF(D546="Futuroscope",#REF!,0)+IF(D546="Eurodisney   1jour/1 parc",#REF!,0)+IF(D546="Vallée des singes",#REF!,0)+IF(D546="Parc Oriental de jour",#REF!,0)+IF(D546="Puy du Fou Le grand parc",#REF!,0)+IF(D546="La Cinéscénie",#REF!,0)+IF(D546="ASTERIX",#REF!,0)+IF(D546="Aquarium La Rochelle",#REF!,0)+IF(D546="Zoo de Doué La Fontaine",#REF!,0)+IF(D546="Zoo de la Palmyre",#REF!,0)+IF(D546="Planète Sauvage",#REF!,0)+IF(D546="Zoo Parc de Beauval",#REF!,0)+IF(D546="Zoo de la Flèche",#REF!,0)+IF(D546="Défi Planet",#REF!,0)+IF(D546="MASSAIS",#REF!,0)+IF(D546="Center Parc la journée",#REF!,0)+IF(D546="Terra Botanica",#REF!,0)</f>
        <v>0</v>
      </c>
      <c r="F546" s="10">
        <f>IF(D546="Futuroscope",#REF!,0)+IF(D546="Eurodisney   1jour/1 parc",#REF!,0)+IF(D546="Vallée des singes",#REF!,0)+IF(D546="Parc Oriental de jour",#REF!,0)+IF(D546="Puy du Fou Le grand parc",#REF!,0)+IF(D546="La Cinéscénie",#REF!,0)+IF(D546="ASTERIX",#REF!,0)+IF(D546="Aquarium La Rochelle",#REF!,0)+IF(D546="Zoo de Doué La Fontaine",#REF!,0)+IF(D546="Zoo de la Palmyre",#REF!,0)+IF(D546="Planète Sauvage",#REF!,0)+IF(D546="Zoo Parc de Beauval",#REF!,0)+IF(D546="Zoo de la Flèche",#REF!,0)+IF(D546="Défi Planet",#REF!,0)+IF(D546="MASSAIS",#REF!,0)+IF(D546="Center Parc la journée",#REF!,0)+IF(D546="Terra Botanica",#REF!,0)</f>
        <v>0</v>
      </c>
      <c r="G546" s="5"/>
      <c r="H546" s="5"/>
      <c r="I546" s="5"/>
      <c r="J546" s="5"/>
      <c r="K546" s="8">
        <f t="shared" si="56"/>
        <v>0</v>
      </c>
      <c r="L546" s="8">
        <f t="shared" si="57"/>
        <v>0</v>
      </c>
      <c r="M546" s="8">
        <v>0</v>
      </c>
      <c r="N546" s="8">
        <f t="shared" si="60"/>
        <v>0</v>
      </c>
      <c r="O546" s="8"/>
      <c r="P546" s="8"/>
      <c r="Q546" s="8"/>
      <c r="R546" s="8">
        <f t="shared" si="61"/>
        <v>0</v>
      </c>
      <c r="S546" s="8">
        <f t="shared" si="62"/>
        <v>0</v>
      </c>
      <c r="T546" s="6">
        <f t="shared" si="58"/>
        <v>0</v>
      </c>
      <c r="U546" s="6">
        <f t="shared" si="59"/>
        <v>0</v>
      </c>
    </row>
    <row r="547" spans="2:21" x14ac:dyDescent="0.25">
      <c r="B547" s="4"/>
      <c r="C547" s="4"/>
      <c r="D547" s="4"/>
      <c r="E547" s="10">
        <f>IF(D547="Futuroscope",#REF!,0)+IF(D547="Eurodisney   1jour/1 parc",#REF!,0)+IF(D547="Vallée des singes",#REF!,0)+IF(D547="Parc Oriental de jour",#REF!,0)+IF(D547="Puy du Fou Le grand parc",#REF!,0)+IF(D547="La Cinéscénie",#REF!,0)+IF(D547="ASTERIX",#REF!,0)+IF(D547="Aquarium La Rochelle",#REF!,0)+IF(D547="Zoo de Doué La Fontaine",#REF!,0)+IF(D547="Zoo de la Palmyre",#REF!,0)+IF(D547="Planète Sauvage",#REF!,0)+IF(D547="Zoo Parc de Beauval",#REF!,0)+IF(D547="Zoo de la Flèche",#REF!,0)+IF(D547="Défi Planet",#REF!,0)+IF(D547="MASSAIS",#REF!,0)+IF(D547="Center Parc la journée",#REF!,0)+IF(D547="Terra Botanica",#REF!,0)</f>
        <v>0</v>
      </c>
      <c r="F547" s="10">
        <f>IF(D547="Futuroscope",#REF!,0)+IF(D547="Eurodisney   1jour/1 parc",#REF!,0)+IF(D547="Vallée des singes",#REF!,0)+IF(D547="Parc Oriental de jour",#REF!,0)+IF(D547="Puy du Fou Le grand parc",#REF!,0)+IF(D547="La Cinéscénie",#REF!,0)+IF(D547="ASTERIX",#REF!,0)+IF(D547="Aquarium La Rochelle",#REF!,0)+IF(D547="Zoo de Doué La Fontaine",#REF!,0)+IF(D547="Zoo de la Palmyre",#REF!,0)+IF(D547="Planète Sauvage",#REF!,0)+IF(D547="Zoo Parc de Beauval",#REF!,0)+IF(D547="Zoo de la Flèche",#REF!,0)+IF(D547="Défi Planet",#REF!,0)+IF(D547="MASSAIS",#REF!,0)+IF(D547="Center Parc la journée",#REF!,0)+IF(D547="Terra Botanica",#REF!,0)</f>
        <v>0</v>
      </c>
      <c r="G547" s="5"/>
      <c r="H547" s="5"/>
      <c r="I547" s="5"/>
      <c r="J547" s="5"/>
      <c r="K547" s="8">
        <f t="shared" si="56"/>
        <v>0</v>
      </c>
      <c r="L547" s="8">
        <f t="shared" si="57"/>
        <v>0</v>
      </c>
      <c r="M547" s="8">
        <v>0</v>
      </c>
      <c r="N547" s="8">
        <f t="shared" si="60"/>
        <v>0</v>
      </c>
      <c r="O547" s="8"/>
      <c r="P547" s="8"/>
      <c r="Q547" s="8"/>
      <c r="R547" s="8">
        <f t="shared" si="61"/>
        <v>0</v>
      </c>
      <c r="S547" s="8">
        <f t="shared" si="62"/>
        <v>0</v>
      </c>
      <c r="T547" s="6">
        <f t="shared" si="58"/>
        <v>0</v>
      </c>
      <c r="U547" s="6">
        <f t="shared" si="59"/>
        <v>0</v>
      </c>
    </row>
    <row r="548" spans="2:21" x14ac:dyDescent="0.25">
      <c r="B548" s="4"/>
      <c r="C548" s="4"/>
      <c r="D548" s="4"/>
      <c r="E548" s="10">
        <f>IF(D548="Futuroscope",#REF!,0)+IF(D548="Eurodisney   1jour/1 parc",#REF!,0)+IF(D548="Vallée des singes",#REF!,0)+IF(D548="Parc Oriental de jour",#REF!,0)+IF(D548="Puy du Fou Le grand parc",#REF!,0)+IF(D548="La Cinéscénie",#REF!,0)+IF(D548="ASTERIX",#REF!,0)+IF(D548="Aquarium La Rochelle",#REF!,0)+IF(D548="Zoo de Doué La Fontaine",#REF!,0)+IF(D548="Zoo de la Palmyre",#REF!,0)+IF(D548="Planète Sauvage",#REF!,0)+IF(D548="Zoo Parc de Beauval",#REF!,0)+IF(D548="Zoo de la Flèche",#REF!,0)+IF(D548="Défi Planet",#REF!,0)+IF(D548="MASSAIS",#REF!,0)+IF(D548="Center Parc la journée",#REF!,0)+IF(D548="Terra Botanica",#REF!,0)</f>
        <v>0</v>
      </c>
      <c r="F548" s="10">
        <f>IF(D548="Futuroscope",#REF!,0)+IF(D548="Eurodisney   1jour/1 parc",#REF!,0)+IF(D548="Vallée des singes",#REF!,0)+IF(D548="Parc Oriental de jour",#REF!,0)+IF(D548="Puy du Fou Le grand parc",#REF!,0)+IF(D548="La Cinéscénie",#REF!,0)+IF(D548="ASTERIX",#REF!,0)+IF(D548="Aquarium La Rochelle",#REF!,0)+IF(D548="Zoo de Doué La Fontaine",#REF!,0)+IF(D548="Zoo de la Palmyre",#REF!,0)+IF(D548="Planète Sauvage",#REF!,0)+IF(D548="Zoo Parc de Beauval",#REF!,0)+IF(D548="Zoo de la Flèche",#REF!,0)+IF(D548="Défi Planet",#REF!,0)+IF(D548="MASSAIS",#REF!,0)+IF(D548="Center Parc la journée",#REF!,0)+IF(D548="Terra Botanica",#REF!,0)</f>
        <v>0</v>
      </c>
      <c r="G548" s="5"/>
      <c r="H548" s="5"/>
      <c r="I548" s="5"/>
      <c r="J548" s="5"/>
      <c r="K548" s="8">
        <f t="shared" si="56"/>
        <v>0</v>
      </c>
      <c r="L548" s="8">
        <f t="shared" si="57"/>
        <v>0</v>
      </c>
      <c r="M548" s="8">
        <v>0</v>
      </c>
      <c r="N548" s="8">
        <f t="shared" si="60"/>
        <v>0</v>
      </c>
      <c r="O548" s="8"/>
      <c r="P548" s="8"/>
      <c r="Q548" s="8"/>
      <c r="R548" s="8">
        <f t="shared" si="61"/>
        <v>0</v>
      </c>
      <c r="S548" s="8">
        <f t="shared" si="62"/>
        <v>0</v>
      </c>
      <c r="T548" s="6">
        <f t="shared" si="58"/>
        <v>0</v>
      </c>
      <c r="U548" s="6">
        <f t="shared" si="59"/>
        <v>0</v>
      </c>
    </row>
    <row r="549" spans="2:21" x14ac:dyDescent="0.25">
      <c r="B549" s="4"/>
      <c r="C549" s="4"/>
      <c r="D549" s="4"/>
      <c r="E549" s="10">
        <f>IF(D549="Futuroscope",#REF!,0)+IF(D549="Eurodisney   1jour/1 parc",#REF!,0)+IF(D549="Vallée des singes",#REF!,0)+IF(D549="Parc Oriental de jour",#REF!,0)+IF(D549="Puy du Fou Le grand parc",#REF!,0)+IF(D549="La Cinéscénie",#REF!,0)+IF(D549="ASTERIX",#REF!,0)+IF(D549="Aquarium La Rochelle",#REF!,0)+IF(D549="Zoo de Doué La Fontaine",#REF!,0)+IF(D549="Zoo de la Palmyre",#REF!,0)+IF(D549="Planète Sauvage",#REF!,0)+IF(D549="Zoo Parc de Beauval",#REF!,0)+IF(D549="Zoo de la Flèche",#REF!,0)+IF(D549="Défi Planet",#REF!,0)+IF(D549="MASSAIS",#REF!,0)+IF(D549="Center Parc la journée",#REF!,0)+IF(D549="Terra Botanica",#REF!,0)</f>
        <v>0</v>
      </c>
      <c r="F549" s="10">
        <f>IF(D549="Futuroscope",#REF!,0)+IF(D549="Eurodisney   1jour/1 parc",#REF!,0)+IF(D549="Vallée des singes",#REF!,0)+IF(D549="Parc Oriental de jour",#REF!,0)+IF(D549="Puy du Fou Le grand parc",#REF!,0)+IF(D549="La Cinéscénie",#REF!,0)+IF(D549="ASTERIX",#REF!,0)+IF(D549="Aquarium La Rochelle",#REF!,0)+IF(D549="Zoo de Doué La Fontaine",#REF!,0)+IF(D549="Zoo de la Palmyre",#REF!,0)+IF(D549="Planète Sauvage",#REF!,0)+IF(D549="Zoo Parc de Beauval",#REF!,0)+IF(D549="Zoo de la Flèche",#REF!,0)+IF(D549="Défi Planet",#REF!,0)+IF(D549="MASSAIS",#REF!,0)+IF(D549="Center Parc la journée",#REF!,0)+IF(D549="Terra Botanica",#REF!,0)</f>
        <v>0</v>
      </c>
      <c r="G549" s="5"/>
      <c r="H549" s="5"/>
      <c r="I549" s="5"/>
      <c r="J549" s="5"/>
      <c r="K549" s="8">
        <f t="shared" si="56"/>
        <v>0</v>
      </c>
      <c r="L549" s="8">
        <f t="shared" si="57"/>
        <v>0</v>
      </c>
      <c r="M549" s="8">
        <v>0</v>
      </c>
      <c r="N549" s="8">
        <f t="shared" si="60"/>
        <v>0</v>
      </c>
      <c r="O549" s="8"/>
      <c r="P549" s="8"/>
      <c r="Q549" s="8"/>
      <c r="R549" s="8">
        <f t="shared" si="61"/>
        <v>0</v>
      </c>
      <c r="S549" s="8">
        <f t="shared" si="62"/>
        <v>0</v>
      </c>
      <c r="T549" s="6">
        <f t="shared" si="58"/>
        <v>0</v>
      </c>
      <c r="U549" s="6">
        <f t="shared" si="59"/>
        <v>0</v>
      </c>
    </row>
    <row r="550" spans="2:21" x14ac:dyDescent="0.25">
      <c r="B550" s="4"/>
      <c r="C550" s="4"/>
      <c r="D550" s="4"/>
      <c r="E550" s="10">
        <f>IF(D550="Futuroscope",#REF!,0)+IF(D550="Eurodisney   1jour/1 parc",#REF!,0)+IF(D550="Vallée des singes",#REF!,0)+IF(D550="Parc Oriental de jour",#REF!,0)+IF(D550="Puy du Fou Le grand parc",#REF!,0)+IF(D550="La Cinéscénie",#REF!,0)+IF(D550="ASTERIX",#REF!,0)+IF(D550="Aquarium La Rochelle",#REF!,0)+IF(D550="Zoo de Doué La Fontaine",#REF!,0)+IF(D550="Zoo de la Palmyre",#REF!,0)+IF(D550="Planète Sauvage",#REF!,0)+IF(D550="Zoo Parc de Beauval",#REF!,0)+IF(D550="Zoo de la Flèche",#REF!,0)+IF(D550="Défi Planet",#REF!,0)+IF(D550="MASSAIS",#REF!,0)+IF(D550="Center Parc la journée",#REF!,0)+IF(D550="Terra Botanica",#REF!,0)</f>
        <v>0</v>
      </c>
      <c r="F550" s="10">
        <f>IF(D550="Futuroscope",#REF!,0)+IF(D550="Eurodisney   1jour/1 parc",#REF!,0)+IF(D550="Vallée des singes",#REF!,0)+IF(D550="Parc Oriental de jour",#REF!,0)+IF(D550="Puy du Fou Le grand parc",#REF!,0)+IF(D550="La Cinéscénie",#REF!,0)+IF(D550="ASTERIX",#REF!,0)+IF(D550="Aquarium La Rochelle",#REF!,0)+IF(D550="Zoo de Doué La Fontaine",#REF!,0)+IF(D550="Zoo de la Palmyre",#REF!,0)+IF(D550="Planète Sauvage",#REF!,0)+IF(D550="Zoo Parc de Beauval",#REF!,0)+IF(D550="Zoo de la Flèche",#REF!,0)+IF(D550="Défi Planet",#REF!,0)+IF(D550="MASSAIS",#REF!,0)+IF(D550="Center Parc la journée",#REF!,0)+IF(D550="Terra Botanica",#REF!,0)</f>
        <v>0</v>
      </c>
      <c r="G550" s="5"/>
      <c r="H550" s="5"/>
      <c r="I550" s="5"/>
      <c r="J550" s="5"/>
      <c r="K550" s="8">
        <f t="shared" si="56"/>
        <v>0</v>
      </c>
      <c r="L550" s="8">
        <f t="shared" si="57"/>
        <v>0</v>
      </c>
      <c r="M550" s="8">
        <v>0</v>
      </c>
      <c r="N550" s="8">
        <f t="shared" si="60"/>
        <v>0</v>
      </c>
      <c r="O550" s="8"/>
      <c r="P550" s="8"/>
      <c r="Q550" s="8"/>
      <c r="R550" s="8">
        <f t="shared" si="61"/>
        <v>0</v>
      </c>
      <c r="S550" s="8">
        <f t="shared" si="62"/>
        <v>0</v>
      </c>
      <c r="T550" s="6">
        <f t="shared" si="58"/>
        <v>0</v>
      </c>
      <c r="U550" s="6">
        <f t="shared" si="59"/>
        <v>0</v>
      </c>
    </row>
    <row r="551" spans="2:21" x14ac:dyDescent="0.25">
      <c r="B551" s="4"/>
      <c r="C551" s="4"/>
      <c r="D551" s="4"/>
      <c r="E551" s="10">
        <f>IF(D551="Futuroscope",#REF!,0)+IF(D551="Eurodisney   1jour/1 parc",#REF!,0)+IF(D551="Vallée des singes",#REF!,0)+IF(D551="Parc Oriental de jour",#REF!,0)+IF(D551="Puy du Fou Le grand parc",#REF!,0)+IF(D551="La Cinéscénie",#REF!,0)+IF(D551="ASTERIX",#REF!,0)+IF(D551="Aquarium La Rochelle",#REF!,0)+IF(D551="Zoo de Doué La Fontaine",#REF!,0)+IF(D551="Zoo de la Palmyre",#REF!,0)+IF(D551="Planète Sauvage",#REF!,0)+IF(D551="Zoo Parc de Beauval",#REF!,0)+IF(D551="Zoo de la Flèche",#REF!,0)+IF(D551="Défi Planet",#REF!,0)+IF(D551="MASSAIS",#REF!,0)+IF(D551="Center Parc la journée",#REF!,0)+IF(D551="Terra Botanica",#REF!,0)</f>
        <v>0</v>
      </c>
      <c r="F551" s="10">
        <f>IF(D551="Futuroscope",#REF!,0)+IF(D551="Eurodisney   1jour/1 parc",#REF!,0)+IF(D551="Vallée des singes",#REF!,0)+IF(D551="Parc Oriental de jour",#REF!,0)+IF(D551="Puy du Fou Le grand parc",#REF!,0)+IF(D551="La Cinéscénie",#REF!,0)+IF(D551="ASTERIX",#REF!,0)+IF(D551="Aquarium La Rochelle",#REF!,0)+IF(D551="Zoo de Doué La Fontaine",#REF!,0)+IF(D551="Zoo de la Palmyre",#REF!,0)+IF(D551="Planète Sauvage",#REF!,0)+IF(D551="Zoo Parc de Beauval",#REF!,0)+IF(D551="Zoo de la Flèche",#REF!,0)+IF(D551="Défi Planet",#REF!,0)+IF(D551="MASSAIS",#REF!,0)+IF(D551="Center Parc la journée",#REF!,0)+IF(D551="Terra Botanica",#REF!,0)</f>
        <v>0</v>
      </c>
      <c r="G551" s="5"/>
      <c r="H551" s="5"/>
      <c r="I551" s="5"/>
      <c r="J551" s="5"/>
      <c r="K551" s="8">
        <f t="shared" si="56"/>
        <v>0</v>
      </c>
      <c r="L551" s="8">
        <f t="shared" si="57"/>
        <v>0</v>
      </c>
      <c r="M551" s="8">
        <v>0</v>
      </c>
      <c r="N551" s="8">
        <f t="shared" si="60"/>
        <v>0</v>
      </c>
      <c r="O551" s="8"/>
      <c r="P551" s="8"/>
      <c r="Q551" s="8"/>
      <c r="R551" s="8">
        <f t="shared" si="61"/>
        <v>0</v>
      </c>
      <c r="S551" s="8">
        <f t="shared" si="62"/>
        <v>0</v>
      </c>
      <c r="T551" s="6">
        <f t="shared" si="58"/>
        <v>0</v>
      </c>
      <c r="U551" s="6">
        <f t="shared" si="59"/>
        <v>0</v>
      </c>
    </row>
    <row r="552" spans="2:21" x14ac:dyDescent="0.25">
      <c r="B552" s="4"/>
      <c r="C552" s="4"/>
      <c r="D552" s="4"/>
      <c r="E552" s="10">
        <f>IF(D552="Futuroscope",#REF!,0)+IF(D552="Eurodisney   1jour/1 parc",#REF!,0)+IF(D552="Vallée des singes",#REF!,0)+IF(D552="Parc Oriental de jour",#REF!,0)+IF(D552="Puy du Fou Le grand parc",#REF!,0)+IF(D552="La Cinéscénie",#REF!,0)+IF(D552="ASTERIX",#REF!,0)+IF(D552="Aquarium La Rochelle",#REF!,0)+IF(D552="Zoo de Doué La Fontaine",#REF!,0)+IF(D552="Zoo de la Palmyre",#REF!,0)+IF(D552="Planète Sauvage",#REF!,0)+IF(D552="Zoo Parc de Beauval",#REF!,0)+IF(D552="Zoo de la Flèche",#REF!,0)+IF(D552="Défi Planet",#REF!,0)+IF(D552="MASSAIS",#REF!,0)+IF(D552="Center Parc la journée",#REF!,0)+IF(D552="Terra Botanica",#REF!,0)</f>
        <v>0</v>
      </c>
      <c r="F552" s="10">
        <f>IF(D552="Futuroscope",#REF!,0)+IF(D552="Eurodisney   1jour/1 parc",#REF!,0)+IF(D552="Vallée des singes",#REF!,0)+IF(D552="Parc Oriental de jour",#REF!,0)+IF(D552="Puy du Fou Le grand parc",#REF!,0)+IF(D552="La Cinéscénie",#REF!,0)+IF(D552="ASTERIX",#REF!,0)+IF(D552="Aquarium La Rochelle",#REF!,0)+IF(D552="Zoo de Doué La Fontaine",#REF!,0)+IF(D552="Zoo de la Palmyre",#REF!,0)+IF(D552="Planète Sauvage",#REF!,0)+IF(D552="Zoo Parc de Beauval",#REF!,0)+IF(D552="Zoo de la Flèche",#REF!,0)+IF(D552="Défi Planet",#REF!,0)+IF(D552="MASSAIS",#REF!,0)+IF(D552="Center Parc la journée",#REF!,0)+IF(D552="Terra Botanica",#REF!,0)</f>
        <v>0</v>
      </c>
      <c r="G552" s="5"/>
      <c r="H552" s="5"/>
      <c r="I552" s="5"/>
      <c r="J552" s="5"/>
      <c r="K552" s="8">
        <f t="shared" si="56"/>
        <v>0</v>
      </c>
      <c r="L552" s="8">
        <f t="shared" si="57"/>
        <v>0</v>
      </c>
      <c r="M552" s="8">
        <v>0</v>
      </c>
      <c r="N552" s="8">
        <f t="shared" si="60"/>
        <v>0</v>
      </c>
      <c r="O552" s="8"/>
      <c r="P552" s="8"/>
      <c r="Q552" s="8"/>
      <c r="R552" s="8">
        <f t="shared" si="61"/>
        <v>0</v>
      </c>
      <c r="S552" s="8">
        <f t="shared" si="62"/>
        <v>0</v>
      </c>
      <c r="T552" s="6">
        <f t="shared" si="58"/>
        <v>0</v>
      </c>
      <c r="U552" s="6">
        <f t="shared" si="59"/>
        <v>0</v>
      </c>
    </row>
    <row r="553" spans="2:21" x14ac:dyDescent="0.25">
      <c r="B553" s="4"/>
      <c r="C553" s="4"/>
      <c r="D553" s="4"/>
      <c r="E553" s="10">
        <f>IF(D553="Futuroscope",#REF!,0)+IF(D553="Eurodisney   1jour/1 parc",#REF!,0)+IF(D553="Vallée des singes",#REF!,0)+IF(D553="Parc Oriental de jour",#REF!,0)+IF(D553="Puy du Fou Le grand parc",#REF!,0)+IF(D553="La Cinéscénie",#REF!,0)+IF(D553="ASTERIX",#REF!,0)+IF(D553="Aquarium La Rochelle",#REF!,0)+IF(D553="Zoo de Doué La Fontaine",#REF!,0)+IF(D553="Zoo de la Palmyre",#REF!,0)+IF(D553="Planète Sauvage",#REF!,0)+IF(D553="Zoo Parc de Beauval",#REF!,0)+IF(D553="Zoo de la Flèche",#REF!,0)+IF(D553="Défi Planet",#REF!,0)+IF(D553="MASSAIS",#REF!,0)+IF(D553="Center Parc la journée",#REF!,0)+IF(D553="Terra Botanica",#REF!,0)</f>
        <v>0</v>
      </c>
      <c r="F553" s="10">
        <f>IF(D553="Futuroscope",#REF!,0)+IF(D553="Eurodisney   1jour/1 parc",#REF!,0)+IF(D553="Vallée des singes",#REF!,0)+IF(D553="Parc Oriental de jour",#REF!,0)+IF(D553="Puy du Fou Le grand parc",#REF!,0)+IF(D553="La Cinéscénie",#REF!,0)+IF(D553="ASTERIX",#REF!,0)+IF(D553="Aquarium La Rochelle",#REF!,0)+IF(D553="Zoo de Doué La Fontaine",#REF!,0)+IF(D553="Zoo de la Palmyre",#REF!,0)+IF(D553="Planète Sauvage",#REF!,0)+IF(D553="Zoo Parc de Beauval",#REF!,0)+IF(D553="Zoo de la Flèche",#REF!,0)+IF(D553="Défi Planet",#REF!,0)+IF(D553="MASSAIS",#REF!,0)+IF(D553="Center Parc la journée",#REF!,0)+IF(D553="Terra Botanica",#REF!,0)</f>
        <v>0</v>
      </c>
      <c r="G553" s="5"/>
      <c r="H553" s="5"/>
      <c r="I553" s="5"/>
      <c r="J553" s="5"/>
      <c r="K553" s="8">
        <f t="shared" si="56"/>
        <v>0</v>
      </c>
      <c r="L553" s="8">
        <f t="shared" si="57"/>
        <v>0</v>
      </c>
      <c r="M553" s="8">
        <v>0</v>
      </c>
      <c r="N553" s="8">
        <f t="shared" si="60"/>
        <v>0</v>
      </c>
      <c r="O553" s="8"/>
      <c r="P553" s="8"/>
      <c r="Q553" s="8"/>
      <c r="R553" s="8">
        <f t="shared" si="61"/>
        <v>0</v>
      </c>
      <c r="S553" s="8">
        <f t="shared" si="62"/>
        <v>0</v>
      </c>
      <c r="T553" s="6">
        <f t="shared" si="58"/>
        <v>0</v>
      </c>
      <c r="U553" s="6">
        <f t="shared" si="59"/>
        <v>0</v>
      </c>
    </row>
    <row r="554" spans="2:21" x14ac:dyDescent="0.25">
      <c r="B554" s="4"/>
      <c r="C554" s="4"/>
      <c r="D554" s="4"/>
      <c r="E554" s="10">
        <f>IF(D554="Futuroscope",#REF!,0)+IF(D554="Eurodisney   1jour/1 parc",#REF!,0)+IF(D554="Vallée des singes",#REF!,0)+IF(D554="Parc Oriental de jour",#REF!,0)+IF(D554="Puy du Fou Le grand parc",#REF!,0)+IF(D554="La Cinéscénie",#REF!,0)+IF(D554="ASTERIX",#REF!,0)+IF(D554="Aquarium La Rochelle",#REF!,0)+IF(D554="Zoo de Doué La Fontaine",#REF!,0)+IF(D554="Zoo de la Palmyre",#REF!,0)+IF(D554="Planète Sauvage",#REF!,0)+IF(D554="Zoo Parc de Beauval",#REF!,0)+IF(D554="Zoo de la Flèche",#REF!,0)+IF(D554="Défi Planet",#REF!,0)+IF(D554="MASSAIS",#REF!,0)+IF(D554="Center Parc la journée",#REF!,0)+IF(D554="Terra Botanica",#REF!,0)</f>
        <v>0</v>
      </c>
      <c r="F554" s="10">
        <f>IF(D554="Futuroscope",#REF!,0)+IF(D554="Eurodisney   1jour/1 parc",#REF!,0)+IF(D554="Vallée des singes",#REF!,0)+IF(D554="Parc Oriental de jour",#REF!,0)+IF(D554="Puy du Fou Le grand parc",#REF!,0)+IF(D554="La Cinéscénie",#REF!,0)+IF(D554="ASTERIX",#REF!,0)+IF(D554="Aquarium La Rochelle",#REF!,0)+IF(D554="Zoo de Doué La Fontaine",#REF!,0)+IF(D554="Zoo de la Palmyre",#REF!,0)+IF(D554="Planète Sauvage",#REF!,0)+IF(D554="Zoo Parc de Beauval",#REF!,0)+IF(D554="Zoo de la Flèche",#REF!,0)+IF(D554="Défi Planet",#REF!,0)+IF(D554="MASSAIS",#REF!,0)+IF(D554="Center Parc la journée",#REF!,0)+IF(D554="Terra Botanica",#REF!,0)</f>
        <v>0</v>
      </c>
      <c r="G554" s="5"/>
      <c r="H554" s="5"/>
      <c r="I554" s="5"/>
      <c r="J554" s="5"/>
      <c r="K554" s="8">
        <f t="shared" si="56"/>
        <v>0</v>
      </c>
      <c r="L554" s="8">
        <f t="shared" si="57"/>
        <v>0</v>
      </c>
      <c r="M554" s="8">
        <v>0</v>
      </c>
      <c r="N554" s="8">
        <f t="shared" si="60"/>
        <v>0</v>
      </c>
      <c r="O554" s="8"/>
      <c r="P554" s="8"/>
      <c r="Q554" s="8"/>
      <c r="R554" s="8">
        <f t="shared" si="61"/>
        <v>0</v>
      </c>
      <c r="S554" s="8">
        <f t="shared" si="62"/>
        <v>0</v>
      </c>
      <c r="T554" s="6">
        <f t="shared" si="58"/>
        <v>0</v>
      </c>
      <c r="U554" s="6">
        <f t="shared" si="59"/>
        <v>0</v>
      </c>
    </row>
    <row r="555" spans="2:21" x14ac:dyDescent="0.25">
      <c r="B555" s="4"/>
      <c r="C555" s="4"/>
      <c r="D555" s="4"/>
      <c r="E555" s="10">
        <f>IF(D555="Futuroscope",#REF!,0)+IF(D555="Eurodisney   1jour/1 parc",#REF!,0)+IF(D555="Vallée des singes",#REF!,0)+IF(D555="Parc Oriental de jour",#REF!,0)+IF(D555="Puy du Fou Le grand parc",#REF!,0)+IF(D555="La Cinéscénie",#REF!,0)+IF(D555="ASTERIX",#REF!,0)+IF(D555="Aquarium La Rochelle",#REF!,0)+IF(D555="Zoo de Doué La Fontaine",#REF!,0)+IF(D555="Zoo de la Palmyre",#REF!,0)+IF(D555="Planète Sauvage",#REF!,0)+IF(D555="Zoo Parc de Beauval",#REF!,0)+IF(D555="Zoo de la Flèche",#REF!,0)+IF(D555="Défi Planet",#REF!,0)+IF(D555="MASSAIS",#REF!,0)+IF(D555="Center Parc la journée",#REF!,0)+IF(D555="Terra Botanica",#REF!,0)</f>
        <v>0</v>
      </c>
      <c r="F555" s="10">
        <f>IF(D555="Futuroscope",#REF!,0)+IF(D555="Eurodisney   1jour/1 parc",#REF!,0)+IF(D555="Vallée des singes",#REF!,0)+IF(D555="Parc Oriental de jour",#REF!,0)+IF(D555="Puy du Fou Le grand parc",#REF!,0)+IF(D555="La Cinéscénie",#REF!,0)+IF(D555="ASTERIX",#REF!,0)+IF(D555="Aquarium La Rochelle",#REF!,0)+IF(D555="Zoo de Doué La Fontaine",#REF!,0)+IF(D555="Zoo de la Palmyre",#REF!,0)+IF(D555="Planète Sauvage",#REF!,0)+IF(D555="Zoo Parc de Beauval",#REF!,0)+IF(D555="Zoo de la Flèche",#REF!,0)+IF(D555="Défi Planet",#REF!,0)+IF(D555="MASSAIS",#REF!,0)+IF(D555="Center Parc la journée",#REF!,0)+IF(D555="Terra Botanica",#REF!,0)</f>
        <v>0</v>
      </c>
      <c r="G555" s="5"/>
      <c r="H555" s="5"/>
      <c r="I555" s="5"/>
      <c r="J555" s="5"/>
      <c r="K555" s="8">
        <f t="shared" si="56"/>
        <v>0</v>
      </c>
      <c r="L555" s="8">
        <f t="shared" si="57"/>
        <v>0</v>
      </c>
      <c r="M555" s="8">
        <v>0</v>
      </c>
      <c r="N555" s="8">
        <f t="shared" si="60"/>
        <v>0</v>
      </c>
      <c r="O555" s="8"/>
      <c r="P555" s="8"/>
      <c r="Q555" s="8"/>
      <c r="R555" s="8">
        <f t="shared" si="61"/>
        <v>0</v>
      </c>
      <c r="S555" s="8">
        <f t="shared" si="62"/>
        <v>0</v>
      </c>
      <c r="T555" s="6">
        <f t="shared" si="58"/>
        <v>0</v>
      </c>
      <c r="U555" s="6">
        <f t="shared" si="59"/>
        <v>0</v>
      </c>
    </row>
    <row r="556" spans="2:21" x14ac:dyDescent="0.25">
      <c r="B556" s="4"/>
      <c r="C556" s="4"/>
      <c r="D556" s="4"/>
      <c r="E556" s="10">
        <f>IF(D556="Futuroscope",#REF!,0)+IF(D556="Eurodisney   1jour/1 parc",#REF!,0)+IF(D556="Vallée des singes",#REF!,0)+IF(D556="Parc Oriental de jour",#REF!,0)+IF(D556="Puy du Fou Le grand parc",#REF!,0)+IF(D556="La Cinéscénie",#REF!,0)+IF(D556="ASTERIX",#REF!,0)+IF(D556="Aquarium La Rochelle",#REF!,0)+IF(D556="Zoo de Doué La Fontaine",#REF!,0)+IF(D556="Zoo de la Palmyre",#REF!,0)+IF(D556="Planète Sauvage",#REF!,0)+IF(D556="Zoo Parc de Beauval",#REF!,0)+IF(D556="Zoo de la Flèche",#REF!,0)+IF(D556="Défi Planet",#REF!,0)+IF(D556="MASSAIS",#REF!,0)+IF(D556="Center Parc la journée",#REF!,0)+IF(D556="Terra Botanica",#REF!,0)</f>
        <v>0</v>
      </c>
      <c r="F556" s="10">
        <f>IF(D556="Futuroscope",#REF!,0)+IF(D556="Eurodisney   1jour/1 parc",#REF!,0)+IF(D556="Vallée des singes",#REF!,0)+IF(D556="Parc Oriental de jour",#REF!,0)+IF(D556="Puy du Fou Le grand parc",#REF!,0)+IF(D556="La Cinéscénie",#REF!,0)+IF(D556="ASTERIX",#REF!,0)+IF(D556="Aquarium La Rochelle",#REF!,0)+IF(D556="Zoo de Doué La Fontaine",#REF!,0)+IF(D556="Zoo de la Palmyre",#REF!,0)+IF(D556="Planète Sauvage",#REF!,0)+IF(D556="Zoo Parc de Beauval",#REF!,0)+IF(D556="Zoo de la Flèche",#REF!,0)+IF(D556="Défi Planet",#REF!,0)+IF(D556="MASSAIS",#REF!,0)+IF(D556="Center Parc la journée",#REF!,0)+IF(D556="Terra Botanica",#REF!,0)</f>
        <v>0</v>
      </c>
      <c r="G556" s="5"/>
      <c r="H556" s="5"/>
      <c r="I556" s="5"/>
      <c r="J556" s="5"/>
      <c r="K556" s="8">
        <f t="shared" si="56"/>
        <v>0</v>
      </c>
      <c r="L556" s="8">
        <f t="shared" si="57"/>
        <v>0</v>
      </c>
      <c r="M556" s="8">
        <v>0</v>
      </c>
      <c r="N556" s="8">
        <f t="shared" si="60"/>
        <v>0</v>
      </c>
      <c r="O556" s="8"/>
      <c r="P556" s="8"/>
      <c r="Q556" s="8"/>
      <c r="R556" s="8">
        <f t="shared" si="61"/>
        <v>0</v>
      </c>
      <c r="S556" s="8">
        <f t="shared" si="62"/>
        <v>0</v>
      </c>
      <c r="T556" s="6">
        <f t="shared" si="58"/>
        <v>0</v>
      </c>
      <c r="U556" s="6">
        <f t="shared" si="59"/>
        <v>0</v>
      </c>
    </row>
    <row r="557" spans="2:21" x14ac:dyDescent="0.25">
      <c r="B557" s="4"/>
      <c r="C557" s="4"/>
      <c r="D557" s="4"/>
      <c r="E557" s="10">
        <f>IF(D557="Futuroscope",#REF!,0)+IF(D557="Eurodisney   1jour/1 parc",#REF!,0)+IF(D557="Vallée des singes",#REF!,0)+IF(D557="Parc Oriental de jour",#REF!,0)+IF(D557="Puy du Fou Le grand parc",#REF!,0)+IF(D557="La Cinéscénie",#REF!,0)+IF(D557="ASTERIX",#REF!,0)+IF(D557="Aquarium La Rochelle",#REF!,0)+IF(D557="Zoo de Doué La Fontaine",#REF!,0)+IF(D557="Zoo de la Palmyre",#REF!,0)+IF(D557="Planète Sauvage",#REF!,0)+IF(D557="Zoo Parc de Beauval",#REF!,0)+IF(D557="Zoo de la Flèche",#REF!,0)+IF(D557="Défi Planet",#REF!,0)+IF(D557="MASSAIS",#REF!,0)+IF(D557="Center Parc la journée",#REF!,0)+IF(D557="Terra Botanica",#REF!,0)</f>
        <v>0</v>
      </c>
      <c r="F557" s="10">
        <f>IF(D557="Futuroscope",#REF!,0)+IF(D557="Eurodisney   1jour/1 parc",#REF!,0)+IF(D557="Vallée des singes",#REF!,0)+IF(D557="Parc Oriental de jour",#REF!,0)+IF(D557="Puy du Fou Le grand parc",#REF!,0)+IF(D557="La Cinéscénie",#REF!,0)+IF(D557="ASTERIX",#REF!,0)+IF(D557="Aquarium La Rochelle",#REF!,0)+IF(D557="Zoo de Doué La Fontaine",#REF!,0)+IF(D557="Zoo de la Palmyre",#REF!,0)+IF(D557="Planète Sauvage",#REF!,0)+IF(D557="Zoo Parc de Beauval",#REF!,0)+IF(D557="Zoo de la Flèche",#REF!,0)+IF(D557="Défi Planet",#REF!,0)+IF(D557="MASSAIS",#REF!,0)+IF(D557="Center Parc la journée",#REF!,0)+IF(D557="Terra Botanica",#REF!,0)</f>
        <v>0</v>
      </c>
      <c r="G557" s="5"/>
      <c r="H557" s="5"/>
      <c r="I557" s="5"/>
      <c r="J557" s="5"/>
      <c r="K557" s="8">
        <f t="shared" si="56"/>
        <v>0</v>
      </c>
      <c r="L557" s="8">
        <f t="shared" si="57"/>
        <v>0</v>
      </c>
      <c r="M557" s="8">
        <v>0</v>
      </c>
      <c r="N557" s="8">
        <f t="shared" si="60"/>
        <v>0</v>
      </c>
      <c r="O557" s="8"/>
      <c r="P557" s="8"/>
      <c r="Q557" s="8"/>
      <c r="R557" s="8">
        <f t="shared" si="61"/>
        <v>0</v>
      </c>
      <c r="S557" s="8">
        <f t="shared" si="62"/>
        <v>0</v>
      </c>
      <c r="T557" s="6">
        <f t="shared" si="58"/>
        <v>0</v>
      </c>
      <c r="U557" s="6">
        <f t="shared" si="59"/>
        <v>0</v>
      </c>
    </row>
    <row r="558" spans="2:21" x14ac:dyDescent="0.25">
      <c r="B558" s="4"/>
      <c r="C558" s="4"/>
      <c r="D558" s="4"/>
      <c r="E558" s="10">
        <f>IF(D558="Futuroscope",#REF!,0)+IF(D558="Eurodisney   1jour/1 parc",#REF!,0)+IF(D558="Vallée des singes",#REF!,0)+IF(D558="Parc Oriental de jour",#REF!,0)+IF(D558="Puy du Fou Le grand parc",#REF!,0)+IF(D558="La Cinéscénie",#REF!,0)+IF(D558="ASTERIX",#REF!,0)+IF(D558="Aquarium La Rochelle",#REF!,0)+IF(D558="Zoo de Doué La Fontaine",#REF!,0)+IF(D558="Zoo de la Palmyre",#REF!,0)+IF(D558="Planète Sauvage",#REF!,0)+IF(D558="Zoo Parc de Beauval",#REF!,0)+IF(D558="Zoo de la Flèche",#REF!,0)+IF(D558="Défi Planet",#REF!,0)+IF(D558="MASSAIS",#REF!,0)+IF(D558="Center Parc la journée",#REF!,0)+IF(D558="Terra Botanica",#REF!,0)</f>
        <v>0</v>
      </c>
      <c r="F558" s="10">
        <f>IF(D558="Futuroscope",#REF!,0)+IF(D558="Eurodisney   1jour/1 parc",#REF!,0)+IF(D558="Vallée des singes",#REF!,0)+IF(D558="Parc Oriental de jour",#REF!,0)+IF(D558="Puy du Fou Le grand parc",#REF!,0)+IF(D558="La Cinéscénie",#REF!,0)+IF(D558="ASTERIX",#REF!,0)+IF(D558="Aquarium La Rochelle",#REF!,0)+IF(D558="Zoo de Doué La Fontaine",#REF!,0)+IF(D558="Zoo de la Palmyre",#REF!,0)+IF(D558="Planète Sauvage",#REF!,0)+IF(D558="Zoo Parc de Beauval",#REF!,0)+IF(D558="Zoo de la Flèche",#REF!,0)+IF(D558="Défi Planet",#REF!,0)+IF(D558="MASSAIS",#REF!,0)+IF(D558="Center Parc la journée",#REF!,0)+IF(D558="Terra Botanica",#REF!,0)</f>
        <v>0</v>
      </c>
      <c r="G558" s="5"/>
      <c r="H558" s="5"/>
      <c r="I558" s="5"/>
      <c r="J558" s="5"/>
      <c r="K558" s="8">
        <f t="shared" si="56"/>
        <v>0</v>
      </c>
      <c r="L558" s="8">
        <f t="shared" si="57"/>
        <v>0</v>
      </c>
      <c r="M558" s="8">
        <v>0</v>
      </c>
      <c r="N558" s="8">
        <f t="shared" si="60"/>
        <v>0</v>
      </c>
      <c r="O558" s="8"/>
      <c r="P558" s="8"/>
      <c r="Q558" s="8"/>
      <c r="R558" s="8">
        <f t="shared" si="61"/>
        <v>0</v>
      </c>
      <c r="S558" s="8">
        <f t="shared" si="62"/>
        <v>0</v>
      </c>
      <c r="T558" s="6">
        <f t="shared" si="58"/>
        <v>0</v>
      </c>
      <c r="U558" s="6">
        <f t="shared" si="59"/>
        <v>0</v>
      </c>
    </row>
    <row r="559" spans="2:21" x14ac:dyDescent="0.25">
      <c r="B559" s="4"/>
      <c r="C559" s="4"/>
      <c r="D559" s="4"/>
      <c r="E559" s="10">
        <f>IF(D559="Futuroscope",#REF!,0)+IF(D559="Eurodisney   1jour/1 parc",#REF!,0)+IF(D559="Vallée des singes",#REF!,0)+IF(D559="Parc Oriental de jour",#REF!,0)+IF(D559="Puy du Fou Le grand parc",#REF!,0)+IF(D559="La Cinéscénie",#REF!,0)+IF(D559="ASTERIX",#REF!,0)+IF(D559="Aquarium La Rochelle",#REF!,0)+IF(D559="Zoo de Doué La Fontaine",#REF!,0)+IF(D559="Zoo de la Palmyre",#REF!,0)+IF(D559="Planète Sauvage",#REF!,0)+IF(D559="Zoo Parc de Beauval",#REF!,0)+IF(D559="Zoo de la Flèche",#REF!,0)+IF(D559="Défi Planet",#REF!,0)+IF(D559="MASSAIS",#REF!,0)+IF(D559="Center Parc la journée",#REF!,0)+IF(D559="Terra Botanica",#REF!,0)</f>
        <v>0</v>
      </c>
      <c r="F559" s="10">
        <f>IF(D559="Futuroscope",#REF!,0)+IF(D559="Eurodisney   1jour/1 parc",#REF!,0)+IF(D559="Vallée des singes",#REF!,0)+IF(D559="Parc Oriental de jour",#REF!,0)+IF(D559="Puy du Fou Le grand parc",#REF!,0)+IF(D559="La Cinéscénie",#REF!,0)+IF(D559="ASTERIX",#REF!,0)+IF(D559="Aquarium La Rochelle",#REF!,0)+IF(D559="Zoo de Doué La Fontaine",#REF!,0)+IF(D559="Zoo de la Palmyre",#REF!,0)+IF(D559="Planète Sauvage",#REF!,0)+IF(D559="Zoo Parc de Beauval",#REF!,0)+IF(D559="Zoo de la Flèche",#REF!,0)+IF(D559="Défi Planet",#REF!,0)+IF(D559="MASSAIS",#REF!,0)+IF(D559="Center Parc la journée",#REF!,0)+IF(D559="Terra Botanica",#REF!,0)</f>
        <v>0</v>
      </c>
      <c r="G559" s="5"/>
      <c r="H559" s="5"/>
      <c r="I559" s="5"/>
      <c r="J559" s="5"/>
      <c r="K559" s="8">
        <f t="shared" si="56"/>
        <v>0</v>
      </c>
      <c r="L559" s="8">
        <f t="shared" si="57"/>
        <v>0</v>
      </c>
      <c r="M559" s="8">
        <v>0</v>
      </c>
      <c r="N559" s="8">
        <f t="shared" si="60"/>
        <v>0</v>
      </c>
      <c r="O559" s="8"/>
      <c r="P559" s="8"/>
      <c r="Q559" s="8"/>
      <c r="R559" s="8">
        <f t="shared" si="61"/>
        <v>0</v>
      </c>
      <c r="S559" s="8">
        <f t="shared" si="62"/>
        <v>0</v>
      </c>
      <c r="T559" s="6">
        <f t="shared" si="58"/>
        <v>0</v>
      </c>
      <c r="U559" s="6">
        <f t="shared" si="59"/>
        <v>0</v>
      </c>
    </row>
    <row r="560" spans="2:21" x14ac:dyDescent="0.25">
      <c r="B560" s="4"/>
      <c r="C560" s="4"/>
      <c r="D560" s="4"/>
      <c r="E560" s="10">
        <f>IF(D560="Futuroscope",#REF!,0)+IF(D560="Eurodisney   1jour/1 parc",#REF!,0)+IF(D560="Vallée des singes",#REF!,0)+IF(D560="Parc Oriental de jour",#REF!,0)+IF(D560="Puy du Fou Le grand parc",#REF!,0)+IF(D560="La Cinéscénie",#REF!,0)+IF(D560="ASTERIX",#REF!,0)+IF(D560="Aquarium La Rochelle",#REF!,0)+IF(D560="Zoo de Doué La Fontaine",#REF!,0)+IF(D560="Zoo de la Palmyre",#REF!,0)+IF(D560="Planète Sauvage",#REF!,0)+IF(D560="Zoo Parc de Beauval",#REF!,0)+IF(D560="Zoo de la Flèche",#REF!,0)+IF(D560="Défi Planet",#REF!,0)+IF(D560="MASSAIS",#REF!,0)+IF(D560="Center Parc la journée",#REF!,0)+IF(D560="Terra Botanica",#REF!,0)</f>
        <v>0</v>
      </c>
      <c r="F560" s="10">
        <f>IF(D560="Futuroscope",#REF!,0)+IF(D560="Eurodisney   1jour/1 parc",#REF!,0)+IF(D560="Vallée des singes",#REF!,0)+IF(D560="Parc Oriental de jour",#REF!,0)+IF(D560="Puy du Fou Le grand parc",#REF!,0)+IF(D560="La Cinéscénie",#REF!,0)+IF(D560="ASTERIX",#REF!,0)+IF(D560="Aquarium La Rochelle",#REF!,0)+IF(D560="Zoo de Doué La Fontaine",#REF!,0)+IF(D560="Zoo de la Palmyre",#REF!,0)+IF(D560="Planète Sauvage",#REF!,0)+IF(D560="Zoo Parc de Beauval",#REF!,0)+IF(D560="Zoo de la Flèche",#REF!,0)+IF(D560="Défi Planet",#REF!,0)+IF(D560="MASSAIS",#REF!,0)+IF(D560="Center Parc la journée",#REF!,0)+IF(D560="Terra Botanica",#REF!,0)</f>
        <v>0</v>
      </c>
      <c r="G560" s="5"/>
      <c r="H560" s="5"/>
      <c r="I560" s="5"/>
      <c r="J560" s="5"/>
      <c r="K560" s="8">
        <f t="shared" si="56"/>
        <v>0</v>
      </c>
      <c r="L560" s="8">
        <f t="shared" si="57"/>
        <v>0</v>
      </c>
      <c r="M560" s="8">
        <v>0</v>
      </c>
      <c r="N560" s="8">
        <f t="shared" si="60"/>
        <v>0</v>
      </c>
      <c r="O560" s="8"/>
      <c r="P560" s="8"/>
      <c r="Q560" s="8"/>
      <c r="R560" s="8">
        <f t="shared" si="61"/>
        <v>0</v>
      </c>
      <c r="S560" s="8">
        <f t="shared" si="62"/>
        <v>0</v>
      </c>
      <c r="T560" s="6">
        <f t="shared" si="58"/>
        <v>0</v>
      </c>
      <c r="U560" s="6">
        <f t="shared" si="59"/>
        <v>0</v>
      </c>
    </row>
    <row r="561" spans="2:21" x14ac:dyDescent="0.25">
      <c r="B561" s="4"/>
      <c r="C561" s="4"/>
      <c r="D561" s="4"/>
      <c r="E561" s="10">
        <f>IF(D561="Futuroscope",#REF!,0)+IF(D561="Eurodisney   1jour/1 parc",#REF!,0)+IF(D561="Vallée des singes",#REF!,0)+IF(D561="Parc Oriental de jour",#REF!,0)+IF(D561="Puy du Fou Le grand parc",#REF!,0)+IF(D561="La Cinéscénie",#REF!,0)+IF(D561="ASTERIX",#REF!,0)+IF(D561="Aquarium La Rochelle",#REF!,0)+IF(D561="Zoo de Doué La Fontaine",#REF!,0)+IF(D561="Zoo de la Palmyre",#REF!,0)+IF(D561="Planète Sauvage",#REF!,0)+IF(D561="Zoo Parc de Beauval",#REF!,0)+IF(D561="Zoo de la Flèche",#REF!,0)+IF(D561="Défi Planet",#REF!,0)+IF(D561="MASSAIS",#REF!,0)+IF(D561="Center Parc la journée",#REF!,0)+IF(D561="Terra Botanica",#REF!,0)</f>
        <v>0</v>
      </c>
      <c r="F561" s="10">
        <f>IF(D561="Futuroscope",#REF!,0)+IF(D561="Eurodisney   1jour/1 parc",#REF!,0)+IF(D561="Vallée des singes",#REF!,0)+IF(D561="Parc Oriental de jour",#REF!,0)+IF(D561="Puy du Fou Le grand parc",#REF!,0)+IF(D561="La Cinéscénie",#REF!,0)+IF(D561="ASTERIX",#REF!,0)+IF(D561="Aquarium La Rochelle",#REF!,0)+IF(D561="Zoo de Doué La Fontaine",#REF!,0)+IF(D561="Zoo de la Palmyre",#REF!,0)+IF(D561="Planète Sauvage",#REF!,0)+IF(D561="Zoo Parc de Beauval",#REF!,0)+IF(D561="Zoo de la Flèche",#REF!,0)+IF(D561="Défi Planet",#REF!,0)+IF(D561="MASSAIS",#REF!,0)+IF(D561="Center Parc la journée",#REF!,0)+IF(D561="Terra Botanica",#REF!,0)</f>
        <v>0</v>
      </c>
      <c r="G561" s="5"/>
      <c r="H561" s="5"/>
      <c r="I561" s="5"/>
      <c r="J561" s="5"/>
      <c r="K561" s="8">
        <f t="shared" si="56"/>
        <v>0</v>
      </c>
      <c r="L561" s="8">
        <f t="shared" si="57"/>
        <v>0</v>
      </c>
      <c r="M561" s="8">
        <v>0</v>
      </c>
      <c r="N561" s="8">
        <f t="shared" si="60"/>
        <v>0</v>
      </c>
      <c r="O561" s="8"/>
      <c r="P561" s="8"/>
      <c r="Q561" s="8"/>
      <c r="R561" s="8">
        <f t="shared" si="61"/>
        <v>0</v>
      </c>
      <c r="S561" s="8">
        <f t="shared" si="62"/>
        <v>0</v>
      </c>
      <c r="T561" s="6">
        <f t="shared" si="58"/>
        <v>0</v>
      </c>
      <c r="U561" s="6">
        <f t="shared" si="59"/>
        <v>0</v>
      </c>
    </row>
    <row r="562" spans="2:21" x14ac:dyDescent="0.25">
      <c r="B562" s="4"/>
      <c r="C562" s="4"/>
      <c r="D562" s="4"/>
      <c r="E562" s="10">
        <f>IF(D562="Futuroscope",#REF!,0)+IF(D562="Eurodisney   1jour/1 parc",#REF!,0)+IF(D562="Vallée des singes",#REF!,0)+IF(D562="Parc Oriental de jour",#REF!,0)+IF(D562="Puy du Fou Le grand parc",#REF!,0)+IF(D562="La Cinéscénie",#REF!,0)+IF(D562="ASTERIX",#REF!,0)+IF(D562="Aquarium La Rochelle",#REF!,0)+IF(D562="Zoo de Doué La Fontaine",#REF!,0)+IF(D562="Zoo de la Palmyre",#REF!,0)+IF(D562="Planète Sauvage",#REF!,0)+IF(D562="Zoo Parc de Beauval",#REF!,0)+IF(D562="Zoo de la Flèche",#REF!,0)+IF(D562="Défi Planet",#REF!,0)+IF(D562="MASSAIS",#REF!,0)+IF(D562="Center Parc la journée",#REF!,0)+IF(D562="Terra Botanica",#REF!,0)</f>
        <v>0</v>
      </c>
      <c r="F562" s="10">
        <f>IF(D562="Futuroscope",#REF!,0)+IF(D562="Eurodisney   1jour/1 parc",#REF!,0)+IF(D562="Vallée des singes",#REF!,0)+IF(D562="Parc Oriental de jour",#REF!,0)+IF(D562="Puy du Fou Le grand parc",#REF!,0)+IF(D562="La Cinéscénie",#REF!,0)+IF(D562="ASTERIX",#REF!,0)+IF(D562="Aquarium La Rochelle",#REF!,0)+IF(D562="Zoo de Doué La Fontaine",#REF!,0)+IF(D562="Zoo de la Palmyre",#REF!,0)+IF(D562="Planète Sauvage",#REF!,0)+IF(D562="Zoo Parc de Beauval",#REF!,0)+IF(D562="Zoo de la Flèche",#REF!,0)+IF(D562="Défi Planet",#REF!,0)+IF(D562="MASSAIS",#REF!,0)+IF(D562="Center Parc la journée",#REF!,0)+IF(D562="Terra Botanica",#REF!,0)</f>
        <v>0</v>
      </c>
      <c r="G562" s="5"/>
      <c r="H562" s="5"/>
      <c r="I562" s="5"/>
      <c r="J562" s="5"/>
      <c r="K562" s="8">
        <f t="shared" si="56"/>
        <v>0</v>
      </c>
      <c r="L562" s="8">
        <f t="shared" si="57"/>
        <v>0</v>
      </c>
      <c r="M562" s="8">
        <v>0</v>
      </c>
      <c r="N562" s="8">
        <f t="shared" si="60"/>
        <v>0</v>
      </c>
      <c r="O562" s="8"/>
      <c r="P562" s="8"/>
      <c r="Q562" s="8"/>
      <c r="R562" s="8">
        <f t="shared" si="61"/>
        <v>0</v>
      </c>
      <c r="S562" s="8">
        <f t="shared" si="62"/>
        <v>0</v>
      </c>
      <c r="T562" s="6">
        <f t="shared" si="58"/>
        <v>0</v>
      </c>
      <c r="U562" s="6">
        <f t="shared" si="59"/>
        <v>0</v>
      </c>
    </row>
    <row r="563" spans="2:21" x14ac:dyDescent="0.25">
      <c r="B563" s="4"/>
      <c r="C563" s="4"/>
      <c r="D563" s="4"/>
      <c r="E563" s="10">
        <f>IF(D563="Futuroscope",#REF!,0)+IF(D563="Eurodisney   1jour/1 parc",#REF!,0)+IF(D563="Vallée des singes",#REF!,0)+IF(D563="Parc Oriental de jour",#REF!,0)+IF(D563="Puy du Fou Le grand parc",#REF!,0)+IF(D563="La Cinéscénie",#REF!,0)+IF(D563="ASTERIX",#REF!,0)+IF(D563="Aquarium La Rochelle",#REF!,0)+IF(D563="Zoo de Doué La Fontaine",#REF!,0)+IF(D563="Zoo de la Palmyre",#REF!,0)+IF(D563="Planète Sauvage",#REF!,0)+IF(D563="Zoo Parc de Beauval",#REF!,0)+IF(D563="Zoo de la Flèche",#REF!,0)+IF(D563="Défi Planet",#REF!,0)+IF(D563="MASSAIS",#REF!,0)+IF(D563="Center Parc la journée",#REF!,0)+IF(D563="Terra Botanica",#REF!,0)</f>
        <v>0</v>
      </c>
      <c r="F563" s="10">
        <f>IF(D563="Futuroscope",#REF!,0)+IF(D563="Eurodisney   1jour/1 parc",#REF!,0)+IF(D563="Vallée des singes",#REF!,0)+IF(D563="Parc Oriental de jour",#REF!,0)+IF(D563="Puy du Fou Le grand parc",#REF!,0)+IF(D563="La Cinéscénie",#REF!,0)+IF(D563="ASTERIX",#REF!,0)+IF(D563="Aquarium La Rochelle",#REF!,0)+IF(D563="Zoo de Doué La Fontaine",#REF!,0)+IF(D563="Zoo de la Palmyre",#REF!,0)+IF(D563="Planète Sauvage",#REF!,0)+IF(D563="Zoo Parc de Beauval",#REF!,0)+IF(D563="Zoo de la Flèche",#REF!,0)+IF(D563="Défi Planet",#REF!,0)+IF(D563="MASSAIS",#REF!,0)+IF(D563="Center Parc la journée",#REF!,0)+IF(D563="Terra Botanica",#REF!,0)</f>
        <v>0</v>
      </c>
      <c r="G563" s="5"/>
      <c r="H563" s="5"/>
      <c r="I563" s="5"/>
      <c r="J563" s="5"/>
      <c r="K563" s="8">
        <f t="shared" si="56"/>
        <v>0</v>
      </c>
      <c r="L563" s="8">
        <f t="shared" si="57"/>
        <v>0</v>
      </c>
      <c r="M563" s="8">
        <v>0</v>
      </c>
      <c r="N563" s="8">
        <f t="shared" si="60"/>
        <v>0</v>
      </c>
      <c r="O563" s="8"/>
      <c r="P563" s="8"/>
      <c r="Q563" s="8"/>
      <c r="R563" s="8">
        <f t="shared" si="61"/>
        <v>0</v>
      </c>
      <c r="S563" s="8">
        <f t="shared" si="62"/>
        <v>0</v>
      </c>
      <c r="T563" s="6">
        <f t="shared" si="58"/>
        <v>0</v>
      </c>
      <c r="U563" s="6">
        <f t="shared" si="59"/>
        <v>0</v>
      </c>
    </row>
    <row r="564" spans="2:21" x14ac:dyDescent="0.25">
      <c r="B564" s="4"/>
      <c r="C564" s="4"/>
      <c r="D564" s="4"/>
      <c r="E564" s="10">
        <f>IF(D564="Futuroscope",#REF!,0)+IF(D564="Eurodisney   1jour/1 parc",#REF!,0)+IF(D564="Vallée des singes",#REF!,0)+IF(D564="Parc Oriental de jour",#REF!,0)+IF(D564="Puy du Fou Le grand parc",#REF!,0)+IF(D564="La Cinéscénie",#REF!,0)+IF(D564="ASTERIX",#REF!,0)+IF(D564="Aquarium La Rochelle",#REF!,0)+IF(D564="Zoo de Doué La Fontaine",#REF!,0)+IF(D564="Zoo de la Palmyre",#REF!,0)+IF(D564="Planète Sauvage",#REF!,0)+IF(D564="Zoo Parc de Beauval",#REF!,0)+IF(D564="Zoo de la Flèche",#REF!,0)+IF(D564="Défi Planet",#REF!,0)+IF(D564="MASSAIS",#REF!,0)+IF(D564="Center Parc la journée",#REF!,0)+IF(D564="Terra Botanica",#REF!,0)</f>
        <v>0</v>
      </c>
      <c r="F564" s="10">
        <f>IF(D564="Futuroscope",#REF!,0)+IF(D564="Eurodisney   1jour/1 parc",#REF!,0)+IF(D564="Vallée des singes",#REF!,0)+IF(D564="Parc Oriental de jour",#REF!,0)+IF(D564="Puy du Fou Le grand parc",#REF!,0)+IF(D564="La Cinéscénie",#REF!,0)+IF(D564="ASTERIX",#REF!,0)+IF(D564="Aquarium La Rochelle",#REF!,0)+IF(D564="Zoo de Doué La Fontaine",#REF!,0)+IF(D564="Zoo de la Palmyre",#REF!,0)+IF(D564="Planète Sauvage",#REF!,0)+IF(D564="Zoo Parc de Beauval",#REF!,0)+IF(D564="Zoo de la Flèche",#REF!,0)+IF(D564="Défi Planet",#REF!,0)+IF(D564="MASSAIS",#REF!,0)+IF(D564="Center Parc la journée",#REF!,0)+IF(D564="Terra Botanica",#REF!,0)</f>
        <v>0</v>
      </c>
      <c r="G564" s="5"/>
      <c r="H564" s="5"/>
      <c r="I564" s="5"/>
      <c r="J564" s="5"/>
      <c r="K564" s="8">
        <f t="shared" si="56"/>
        <v>0</v>
      </c>
      <c r="L564" s="8">
        <f t="shared" si="57"/>
        <v>0</v>
      </c>
      <c r="M564" s="8">
        <v>0</v>
      </c>
      <c r="N564" s="8">
        <f t="shared" si="60"/>
        <v>0</v>
      </c>
      <c r="O564" s="8"/>
      <c r="P564" s="8"/>
      <c r="Q564" s="8"/>
      <c r="R564" s="8">
        <f t="shared" si="61"/>
        <v>0</v>
      </c>
      <c r="S564" s="8">
        <f t="shared" si="62"/>
        <v>0</v>
      </c>
      <c r="T564" s="6">
        <f t="shared" si="58"/>
        <v>0</v>
      </c>
      <c r="U564" s="6">
        <f t="shared" si="59"/>
        <v>0</v>
      </c>
    </row>
    <row r="565" spans="2:21" x14ac:dyDescent="0.25">
      <c r="B565" s="4"/>
      <c r="C565" s="4"/>
      <c r="D565" s="4"/>
      <c r="E565" s="10">
        <f>IF(D565="Futuroscope",#REF!,0)+IF(D565="Eurodisney   1jour/1 parc",#REF!,0)+IF(D565="Vallée des singes",#REF!,0)+IF(D565="Parc Oriental de jour",#REF!,0)+IF(D565="Puy du Fou Le grand parc",#REF!,0)+IF(D565="La Cinéscénie",#REF!,0)+IF(D565="ASTERIX",#REF!,0)+IF(D565="Aquarium La Rochelle",#REF!,0)+IF(D565="Zoo de Doué La Fontaine",#REF!,0)+IF(D565="Zoo de la Palmyre",#REF!,0)+IF(D565="Planète Sauvage",#REF!,0)+IF(D565="Zoo Parc de Beauval",#REF!,0)+IF(D565="Zoo de la Flèche",#REF!,0)+IF(D565="Défi Planet",#REF!,0)+IF(D565="MASSAIS",#REF!,0)+IF(D565="Center Parc la journée",#REF!,0)+IF(D565="Terra Botanica",#REF!,0)</f>
        <v>0</v>
      </c>
      <c r="F565" s="10">
        <f>IF(D565="Futuroscope",#REF!,0)+IF(D565="Eurodisney   1jour/1 parc",#REF!,0)+IF(D565="Vallée des singes",#REF!,0)+IF(D565="Parc Oriental de jour",#REF!,0)+IF(D565="Puy du Fou Le grand parc",#REF!,0)+IF(D565="La Cinéscénie",#REF!,0)+IF(D565="ASTERIX",#REF!,0)+IF(D565="Aquarium La Rochelle",#REF!,0)+IF(D565="Zoo de Doué La Fontaine",#REF!,0)+IF(D565="Zoo de la Palmyre",#REF!,0)+IF(D565="Planète Sauvage",#REF!,0)+IF(D565="Zoo Parc de Beauval",#REF!,0)+IF(D565="Zoo de la Flèche",#REF!,0)+IF(D565="Défi Planet",#REF!,0)+IF(D565="MASSAIS",#REF!,0)+IF(D565="Center Parc la journée",#REF!,0)+IF(D565="Terra Botanica",#REF!,0)</f>
        <v>0</v>
      </c>
      <c r="G565" s="5"/>
      <c r="H565" s="5"/>
      <c r="I565" s="5"/>
      <c r="J565" s="5"/>
      <c r="K565" s="8">
        <f t="shared" si="56"/>
        <v>0</v>
      </c>
      <c r="L565" s="8">
        <f t="shared" si="57"/>
        <v>0</v>
      </c>
      <c r="M565" s="8">
        <v>0</v>
      </c>
      <c r="N565" s="8">
        <f t="shared" si="60"/>
        <v>0</v>
      </c>
      <c r="O565" s="8"/>
      <c r="P565" s="8"/>
      <c r="Q565" s="8"/>
      <c r="R565" s="8">
        <f t="shared" si="61"/>
        <v>0</v>
      </c>
      <c r="S565" s="8">
        <f t="shared" si="62"/>
        <v>0</v>
      </c>
      <c r="T565" s="6">
        <f t="shared" si="58"/>
        <v>0</v>
      </c>
      <c r="U565" s="6">
        <f t="shared" si="59"/>
        <v>0</v>
      </c>
    </row>
    <row r="566" spans="2:21" x14ac:dyDescent="0.25">
      <c r="B566" s="4"/>
      <c r="C566" s="4"/>
      <c r="D566" s="4"/>
      <c r="E566" s="10">
        <f>IF(D566="Futuroscope",#REF!,0)+IF(D566="Eurodisney   1jour/1 parc",#REF!,0)+IF(D566="Vallée des singes",#REF!,0)+IF(D566="Parc Oriental de jour",#REF!,0)+IF(D566="Puy du Fou Le grand parc",#REF!,0)+IF(D566="La Cinéscénie",#REF!,0)+IF(D566="ASTERIX",#REF!,0)+IF(D566="Aquarium La Rochelle",#REF!,0)+IF(D566="Zoo de Doué La Fontaine",#REF!,0)+IF(D566="Zoo de la Palmyre",#REF!,0)+IF(D566="Planète Sauvage",#REF!,0)+IF(D566="Zoo Parc de Beauval",#REF!,0)+IF(D566="Zoo de la Flèche",#REF!,0)+IF(D566="Défi Planet",#REF!,0)+IF(D566="MASSAIS",#REF!,0)+IF(D566="Center Parc la journée",#REF!,0)+IF(D566="Terra Botanica",#REF!,0)</f>
        <v>0</v>
      </c>
      <c r="F566" s="10">
        <f>IF(D566="Futuroscope",#REF!,0)+IF(D566="Eurodisney   1jour/1 parc",#REF!,0)+IF(D566="Vallée des singes",#REF!,0)+IF(D566="Parc Oriental de jour",#REF!,0)+IF(D566="Puy du Fou Le grand parc",#REF!,0)+IF(D566="La Cinéscénie",#REF!,0)+IF(D566="ASTERIX",#REF!,0)+IF(D566="Aquarium La Rochelle",#REF!,0)+IF(D566="Zoo de Doué La Fontaine",#REF!,0)+IF(D566="Zoo de la Palmyre",#REF!,0)+IF(D566="Planète Sauvage",#REF!,0)+IF(D566="Zoo Parc de Beauval",#REF!,0)+IF(D566="Zoo de la Flèche",#REF!,0)+IF(D566="Défi Planet",#REF!,0)+IF(D566="MASSAIS",#REF!,0)+IF(D566="Center Parc la journée",#REF!,0)+IF(D566="Terra Botanica",#REF!,0)</f>
        <v>0</v>
      </c>
      <c r="G566" s="5"/>
      <c r="H566" s="5"/>
      <c r="I566" s="5"/>
      <c r="J566" s="5"/>
      <c r="K566" s="8">
        <f t="shared" si="56"/>
        <v>0</v>
      </c>
      <c r="L566" s="8">
        <f t="shared" si="57"/>
        <v>0</v>
      </c>
      <c r="M566" s="8">
        <v>0</v>
      </c>
      <c r="N566" s="8">
        <f t="shared" si="60"/>
        <v>0</v>
      </c>
      <c r="O566" s="8"/>
      <c r="P566" s="8"/>
      <c r="Q566" s="8"/>
      <c r="R566" s="8">
        <f t="shared" si="61"/>
        <v>0</v>
      </c>
      <c r="S566" s="8">
        <f t="shared" si="62"/>
        <v>0</v>
      </c>
      <c r="T566" s="6">
        <f t="shared" si="58"/>
        <v>0</v>
      </c>
      <c r="U566" s="6">
        <f t="shared" si="59"/>
        <v>0</v>
      </c>
    </row>
    <row r="567" spans="2:21" x14ac:dyDescent="0.25">
      <c r="B567" s="4"/>
      <c r="C567" s="4"/>
      <c r="D567" s="4"/>
      <c r="E567" s="10">
        <f>IF(D567="Futuroscope",#REF!,0)+IF(D567="Eurodisney   1jour/1 parc",#REF!,0)+IF(D567="Vallée des singes",#REF!,0)+IF(D567="Parc Oriental de jour",#REF!,0)+IF(D567="Puy du Fou Le grand parc",#REF!,0)+IF(D567="La Cinéscénie",#REF!,0)+IF(D567="ASTERIX",#REF!,0)+IF(D567="Aquarium La Rochelle",#REF!,0)+IF(D567="Zoo de Doué La Fontaine",#REF!,0)+IF(D567="Zoo de la Palmyre",#REF!,0)+IF(D567="Planète Sauvage",#REF!,0)+IF(D567="Zoo Parc de Beauval",#REF!,0)+IF(D567="Zoo de la Flèche",#REF!,0)+IF(D567="Défi Planet",#REF!,0)+IF(D567="MASSAIS",#REF!,0)+IF(D567="Center Parc la journée",#REF!,0)+IF(D567="Terra Botanica",#REF!,0)</f>
        <v>0</v>
      </c>
      <c r="F567" s="10">
        <f>IF(D567="Futuroscope",#REF!,0)+IF(D567="Eurodisney   1jour/1 parc",#REF!,0)+IF(D567="Vallée des singes",#REF!,0)+IF(D567="Parc Oriental de jour",#REF!,0)+IF(D567="Puy du Fou Le grand parc",#REF!,0)+IF(D567="La Cinéscénie",#REF!,0)+IF(D567="ASTERIX",#REF!,0)+IF(D567="Aquarium La Rochelle",#REF!,0)+IF(D567="Zoo de Doué La Fontaine",#REF!,0)+IF(D567="Zoo de la Palmyre",#REF!,0)+IF(D567="Planète Sauvage",#REF!,0)+IF(D567="Zoo Parc de Beauval",#REF!,0)+IF(D567="Zoo de la Flèche",#REF!,0)+IF(D567="Défi Planet",#REF!,0)+IF(D567="MASSAIS",#REF!,0)+IF(D567="Center Parc la journée",#REF!,0)+IF(D567="Terra Botanica",#REF!,0)</f>
        <v>0</v>
      </c>
      <c r="G567" s="5"/>
      <c r="H567" s="5"/>
      <c r="I567" s="5"/>
      <c r="J567" s="5"/>
      <c r="K567" s="8">
        <f t="shared" si="56"/>
        <v>0</v>
      </c>
      <c r="L567" s="8">
        <f t="shared" si="57"/>
        <v>0</v>
      </c>
      <c r="M567" s="8">
        <v>0</v>
      </c>
      <c r="N567" s="8">
        <f t="shared" si="60"/>
        <v>0</v>
      </c>
      <c r="O567" s="8"/>
      <c r="P567" s="8"/>
      <c r="Q567" s="8"/>
      <c r="R567" s="8">
        <f t="shared" si="61"/>
        <v>0</v>
      </c>
      <c r="S567" s="8">
        <f t="shared" si="62"/>
        <v>0</v>
      </c>
      <c r="T567" s="6">
        <f t="shared" si="58"/>
        <v>0</v>
      </c>
      <c r="U567" s="6">
        <f t="shared" si="59"/>
        <v>0</v>
      </c>
    </row>
    <row r="568" spans="2:21" x14ac:dyDescent="0.25">
      <c r="B568" s="4"/>
      <c r="C568" s="4"/>
      <c r="D568" s="4"/>
      <c r="E568" s="10">
        <f>IF(D568="Futuroscope",#REF!,0)+IF(D568="Eurodisney   1jour/1 parc",#REF!,0)+IF(D568="Vallée des singes",#REF!,0)+IF(D568="Parc Oriental de jour",#REF!,0)+IF(D568="Puy du Fou Le grand parc",#REF!,0)+IF(D568="La Cinéscénie",#REF!,0)+IF(D568="ASTERIX",#REF!,0)+IF(D568="Aquarium La Rochelle",#REF!,0)+IF(D568="Zoo de Doué La Fontaine",#REF!,0)+IF(D568="Zoo de la Palmyre",#REF!,0)+IF(D568="Planète Sauvage",#REF!,0)+IF(D568="Zoo Parc de Beauval",#REF!,0)+IF(D568="Zoo de la Flèche",#REF!,0)+IF(D568="Défi Planet",#REF!,0)+IF(D568="MASSAIS",#REF!,0)+IF(D568="Center Parc la journée",#REF!,0)+IF(D568="Terra Botanica",#REF!,0)</f>
        <v>0</v>
      </c>
      <c r="F568" s="10">
        <f>IF(D568="Futuroscope",#REF!,0)+IF(D568="Eurodisney   1jour/1 parc",#REF!,0)+IF(D568="Vallée des singes",#REF!,0)+IF(D568="Parc Oriental de jour",#REF!,0)+IF(D568="Puy du Fou Le grand parc",#REF!,0)+IF(D568="La Cinéscénie",#REF!,0)+IF(D568="ASTERIX",#REF!,0)+IF(D568="Aquarium La Rochelle",#REF!,0)+IF(D568="Zoo de Doué La Fontaine",#REF!,0)+IF(D568="Zoo de la Palmyre",#REF!,0)+IF(D568="Planète Sauvage",#REF!,0)+IF(D568="Zoo Parc de Beauval",#REF!,0)+IF(D568="Zoo de la Flèche",#REF!,0)+IF(D568="Défi Planet",#REF!,0)+IF(D568="MASSAIS",#REF!,0)+IF(D568="Center Parc la journée",#REF!,0)+IF(D568="Terra Botanica",#REF!,0)</f>
        <v>0</v>
      </c>
      <c r="G568" s="5"/>
      <c r="H568" s="5"/>
      <c r="I568" s="5"/>
      <c r="J568" s="5"/>
      <c r="K568" s="8">
        <f t="shared" si="56"/>
        <v>0</v>
      </c>
      <c r="L568" s="8">
        <f t="shared" si="57"/>
        <v>0</v>
      </c>
      <c r="M568" s="8">
        <v>0</v>
      </c>
      <c r="N568" s="8">
        <f t="shared" si="60"/>
        <v>0</v>
      </c>
      <c r="O568" s="8"/>
      <c r="P568" s="8"/>
      <c r="Q568" s="8"/>
      <c r="R568" s="8">
        <f t="shared" si="61"/>
        <v>0</v>
      </c>
      <c r="S568" s="8">
        <f t="shared" si="62"/>
        <v>0</v>
      </c>
      <c r="T568" s="6">
        <f t="shared" si="58"/>
        <v>0</v>
      </c>
      <c r="U568" s="6">
        <f t="shared" si="59"/>
        <v>0</v>
      </c>
    </row>
    <row r="569" spans="2:21" x14ac:dyDescent="0.25">
      <c r="B569" s="4"/>
      <c r="C569" s="4"/>
      <c r="D569" s="4"/>
      <c r="E569" s="10">
        <f>IF(D569="Futuroscope",#REF!,0)+IF(D569="Eurodisney   1jour/1 parc",#REF!,0)+IF(D569="Vallée des singes",#REF!,0)+IF(D569="Parc Oriental de jour",#REF!,0)+IF(D569="Puy du Fou Le grand parc",#REF!,0)+IF(D569="La Cinéscénie",#REF!,0)+IF(D569="ASTERIX",#REF!,0)+IF(D569="Aquarium La Rochelle",#REF!,0)+IF(D569="Zoo de Doué La Fontaine",#REF!,0)+IF(D569="Zoo de la Palmyre",#REF!,0)+IF(D569="Planète Sauvage",#REF!,0)+IF(D569="Zoo Parc de Beauval",#REF!,0)+IF(D569="Zoo de la Flèche",#REF!,0)+IF(D569="Défi Planet",#REF!,0)+IF(D569="MASSAIS",#REF!,0)+IF(D569="Center Parc la journée",#REF!,0)+IF(D569="Terra Botanica",#REF!,0)</f>
        <v>0</v>
      </c>
      <c r="F569" s="10">
        <f>IF(D569="Futuroscope",#REF!,0)+IF(D569="Eurodisney   1jour/1 parc",#REF!,0)+IF(D569="Vallée des singes",#REF!,0)+IF(D569="Parc Oriental de jour",#REF!,0)+IF(D569="Puy du Fou Le grand parc",#REF!,0)+IF(D569="La Cinéscénie",#REF!,0)+IF(D569="ASTERIX",#REF!,0)+IF(D569="Aquarium La Rochelle",#REF!,0)+IF(D569="Zoo de Doué La Fontaine",#REF!,0)+IF(D569="Zoo de la Palmyre",#REF!,0)+IF(D569="Planète Sauvage",#REF!,0)+IF(D569="Zoo Parc de Beauval",#REF!,0)+IF(D569="Zoo de la Flèche",#REF!,0)+IF(D569="Défi Planet",#REF!,0)+IF(D569="MASSAIS",#REF!,0)+IF(D569="Center Parc la journée",#REF!,0)+IF(D569="Terra Botanica",#REF!,0)</f>
        <v>0</v>
      </c>
      <c r="G569" s="5"/>
      <c r="H569" s="5"/>
      <c r="I569" s="5"/>
      <c r="J569" s="5"/>
      <c r="K569" s="8">
        <f t="shared" si="56"/>
        <v>0</v>
      </c>
      <c r="L569" s="8">
        <f t="shared" si="57"/>
        <v>0</v>
      </c>
      <c r="M569" s="8">
        <v>0</v>
      </c>
      <c r="N569" s="8">
        <f t="shared" si="60"/>
        <v>0</v>
      </c>
      <c r="O569" s="8"/>
      <c r="P569" s="8"/>
      <c r="Q569" s="8"/>
      <c r="R569" s="8">
        <f t="shared" si="61"/>
        <v>0</v>
      </c>
      <c r="S569" s="8">
        <f t="shared" si="62"/>
        <v>0</v>
      </c>
      <c r="T569" s="6">
        <f t="shared" si="58"/>
        <v>0</v>
      </c>
      <c r="U569" s="6">
        <f t="shared" si="59"/>
        <v>0</v>
      </c>
    </row>
    <row r="570" spans="2:21" x14ac:dyDescent="0.25">
      <c r="B570" s="4"/>
      <c r="C570" s="4"/>
      <c r="D570" s="4"/>
      <c r="E570" s="10">
        <f>IF(D570="Futuroscope",#REF!,0)+IF(D570="Eurodisney   1jour/1 parc",#REF!,0)+IF(D570="Vallée des singes",#REF!,0)+IF(D570="Parc Oriental de jour",#REF!,0)+IF(D570="Puy du Fou Le grand parc",#REF!,0)+IF(D570="La Cinéscénie",#REF!,0)+IF(D570="ASTERIX",#REF!,0)+IF(D570="Aquarium La Rochelle",#REF!,0)+IF(D570="Zoo de Doué La Fontaine",#REF!,0)+IF(D570="Zoo de la Palmyre",#REF!,0)+IF(D570="Planète Sauvage",#REF!,0)+IF(D570="Zoo Parc de Beauval",#REF!,0)+IF(D570="Zoo de la Flèche",#REF!,0)+IF(D570="Défi Planet",#REF!,0)+IF(D570="MASSAIS",#REF!,0)+IF(D570="Center Parc la journée",#REF!,0)+IF(D570="Terra Botanica",#REF!,0)</f>
        <v>0</v>
      </c>
      <c r="F570" s="10">
        <f>IF(D570="Futuroscope",#REF!,0)+IF(D570="Eurodisney   1jour/1 parc",#REF!,0)+IF(D570="Vallée des singes",#REF!,0)+IF(D570="Parc Oriental de jour",#REF!,0)+IF(D570="Puy du Fou Le grand parc",#REF!,0)+IF(D570="La Cinéscénie",#REF!,0)+IF(D570="ASTERIX",#REF!,0)+IF(D570="Aquarium La Rochelle",#REF!,0)+IF(D570="Zoo de Doué La Fontaine",#REF!,0)+IF(D570="Zoo de la Palmyre",#REF!,0)+IF(D570="Planète Sauvage",#REF!,0)+IF(D570="Zoo Parc de Beauval",#REF!,0)+IF(D570="Zoo de la Flèche",#REF!,0)+IF(D570="Défi Planet",#REF!,0)+IF(D570="MASSAIS",#REF!,0)+IF(D570="Center Parc la journée",#REF!,0)+IF(D570="Terra Botanica",#REF!,0)</f>
        <v>0</v>
      </c>
      <c r="G570" s="5"/>
      <c r="H570" s="5"/>
      <c r="I570" s="5"/>
      <c r="J570" s="5"/>
      <c r="K570" s="8">
        <f t="shared" si="56"/>
        <v>0</v>
      </c>
      <c r="L570" s="8">
        <f t="shared" si="57"/>
        <v>0</v>
      </c>
      <c r="M570" s="8">
        <v>0</v>
      </c>
      <c r="N570" s="8">
        <f t="shared" si="60"/>
        <v>0</v>
      </c>
      <c r="O570" s="8"/>
      <c r="P570" s="8"/>
      <c r="Q570" s="8"/>
      <c r="R570" s="8">
        <f t="shared" si="61"/>
        <v>0</v>
      </c>
      <c r="S570" s="8">
        <f t="shared" si="62"/>
        <v>0</v>
      </c>
      <c r="T570" s="6">
        <f t="shared" si="58"/>
        <v>0</v>
      </c>
      <c r="U570" s="6">
        <f t="shared" si="59"/>
        <v>0</v>
      </c>
    </row>
    <row r="571" spans="2:21" x14ac:dyDescent="0.25">
      <c r="B571" s="4"/>
      <c r="C571" s="4"/>
      <c r="D571" s="4"/>
      <c r="E571" s="10">
        <f>IF(D571="Futuroscope",#REF!,0)+IF(D571="Eurodisney   1jour/1 parc",#REF!,0)+IF(D571="Vallée des singes",#REF!,0)+IF(D571="Parc Oriental de jour",#REF!,0)+IF(D571="Puy du Fou Le grand parc",#REF!,0)+IF(D571="La Cinéscénie",#REF!,0)+IF(D571="ASTERIX",#REF!,0)+IF(D571="Aquarium La Rochelle",#REF!,0)+IF(D571="Zoo de Doué La Fontaine",#REF!,0)+IF(D571="Zoo de la Palmyre",#REF!,0)+IF(D571="Planète Sauvage",#REF!,0)+IF(D571="Zoo Parc de Beauval",#REF!,0)+IF(D571="Zoo de la Flèche",#REF!,0)+IF(D571="Défi Planet",#REF!,0)+IF(D571="MASSAIS",#REF!,0)+IF(D571="Center Parc la journée",#REF!,0)+IF(D571="Terra Botanica",#REF!,0)</f>
        <v>0</v>
      </c>
      <c r="F571" s="10">
        <f>IF(D571="Futuroscope",#REF!,0)+IF(D571="Eurodisney   1jour/1 parc",#REF!,0)+IF(D571="Vallée des singes",#REF!,0)+IF(D571="Parc Oriental de jour",#REF!,0)+IF(D571="Puy du Fou Le grand parc",#REF!,0)+IF(D571="La Cinéscénie",#REF!,0)+IF(D571="ASTERIX",#REF!,0)+IF(D571="Aquarium La Rochelle",#REF!,0)+IF(D571="Zoo de Doué La Fontaine",#REF!,0)+IF(D571="Zoo de la Palmyre",#REF!,0)+IF(D571="Planète Sauvage",#REF!,0)+IF(D571="Zoo Parc de Beauval",#REF!,0)+IF(D571="Zoo de la Flèche",#REF!,0)+IF(D571="Défi Planet",#REF!,0)+IF(D571="MASSAIS",#REF!,0)+IF(D571="Center Parc la journée",#REF!,0)+IF(D571="Terra Botanica",#REF!,0)</f>
        <v>0</v>
      </c>
      <c r="G571" s="5"/>
      <c r="H571" s="5"/>
      <c r="I571" s="5"/>
      <c r="J571" s="5"/>
      <c r="K571" s="8">
        <f t="shared" si="56"/>
        <v>0</v>
      </c>
      <c r="L571" s="8">
        <f t="shared" si="57"/>
        <v>0</v>
      </c>
      <c r="M571" s="8">
        <v>0</v>
      </c>
      <c r="N571" s="8">
        <f t="shared" si="60"/>
        <v>0</v>
      </c>
      <c r="O571" s="8"/>
      <c r="P571" s="8"/>
      <c r="Q571" s="8"/>
      <c r="R571" s="8">
        <f t="shared" si="61"/>
        <v>0</v>
      </c>
      <c r="S571" s="8">
        <f t="shared" si="62"/>
        <v>0</v>
      </c>
      <c r="T571" s="6">
        <f t="shared" si="58"/>
        <v>0</v>
      </c>
      <c r="U571" s="6">
        <f t="shared" si="59"/>
        <v>0</v>
      </c>
    </row>
    <row r="572" spans="2:21" x14ac:dyDescent="0.25">
      <c r="B572" s="4"/>
      <c r="C572" s="4"/>
      <c r="D572" s="4"/>
      <c r="E572" s="10">
        <f>IF(D572="Futuroscope",#REF!,0)+IF(D572="Eurodisney   1jour/1 parc",#REF!,0)+IF(D572="Vallée des singes",#REF!,0)+IF(D572="Parc Oriental de jour",#REF!,0)+IF(D572="Puy du Fou Le grand parc",#REF!,0)+IF(D572="La Cinéscénie",#REF!,0)+IF(D572="ASTERIX",#REF!,0)+IF(D572="Aquarium La Rochelle",#REF!,0)+IF(D572="Zoo de Doué La Fontaine",#REF!,0)+IF(D572="Zoo de la Palmyre",#REF!,0)+IF(D572="Planète Sauvage",#REF!,0)+IF(D572="Zoo Parc de Beauval",#REF!,0)+IF(D572="Zoo de la Flèche",#REF!,0)+IF(D572="Défi Planet",#REF!,0)+IF(D572="MASSAIS",#REF!,0)+IF(D572="Center Parc la journée",#REF!,0)+IF(D572="Terra Botanica",#REF!,0)</f>
        <v>0</v>
      </c>
      <c r="F572" s="10">
        <f>IF(D572="Futuroscope",#REF!,0)+IF(D572="Eurodisney   1jour/1 parc",#REF!,0)+IF(D572="Vallée des singes",#REF!,0)+IF(D572="Parc Oriental de jour",#REF!,0)+IF(D572="Puy du Fou Le grand parc",#REF!,0)+IF(D572="La Cinéscénie",#REF!,0)+IF(D572="ASTERIX",#REF!,0)+IF(D572="Aquarium La Rochelle",#REF!,0)+IF(D572="Zoo de Doué La Fontaine",#REF!,0)+IF(D572="Zoo de la Palmyre",#REF!,0)+IF(D572="Planète Sauvage",#REF!,0)+IF(D572="Zoo Parc de Beauval",#REF!,0)+IF(D572="Zoo de la Flèche",#REF!,0)+IF(D572="Défi Planet",#REF!,0)+IF(D572="MASSAIS",#REF!,0)+IF(D572="Center Parc la journée",#REF!,0)+IF(D572="Terra Botanica",#REF!,0)</f>
        <v>0</v>
      </c>
      <c r="G572" s="5"/>
      <c r="H572" s="5"/>
      <c r="I572" s="5"/>
      <c r="J572" s="5"/>
      <c r="K572" s="8">
        <f t="shared" si="56"/>
        <v>0</v>
      </c>
      <c r="L572" s="8">
        <f t="shared" si="57"/>
        <v>0</v>
      </c>
      <c r="M572" s="8">
        <v>0</v>
      </c>
      <c r="N572" s="8">
        <f t="shared" si="60"/>
        <v>0</v>
      </c>
      <c r="O572" s="8"/>
      <c r="P572" s="8"/>
      <c r="Q572" s="8"/>
      <c r="R572" s="8">
        <f t="shared" si="61"/>
        <v>0</v>
      </c>
      <c r="S572" s="8">
        <f t="shared" si="62"/>
        <v>0</v>
      </c>
      <c r="T572" s="6">
        <f t="shared" si="58"/>
        <v>0</v>
      </c>
      <c r="U572" s="6">
        <f t="shared" si="59"/>
        <v>0</v>
      </c>
    </row>
    <row r="573" spans="2:21" x14ac:dyDescent="0.25">
      <c r="B573" s="4"/>
      <c r="C573" s="4"/>
      <c r="D573" s="4"/>
      <c r="E573" s="10">
        <f>IF(D573="Futuroscope",#REF!,0)+IF(D573="Eurodisney   1jour/1 parc",#REF!,0)+IF(D573="Vallée des singes",#REF!,0)+IF(D573="Parc Oriental de jour",#REF!,0)+IF(D573="Puy du Fou Le grand parc",#REF!,0)+IF(D573="La Cinéscénie",#REF!,0)+IF(D573="ASTERIX",#REF!,0)+IF(D573="Aquarium La Rochelle",#REF!,0)+IF(D573="Zoo de Doué La Fontaine",#REF!,0)+IF(D573="Zoo de la Palmyre",#REF!,0)+IF(D573="Planète Sauvage",#REF!,0)+IF(D573="Zoo Parc de Beauval",#REF!,0)+IF(D573="Zoo de la Flèche",#REF!,0)+IF(D573="Défi Planet",#REF!,0)+IF(D573="MASSAIS",#REF!,0)+IF(D573="Center Parc la journée",#REF!,0)+IF(D573="Terra Botanica",#REF!,0)</f>
        <v>0</v>
      </c>
      <c r="F573" s="10">
        <f>IF(D573="Futuroscope",#REF!,0)+IF(D573="Eurodisney   1jour/1 parc",#REF!,0)+IF(D573="Vallée des singes",#REF!,0)+IF(D573="Parc Oriental de jour",#REF!,0)+IF(D573="Puy du Fou Le grand parc",#REF!,0)+IF(D573="La Cinéscénie",#REF!,0)+IF(D573="ASTERIX",#REF!,0)+IF(D573="Aquarium La Rochelle",#REF!,0)+IF(D573="Zoo de Doué La Fontaine",#REF!,0)+IF(D573="Zoo de la Palmyre",#REF!,0)+IF(D573="Planète Sauvage",#REF!,0)+IF(D573="Zoo Parc de Beauval",#REF!,0)+IF(D573="Zoo de la Flèche",#REF!,0)+IF(D573="Défi Planet",#REF!,0)+IF(D573="MASSAIS",#REF!,0)+IF(D573="Center Parc la journée",#REF!,0)+IF(D573="Terra Botanica",#REF!,0)</f>
        <v>0</v>
      </c>
      <c r="G573" s="5"/>
      <c r="H573" s="5"/>
      <c r="I573" s="5"/>
      <c r="J573" s="5"/>
      <c r="K573" s="8">
        <f t="shared" si="56"/>
        <v>0</v>
      </c>
      <c r="L573" s="8">
        <f t="shared" si="57"/>
        <v>0</v>
      </c>
      <c r="M573" s="8">
        <v>0</v>
      </c>
      <c r="N573" s="8">
        <f t="shared" si="60"/>
        <v>0</v>
      </c>
      <c r="O573" s="8"/>
      <c r="P573" s="8"/>
      <c r="Q573" s="8"/>
      <c r="R573" s="8">
        <f t="shared" si="61"/>
        <v>0</v>
      </c>
      <c r="S573" s="8">
        <f t="shared" si="62"/>
        <v>0</v>
      </c>
      <c r="T573" s="6">
        <f t="shared" si="58"/>
        <v>0</v>
      </c>
      <c r="U573" s="6">
        <f t="shared" si="59"/>
        <v>0</v>
      </c>
    </row>
    <row r="574" spans="2:21" x14ac:dyDescent="0.25">
      <c r="B574" s="4"/>
      <c r="C574" s="4"/>
      <c r="D574" s="4"/>
      <c r="E574" s="10">
        <f>IF(D574="Futuroscope",#REF!,0)+IF(D574="Eurodisney   1jour/1 parc",#REF!,0)+IF(D574="Vallée des singes",#REF!,0)+IF(D574="Parc Oriental de jour",#REF!,0)+IF(D574="Puy du Fou Le grand parc",#REF!,0)+IF(D574="La Cinéscénie",#REF!,0)+IF(D574="ASTERIX",#REF!,0)+IF(D574="Aquarium La Rochelle",#REF!,0)+IF(D574="Zoo de Doué La Fontaine",#REF!,0)+IF(D574="Zoo de la Palmyre",#REF!,0)+IF(D574="Planète Sauvage",#REF!,0)+IF(D574="Zoo Parc de Beauval",#REF!,0)+IF(D574="Zoo de la Flèche",#REF!,0)+IF(D574="Défi Planet",#REF!,0)+IF(D574="MASSAIS",#REF!,0)+IF(D574="Center Parc la journée",#REF!,0)+IF(D574="Terra Botanica",#REF!,0)</f>
        <v>0</v>
      </c>
      <c r="F574" s="10">
        <f>IF(D574="Futuroscope",#REF!,0)+IF(D574="Eurodisney   1jour/1 parc",#REF!,0)+IF(D574="Vallée des singes",#REF!,0)+IF(D574="Parc Oriental de jour",#REF!,0)+IF(D574="Puy du Fou Le grand parc",#REF!,0)+IF(D574="La Cinéscénie",#REF!,0)+IF(D574="ASTERIX",#REF!,0)+IF(D574="Aquarium La Rochelle",#REF!,0)+IF(D574="Zoo de Doué La Fontaine",#REF!,0)+IF(D574="Zoo de la Palmyre",#REF!,0)+IF(D574="Planète Sauvage",#REF!,0)+IF(D574="Zoo Parc de Beauval",#REF!,0)+IF(D574="Zoo de la Flèche",#REF!,0)+IF(D574="Défi Planet",#REF!,0)+IF(D574="MASSAIS",#REF!,0)+IF(D574="Center Parc la journée",#REF!,0)+IF(D574="Terra Botanica",#REF!,0)</f>
        <v>0</v>
      </c>
      <c r="G574" s="5"/>
      <c r="H574" s="5"/>
      <c r="I574" s="5"/>
      <c r="J574" s="5"/>
      <c r="K574" s="8">
        <f t="shared" si="56"/>
        <v>0</v>
      </c>
      <c r="L574" s="8">
        <f t="shared" si="57"/>
        <v>0</v>
      </c>
      <c r="M574" s="8">
        <v>0</v>
      </c>
      <c r="N574" s="8">
        <f t="shared" si="60"/>
        <v>0</v>
      </c>
      <c r="O574" s="8"/>
      <c r="P574" s="8"/>
      <c r="Q574" s="8"/>
      <c r="R574" s="8">
        <f t="shared" si="61"/>
        <v>0</v>
      </c>
      <c r="S574" s="8">
        <f t="shared" si="62"/>
        <v>0</v>
      </c>
      <c r="T574" s="6">
        <f t="shared" si="58"/>
        <v>0</v>
      </c>
      <c r="U574" s="6">
        <f t="shared" si="59"/>
        <v>0</v>
      </c>
    </row>
    <row r="575" spans="2:21" x14ac:dyDescent="0.25">
      <c r="B575" s="4"/>
      <c r="C575" s="4"/>
      <c r="D575" s="4"/>
      <c r="E575" s="10">
        <f>IF(D575="Futuroscope",#REF!,0)+IF(D575="Eurodisney   1jour/1 parc",#REF!,0)+IF(D575="Vallée des singes",#REF!,0)+IF(D575="Parc Oriental de jour",#REF!,0)+IF(D575="Puy du Fou Le grand parc",#REF!,0)+IF(D575="La Cinéscénie",#REF!,0)+IF(D575="ASTERIX",#REF!,0)+IF(D575="Aquarium La Rochelle",#REF!,0)+IF(D575="Zoo de Doué La Fontaine",#REF!,0)+IF(D575="Zoo de la Palmyre",#REF!,0)+IF(D575="Planète Sauvage",#REF!,0)+IF(D575="Zoo Parc de Beauval",#REF!,0)+IF(D575="Zoo de la Flèche",#REF!,0)+IF(D575="Défi Planet",#REF!,0)+IF(D575="MASSAIS",#REF!,0)+IF(D575="Center Parc la journée",#REF!,0)+IF(D575="Terra Botanica",#REF!,0)</f>
        <v>0</v>
      </c>
      <c r="F575" s="10">
        <f>IF(D575="Futuroscope",#REF!,0)+IF(D575="Eurodisney   1jour/1 parc",#REF!,0)+IF(D575="Vallée des singes",#REF!,0)+IF(D575="Parc Oriental de jour",#REF!,0)+IF(D575="Puy du Fou Le grand parc",#REF!,0)+IF(D575="La Cinéscénie",#REF!,0)+IF(D575="ASTERIX",#REF!,0)+IF(D575="Aquarium La Rochelle",#REF!,0)+IF(D575="Zoo de Doué La Fontaine",#REF!,0)+IF(D575="Zoo de la Palmyre",#REF!,0)+IF(D575="Planète Sauvage",#REF!,0)+IF(D575="Zoo Parc de Beauval",#REF!,0)+IF(D575="Zoo de la Flèche",#REF!,0)+IF(D575="Défi Planet",#REF!,0)+IF(D575="MASSAIS",#REF!,0)+IF(D575="Center Parc la journée",#REF!,0)+IF(D575="Terra Botanica",#REF!,0)</f>
        <v>0</v>
      </c>
      <c r="G575" s="5"/>
      <c r="H575" s="5"/>
      <c r="I575" s="5"/>
      <c r="J575" s="5"/>
      <c r="K575" s="8">
        <f t="shared" si="56"/>
        <v>0</v>
      </c>
      <c r="L575" s="8">
        <f t="shared" si="57"/>
        <v>0</v>
      </c>
      <c r="M575" s="8">
        <v>0</v>
      </c>
      <c r="N575" s="8">
        <f t="shared" si="60"/>
        <v>0</v>
      </c>
      <c r="O575" s="8"/>
      <c r="P575" s="8"/>
      <c r="Q575" s="8"/>
      <c r="R575" s="8">
        <f t="shared" si="61"/>
        <v>0</v>
      </c>
      <c r="S575" s="8">
        <f t="shared" si="62"/>
        <v>0</v>
      </c>
      <c r="T575" s="6">
        <f t="shared" si="58"/>
        <v>0</v>
      </c>
      <c r="U575" s="6">
        <f t="shared" si="59"/>
        <v>0</v>
      </c>
    </row>
    <row r="576" spans="2:21" x14ac:dyDescent="0.25">
      <c r="B576" s="4"/>
      <c r="C576" s="4"/>
      <c r="D576" s="4"/>
      <c r="E576" s="10">
        <f>IF(D576="Futuroscope",#REF!,0)+IF(D576="Eurodisney   1jour/1 parc",#REF!,0)+IF(D576="Vallée des singes",#REF!,0)+IF(D576="Parc Oriental de jour",#REF!,0)+IF(D576="Puy du Fou Le grand parc",#REF!,0)+IF(D576="La Cinéscénie",#REF!,0)+IF(D576="ASTERIX",#REF!,0)+IF(D576="Aquarium La Rochelle",#REF!,0)+IF(D576="Zoo de Doué La Fontaine",#REF!,0)+IF(D576="Zoo de la Palmyre",#REF!,0)+IF(D576="Planète Sauvage",#REF!,0)+IF(D576="Zoo Parc de Beauval",#REF!,0)+IF(D576="Zoo de la Flèche",#REF!,0)+IF(D576="Défi Planet",#REF!,0)+IF(D576="MASSAIS",#REF!,0)+IF(D576="Center Parc la journée",#REF!,0)+IF(D576="Terra Botanica",#REF!,0)</f>
        <v>0</v>
      </c>
      <c r="F576" s="10">
        <f>IF(D576="Futuroscope",#REF!,0)+IF(D576="Eurodisney   1jour/1 parc",#REF!,0)+IF(D576="Vallée des singes",#REF!,0)+IF(D576="Parc Oriental de jour",#REF!,0)+IF(D576="Puy du Fou Le grand parc",#REF!,0)+IF(D576="La Cinéscénie",#REF!,0)+IF(D576="ASTERIX",#REF!,0)+IF(D576="Aquarium La Rochelle",#REF!,0)+IF(D576="Zoo de Doué La Fontaine",#REF!,0)+IF(D576="Zoo de la Palmyre",#REF!,0)+IF(D576="Planète Sauvage",#REF!,0)+IF(D576="Zoo Parc de Beauval",#REF!,0)+IF(D576="Zoo de la Flèche",#REF!,0)+IF(D576="Défi Planet",#REF!,0)+IF(D576="MASSAIS",#REF!,0)+IF(D576="Center Parc la journée",#REF!,0)+IF(D576="Terra Botanica",#REF!,0)</f>
        <v>0</v>
      </c>
      <c r="G576" s="5"/>
      <c r="H576" s="5"/>
      <c r="I576" s="5"/>
      <c r="J576" s="5"/>
      <c r="K576" s="8">
        <f t="shared" si="56"/>
        <v>0</v>
      </c>
      <c r="L576" s="8">
        <f t="shared" si="57"/>
        <v>0</v>
      </c>
      <c r="M576" s="8">
        <v>0</v>
      </c>
      <c r="N576" s="8">
        <f t="shared" si="60"/>
        <v>0</v>
      </c>
      <c r="O576" s="8"/>
      <c r="P576" s="8"/>
      <c r="Q576" s="8"/>
      <c r="R576" s="8">
        <f t="shared" si="61"/>
        <v>0</v>
      </c>
      <c r="S576" s="8">
        <f t="shared" si="62"/>
        <v>0</v>
      </c>
      <c r="T576" s="6">
        <f t="shared" si="58"/>
        <v>0</v>
      </c>
      <c r="U576" s="6">
        <f t="shared" si="59"/>
        <v>0</v>
      </c>
    </row>
    <row r="577" spans="2:21" x14ac:dyDescent="0.25">
      <c r="B577" s="4"/>
      <c r="C577" s="4"/>
      <c r="D577" s="4"/>
      <c r="E577" s="10">
        <f>IF(D577="Futuroscope",#REF!,0)+IF(D577="Eurodisney   1jour/1 parc",#REF!,0)+IF(D577="Vallée des singes",#REF!,0)+IF(D577="Parc Oriental de jour",#REF!,0)+IF(D577="Puy du Fou Le grand parc",#REF!,0)+IF(D577="La Cinéscénie",#REF!,0)+IF(D577="ASTERIX",#REF!,0)+IF(D577="Aquarium La Rochelle",#REF!,0)+IF(D577="Zoo de Doué La Fontaine",#REF!,0)+IF(D577="Zoo de la Palmyre",#REF!,0)+IF(D577="Planète Sauvage",#REF!,0)+IF(D577="Zoo Parc de Beauval",#REF!,0)+IF(D577="Zoo de la Flèche",#REF!,0)+IF(D577="Défi Planet",#REF!,0)+IF(D577="MASSAIS",#REF!,0)+IF(D577="Center Parc la journée",#REF!,0)+IF(D577="Terra Botanica",#REF!,0)</f>
        <v>0</v>
      </c>
      <c r="F577" s="10">
        <f>IF(D577="Futuroscope",#REF!,0)+IF(D577="Eurodisney   1jour/1 parc",#REF!,0)+IF(D577="Vallée des singes",#REF!,0)+IF(D577="Parc Oriental de jour",#REF!,0)+IF(D577="Puy du Fou Le grand parc",#REF!,0)+IF(D577="La Cinéscénie",#REF!,0)+IF(D577="ASTERIX",#REF!,0)+IF(D577="Aquarium La Rochelle",#REF!,0)+IF(D577="Zoo de Doué La Fontaine",#REF!,0)+IF(D577="Zoo de la Palmyre",#REF!,0)+IF(D577="Planète Sauvage",#REF!,0)+IF(D577="Zoo Parc de Beauval",#REF!,0)+IF(D577="Zoo de la Flèche",#REF!,0)+IF(D577="Défi Planet",#REF!,0)+IF(D577="MASSAIS",#REF!,0)+IF(D577="Center Parc la journée",#REF!,0)+IF(D577="Terra Botanica",#REF!,0)</f>
        <v>0</v>
      </c>
      <c r="G577" s="5"/>
      <c r="H577" s="5"/>
      <c r="I577" s="5"/>
      <c r="J577" s="5"/>
      <c r="K577" s="8">
        <f t="shared" si="56"/>
        <v>0</v>
      </c>
      <c r="L577" s="8">
        <f t="shared" si="57"/>
        <v>0</v>
      </c>
      <c r="M577" s="8">
        <v>0</v>
      </c>
      <c r="N577" s="8">
        <f t="shared" si="60"/>
        <v>0</v>
      </c>
      <c r="O577" s="8"/>
      <c r="P577" s="8"/>
      <c r="Q577" s="8"/>
      <c r="R577" s="8">
        <f t="shared" si="61"/>
        <v>0</v>
      </c>
      <c r="S577" s="8">
        <f t="shared" si="62"/>
        <v>0</v>
      </c>
      <c r="T577" s="6">
        <f t="shared" si="58"/>
        <v>0</v>
      </c>
      <c r="U577" s="6">
        <f t="shared" si="59"/>
        <v>0</v>
      </c>
    </row>
    <row r="578" spans="2:21" x14ac:dyDescent="0.25">
      <c r="B578" s="4"/>
      <c r="C578" s="4"/>
      <c r="D578" s="4"/>
      <c r="E578" s="10">
        <f>IF(D578="Futuroscope",#REF!,0)+IF(D578="Eurodisney   1jour/1 parc",#REF!,0)+IF(D578="Vallée des singes",#REF!,0)+IF(D578="Parc Oriental de jour",#REF!,0)+IF(D578="Puy du Fou Le grand parc",#REF!,0)+IF(D578="La Cinéscénie",#REF!,0)+IF(D578="ASTERIX",#REF!,0)+IF(D578="Aquarium La Rochelle",#REF!,0)+IF(D578="Zoo de Doué La Fontaine",#REF!,0)+IF(D578="Zoo de la Palmyre",#REF!,0)+IF(D578="Planète Sauvage",#REF!,0)+IF(D578="Zoo Parc de Beauval",#REF!,0)+IF(D578="Zoo de la Flèche",#REF!,0)+IF(D578="Défi Planet",#REF!,0)+IF(D578="MASSAIS",#REF!,0)+IF(D578="Center Parc la journée",#REF!,0)+IF(D578="Terra Botanica",#REF!,0)</f>
        <v>0</v>
      </c>
      <c r="F578" s="10">
        <f>IF(D578="Futuroscope",#REF!,0)+IF(D578="Eurodisney   1jour/1 parc",#REF!,0)+IF(D578="Vallée des singes",#REF!,0)+IF(D578="Parc Oriental de jour",#REF!,0)+IF(D578="Puy du Fou Le grand parc",#REF!,0)+IF(D578="La Cinéscénie",#REF!,0)+IF(D578="ASTERIX",#REF!,0)+IF(D578="Aquarium La Rochelle",#REF!,0)+IF(D578="Zoo de Doué La Fontaine",#REF!,0)+IF(D578="Zoo de la Palmyre",#REF!,0)+IF(D578="Planète Sauvage",#REF!,0)+IF(D578="Zoo Parc de Beauval",#REF!,0)+IF(D578="Zoo de la Flèche",#REF!,0)+IF(D578="Défi Planet",#REF!,0)+IF(D578="MASSAIS",#REF!,0)+IF(D578="Center Parc la journée",#REF!,0)+IF(D578="Terra Botanica",#REF!,0)</f>
        <v>0</v>
      </c>
      <c r="G578" s="5"/>
      <c r="H578" s="5"/>
      <c r="I578" s="5"/>
      <c r="J578" s="5"/>
      <c r="K578" s="8">
        <f t="shared" si="56"/>
        <v>0</v>
      </c>
      <c r="L578" s="8">
        <f t="shared" si="57"/>
        <v>0</v>
      </c>
      <c r="M578" s="8">
        <v>0</v>
      </c>
      <c r="N578" s="8">
        <f t="shared" si="60"/>
        <v>0</v>
      </c>
      <c r="O578" s="8"/>
      <c r="P578" s="8"/>
      <c r="Q578" s="8"/>
      <c r="R578" s="8">
        <f t="shared" si="61"/>
        <v>0</v>
      </c>
      <c r="S578" s="8">
        <f t="shared" si="62"/>
        <v>0</v>
      </c>
      <c r="T578" s="6">
        <f t="shared" si="58"/>
        <v>0</v>
      </c>
      <c r="U578" s="6">
        <f t="shared" si="59"/>
        <v>0</v>
      </c>
    </row>
    <row r="579" spans="2:21" x14ac:dyDescent="0.25">
      <c r="B579" s="4"/>
      <c r="C579" s="4"/>
      <c r="D579" s="4"/>
      <c r="E579" s="10">
        <f>IF(D579="Futuroscope",#REF!,0)+IF(D579="Eurodisney   1jour/1 parc",#REF!,0)+IF(D579="Vallée des singes",#REF!,0)+IF(D579="Parc Oriental de jour",#REF!,0)+IF(D579="Puy du Fou Le grand parc",#REF!,0)+IF(D579="La Cinéscénie",#REF!,0)+IF(D579="ASTERIX",#REF!,0)+IF(D579="Aquarium La Rochelle",#REF!,0)+IF(D579="Zoo de Doué La Fontaine",#REF!,0)+IF(D579="Zoo de la Palmyre",#REF!,0)+IF(D579="Planète Sauvage",#REF!,0)+IF(D579="Zoo Parc de Beauval",#REF!,0)+IF(D579="Zoo de la Flèche",#REF!,0)+IF(D579="Défi Planet",#REF!,0)+IF(D579="MASSAIS",#REF!,0)+IF(D579="Center Parc la journée",#REF!,0)+IF(D579="Terra Botanica",#REF!,0)</f>
        <v>0</v>
      </c>
      <c r="F579" s="10">
        <f>IF(D579="Futuroscope",#REF!,0)+IF(D579="Eurodisney   1jour/1 parc",#REF!,0)+IF(D579="Vallée des singes",#REF!,0)+IF(D579="Parc Oriental de jour",#REF!,0)+IF(D579="Puy du Fou Le grand parc",#REF!,0)+IF(D579="La Cinéscénie",#REF!,0)+IF(D579="ASTERIX",#REF!,0)+IF(D579="Aquarium La Rochelle",#REF!,0)+IF(D579="Zoo de Doué La Fontaine",#REF!,0)+IF(D579="Zoo de la Palmyre",#REF!,0)+IF(D579="Planète Sauvage",#REF!,0)+IF(D579="Zoo Parc de Beauval",#REF!,0)+IF(D579="Zoo de la Flèche",#REF!,0)+IF(D579="Défi Planet",#REF!,0)+IF(D579="MASSAIS",#REF!,0)+IF(D579="Center Parc la journée",#REF!,0)+IF(D579="Terra Botanica",#REF!,0)</f>
        <v>0</v>
      </c>
      <c r="G579" s="5"/>
      <c r="H579" s="5"/>
      <c r="I579" s="5"/>
      <c r="J579" s="5"/>
      <c r="K579" s="8">
        <f t="shared" si="56"/>
        <v>0</v>
      </c>
      <c r="L579" s="8">
        <f t="shared" si="57"/>
        <v>0</v>
      </c>
      <c r="M579" s="8">
        <v>0</v>
      </c>
      <c r="N579" s="8">
        <f t="shared" si="60"/>
        <v>0</v>
      </c>
      <c r="O579" s="8"/>
      <c r="P579" s="8"/>
      <c r="Q579" s="8"/>
      <c r="R579" s="8">
        <f t="shared" si="61"/>
        <v>0</v>
      </c>
      <c r="S579" s="8">
        <f t="shared" si="62"/>
        <v>0</v>
      </c>
      <c r="T579" s="6">
        <f t="shared" si="58"/>
        <v>0</v>
      </c>
      <c r="U579" s="6">
        <f t="shared" si="59"/>
        <v>0</v>
      </c>
    </row>
    <row r="580" spans="2:21" x14ac:dyDescent="0.25">
      <c r="B580" s="4"/>
      <c r="C580" s="4"/>
      <c r="D580" s="4"/>
      <c r="E580" s="10">
        <f>IF(D580="Futuroscope",#REF!,0)+IF(D580="Eurodisney   1jour/1 parc",#REF!,0)+IF(D580="Vallée des singes",#REF!,0)+IF(D580="Parc Oriental de jour",#REF!,0)+IF(D580="Puy du Fou Le grand parc",#REF!,0)+IF(D580="La Cinéscénie",#REF!,0)+IF(D580="ASTERIX",#REF!,0)+IF(D580="Aquarium La Rochelle",#REF!,0)+IF(D580="Zoo de Doué La Fontaine",#REF!,0)+IF(D580="Zoo de la Palmyre",#REF!,0)+IF(D580="Planète Sauvage",#REF!,0)+IF(D580="Zoo Parc de Beauval",#REF!,0)+IF(D580="Zoo de la Flèche",#REF!,0)+IF(D580="Défi Planet",#REF!,0)+IF(D580="MASSAIS",#REF!,0)+IF(D580="Center Parc la journée",#REF!,0)+IF(D580="Terra Botanica",#REF!,0)</f>
        <v>0</v>
      </c>
      <c r="F580" s="10">
        <f>IF(D580="Futuroscope",#REF!,0)+IF(D580="Eurodisney   1jour/1 parc",#REF!,0)+IF(D580="Vallée des singes",#REF!,0)+IF(D580="Parc Oriental de jour",#REF!,0)+IF(D580="Puy du Fou Le grand parc",#REF!,0)+IF(D580="La Cinéscénie",#REF!,0)+IF(D580="ASTERIX",#REF!,0)+IF(D580="Aquarium La Rochelle",#REF!,0)+IF(D580="Zoo de Doué La Fontaine",#REF!,0)+IF(D580="Zoo de la Palmyre",#REF!,0)+IF(D580="Planète Sauvage",#REF!,0)+IF(D580="Zoo Parc de Beauval",#REF!,0)+IF(D580="Zoo de la Flèche",#REF!,0)+IF(D580="Défi Planet",#REF!,0)+IF(D580="MASSAIS",#REF!,0)+IF(D580="Center Parc la journée",#REF!,0)+IF(D580="Terra Botanica",#REF!,0)</f>
        <v>0</v>
      </c>
      <c r="G580" s="5"/>
      <c r="H580" s="5"/>
      <c r="I580" s="5"/>
      <c r="J580" s="5"/>
      <c r="K580" s="8">
        <f t="shared" si="56"/>
        <v>0</v>
      </c>
      <c r="L580" s="8">
        <f t="shared" si="57"/>
        <v>0</v>
      </c>
      <c r="M580" s="8">
        <v>0</v>
      </c>
      <c r="N580" s="8">
        <f t="shared" si="60"/>
        <v>0</v>
      </c>
      <c r="O580" s="8"/>
      <c r="P580" s="8"/>
      <c r="Q580" s="8"/>
      <c r="R580" s="8">
        <f t="shared" si="61"/>
        <v>0</v>
      </c>
      <c r="S580" s="8">
        <f t="shared" si="62"/>
        <v>0</v>
      </c>
      <c r="T580" s="6">
        <f t="shared" si="58"/>
        <v>0</v>
      </c>
      <c r="U580" s="6">
        <f t="shared" si="59"/>
        <v>0</v>
      </c>
    </row>
    <row r="581" spans="2:21" x14ac:dyDescent="0.25">
      <c r="B581" s="4"/>
      <c r="C581" s="4"/>
      <c r="D581" s="4"/>
      <c r="E581" s="10">
        <f>IF(D581="Futuroscope",#REF!,0)+IF(D581="Eurodisney   1jour/1 parc",#REF!,0)+IF(D581="Vallée des singes",#REF!,0)+IF(D581="Parc Oriental de jour",#REF!,0)+IF(D581="Puy du Fou Le grand parc",#REF!,0)+IF(D581="La Cinéscénie",#REF!,0)+IF(D581="ASTERIX",#REF!,0)+IF(D581="Aquarium La Rochelle",#REF!,0)+IF(D581="Zoo de Doué La Fontaine",#REF!,0)+IF(D581="Zoo de la Palmyre",#REF!,0)+IF(D581="Planète Sauvage",#REF!,0)+IF(D581="Zoo Parc de Beauval",#REF!,0)+IF(D581="Zoo de la Flèche",#REF!,0)+IF(D581="Défi Planet",#REF!,0)+IF(D581="MASSAIS",#REF!,0)+IF(D581="Center Parc la journée",#REF!,0)+IF(D581="Terra Botanica",#REF!,0)</f>
        <v>0</v>
      </c>
      <c r="F581" s="10">
        <f>IF(D581="Futuroscope",#REF!,0)+IF(D581="Eurodisney   1jour/1 parc",#REF!,0)+IF(D581="Vallée des singes",#REF!,0)+IF(D581="Parc Oriental de jour",#REF!,0)+IF(D581="Puy du Fou Le grand parc",#REF!,0)+IF(D581="La Cinéscénie",#REF!,0)+IF(D581="ASTERIX",#REF!,0)+IF(D581="Aquarium La Rochelle",#REF!,0)+IF(D581="Zoo de Doué La Fontaine",#REF!,0)+IF(D581="Zoo de la Palmyre",#REF!,0)+IF(D581="Planète Sauvage",#REF!,0)+IF(D581="Zoo Parc de Beauval",#REF!,0)+IF(D581="Zoo de la Flèche",#REF!,0)+IF(D581="Défi Planet",#REF!,0)+IF(D581="MASSAIS",#REF!,0)+IF(D581="Center Parc la journée",#REF!,0)+IF(D581="Terra Botanica",#REF!,0)</f>
        <v>0</v>
      </c>
      <c r="G581" s="5"/>
      <c r="H581" s="5"/>
      <c r="I581" s="5"/>
      <c r="J581" s="5"/>
      <c r="K581" s="8">
        <f t="shared" si="56"/>
        <v>0</v>
      </c>
      <c r="L581" s="8">
        <f t="shared" si="57"/>
        <v>0</v>
      </c>
      <c r="M581" s="8">
        <v>0</v>
      </c>
      <c r="N581" s="8">
        <f t="shared" si="60"/>
        <v>0</v>
      </c>
      <c r="O581" s="8"/>
      <c r="P581" s="8"/>
      <c r="Q581" s="8"/>
      <c r="R581" s="8">
        <f t="shared" si="61"/>
        <v>0</v>
      </c>
      <c r="S581" s="8">
        <f t="shared" si="62"/>
        <v>0</v>
      </c>
      <c r="T581" s="6">
        <f t="shared" si="58"/>
        <v>0</v>
      </c>
      <c r="U581" s="6">
        <f t="shared" si="59"/>
        <v>0</v>
      </c>
    </row>
    <row r="582" spans="2:21" x14ac:dyDescent="0.25">
      <c r="B582" s="4"/>
      <c r="C582" s="4"/>
      <c r="D582" s="4"/>
      <c r="E582" s="10">
        <f>IF(D582="Futuroscope",#REF!,0)+IF(D582="Eurodisney   1jour/1 parc",#REF!,0)+IF(D582="Vallée des singes",#REF!,0)+IF(D582="Parc Oriental de jour",#REF!,0)+IF(D582="Puy du Fou Le grand parc",#REF!,0)+IF(D582="La Cinéscénie",#REF!,0)+IF(D582="ASTERIX",#REF!,0)+IF(D582="Aquarium La Rochelle",#REF!,0)+IF(D582="Zoo de Doué La Fontaine",#REF!,0)+IF(D582="Zoo de la Palmyre",#REF!,0)+IF(D582="Planète Sauvage",#REF!,0)+IF(D582="Zoo Parc de Beauval",#REF!,0)+IF(D582="Zoo de la Flèche",#REF!,0)+IF(D582="Défi Planet",#REF!,0)+IF(D582="MASSAIS",#REF!,0)+IF(D582="Center Parc la journée",#REF!,0)+IF(D582="Terra Botanica",#REF!,0)</f>
        <v>0</v>
      </c>
      <c r="F582" s="10">
        <f>IF(D582="Futuroscope",#REF!,0)+IF(D582="Eurodisney   1jour/1 parc",#REF!,0)+IF(D582="Vallée des singes",#REF!,0)+IF(D582="Parc Oriental de jour",#REF!,0)+IF(D582="Puy du Fou Le grand parc",#REF!,0)+IF(D582="La Cinéscénie",#REF!,0)+IF(D582="ASTERIX",#REF!,0)+IF(D582="Aquarium La Rochelle",#REF!,0)+IF(D582="Zoo de Doué La Fontaine",#REF!,0)+IF(D582="Zoo de la Palmyre",#REF!,0)+IF(D582="Planète Sauvage",#REF!,0)+IF(D582="Zoo Parc de Beauval",#REF!,0)+IF(D582="Zoo de la Flèche",#REF!,0)+IF(D582="Défi Planet",#REF!,0)+IF(D582="MASSAIS",#REF!,0)+IF(D582="Center Parc la journée",#REF!,0)+IF(D582="Terra Botanica",#REF!,0)</f>
        <v>0</v>
      </c>
      <c r="G582" s="5"/>
      <c r="H582" s="5"/>
      <c r="I582" s="5"/>
      <c r="J582" s="5"/>
      <c r="K582" s="8">
        <f t="shared" ref="K582:K645" si="63">IF(D582=parc1,adulteacs1*G582,0)+IF(D582=parc1,adultecredes1*I582,0)+IF(D582=parc2,adulteacs2*G582,0)+IF(D582=parc2,adultecredes2*I582,0)+IF(D582=parc3,adulteacs3*G582,0)+IF(D582=parc3,adultecredes3*I582,0)+IF(D582=parc4,adulteacs4*G582,0)+IF(D582=parc4,adultecredes4*I582,0)+IF(D582=parc5,adulteacs5*G582,0)+IF(D582=parc5,adultecredes5*I582,0)+IF(D582=parc6,adulteacs6*G582,0)+IF(D582=parc6,adultecredes6*I582,0)+IF(D582=parc7,adulteacs7*G582,0)+IF(D582=parc7,adultecredes7*I582,0)+IF(D582=parc8,adulteacs8*G582,0)+IF(D582=parc8,adultecredes8*I582,0)+IF(D582=parc9,adulteacs9*G582,0)+IF(D582=parc9,adultecredes9*I582,0)+IF(D582=parc10,adulteacs10*G582,0)+IF(D582=parc10,adultecredes10*I582,0)+IF(D582=parc11,adulteacs11*G582,0)+IF(D582=parc11,adultecredes11*I582,0)+IF(D582=parc12,adulteacs12*G582,0)+IF(D582=parc12,adultecredes12*I582,0)+IF(D582=parc13,adulteacs13*G582,0)+IF(D582=parc13,adultecredes13*I582,0)+IF(D582=parc14,adulteacs14*G582,0)+IF(D582=parc14,adultecredes14*I582,0)+IF(D582=parc15,adulteacs15*G582,0)+IF(D582=parc15,adultecredes15*I582,0)+IF(D582=parc16,adulteacs16*G582,0)+IF(D582=parc16,adultecredes16*I582,0)+IF(D582=parc17,adulteacs17*G582,0)+IF(D582=parc17,adultecredes17*I582,0)+IF(D582=parc18,adulteacs18*G582,0)+IF(D582=parc18,adultecredes18*I582,0)+IF(D582=parc19,adulteacs19*G582,0)+IF(D582=parc19,adultecredes19*I582,0)+IF(D582=parc20,adulteacs20*G582,0)+IF(D582=parc20,adultecredes20*I582,0)+IF(D582=parc21,adulteacs21*G582,0)+IF(D582=parc21,adultecredes21*I582,0)+IF(D582=parc22,adulteacs22*G582,0)+IF(D582=parc22,adultecredes22*I582,0)+IF(D582=parc23,adulteacs23*G582,0)+IF(D582=parc23,adultecredes23*I582,0)+IF(D582=parc24,adulteacs24*G582,0)+IF(D582=parc24,adultecredes24*I582,0)+IF(D582=parc25,adulteacs25*G582,0)+IF(D582=parc25,adultecredes25*I582,0)+IF(D582=parc26,adulteacs26*G582,0)+IF(D582=parc26,adultecredes26*I582,0)+IF(D582=parc27,adulteacs27*G582,0)+IF(D582=parc27,adultecredes27*I582,0)+IF(D582=parc28,adulteacs28*G582,0)+IF(D582=parc28,adultecredes28*I582,0)+IF(D582=parc29,adulteacs29*G582,0)+IF(D582=parc29,adultecredes29*I582,0)++IF(D582=parc30,adulteacs30*G582,0)+IF(D582=parc30,adultecredes30*I582,0)+IF(D582=parc31,adulteacs31*G582,0)+IF(D582=parc31,adultecredes31*I582,0)+IF(D582=parc32,adulteacs32*G582,0)+IF(D582=parc32,adultecredes32*I582,0)+IF(D582=parc33,adulteacs33*G582,0)+IF(D582=parc33,adultecredes33*I582,0)+IF(D582=parc34,adulteacs34*G582,0)+IF(D582=parc34,adultecredes34*I582,0)+IF(D582=parc35,adulteacs35*G582,0)+IF(D582=parc35,adultecredes35*I582,0)+IF(D582=parc36,adulteacs36*G582,0)+IF(D582=parc36,adultecredes36*I582,0)+IF(D582=parc37,adulteacs37*G582,0)+IF(D582=parc37,adultecredes37*I582,0)+IF(D582=parc38,adulteacs38*G582,0)+IF(D582=parc38,adultecredes38*I582,0)+IF(D582=parc39,adulteacs39*G582,0)+IF(D582=parc39,adultecredes39*I582,0)++IF(D582=parc40,adulteacs40*G582,0)+IF(D582=parc40,adultecredes40*I582,0)+IF(D582=parc41,adulteacs41*G582,0)+IF(D582=parc41,adultecredes41*I582,0)+IF(D582=parc42,adulteacs42*G582,0)+IF(D582=parc42,adultecredes42*I582,0)+IF(D582=parc43,adulteacs43*G582,0)+IF(D582=parc43,adultecredes43*I582,0)+IF(D582=parc44,adulteacs44*G582,0)+IF(D582=parc44,adultecredes44*I582,0)+IF(D582=parc45,adulteacs45*G582,0)+IF(D582=parc45,adultecredes45*I582,0)+IF(D582=parc46,adulteacs46*G582,0)+IF(D582=parc46,adultecredes46*I582,0)+IF(D582=parc47,adulteacs47*G582,0)+IF(D582=parc47,adultecredes47*I582,0)+IF(D582=parc48,adulteacs48*G582,0)+IF(D582=parc48,adultecredes48*I582,0)+IF(D582=parc49,adulteacs49*G582,0)+IF(D582=parc49,adultecredes49*I582,0)+IF(D582=parc50,adulteacs50*G582,0)+IF(D582=parc50,adultecredes50*I582,0)+IF(D582=parc51,adulteacs51*G582,0)+IF(D582=parc51,adultecredes51*I582,0)+IF(D582=parc52,adulteacs52*G582,0)+IF(D582=parc52,adultecredes52*I582,0)+IF(D582=parc53,adulteacs53*G582,0)+IF(D582=parc53,adultecredes53*I582,0)+IF(D582=parc54,adulteacs54*G582,0)+IF(D582=parc54,adultecredes54*I582,0)+IF(D582=parc55,adulteacs55*G582,0)+IF(D582=parc55,adultecredes55*I582,0)+IF(D582=parc56,adulteacs56*G582,0)+IF(D582=parc56,adultecredes56*I582,0)+IF(D582=parc57,adulteacs57*G582,0)+IF(D582=parc57,adultecredes57*I582,0)+IF(D582=parc58,adulteacs58*G582,0)+IF(D582=parc58,adultecredes58*I582,0)+IF(D582=parc59,adulteacs59*G582,0)+IF(D582=parc59,adultecredes59*I582,0)+IF(D582=parc60,adulteacs60*G582,0)+IF(D582=parc60,adultecredes60*I582,0)</f>
        <v>0</v>
      </c>
      <c r="L582" s="8">
        <f t="shared" ref="L582:L645" si="64">IF(D582=parc1,enfantacs1*H582,0)+IF(D582=parc1,enfantcredes1*J582,0)+IF(D582=parc2,enfantacs2*H582,0)+IF(D582=parc2,enfantcredes2*J582,0)+IF(D582=parc3,enfantacs3*H582,0)+IF(D582=parc3,enfantcredes3*J582,0)+IF(D582=parc4,enfantacs4*H582,0)+IF(D582=parc4,enfantcredes4*J582,0)+IF(D582=parc5,enfantacs5*H582,0)+IF(D582=parc5,enfantcredes5*J582,0)+IF(D582=parc6,enfantacs6*H582,0)+IF(D582=parc6,enfantcredes6*J582,0)+IF(D582=parc7,enfantacs7*H582,0)+IF(D582=parc7,enfantcredes7*J582,0)+IF(D582=parc8,enfantacs8*H582,0)+IF(D582=parc8,enfantcredes8*J582,0)+IF(D582=parc9,enfantacs9*H582,0)+IF(D582=parc9,enfantcredes9*J582,0)+IF(D582=parc10,enfantacs10*H582,0)+IF(D582=parc10,enfantcredes10*J582,0)+IF(D582=parc11,enfantacs11*H582,0)+IF(D582=parc11,enfantcredes11*J582,0)+IF(D582=parc12,enfantacs12*H582,0)+IF(D582=parc12,enfantcredes12*J582,0)+IF(D582=parc13,enfantacs13*H582,0)+IF(D582=parc13,enfantcredes13*J582,0)+IF(D582=parc14,enfantacs14*H582,0)+IF(D582=parc14,enfantcredes14*J582,0)+IF(D582=parc15,enfantacs15*H582,0)+IF(D582=parc15,enfantcredes15*J582,0)+IF(D582=parc16,enfantacs16*H582,0)+IF(D582=parc16,enfantcredes16*J582,0)+IF(D582=parc17,enfantacs17*H582,0)+IF(D582=parc17,enfantcredes17*J582,0)+IF(D582=parc18,enfantacs18*H582,0)+IF(D582=parc18,enfantcredes18*J582,0)+IF(D582=parc19,enfantacs19*H582,0)+IF(D582=parc19,enfantcredes19*J582,0)+IF(D582=parc20,enfantacs20*H582,0)+IF(D582=parc20,enfantcredes20*J582,0)+IF(D582=parc21,enfantacs21*H582,0)+IF(D582=parc21,enfantcredes21*J582,0)+IF(D582=parc22,enfantacs22*H582,0)+IF(D582=parc22,enfantcredes22*J582,0)+IF(D582=parc23,enfantacs23*H582,0)+IF(D582=parc23,enfantcredes23*J582,0)+IF(D582=parc24,enfantacs24*H582,0)+IF(D582=parc24,enfantcredes24*J582,0)+IF(D582=parc25,enfantacs25*H582,0)+IF(D582=parc25,enfantcredes25*J582,0)+IF(D582=parc26,enfantacs26*H582,0)+IF(D582=parc26,enfantcredes26*J582,0)+IF(D582=parc27,enfantacs27*H582,0)+IF(D582=parc27,enfantcredes27*J582,0)+IF(D582=parc28,enfantacs28*H582,0)+IF(D582=parc28,enfantcredes28*J582,0)+IF(D582=parc29,enfantacs29*H582,0)+IF(D582=parc29,enfantcredes29*J582,0)++IF(D582=parc30,enfantacs30*H582,0)+IF(D582=parc30,enfantcredes30*J582,0)+IF(D582=parc31,enfantacs31*H582,0)+IF(D582=parc31,enfantcredes31*J582,0)+IF(D582=parc32,enfantacs32*H582,0)+IF(D582=parc32,enfantcredes32*J582,0)+IF(D582=parc33,enfantacs33*H582,0)+IF(D582=parc33,enfantcredes33*J582,0)+IF(D582=parc34,enfantacs34*H582,0)+IF(D582=parc34,enfantcredes34*J582,0)+IF(D582=parc35,enfantacs35*H582,0)+IF(D582=parc35,enfantcredes35*J582,0)+IF(D582=parc36,enfantacs36*H582,0)+IF(D582=parc36,enfantcredes36*J582,0)+IF(D582=parc37,enfantacs37*H582,0)+IF(D582=parc37,enfantcredes37*J582,0)+IF(D582=parc38,enfantacs38*H582,0)+IF(D582=parc38,enfantcredes38*J582,0)+IF(D582=parc39,enfantacs39*H582,0)+IF(D582=parc39,enfantcredes39*J582,0)++IF(D582=parc40,enfantacs40*H582,0)+IF(D582=parc40,enfantcredes40*J582,0)+IF(D582=parc41,enfantacs41*H582,0)+IF(D582=parc41,enfantcredes41*J582,0)+IF(D582=parc42,enfantacs42*H582,0)+IF(D582=parc42,enfantcredes42*J582,0)+IF(D582=parc43,enfantacs43*H582,0)+IF(D582=parc43,enfantcredes43*J582,0)+IF(D582=parc44,enfantacs44*H582,0)+IF(D582=parc44,enfantcredes44*J582,0)+IF(D582=parc45,enfantacs45*H582,0)+IF(D582=parc45,enfantcredes45*J582,0)+IF(D582=parc46,enfantacs46*H582,0)+IF(D582=parc46,enfantcredes46*J582,0)+IF(D582=parc47,enfantacs47*H582,0)+IF(D582=parc47,enfantcredes47*J582,0)+IF(D582=parc48,enfantacs48*H582,0)+IF(D582=parc48,enfantcredes48*J582,0)+IF(D582=parc49,enfantacs49*H582,0)+IF(D582=parc49,enfantcredes49*J582,0)+IF(D582=parc50,enfantacs50*H582,0)+IF(D582=parc50,enfantcredes50*J582,0)+IF(D582=parc51,enfantacs51*H582,0)+IF(D582=parc51,enfantcredes51*J582,0)+IF(D582=parc52,enfantacs52*H582,0)+IF(D582=parc52,enfantcredes52*J582,0)+IF(D582=parc53,enfantacs53*H582,0)+IF(D582=parc53,enfantcredes53*J582,0)+IF(D582=parc54,enfantacs54*H582,0)+IF(D582=parc54,enfantcredes54*J582,0)+IF(D582=parc55,enfantacs55*H582,0)+IF(D582=parc55,enfantcredes55*J582,0)+IF(D582=parc56,enfantacs56*H582,0)+IF(D582=parc56,enfantcredes56*J582,0)+IF(D582=parc57,enfantacs57*H582,0)+IF(D582=parc57,enfantcredes57*J582,0)+IF(D582=parc58,enfantacs58*H582,0)+IF(D582=parc58,enfantcredes58*J582,0)+IF(D582=parc59,enfantacs59*H582,0)+IF(D582=parc59,enfantcredes59*J582,0)+IF(D582=parc60,enfantacs60*H582,0)+IF(D582=parc60,enfantcredes60*J582,0)</f>
        <v>0</v>
      </c>
      <c r="M582" s="8">
        <v>0</v>
      </c>
      <c r="N582" s="8">
        <f t="shared" si="60"/>
        <v>0</v>
      </c>
      <c r="O582" s="8"/>
      <c r="P582" s="8"/>
      <c r="Q582" s="8"/>
      <c r="R582" s="8">
        <f t="shared" si="61"/>
        <v>0</v>
      </c>
      <c r="S582" s="8">
        <f t="shared" si="62"/>
        <v>0</v>
      </c>
      <c r="T582" s="6">
        <f t="shared" ref="T582:T645" si="65">IF(D582=parc1,adultecredes1*G582,0)-IF(D582=parc1,adulteacs1*G582,0)+IF(D582=parc2,adultecredes2*G582,0)-IF(D582=parc2,adulteacs2*G582,0)+IF(D582=parc3,adultecredes3*G582,0)-IF(D582=parc3,adulteacs3*G582,0)+IF(D582=parc4,adultecredes4*G582,0)-IF(D582=parc4,adulteacs4*G582,0)+IF(D582=parc5,adultecredes5*G582,0)-IF(D582=parc5,adulteacs5*G582,0)+IF(D582=parc6,adultecredes6*G582,0)-IF(D582=parc6,adulteacs6*G582,0)+IF(D582=parc7,adultecredes7*G582,0)-IF(D582=parc7,adulteacs7*G582,0)+IF(D582=parc8,adultecredes8*G582,0)-IF(D582=parc8,adulteacs8*G582,0)+IF(D582=parc9,adultecredes9*G582,0)-IF(D582=parc9,adulteacs9*G582,0)+IF(D582=parc10,adultecredes10*G582,0)-IF(D582=parc10,adulteacs10*G582,0)+IF(D582=parc11,adultecredes11*G582,0)-IF(D582=parc11,adulteacs11*G582,0)+IF(D582=parc12,adultecredes12*G582,0)-IF(D582=parc12,adulteacs12*G582,0)+IF(D582=parc13,adultecredes13*G582,0)-IF(D582=parc13,adulteacs13*G582,0)+IF(D582=parc14,adultecredes14*G582,0)-IF(D582=parc14,adulteacs14*G582,0)+IF(D582=parc15,adultecredes15*G582,0)-IF(D582=parc15,adulteacs15*G582,0)+IF(D582=parc16,adultecredes16*G582,0)-IF(D582=parc16,adulteacs16*G582,0)+IF(D582=parc17,adultecredes17*G582,0)-IF(D582=parc17,adulteacs17*G582,0)+IF(D582=parc18,adultecredes18*G582,0)-IF(D582=parc18,adulteacs18*G582,0)+IF(D582=parc19,adultecredes19*G582,0)-IF(D582=parc19,adulteacs19*G582,0)+IF(D582=parc20,adultecredes20*G582,0)-IF(D582=parc20,adulteacs20*G582,0)+IF(D582=parc21,adultecredes21*G582,0)-IF(D582=parc21,adulteacs21*G582,0)+IF(D582=parc22,adultecredes22*G582,0)-IF(D582=parc22,adulteacs22*G582,0)+IF(D582=parc23,adultecredes23*G582,0)-IF(D582=parc23,adulteacs23*G582,0)+IF(D582=parc24,adultecredes24*G582,0)-IF(D582=parc24,adulteacs24*G582,0)+IF(D582=parc25,adultecredes25*G582,0)-IF(D582=parc25,adulteacs25*G582,0)+IF(D582=parc26,adultecredes26*G582,0)-IF(D582=parc26,adulteacs26*G582,0)+IF(D582=parc27,adultecredes27*G582,0)-IF(D582=parc27,adulteacs27*G582,0)+IF(D582=parc28,adultecredes28*G582,0)-IF(D582=parc28,adulteacs28*G582,0)+IF(D582=parc29,adultecredes29*G582,0)-IF(D582=parc29,adulteacs29*G582,0)+IF(D582=parc30,adultecredes30*G582,0)-IF(D582=parc30,adulteacs30*G582,0)+IF(D582=parc31,adultecredes31*G582,0)-IF(D582=parc31,adulteacs31*G582,0)+IF(D582=parc32,adultecredes32*G582,0)-IF(D582=parc32,adulteacs32*G582,0)+IF(D582=parc33,adultecredes33*G582,0)-IF(D582=parc33,adulteacs33*G582,0)+IF(D582=parc34,adultecredes34*G582,0)-IF(D582=parc34,adulteacs34*G582,0)+IF(D582=parc35,adultecredes35*G582,0)-IF(D582=parc35,adulteacs35*G582,0)+IF(D582=parc36,adultecredes36*G582,0)-IF(D582=parc36,adulteacs36*G582,0)+IF(D582=parc37,adultecredes37*G582,0)-IF(D582=parc37,adulteacs37*G582,0)+IF(D582=parc38,adultecredes38*G582,0)-IF(D582=parc38,adulteacs38*G582,0)+IF(D582=parc39,adultecredes39*G582,0)-IF(D582=parc39,adulteacs39*G582,0)+IF(D582=parc40,adultecredes40*G582,0)-IF(D582=parc40,adulteacs40*G582,0)+IF(D582=parc41,adultecredes41*G582,0)-IF(D582=parc41,adulteacs41*G582,0)+IF(D582=parc42,adultecredes42*G582,0)-IF(D582=parc42,adulteacs42*G582,0)+IF(D582=parc43,adultecredes43*G582,0)-IF(D582=parc43,adulteacs43*G582,0)+IF(D582=parc44,adultecredes44*G582,0)-IF(D582=parc44,adulteacs44*G582,0)+IF(D582=parc45,adultecredes45*G582,0)-IF(D582=parc45,adulteacs45*G582,0)+IF(D582=parc46,adultecredes46*G582,0)-IF(D582=parc46,adulteacs46*G582,0)+IF(D582=parc47,adultecredes47*G582,0)-IF(D582=parc47,adulteacs47*G582,0)+IF(D582=parc48,adultecredes48*G582,0)-IF(D582=parc48,adulteacs48*G582,0)+IF(D582=parc49,adultecredes49*G582,0)-IF(D582=parc49,adulteacs49*G582,0)+IF(D582=parc50,adultecredes50*G582,0)-IF(D582=parc50,adulteacs50*G582,0)+IF(D582=parc51,adultecredes51*G582,0)-IF(D582=parc51,adulteacs51*G582,0)+IF(D582=parc52,adultecredes52*G582,0)-IF(D582=parc52,adulteacs52*G582,0)+IF(D582=parc53,adultecredes53*G582,0)-IF(D582=parc53,adulteacs53*G582,0)+IF(D582=parc54,adultecredes54*G582,0)-IF(D582=parc54,adulteacs54*G582,0)+IF(D582=parc55,adultecredes55*G582,0)-IF(D582=parc55,adulteacs55*G582,0)+IF(D582=parc56,adultecredes56*G582,0)-IF(D582=parc56,adulteacs56*G582,0)+IF(D582=parc57,adultecredes57*G582,0)-IF(D582=parc57,adulteacs57*G582,0)+IF(D582=parc58,adultecredes58*G582,0)-IF(D582=parc58,adulteacs58*G582,0)+IF(D582=parc59,adultecredes59*G582,0)-IF(D582=parc59,adulteacs59*G582,0)+IF(D582=parc60,adultecredes60*G582,0)-IF(D582=parc60,adulteacs60*G582,0)</f>
        <v>0</v>
      </c>
      <c r="U582" s="6">
        <f t="shared" ref="U582:U645" si="66">IF(D582=parc1,enfantcredes1*H582,0)-IF(D582=parc1,enfantacs1*H582,0)+IF(D582=parc2,enfantcredes2*H582,0)-IF(D582=parc2,enfantacs2*H582,0)+IF(D582=parc3,enfantcredes3*H582,0)-IF(D582=parc3,enfantacs3*H582,0)+IF(D582=parc4,enfantcredes4*H582,0)-IF(D582=parc4,enfantacs4*H582,0)+IF(D582=parc5,enfantcredes5*H582,0)-IF(D582=parc5,enfantacs5*H582,0)+IF(D582=parc6,enfantcredes6*H582,0)-IF(D582=parc6,enfantacs6*H582,0)+IF(D582=parc7,enfantcredes7*H582,0)-IF(D582=parc7,enfantacs7*H582,0)+IF(D582=parc8,enfantcredes8*H582,0)-IF(D582=parc8,enfantacs8*H582,0)+IF(D582=parc9,enfantcredes9*H582,0)-IF(D582=parc9,enfantacs9*H582,0)+IF(D582=parc10,enfantcredes10*H582,0)-IF(D582=parc10,enfantacs10*H582,0)+IF(D582=parc11,enfantcredes11*H582,0)-IF(D582=parc11,enfantacs11*H582,0)+IF(D582=parc12,enfantcredes12*H582,0)-IF(D582=parc12,enfantacs12*H582,0)+IF(D582=parc13,enfantcredes13*H582,0)-IF(D582=parc13,enfantacs13*H582,0)+IF(D582=parc14,enfantcredes14*H582,0)-IF(D582=parc14,enfantacs14*H582,0)+IF(D582=parc15,enfantcredes15*H582,0)-IF(D582=parc15,enfantacs15*H582,0)+IF(D582=parc16,enfantcredes16*H582,0)-IF(D582=parc16,enfantacs16*H582,0)+IF(D582=parc17,enfantcredes17*H582,0)-IF(D582=parc17,enfantacs17*H582,0)+IF(D582=parc18,enfantcredes18*H582,0)-IF(D582=parc18,enfantacs18*H582,0)+IF(D582=parc19,enfantcredes19*H582,0)-IF(D582=parc19,enfantacs19*H582,0)+IF(D582=parc20,enfantcredes20*H582,0)-IF(D582=parc20,enfantacs20*H582,0)+IF(D582=parc21,enfantcredes21*H582,0)-IF(D582=parc21,enfantacs21*H582,0)+IF(D582=parc22,enfantcredes22*H582,0)-IF(D582=parc22,enfantacs22*H582,0)+IF(D582=parc23,enfantcredes23*H582,0)-IF(D582=parc23,enfantacs23*H582,0)+IF(D582=parc24,enfantcredes24*H582,0)-IF(D582=parc24,enfantacs24*H582,0)+IF(D582=parc25,enfantcredes25*H582,0)-IF(D582=parc25,enfantacs25*H582,0)+IF(D582=parc26,enfantcredes26*H582,0)-IF(D582=parc26,enfantacs26*H582,0)+IF(D582=parc27,enfantcredes27*H582,0)-IF(D582=parc27,enfantacs27*H582,0)+IF(D582=parc28,enfantcredes28*H582,0)-IF(D582=parc28,enfantacs28*H582,0)+IF(D582=parc29,enfantcredes29*H582,0)-IF(D582=parc29,enfantacs29*H582,0)+IF(D582=parc30,enfantcredes30*H582,0)-IF(D582=parc30,enfantacs30*H582,0)+IF(D582=parc31,enfantcredes31*H582,0)-IF(D582=parc31,enfantacs31*H582,0)+IF(D582=parc32,enfantcredes32*H582,0)-IF(D582=parc32,enfantacs32*H582,0)+IF(D582=parc33,enfantcredes33*H582,0)-IF(D582=parc33,enfantacs33*H582,0)+IF(D582=parc34,enfantcredes34*H582,0)-IF(D582=parc34,enfantacs34*H582,0)+IF(D582=parc35,enfantcredes35*H582,0)-IF(D582=parc35,enfantacs35*H582,0)+IF(D582=parc36,enfantcredes36*H582,0)-IF(D582=parc36,enfantacs36*H582,0)+IF(D582=parc37,enfantcredes37*H582,0)-IF(D582=parc37,enfantacs37*H582,0)+IF(D582=parc38,enfantcredes38*H582,0)-IF(D582=parc38,enfantacs38*H582,0)+IF(D582=parc39,enfantcredes39*H582,0)-IF(D582=parc39,enfantacs39*H582,0)+IF(D582=parc40,enfantcredes40*H582,0)-IF(D582=parc40,enfantacs40*H582,0)+IF(D582=parc41,enfantcredes41*H582,0)-IF(D582=parc41,enfantacs41*H582,0)+IF(D582=parc42,enfantcredes42*H582,0)-IF(D582=parc42,enfantacs42*H582,0)+IF(D582=parc43,enfantcredes43*H582,0)-IF(D582=parc43,enfantacs43*H582,0)+IF(D582=parc44,enfantcredes44*H582,0)-IF(D582=parc44,enfantacs44*H582,0)+IF(D582=parc45,enfantcredes45*H582,0)-IF(D582=parc45,enfantacs45*H582,0)+IF(D582=parc46,enfantcredes46*H582,0)-IF(D582=parc46,enfantacs46*H582,0)+IF(D582=parc47,enfantcredes47*H582,0)-IF(D582=parc47,enfantacs47*H582,0)+IF(D582=parc48,enfantcredes48*H582,0)-IF(D582=parc48,enfantacs48*H582,0)+IF(D582=parc49,enfantcredes49*H582,0)-IF(D582=parc49,enfantacs49*H582,0)+IF(D582=parc50,enfantcredes50*H582,0)-IF(D582=parc50,enfantacs50*H582,0)+IF(D582=parc51,enfantcredes51*H582,0)-IF(D582=parc51,enfantacs51*H582,0)+IF(D582=parc52,enfantcredes52*H582,0)-IF(D582=parc52,enfantacs52*H582,0)+IF(D582=parc53,enfantcredes53*H582,0)-IF(D582=parc53,enfantacs53*H582,0)+IF(D582=parc54,enfantcredes54*H582,0)-IF(D582=parc54,enfantacs54*H582,0)+IF(D582=parc55,enfantcredes55*H582,0)-IF(D582=parc55,enfantacs55*H582,0)+IF(D582=parc56,enfantcredes56*H582,0)-IF(D582=parc56,enfantacs56*H582,0)+IF(D582=parc57,enfantcredes57*H582,0)-IF(D582=parc57,enfantacs57*H582,0)+IF(D582=parc58,enfantcredes58*H582,0)-IF(D582=parc58,enfantacs58*H582,0)+IF(D582=parc59,enfantcredes59*H582,0)-IF(D582=parc59,enfantacs59*H582,0)+IF(D582=parc60,enfantcredes60*H582,0)-IF(D582=parc60,enfantacs60*H582,0)</f>
        <v>0</v>
      </c>
    </row>
    <row r="583" spans="2:21" x14ac:dyDescent="0.25">
      <c r="B583" s="4"/>
      <c r="C583" s="4"/>
      <c r="D583" s="4"/>
      <c r="E583" s="10">
        <f>IF(D583="Futuroscope",#REF!,0)+IF(D583="Eurodisney   1jour/1 parc",#REF!,0)+IF(D583="Vallée des singes",#REF!,0)+IF(D583="Parc Oriental de jour",#REF!,0)+IF(D583="Puy du Fou Le grand parc",#REF!,0)+IF(D583="La Cinéscénie",#REF!,0)+IF(D583="ASTERIX",#REF!,0)+IF(D583="Aquarium La Rochelle",#REF!,0)+IF(D583="Zoo de Doué La Fontaine",#REF!,0)+IF(D583="Zoo de la Palmyre",#REF!,0)+IF(D583="Planète Sauvage",#REF!,0)+IF(D583="Zoo Parc de Beauval",#REF!,0)+IF(D583="Zoo de la Flèche",#REF!,0)+IF(D583="Défi Planet",#REF!,0)+IF(D583="MASSAIS",#REF!,0)+IF(D583="Center Parc la journée",#REF!,0)+IF(D583="Terra Botanica",#REF!,0)</f>
        <v>0</v>
      </c>
      <c r="F583" s="10">
        <f>IF(D583="Futuroscope",#REF!,0)+IF(D583="Eurodisney   1jour/1 parc",#REF!,0)+IF(D583="Vallée des singes",#REF!,0)+IF(D583="Parc Oriental de jour",#REF!,0)+IF(D583="Puy du Fou Le grand parc",#REF!,0)+IF(D583="La Cinéscénie",#REF!,0)+IF(D583="ASTERIX",#REF!,0)+IF(D583="Aquarium La Rochelle",#REF!,0)+IF(D583="Zoo de Doué La Fontaine",#REF!,0)+IF(D583="Zoo de la Palmyre",#REF!,0)+IF(D583="Planète Sauvage",#REF!,0)+IF(D583="Zoo Parc de Beauval",#REF!,0)+IF(D583="Zoo de la Flèche",#REF!,0)+IF(D583="Défi Planet",#REF!,0)+IF(D583="MASSAIS",#REF!,0)+IF(D583="Center Parc la journée",#REF!,0)+IF(D583="Terra Botanica",#REF!,0)</f>
        <v>0</v>
      </c>
      <c r="G583" s="5"/>
      <c r="H583" s="5"/>
      <c r="I583" s="5"/>
      <c r="J583" s="5"/>
      <c r="K583" s="8">
        <f t="shared" si="63"/>
        <v>0</v>
      </c>
      <c r="L583" s="8">
        <f t="shared" si="64"/>
        <v>0</v>
      </c>
      <c r="M583" s="8">
        <v>0</v>
      </c>
      <c r="N583" s="8">
        <f t="shared" ref="N583:N646" si="67">K583+L583+M583</f>
        <v>0</v>
      </c>
      <c r="O583" s="8"/>
      <c r="P583" s="8"/>
      <c r="Q583" s="8"/>
      <c r="R583" s="8">
        <f t="shared" ref="R583:R646" si="68">N583-O583-P583-Q583</f>
        <v>0</v>
      </c>
      <c r="S583" s="8">
        <f t="shared" ref="S583:S646" si="69">T583+U583</f>
        <v>0</v>
      </c>
      <c r="T583" s="6">
        <f t="shared" si="65"/>
        <v>0</v>
      </c>
      <c r="U583" s="6">
        <f t="shared" si="66"/>
        <v>0</v>
      </c>
    </row>
    <row r="584" spans="2:21" x14ac:dyDescent="0.25">
      <c r="B584" s="4"/>
      <c r="C584" s="4"/>
      <c r="D584" s="4"/>
      <c r="E584" s="10">
        <f>IF(D584="Futuroscope",#REF!,0)+IF(D584="Eurodisney   1jour/1 parc",#REF!,0)+IF(D584="Vallée des singes",#REF!,0)+IF(D584="Parc Oriental de jour",#REF!,0)+IF(D584="Puy du Fou Le grand parc",#REF!,0)+IF(D584="La Cinéscénie",#REF!,0)+IF(D584="ASTERIX",#REF!,0)+IF(D584="Aquarium La Rochelle",#REF!,0)+IF(D584="Zoo de Doué La Fontaine",#REF!,0)+IF(D584="Zoo de la Palmyre",#REF!,0)+IF(D584="Planète Sauvage",#REF!,0)+IF(D584="Zoo Parc de Beauval",#REF!,0)+IF(D584="Zoo de la Flèche",#REF!,0)+IF(D584="Défi Planet",#REF!,0)+IF(D584="MASSAIS",#REF!,0)+IF(D584="Center Parc la journée",#REF!,0)+IF(D584="Terra Botanica",#REF!,0)</f>
        <v>0</v>
      </c>
      <c r="F584" s="10">
        <f>IF(D584="Futuroscope",#REF!,0)+IF(D584="Eurodisney   1jour/1 parc",#REF!,0)+IF(D584="Vallée des singes",#REF!,0)+IF(D584="Parc Oriental de jour",#REF!,0)+IF(D584="Puy du Fou Le grand parc",#REF!,0)+IF(D584="La Cinéscénie",#REF!,0)+IF(D584="ASTERIX",#REF!,0)+IF(D584="Aquarium La Rochelle",#REF!,0)+IF(D584="Zoo de Doué La Fontaine",#REF!,0)+IF(D584="Zoo de la Palmyre",#REF!,0)+IF(D584="Planète Sauvage",#REF!,0)+IF(D584="Zoo Parc de Beauval",#REF!,0)+IF(D584="Zoo de la Flèche",#REF!,0)+IF(D584="Défi Planet",#REF!,0)+IF(D584="MASSAIS",#REF!,0)+IF(D584="Center Parc la journée",#REF!,0)+IF(D584="Terra Botanica",#REF!,0)</f>
        <v>0</v>
      </c>
      <c r="G584" s="5"/>
      <c r="H584" s="5"/>
      <c r="I584" s="5"/>
      <c r="J584" s="5"/>
      <c r="K584" s="8">
        <f t="shared" si="63"/>
        <v>0</v>
      </c>
      <c r="L584" s="8">
        <f t="shared" si="64"/>
        <v>0</v>
      </c>
      <c r="M584" s="8">
        <v>0</v>
      </c>
      <c r="N584" s="8">
        <f t="shared" si="67"/>
        <v>0</v>
      </c>
      <c r="O584" s="8"/>
      <c r="P584" s="8"/>
      <c r="Q584" s="8"/>
      <c r="R584" s="8">
        <f t="shared" si="68"/>
        <v>0</v>
      </c>
      <c r="S584" s="8">
        <f t="shared" si="69"/>
        <v>0</v>
      </c>
      <c r="T584" s="6">
        <f t="shared" si="65"/>
        <v>0</v>
      </c>
      <c r="U584" s="6">
        <f t="shared" si="66"/>
        <v>0</v>
      </c>
    </row>
    <row r="585" spans="2:21" x14ac:dyDescent="0.25">
      <c r="B585" s="4"/>
      <c r="C585" s="4"/>
      <c r="D585" s="4"/>
      <c r="E585" s="10">
        <f>IF(D585="Futuroscope",#REF!,0)+IF(D585="Eurodisney   1jour/1 parc",#REF!,0)+IF(D585="Vallée des singes",#REF!,0)+IF(D585="Parc Oriental de jour",#REF!,0)+IF(D585="Puy du Fou Le grand parc",#REF!,0)+IF(D585="La Cinéscénie",#REF!,0)+IF(D585="ASTERIX",#REF!,0)+IF(D585="Aquarium La Rochelle",#REF!,0)+IF(D585="Zoo de Doué La Fontaine",#REF!,0)+IF(D585="Zoo de la Palmyre",#REF!,0)+IF(D585="Planète Sauvage",#REF!,0)+IF(D585="Zoo Parc de Beauval",#REF!,0)+IF(D585="Zoo de la Flèche",#REF!,0)+IF(D585="Défi Planet",#REF!,0)+IF(D585="MASSAIS",#REF!,0)+IF(D585="Center Parc la journée",#REF!,0)+IF(D585="Terra Botanica",#REF!,0)</f>
        <v>0</v>
      </c>
      <c r="F585" s="10">
        <f>IF(D585="Futuroscope",#REF!,0)+IF(D585="Eurodisney   1jour/1 parc",#REF!,0)+IF(D585="Vallée des singes",#REF!,0)+IF(D585="Parc Oriental de jour",#REF!,0)+IF(D585="Puy du Fou Le grand parc",#REF!,0)+IF(D585="La Cinéscénie",#REF!,0)+IF(D585="ASTERIX",#REF!,0)+IF(D585="Aquarium La Rochelle",#REF!,0)+IF(D585="Zoo de Doué La Fontaine",#REF!,0)+IF(D585="Zoo de la Palmyre",#REF!,0)+IF(D585="Planète Sauvage",#REF!,0)+IF(D585="Zoo Parc de Beauval",#REF!,0)+IF(D585="Zoo de la Flèche",#REF!,0)+IF(D585="Défi Planet",#REF!,0)+IF(D585="MASSAIS",#REF!,0)+IF(D585="Center Parc la journée",#REF!,0)+IF(D585="Terra Botanica",#REF!,0)</f>
        <v>0</v>
      </c>
      <c r="G585" s="5"/>
      <c r="H585" s="5"/>
      <c r="I585" s="5"/>
      <c r="J585" s="5"/>
      <c r="K585" s="8">
        <f t="shared" si="63"/>
        <v>0</v>
      </c>
      <c r="L585" s="8">
        <f t="shared" si="64"/>
        <v>0</v>
      </c>
      <c r="M585" s="8">
        <v>0</v>
      </c>
      <c r="N585" s="8">
        <f t="shared" si="67"/>
        <v>0</v>
      </c>
      <c r="O585" s="8"/>
      <c r="P585" s="8"/>
      <c r="Q585" s="8"/>
      <c r="R585" s="8">
        <f t="shared" si="68"/>
        <v>0</v>
      </c>
      <c r="S585" s="8">
        <f t="shared" si="69"/>
        <v>0</v>
      </c>
      <c r="T585" s="6">
        <f t="shared" si="65"/>
        <v>0</v>
      </c>
      <c r="U585" s="6">
        <f t="shared" si="66"/>
        <v>0</v>
      </c>
    </row>
    <row r="586" spans="2:21" x14ac:dyDescent="0.25">
      <c r="B586" s="4"/>
      <c r="C586" s="4"/>
      <c r="D586" s="4"/>
      <c r="E586" s="10">
        <f>IF(D586="Futuroscope",#REF!,0)+IF(D586="Eurodisney   1jour/1 parc",#REF!,0)+IF(D586="Vallée des singes",#REF!,0)+IF(D586="Parc Oriental de jour",#REF!,0)+IF(D586="Puy du Fou Le grand parc",#REF!,0)+IF(D586="La Cinéscénie",#REF!,0)+IF(D586="ASTERIX",#REF!,0)+IF(D586="Aquarium La Rochelle",#REF!,0)+IF(D586="Zoo de Doué La Fontaine",#REF!,0)+IF(D586="Zoo de la Palmyre",#REF!,0)+IF(D586="Planète Sauvage",#REF!,0)+IF(D586="Zoo Parc de Beauval",#REF!,0)+IF(D586="Zoo de la Flèche",#REF!,0)+IF(D586="Défi Planet",#REF!,0)+IF(D586="MASSAIS",#REF!,0)+IF(D586="Center Parc la journée",#REF!,0)+IF(D586="Terra Botanica",#REF!,0)</f>
        <v>0</v>
      </c>
      <c r="F586" s="10">
        <f>IF(D586="Futuroscope",#REF!,0)+IF(D586="Eurodisney   1jour/1 parc",#REF!,0)+IF(D586="Vallée des singes",#REF!,0)+IF(D586="Parc Oriental de jour",#REF!,0)+IF(D586="Puy du Fou Le grand parc",#REF!,0)+IF(D586="La Cinéscénie",#REF!,0)+IF(D586="ASTERIX",#REF!,0)+IF(D586="Aquarium La Rochelle",#REF!,0)+IF(D586="Zoo de Doué La Fontaine",#REF!,0)+IF(D586="Zoo de la Palmyre",#REF!,0)+IF(D586="Planète Sauvage",#REF!,0)+IF(D586="Zoo Parc de Beauval",#REF!,0)+IF(D586="Zoo de la Flèche",#REF!,0)+IF(D586="Défi Planet",#REF!,0)+IF(D586="MASSAIS",#REF!,0)+IF(D586="Center Parc la journée",#REF!,0)+IF(D586="Terra Botanica",#REF!,0)</f>
        <v>0</v>
      </c>
      <c r="G586" s="5"/>
      <c r="H586" s="5"/>
      <c r="I586" s="5"/>
      <c r="J586" s="5"/>
      <c r="K586" s="8">
        <f t="shared" si="63"/>
        <v>0</v>
      </c>
      <c r="L586" s="8">
        <f t="shared" si="64"/>
        <v>0</v>
      </c>
      <c r="M586" s="8">
        <v>0</v>
      </c>
      <c r="N586" s="8">
        <f t="shared" si="67"/>
        <v>0</v>
      </c>
      <c r="O586" s="8"/>
      <c r="P586" s="8"/>
      <c r="Q586" s="8"/>
      <c r="R586" s="8">
        <f t="shared" si="68"/>
        <v>0</v>
      </c>
      <c r="S586" s="8">
        <f t="shared" si="69"/>
        <v>0</v>
      </c>
      <c r="T586" s="6">
        <f t="shared" si="65"/>
        <v>0</v>
      </c>
      <c r="U586" s="6">
        <f t="shared" si="66"/>
        <v>0</v>
      </c>
    </row>
    <row r="587" spans="2:21" x14ac:dyDescent="0.25">
      <c r="B587" s="4"/>
      <c r="C587" s="4"/>
      <c r="D587" s="4"/>
      <c r="E587" s="10">
        <f>IF(D587="Futuroscope",#REF!,0)+IF(D587="Eurodisney   1jour/1 parc",#REF!,0)+IF(D587="Vallée des singes",#REF!,0)+IF(D587="Parc Oriental de jour",#REF!,0)+IF(D587="Puy du Fou Le grand parc",#REF!,0)+IF(D587="La Cinéscénie",#REF!,0)+IF(D587="ASTERIX",#REF!,0)+IF(D587="Aquarium La Rochelle",#REF!,0)+IF(D587="Zoo de Doué La Fontaine",#REF!,0)+IF(D587="Zoo de la Palmyre",#REF!,0)+IF(D587="Planète Sauvage",#REF!,0)+IF(D587="Zoo Parc de Beauval",#REF!,0)+IF(D587="Zoo de la Flèche",#REF!,0)+IF(D587="Défi Planet",#REF!,0)+IF(D587="MASSAIS",#REF!,0)+IF(D587="Center Parc la journée",#REF!,0)+IF(D587="Terra Botanica",#REF!,0)</f>
        <v>0</v>
      </c>
      <c r="F587" s="10">
        <f>IF(D587="Futuroscope",#REF!,0)+IF(D587="Eurodisney   1jour/1 parc",#REF!,0)+IF(D587="Vallée des singes",#REF!,0)+IF(D587="Parc Oriental de jour",#REF!,0)+IF(D587="Puy du Fou Le grand parc",#REF!,0)+IF(D587="La Cinéscénie",#REF!,0)+IF(D587="ASTERIX",#REF!,0)+IF(D587="Aquarium La Rochelle",#REF!,0)+IF(D587="Zoo de Doué La Fontaine",#REF!,0)+IF(D587="Zoo de la Palmyre",#REF!,0)+IF(D587="Planète Sauvage",#REF!,0)+IF(D587="Zoo Parc de Beauval",#REF!,0)+IF(D587="Zoo de la Flèche",#REF!,0)+IF(D587="Défi Planet",#REF!,0)+IF(D587="MASSAIS",#REF!,0)+IF(D587="Center Parc la journée",#REF!,0)+IF(D587="Terra Botanica",#REF!,0)</f>
        <v>0</v>
      </c>
      <c r="G587" s="5"/>
      <c r="H587" s="5"/>
      <c r="I587" s="5"/>
      <c r="J587" s="5"/>
      <c r="K587" s="8">
        <f t="shared" si="63"/>
        <v>0</v>
      </c>
      <c r="L587" s="8">
        <f t="shared" si="64"/>
        <v>0</v>
      </c>
      <c r="M587" s="8">
        <v>0</v>
      </c>
      <c r="N587" s="8">
        <f t="shared" si="67"/>
        <v>0</v>
      </c>
      <c r="O587" s="8"/>
      <c r="P587" s="8"/>
      <c r="Q587" s="8"/>
      <c r="R587" s="8">
        <f t="shared" si="68"/>
        <v>0</v>
      </c>
      <c r="S587" s="8">
        <f t="shared" si="69"/>
        <v>0</v>
      </c>
      <c r="T587" s="6">
        <f t="shared" si="65"/>
        <v>0</v>
      </c>
      <c r="U587" s="6">
        <f t="shared" si="66"/>
        <v>0</v>
      </c>
    </row>
    <row r="588" spans="2:21" x14ac:dyDescent="0.25">
      <c r="B588" s="4"/>
      <c r="C588" s="4"/>
      <c r="D588" s="4"/>
      <c r="E588" s="10">
        <f>IF(D588="Futuroscope",#REF!,0)+IF(D588="Eurodisney   1jour/1 parc",#REF!,0)+IF(D588="Vallée des singes",#REF!,0)+IF(D588="Parc Oriental de jour",#REF!,0)+IF(D588="Puy du Fou Le grand parc",#REF!,0)+IF(D588="La Cinéscénie",#REF!,0)+IF(D588="ASTERIX",#REF!,0)+IF(D588="Aquarium La Rochelle",#REF!,0)+IF(D588="Zoo de Doué La Fontaine",#REF!,0)+IF(D588="Zoo de la Palmyre",#REF!,0)+IF(D588="Planète Sauvage",#REF!,0)+IF(D588="Zoo Parc de Beauval",#REF!,0)+IF(D588="Zoo de la Flèche",#REF!,0)+IF(D588="Défi Planet",#REF!,0)+IF(D588="MASSAIS",#REF!,0)+IF(D588="Center Parc la journée",#REF!,0)+IF(D588="Terra Botanica",#REF!,0)</f>
        <v>0</v>
      </c>
      <c r="F588" s="10">
        <f>IF(D588="Futuroscope",#REF!,0)+IF(D588="Eurodisney   1jour/1 parc",#REF!,0)+IF(D588="Vallée des singes",#REF!,0)+IF(D588="Parc Oriental de jour",#REF!,0)+IF(D588="Puy du Fou Le grand parc",#REF!,0)+IF(D588="La Cinéscénie",#REF!,0)+IF(D588="ASTERIX",#REF!,0)+IF(D588="Aquarium La Rochelle",#REF!,0)+IF(D588="Zoo de Doué La Fontaine",#REF!,0)+IF(D588="Zoo de la Palmyre",#REF!,0)+IF(D588="Planète Sauvage",#REF!,0)+IF(D588="Zoo Parc de Beauval",#REF!,0)+IF(D588="Zoo de la Flèche",#REF!,0)+IF(D588="Défi Planet",#REF!,0)+IF(D588="MASSAIS",#REF!,0)+IF(D588="Center Parc la journée",#REF!,0)+IF(D588="Terra Botanica",#REF!,0)</f>
        <v>0</v>
      </c>
      <c r="G588" s="5"/>
      <c r="H588" s="5"/>
      <c r="I588" s="5"/>
      <c r="J588" s="5"/>
      <c r="K588" s="8">
        <f t="shared" si="63"/>
        <v>0</v>
      </c>
      <c r="L588" s="8">
        <f t="shared" si="64"/>
        <v>0</v>
      </c>
      <c r="M588" s="8">
        <v>0</v>
      </c>
      <c r="N588" s="8">
        <f t="shared" si="67"/>
        <v>0</v>
      </c>
      <c r="O588" s="8"/>
      <c r="P588" s="8"/>
      <c r="Q588" s="8"/>
      <c r="R588" s="8">
        <f t="shared" si="68"/>
        <v>0</v>
      </c>
      <c r="S588" s="8">
        <f t="shared" si="69"/>
        <v>0</v>
      </c>
      <c r="T588" s="6">
        <f t="shared" si="65"/>
        <v>0</v>
      </c>
      <c r="U588" s="6">
        <f t="shared" si="66"/>
        <v>0</v>
      </c>
    </row>
    <row r="589" spans="2:21" x14ac:dyDescent="0.25">
      <c r="B589" s="4"/>
      <c r="C589" s="4"/>
      <c r="D589" s="4"/>
      <c r="E589" s="10">
        <f>IF(D589="Futuroscope",#REF!,0)+IF(D589="Eurodisney   1jour/1 parc",#REF!,0)+IF(D589="Vallée des singes",#REF!,0)+IF(D589="Parc Oriental de jour",#REF!,0)+IF(D589="Puy du Fou Le grand parc",#REF!,0)+IF(D589="La Cinéscénie",#REF!,0)+IF(D589="ASTERIX",#REF!,0)+IF(D589="Aquarium La Rochelle",#REF!,0)+IF(D589="Zoo de Doué La Fontaine",#REF!,0)+IF(D589="Zoo de la Palmyre",#REF!,0)+IF(D589="Planète Sauvage",#REF!,0)+IF(D589="Zoo Parc de Beauval",#REF!,0)+IF(D589="Zoo de la Flèche",#REF!,0)+IF(D589="Défi Planet",#REF!,0)+IF(D589="MASSAIS",#REF!,0)+IF(D589="Center Parc la journée",#REF!,0)+IF(D589="Terra Botanica",#REF!,0)</f>
        <v>0</v>
      </c>
      <c r="F589" s="10">
        <f>IF(D589="Futuroscope",#REF!,0)+IF(D589="Eurodisney   1jour/1 parc",#REF!,0)+IF(D589="Vallée des singes",#REF!,0)+IF(D589="Parc Oriental de jour",#REF!,0)+IF(D589="Puy du Fou Le grand parc",#REF!,0)+IF(D589="La Cinéscénie",#REF!,0)+IF(D589="ASTERIX",#REF!,0)+IF(D589="Aquarium La Rochelle",#REF!,0)+IF(D589="Zoo de Doué La Fontaine",#REF!,0)+IF(D589="Zoo de la Palmyre",#REF!,0)+IF(D589="Planète Sauvage",#REF!,0)+IF(D589="Zoo Parc de Beauval",#REF!,0)+IF(D589="Zoo de la Flèche",#REF!,0)+IF(D589="Défi Planet",#REF!,0)+IF(D589="MASSAIS",#REF!,0)+IF(D589="Center Parc la journée",#REF!,0)+IF(D589="Terra Botanica",#REF!,0)</f>
        <v>0</v>
      </c>
      <c r="G589" s="5"/>
      <c r="H589" s="5"/>
      <c r="I589" s="5"/>
      <c r="J589" s="5"/>
      <c r="K589" s="8">
        <f t="shared" si="63"/>
        <v>0</v>
      </c>
      <c r="L589" s="8">
        <f t="shared" si="64"/>
        <v>0</v>
      </c>
      <c r="M589" s="8">
        <v>0</v>
      </c>
      <c r="N589" s="8">
        <f t="shared" si="67"/>
        <v>0</v>
      </c>
      <c r="O589" s="8"/>
      <c r="P589" s="8"/>
      <c r="Q589" s="8"/>
      <c r="R589" s="8">
        <f t="shared" si="68"/>
        <v>0</v>
      </c>
      <c r="S589" s="8">
        <f t="shared" si="69"/>
        <v>0</v>
      </c>
      <c r="T589" s="6">
        <f t="shared" si="65"/>
        <v>0</v>
      </c>
      <c r="U589" s="6">
        <f t="shared" si="66"/>
        <v>0</v>
      </c>
    </row>
    <row r="590" spans="2:21" x14ac:dyDescent="0.25">
      <c r="B590" s="4"/>
      <c r="C590" s="4"/>
      <c r="D590" s="4"/>
      <c r="E590" s="10">
        <f>IF(D590="Futuroscope",#REF!,0)+IF(D590="Eurodisney   1jour/1 parc",#REF!,0)+IF(D590="Vallée des singes",#REF!,0)+IF(D590="Parc Oriental de jour",#REF!,0)+IF(D590="Puy du Fou Le grand parc",#REF!,0)+IF(D590="La Cinéscénie",#REF!,0)+IF(D590="ASTERIX",#REF!,0)+IF(D590="Aquarium La Rochelle",#REF!,0)+IF(D590="Zoo de Doué La Fontaine",#REF!,0)+IF(D590="Zoo de la Palmyre",#REF!,0)+IF(D590="Planète Sauvage",#REF!,0)+IF(D590="Zoo Parc de Beauval",#REF!,0)+IF(D590="Zoo de la Flèche",#REF!,0)+IF(D590="Défi Planet",#REF!,0)+IF(D590="MASSAIS",#REF!,0)+IF(D590="Center Parc la journée",#REF!,0)+IF(D590="Terra Botanica",#REF!,0)</f>
        <v>0</v>
      </c>
      <c r="F590" s="10">
        <f>IF(D590="Futuroscope",#REF!,0)+IF(D590="Eurodisney   1jour/1 parc",#REF!,0)+IF(D590="Vallée des singes",#REF!,0)+IF(D590="Parc Oriental de jour",#REF!,0)+IF(D590="Puy du Fou Le grand parc",#REF!,0)+IF(D590="La Cinéscénie",#REF!,0)+IF(D590="ASTERIX",#REF!,0)+IF(D590="Aquarium La Rochelle",#REF!,0)+IF(D590="Zoo de Doué La Fontaine",#REF!,0)+IF(D590="Zoo de la Palmyre",#REF!,0)+IF(D590="Planète Sauvage",#REF!,0)+IF(D590="Zoo Parc de Beauval",#REF!,0)+IF(D590="Zoo de la Flèche",#REF!,0)+IF(D590="Défi Planet",#REF!,0)+IF(D590="MASSAIS",#REF!,0)+IF(D590="Center Parc la journée",#REF!,0)+IF(D590="Terra Botanica",#REF!,0)</f>
        <v>0</v>
      </c>
      <c r="G590" s="5"/>
      <c r="H590" s="5"/>
      <c r="I590" s="5"/>
      <c r="J590" s="5"/>
      <c r="K590" s="8">
        <f t="shared" si="63"/>
        <v>0</v>
      </c>
      <c r="L590" s="8">
        <f t="shared" si="64"/>
        <v>0</v>
      </c>
      <c r="M590" s="8">
        <v>0</v>
      </c>
      <c r="N590" s="8">
        <f t="shared" si="67"/>
        <v>0</v>
      </c>
      <c r="O590" s="8"/>
      <c r="P590" s="8"/>
      <c r="Q590" s="8"/>
      <c r="R590" s="8">
        <f t="shared" si="68"/>
        <v>0</v>
      </c>
      <c r="S590" s="8">
        <f t="shared" si="69"/>
        <v>0</v>
      </c>
      <c r="T590" s="6">
        <f t="shared" si="65"/>
        <v>0</v>
      </c>
      <c r="U590" s="6">
        <f t="shared" si="66"/>
        <v>0</v>
      </c>
    </row>
    <row r="591" spans="2:21" x14ac:dyDescent="0.25">
      <c r="B591" s="4"/>
      <c r="C591" s="4"/>
      <c r="D591" s="4"/>
      <c r="E591" s="10">
        <f>IF(D591="Futuroscope",#REF!,0)+IF(D591="Eurodisney   1jour/1 parc",#REF!,0)+IF(D591="Vallée des singes",#REF!,0)+IF(D591="Parc Oriental de jour",#REF!,0)+IF(D591="Puy du Fou Le grand parc",#REF!,0)+IF(D591="La Cinéscénie",#REF!,0)+IF(D591="ASTERIX",#REF!,0)+IF(D591="Aquarium La Rochelle",#REF!,0)+IF(D591="Zoo de Doué La Fontaine",#REF!,0)+IF(D591="Zoo de la Palmyre",#REF!,0)+IF(D591="Planète Sauvage",#REF!,0)+IF(D591="Zoo Parc de Beauval",#REF!,0)+IF(D591="Zoo de la Flèche",#REF!,0)+IF(D591="Défi Planet",#REF!,0)+IF(D591="MASSAIS",#REF!,0)+IF(D591="Center Parc la journée",#REF!,0)+IF(D591="Terra Botanica",#REF!,0)</f>
        <v>0</v>
      </c>
      <c r="F591" s="10">
        <f>IF(D591="Futuroscope",#REF!,0)+IF(D591="Eurodisney   1jour/1 parc",#REF!,0)+IF(D591="Vallée des singes",#REF!,0)+IF(D591="Parc Oriental de jour",#REF!,0)+IF(D591="Puy du Fou Le grand parc",#REF!,0)+IF(D591="La Cinéscénie",#REF!,0)+IF(D591="ASTERIX",#REF!,0)+IF(D591="Aquarium La Rochelle",#REF!,0)+IF(D591="Zoo de Doué La Fontaine",#REF!,0)+IF(D591="Zoo de la Palmyre",#REF!,0)+IF(D591="Planète Sauvage",#REF!,0)+IF(D591="Zoo Parc de Beauval",#REF!,0)+IF(D591="Zoo de la Flèche",#REF!,0)+IF(D591="Défi Planet",#REF!,0)+IF(D591="MASSAIS",#REF!,0)+IF(D591="Center Parc la journée",#REF!,0)+IF(D591="Terra Botanica",#REF!,0)</f>
        <v>0</v>
      </c>
      <c r="G591" s="5"/>
      <c r="H591" s="5"/>
      <c r="I591" s="5"/>
      <c r="J591" s="5"/>
      <c r="K591" s="8">
        <f t="shared" si="63"/>
        <v>0</v>
      </c>
      <c r="L591" s="8">
        <f t="shared" si="64"/>
        <v>0</v>
      </c>
      <c r="M591" s="8">
        <v>0</v>
      </c>
      <c r="N591" s="8">
        <f t="shared" si="67"/>
        <v>0</v>
      </c>
      <c r="O591" s="8"/>
      <c r="P591" s="8"/>
      <c r="Q591" s="8"/>
      <c r="R591" s="8">
        <f t="shared" si="68"/>
        <v>0</v>
      </c>
      <c r="S591" s="8">
        <f t="shared" si="69"/>
        <v>0</v>
      </c>
      <c r="T591" s="6">
        <f t="shared" si="65"/>
        <v>0</v>
      </c>
      <c r="U591" s="6">
        <f t="shared" si="66"/>
        <v>0</v>
      </c>
    </row>
    <row r="592" spans="2:21" x14ac:dyDescent="0.25">
      <c r="B592" s="4"/>
      <c r="C592" s="4"/>
      <c r="D592" s="4"/>
      <c r="E592" s="10">
        <f>IF(D592="Futuroscope",#REF!,0)+IF(D592="Eurodisney   1jour/1 parc",#REF!,0)+IF(D592="Vallée des singes",#REF!,0)+IF(D592="Parc Oriental de jour",#REF!,0)+IF(D592="Puy du Fou Le grand parc",#REF!,0)+IF(D592="La Cinéscénie",#REF!,0)+IF(D592="ASTERIX",#REF!,0)+IF(D592="Aquarium La Rochelle",#REF!,0)+IF(D592="Zoo de Doué La Fontaine",#REF!,0)+IF(D592="Zoo de la Palmyre",#REF!,0)+IF(D592="Planète Sauvage",#REF!,0)+IF(D592="Zoo Parc de Beauval",#REF!,0)+IF(D592="Zoo de la Flèche",#REF!,0)+IF(D592="Défi Planet",#REF!,0)+IF(D592="MASSAIS",#REF!,0)+IF(D592="Center Parc la journée",#REF!,0)+IF(D592="Terra Botanica",#REF!,0)</f>
        <v>0</v>
      </c>
      <c r="F592" s="10">
        <f>IF(D592="Futuroscope",#REF!,0)+IF(D592="Eurodisney   1jour/1 parc",#REF!,0)+IF(D592="Vallée des singes",#REF!,0)+IF(D592="Parc Oriental de jour",#REF!,0)+IF(D592="Puy du Fou Le grand parc",#REF!,0)+IF(D592="La Cinéscénie",#REF!,0)+IF(D592="ASTERIX",#REF!,0)+IF(D592="Aquarium La Rochelle",#REF!,0)+IF(D592="Zoo de Doué La Fontaine",#REF!,0)+IF(D592="Zoo de la Palmyre",#REF!,0)+IF(D592="Planète Sauvage",#REF!,0)+IF(D592="Zoo Parc de Beauval",#REF!,0)+IF(D592="Zoo de la Flèche",#REF!,0)+IF(D592="Défi Planet",#REF!,0)+IF(D592="MASSAIS",#REF!,0)+IF(D592="Center Parc la journée",#REF!,0)+IF(D592="Terra Botanica",#REF!,0)</f>
        <v>0</v>
      </c>
      <c r="G592" s="5"/>
      <c r="H592" s="5"/>
      <c r="I592" s="5"/>
      <c r="J592" s="5"/>
      <c r="K592" s="8">
        <f t="shared" si="63"/>
        <v>0</v>
      </c>
      <c r="L592" s="8">
        <f t="shared" si="64"/>
        <v>0</v>
      </c>
      <c r="M592" s="8">
        <v>0</v>
      </c>
      <c r="N592" s="8">
        <f t="shared" si="67"/>
        <v>0</v>
      </c>
      <c r="O592" s="8"/>
      <c r="P592" s="8"/>
      <c r="Q592" s="8"/>
      <c r="R592" s="8">
        <f t="shared" si="68"/>
        <v>0</v>
      </c>
      <c r="S592" s="8">
        <f t="shared" si="69"/>
        <v>0</v>
      </c>
      <c r="T592" s="6">
        <f t="shared" si="65"/>
        <v>0</v>
      </c>
      <c r="U592" s="6">
        <f t="shared" si="66"/>
        <v>0</v>
      </c>
    </row>
    <row r="593" spans="2:21" x14ac:dyDescent="0.25">
      <c r="B593" s="4"/>
      <c r="C593" s="4"/>
      <c r="D593" s="4"/>
      <c r="E593" s="10">
        <f>IF(D593="Futuroscope",#REF!,0)+IF(D593="Eurodisney   1jour/1 parc",#REF!,0)+IF(D593="Vallée des singes",#REF!,0)+IF(D593="Parc Oriental de jour",#REF!,0)+IF(D593="Puy du Fou Le grand parc",#REF!,0)+IF(D593="La Cinéscénie",#REF!,0)+IF(D593="ASTERIX",#REF!,0)+IF(D593="Aquarium La Rochelle",#REF!,0)+IF(D593="Zoo de Doué La Fontaine",#REF!,0)+IF(D593="Zoo de la Palmyre",#REF!,0)+IF(D593="Planète Sauvage",#REF!,0)+IF(D593="Zoo Parc de Beauval",#REF!,0)+IF(D593="Zoo de la Flèche",#REF!,0)+IF(D593="Défi Planet",#REF!,0)+IF(D593="MASSAIS",#REF!,0)+IF(D593="Center Parc la journée",#REF!,0)+IF(D593="Terra Botanica",#REF!,0)</f>
        <v>0</v>
      </c>
      <c r="F593" s="10">
        <f>IF(D593="Futuroscope",#REF!,0)+IF(D593="Eurodisney   1jour/1 parc",#REF!,0)+IF(D593="Vallée des singes",#REF!,0)+IF(D593="Parc Oriental de jour",#REF!,0)+IF(D593="Puy du Fou Le grand parc",#REF!,0)+IF(D593="La Cinéscénie",#REF!,0)+IF(D593="ASTERIX",#REF!,0)+IF(D593="Aquarium La Rochelle",#REF!,0)+IF(D593="Zoo de Doué La Fontaine",#REF!,0)+IF(D593="Zoo de la Palmyre",#REF!,0)+IF(D593="Planète Sauvage",#REF!,0)+IF(D593="Zoo Parc de Beauval",#REF!,0)+IF(D593="Zoo de la Flèche",#REF!,0)+IF(D593="Défi Planet",#REF!,0)+IF(D593="MASSAIS",#REF!,0)+IF(D593="Center Parc la journée",#REF!,0)+IF(D593="Terra Botanica",#REF!,0)</f>
        <v>0</v>
      </c>
      <c r="G593" s="5"/>
      <c r="H593" s="5"/>
      <c r="I593" s="5"/>
      <c r="J593" s="5"/>
      <c r="K593" s="8">
        <f t="shared" si="63"/>
        <v>0</v>
      </c>
      <c r="L593" s="8">
        <f t="shared" si="64"/>
        <v>0</v>
      </c>
      <c r="M593" s="8">
        <v>0</v>
      </c>
      <c r="N593" s="8">
        <f t="shared" si="67"/>
        <v>0</v>
      </c>
      <c r="O593" s="8"/>
      <c r="P593" s="8"/>
      <c r="Q593" s="8"/>
      <c r="R593" s="8">
        <f t="shared" si="68"/>
        <v>0</v>
      </c>
      <c r="S593" s="8">
        <f t="shared" si="69"/>
        <v>0</v>
      </c>
      <c r="T593" s="6">
        <f t="shared" si="65"/>
        <v>0</v>
      </c>
      <c r="U593" s="6">
        <f t="shared" si="66"/>
        <v>0</v>
      </c>
    </row>
    <row r="594" spans="2:21" x14ac:dyDescent="0.25">
      <c r="B594" s="4"/>
      <c r="C594" s="4"/>
      <c r="D594" s="4"/>
      <c r="E594" s="10">
        <f>IF(D594="Futuroscope",#REF!,0)+IF(D594="Eurodisney   1jour/1 parc",#REF!,0)+IF(D594="Vallée des singes",#REF!,0)+IF(D594="Parc Oriental de jour",#REF!,0)+IF(D594="Puy du Fou Le grand parc",#REF!,0)+IF(D594="La Cinéscénie",#REF!,0)+IF(D594="ASTERIX",#REF!,0)+IF(D594="Aquarium La Rochelle",#REF!,0)+IF(D594="Zoo de Doué La Fontaine",#REF!,0)+IF(D594="Zoo de la Palmyre",#REF!,0)+IF(D594="Planète Sauvage",#REF!,0)+IF(D594="Zoo Parc de Beauval",#REF!,0)+IF(D594="Zoo de la Flèche",#REF!,0)+IF(D594="Défi Planet",#REF!,0)+IF(D594="MASSAIS",#REF!,0)+IF(D594="Center Parc la journée",#REF!,0)+IF(D594="Terra Botanica",#REF!,0)</f>
        <v>0</v>
      </c>
      <c r="F594" s="10">
        <f>IF(D594="Futuroscope",#REF!,0)+IF(D594="Eurodisney   1jour/1 parc",#REF!,0)+IF(D594="Vallée des singes",#REF!,0)+IF(D594="Parc Oriental de jour",#REF!,0)+IF(D594="Puy du Fou Le grand parc",#REF!,0)+IF(D594="La Cinéscénie",#REF!,0)+IF(D594="ASTERIX",#REF!,0)+IF(D594="Aquarium La Rochelle",#REF!,0)+IF(D594="Zoo de Doué La Fontaine",#REF!,0)+IF(D594="Zoo de la Palmyre",#REF!,0)+IF(D594="Planète Sauvage",#REF!,0)+IF(D594="Zoo Parc de Beauval",#REF!,0)+IF(D594="Zoo de la Flèche",#REF!,0)+IF(D594="Défi Planet",#REF!,0)+IF(D594="MASSAIS",#REF!,0)+IF(D594="Center Parc la journée",#REF!,0)+IF(D594="Terra Botanica",#REF!,0)</f>
        <v>0</v>
      </c>
      <c r="G594" s="5"/>
      <c r="H594" s="5"/>
      <c r="I594" s="5"/>
      <c r="J594" s="5"/>
      <c r="K594" s="8">
        <f t="shared" si="63"/>
        <v>0</v>
      </c>
      <c r="L594" s="8">
        <f t="shared" si="64"/>
        <v>0</v>
      </c>
      <c r="M594" s="8">
        <v>0</v>
      </c>
      <c r="N594" s="8">
        <f t="shared" si="67"/>
        <v>0</v>
      </c>
      <c r="O594" s="8"/>
      <c r="P594" s="8"/>
      <c r="Q594" s="8"/>
      <c r="R594" s="8">
        <f t="shared" si="68"/>
        <v>0</v>
      </c>
      <c r="S594" s="8">
        <f t="shared" si="69"/>
        <v>0</v>
      </c>
      <c r="T594" s="6">
        <f t="shared" si="65"/>
        <v>0</v>
      </c>
      <c r="U594" s="6">
        <f t="shared" si="66"/>
        <v>0</v>
      </c>
    </row>
    <row r="595" spans="2:21" x14ac:dyDescent="0.25">
      <c r="B595" s="4"/>
      <c r="C595" s="4"/>
      <c r="D595" s="4"/>
      <c r="E595" s="10">
        <f>IF(D595="Futuroscope",#REF!,0)+IF(D595="Eurodisney   1jour/1 parc",#REF!,0)+IF(D595="Vallée des singes",#REF!,0)+IF(D595="Parc Oriental de jour",#REF!,0)+IF(D595="Puy du Fou Le grand parc",#REF!,0)+IF(D595="La Cinéscénie",#REF!,0)+IF(D595="ASTERIX",#REF!,0)+IF(D595="Aquarium La Rochelle",#REF!,0)+IF(D595="Zoo de Doué La Fontaine",#REF!,0)+IF(D595="Zoo de la Palmyre",#REF!,0)+IF(D595="Planète Sauvage",#REF!,0)+IF(D595="Zoo Parc de Beauval",#REF!,0)+IF(D595="Zoo de la Flèche",#REF!,0)+IF(D595="Défi Planet",#REF!,0)+IF(D595="MASSAIS",#REF!,0)+IF(D595="Center Parc la journée",#REF!,0)+IF(D595="Terra Botanica",#REF!,0)</f>
        <v>0</v>
      </c>
      <c r="F595" s="10">
        <f>IF(D595="Futuroscope",#REF!,0)+IF(D595="Eurodisney   1jour/1 parc",#REF!,0)+IF(D595="Vallée des singes",#REF!,0)+IF(D595="Parc Oriental de jour",#REF!,0)+IF(D595="Puy du Fou Le grand parc",#REF!,0)+IF(D595="La Cinéscénie",#REF!,0)+IF(D595="ASTERIX",#REF!,0)+IF(D595="Aquarium La Rochelle",#REF!,0)+IF(D595="Zoo de Doué La Fontaine",#REF!,0)+IF(D595="Zoo de la Palmyre",#REF!,0)+IF(D595="Planète Sauvage",#REF!,0)+IF(D595="Zoo Parc de Beauval",#REF!,0)+IF(D595="Zoo de la Flèche",#REF!,0)+IF(D595="Défi Planet",#REF!,0)+IF(D595="MASSAIS",#REF!,0)+IF(D595="Center Parc la journée",#REF!,0)+IF(D595="Terra Botanica",#REF!,0)</f>
        <v>0</v>
      </c>
      <c r="G595" s="5"/>
      <c r="H595" s="5"/>
      <c r="I595" s="5"/>
      <c r="J595" s="5"/>
      <c r="K595" s="8">
        <f t="shared" si="63"/>
        <v>0</v>
      </c>
      <c r="L595" s="8">
        <f t="shared" si="64"/>
        <v>0</v>
      </c>
      <c r="M595" s="8">
        <v>0</v>
      </c>
      <c r="N595" s="8">
        <f t="shared" si="67"/>
        <v>0</v>
      </c>
      <c r="O595" s="8"/>
      <c r="P595" s="8"/>
      <c r="Q595" s="8"/>
      <c r="R595" s="8">
        <f t="shared" si="68"/>
        <v>0</v>
      </c>
      <c r="S595" s="8">
        <f t="shared" si="69"/>
        <v>0</v>
      </c>
      <c r="T595" s="6">
        <f t="shared" si="65"/>
        <v>0</v>
      </c>
      <c r="U595" s="6">
        <f t="shared" si="66"/>
        <v>0</v>
      </c>
    </row>
    <row r="596" spans="2:21" x14ac:dyDescent="0.25">
      <c r="B596" s="4"/>
      <c r="C596" s="4"/>
      <c r="D596" s="4"/>
      <c r="E596" s="10">
        <f>IF(D596="Futuroscope",#REF!,0)+IF(D596="Eurodisney   1jour/1 parc",#REF!,0)+IF(D596="Vallée des singes",#REF!,0)+IF(D596="Parc Oriental de jour",#REF!,0)+IF(D596="Puy du Fou Le grand parc",#REF!,0)+IF(D596="La Cinéscénie",#REF!,0)+IF(D596="ASTERIX",#REF!,0)+IF(D596="Aquarium La Rochelle",#REF!,0)+IF(D596="Zoo de Doué La Fontaine",#REF!,0)+IF(D596="Zoo de la Palmyre",#REF!,0)+IF(D596="Planète Sauvage",#REF!,0)+IF(D596="Zoo Parc de Beauval",#REF!,0)+IF(D596="Zoo de la Flèche",#REF!,0)+IF(D596="Défi Planet",#REF!,0)+IF(D596="MASSAIS",#REF!,0)+IF(D596="Center Parc la journée",#REF!,0)+IF(D596="Terra Botanica",#REF!,0)</f>
        <v>0</v>
      </c>
      <c r="F596" s="10">
        <f>IF(D596="Futuroscope",#REF!,0)+IF(D596="Eurodisney   1jour/1 parc",#REF!,0)+IF(D596="Vallée des singes",#REF!,0)+IF(D596="Parc Oriental de jour",#REF!,0)+IF(D596="Puy du Fou Le grand parc",#REF!,0)+IF(D596="La Cinéscénie",#REF!,0)+IF(D596="ASTERIX",#REF!,0)+IF(D596="Aquarium La Rochelle",#REF!,0)+IF(D596="Zoo de Doué La Fontaine",#REF!,0)+IF(D596="Zoo de la Palmyre",#REF!,0)+IF(D596="Planète Sauvage",#REF!,0)+IF(D596="Zoo Parc de Beauval",#REF!,0)+IF(D596="Zoo de la Flèche",#REF!,0)+IF(D596="Défi Planet",#REF!,0)+IF(D596="MASSAIS",#REF!,0)+IF(D596="Center Parc la journée",#REF!,0)+IF(D596="Terra Botanica",#REF!,0)</f>
        <v>0</v>
      </c>
      <c r="G596" s="5"/>
      <c r="H596" s="5"/>
      <c r="I596" s="5"/>
      <c r="J596" s="5"/>
      <c r="K596" s="8">
        <f t="shared" si="63"/>
        <v>0</v>
      </c>
      <c r="L596" s="8">
        <f t="shared" si="64"/>
        <v>0</v>
      </c>
      <c r="M596" s="8">
        <v>0</v>
      </c>
      <c r="N596" s="8">
        <f t="shared" si="67"/>
        <v>0</v>
      </c>
      <c r="O596" s="8"/>
      <c r="P596" s="8"/>
      <c r="Q596" s="8"/>
      <c r="R596" s="8">
        <f t="shared" si="68"/>
        <v>0</v>
      </c>
      <c r="S596" s="8">
        <f t="shared" si="69"/>
        <v>0</v>
      </c>
      <c r="T596" s="6">
        <f t="shared" si="65"/>
        <v>0</v>
      </c>
      <c r="U596" s="6">
        <f t="shared" si="66"/>
        <v>0</v>
      </c>
    </row>
    <row r="597" spans="2:21" x14ac:dyDescent="0.25">
      <c r="B597" s="4"/>
      <c r="C597" s="4"/>
      <c r="D597" s="4"/>
      <c r="E597" s="10">
        <f>IF(D597="Futuroscope",#REF!,0)+IF(D597="Eurodisney   1jour/1 parc",#REF!,0)+IF(D597="Vallée des singes",#REF!,0)+IF(D597="Parc Oriental de jour",#REF!,0)+IF(D597="Puy du Fou Le grand parc",#REF!,0)+IF(D597="La Cinéscénie",#REF!,0)+IF(D597="ASTERIX",#REF!,0)+IF(D597="Aquarium La Rochelle",#REF!,0)+IF(D597="Zoo de Doué La Fontaine",#REF!,0)+IF(D597="Zoo de la Palmyre",#REF!,0)+IF(D597="Planète Sauvage",#REF!,0)+IF(D597="Zoo Parc de Beauval",#REF!,0)+IF(D597="Zoo de la Flèche",#REF!,0)+IF(D597="Défi Planet",#REF!,0)+IF(D597="MASSAIS",#REF!,0)+IF(D597="Center Parc la journée",#REF!,0)+IF(D597="Terra Botanica",#REF!,0)</f>
        <v>0</v>
      </c>
      <c r="F597" s="10">
        <f>IF(D597="Futuroscope",#REF!,0)+IF(D597="Eurodisney   1jour/1 parc",#REF!,0)+IF(D597="Vallée des singes",#REF!,0)+IF(D597="Parc Oriental de jour",#REF!,0)+IF(D597="Puy du Fou Le grand parc",#REF!,0)+IF(D597="La Cinéscénie",#REF!,0)+IF(D597="ASTERIX",#REF!,0)+IF(D597="Aquarium La Rochelle",#REF!,0)+IF(D597="Zoo de Doué La Fontaine",#REF!,0)+IF(D597="Zoo de la Palmyre",#REF!,0)+IF(D597="Planète Sauvage",#REF!,0)+IF(D597="Zoo Parc de Beauval",#REF!,0)+IF(D597="Zoo de la Flèche",#REF!,0)+IF(D597="Défi Planet",#REF!,0)+IF(D597="MASSAIS",#REF!,0)+IF(D597="Center Parc la journée",#REF!,0)+IF(D597="Terra Botanica",#REF!,0)</f>
        <v>0</v>
      </c>
      <c r="G597" s="5"/>
      <c r="H597" s="5"/>
      <c r="I597" s="5"/>
      <c r="J597" s="5"/>
      <c r="K597" s="8">
        <f t="shared" si="63"/>
        <v>0</v>
      </c>
      <c r="L597" s="8">
        <f t="shared" si="64"/>
        <v>0</v>
      </c>
      <c r="M597" s="8">
        <v>0</v>
      </c>
      <c r="N597" s="8">
        <f t="shared" si="67"/>
        <v>0</v>
      </c>
      <c r="O597" s="8"/>
      <c r="P597" s="8"/>
      <c r="Q597" s="8"/>
      <c r="R597" s="8">
        <f t="shared" si="68"/>
        <v>0</v>
      </c>
      <c r="S597" s="8">
        <f t="shared" si="69"/>
        <v>0</v>
      </c>
      <c r="T597" s="6">
        <f t="shared" si="65"/>
        <v>0</v>
      </c>
      <c r="U597" s="6">
        <f t="shared" si="66"/>
        <v>0</v>
      </c>
    </row>
    <row r="598" spans="2:21" x14ac:dyDescent="0.25">
      <c r="B598" s="4"/>
      <c r="C598" s="4"/>
      <c r="D598" s="4"/>
      <c r="E598" s="10">
        <f>IF(D598="Futuroscope",#REF!,0)+IF(D598="Eurodisney   1jour/1 parc",#REF!,0)+IF(D598="Vallée des singes",#REF!,0)+IF(D598="Parc Oriental de jour",#REF!,0)+IF(D598="Puy du Fou Le grand parc",#REF!,0)+IF(D598="La Cinéscénie",#REF!,0)+IF(D598="ASTERIX",#REF!,0)+IF(D598="Aquarium La Rochelle",#REF!,0)+IF(D598="Zoo de Doué La Fontaine",#REF!,0)+IF(D598="Zoo de la Palmyre",#REF!,0)+IF(D598="Planète Sauvage",#REF!,0)+IF(D598="Zoo Parc de Beauval",#REF!,0)+IF(D598="Zoo de la Flèche",#REF!,0)+IF(D598="Défi Planet",#REF!,0)+IF(D598="MASSAIS",#REF!,0)+IF(D598="Center Parc la journée",#REF!,0)+IF(D598="Terra Botanica",#REF!,0)</f>
        <v>0</v>
      </c>
      <c r="F598" s="10">
        <f>IF(D598="Futuroscope",#REF!,0)+IF(D598="Eurodisney   1jour/1 parc",#REF!,0)+IF(D598="Vallée des singes",#REF!,0)+IF(D598="Parc Oriental de jour",#REF!,0)+IF(D598="Puy du Fou Le grand parc",#REF!,0)+IF(D598="La Cinéscénie",#REF!,0)+IF(D598="ASTERIX",#REF!,0)+IF(D598="Aquarium La Rochelle",#REF!,0)+IF(D598="Zoo de Doué La Fontaine",#REF!,0)+IF(D598="Zoo de la Palmyre",#REF!,0)+IF(D598="Planète Sauvage",#REF!,0)+IF(D598="Zoo Parc de Beauval",#REF!,0)+IF(D598="Zoo de la Flèche",#REF!,0)+IF(D598="Défi Planet",#REF!,0)+IF(D598="MASSAIS",#REF!,0)+IF(D598="Center Parc la journée",#REF!,0)+IF(D598="Terra Botanica",#REF!,0)</f>
        <v>0</v>
      </c>
      <c r="G598" s="5"/>
      <c r="H598" s="5"/>
      <c r="I598" s="5"/>
      <c r="J598" s="5"/>
      <c r="K598" s="8">
        <f t="shared" si="63"/>
        <v>0</v>
      </c>
      <c r="L598" s="8">
        <f t="shared" si="64"/>
        <v>0</v>
      </c>
      <c r="M598" s="8">
        <v>0</v>
      </c>
      <c r="N598" s="8">
        <f t="shared" si="67"/>
        <v>0</v>
      </c>
      <c r="O598" s="8"/>
      <c r="P598" s="8"/>
      <c r="Q598" s="8"/>
      <c r="R598" s="8">
        <f t="shared" si="68"/>
        <v>0</v>
      </c>
      <c r="S598" s="8">
        <f t="shared" si="69"/>
        <v>0</v>
      </c>
      <c r="T598" s="6">
        <f t="shared" si="65"/>
        <v>0</v>
      </c>
      <c r="U598" s="6">
        <f t="shared" si="66"/>
        <v>0</v>
      </c>
    </row>
    <row r="599" spans="2:21" x14ac:dyDescent="0.25">
      <c r="B599" s="4"/>
      <c r="C599" s="4"/>
      <c r="D599" s="4"/>
      <c r="E599" s="10">
        <f>IF(D599="Futuroscope",#REF!,0)+IF(D599="Eurodisney   1jour/1 parc",#REF!,0)+IF(D599="Vallée des singes",#REF!,0)+IF(D599="Parc Oriental de jour",#REF!,0)+IF(D599="Puy du Fou Le grand parc",#REF!,0)+IF(D599="La Cinéscénie",#REF!,0)+IF(D599="ASTERIX",#REF!,0)+IF(D599="Aquarium La Rochelle",#REF!,0)+IF(D599="Zoo de Doué La Fontaine",#REF!,0)+IF(D599="Zoo de la Palmyre",#REF!,0)+IF(D599="Planète Sauvage",#REF!,0)+IF(D599="Zoo Parc de Beauval",#REF!,0)+IF(D599="Zoo de la Flèche",#REF!,0)+IF(D599="Défi Planet",#REF!,0)+IF(D599="MASSAIS",#REF!,0)+IF(D599="Center Parc la journée",#REF!,0)+IF(D599="Terra Botanica",#REF!,0)</f>
        <v>0</v>
      </c>
      <c r="F599" s="10">
        <f>IF(D599="Futuroscope",#REF!,0)+IF(D599="Eurodisney   1jour/1 parc",#REF!,0)+IF(D599="Vallée des singes",#REF!,0)+IF(D599="Parc Oriental de jour",#REF!,0)+IF(D599="Puy du Fou Le grand parc",#REF!,0)+IF(D599="La Cinéscénie",#REF!,0)+IF(D599="ASTERIX",#REF!,0)+IF(D599="Aquarium La Rochelle",#REF!,0)+IF(D599="Zoo de Doué La Fontaine",#REF!,0)+IF(D599="Zoo de la Palmyre",#REF!,0)+IF(D599="Planète Sauvage",#REF!,0)+IF(D599="Zoo Parc de Beauval",#REF!,0)+IF(D599="Zoo de la Flèche",#REF!,0)+IF(D599="Défi Planet",#REF!,0)+IF(D599="MASSAIS",#REF!,0)+IF(D599="Center Parc la journée",#REF!,0)+IF(D599="Terra Botanica",#REF!,0)</f>
        <v>0</v>
      </c>
      <c r="G599" s="5"/>
      <c r="H599" s="5"/>
      <c r="I599" s="5"/>
      <c r="J599" s="5"/>
      <c r="K599" s="8">
        <f t="shared" si="63"/>
        <v>0</v>
      </c>
      <c r="L599" s="8">
        <f t="shared" si="64"/>
        <v>0</v>
      </c>
      <c r="M599" s="8">
        <v>0</v>
      </c>
      <c r="N599" s="8">
        <f t="shared" si="67"/>
        <v>0</v>
      </c>
      <c r="O599" s="8"/>
      <c r="P599" s="8"/>
      <c r="Q599" s="8"/>
      <c r="R599" s="8">
        <f t="shared" si="68"/>
        <v>0</v>
      </c>
      <c r="S599" s="8">
        <f t="shared" si="69"/>
        <v>0</v>
      </c>
      <c r="T599" s="6">
        <f t="shared" si="65"/>
        <v>0</v>
      </c>
      <c r="U599" s="6">
        <f t="shared" si="66"/>
        <v>0</v>
      </c>
    </row>
    <row r="600" spans="2:21" x14ac:dyDescent="0.25">
      <c r="B600" s="4"/>
      <c r="C600" s="4"/>
      <c r="D600" s="4"/>
      <c r="E600" s="10">
        <f>IF(D600="Futuroscope",#REF!,0)+IF(D600="Eurodisney   1jour/1 parc",#REF!,0)+IF(D600="Vallée des singes",#REF!,0)+IF(D600="Parc Oriental de jour",#REF!,0)+IF(D600="Puy du Fou Le grand parc",#REF!,0)+IF(D600="La Cinéscénie",#REF!,0)+IF(D600="ASTERIX",#REF!,0)+IF(D600="Aquarium La Rochelle",#REF!,0)+IF(D600="Zoo de Doué La Fontaine",#REF!,0)+IF(D600="Zoo de la Palmyre",#REF!,0)+IF(D600="Planète Sauvage",#REF!,0)+IF(D600="Zoo Parc de Beauval",#REF!,0)+IF(D600="Zoo de la Flèche",#REF!,0)+IF(D600="Défi Planet",#REF!,0)+IF(D600="MASSAIS",#REF!,0)+IF(D600="Center Parc la journée",#REF!,0)+IF(D600="Terra Botanica",#REF!,0)</f>
        <v>0</v>
      </c>
      <c r="F600" s="10">
        <f>IF(D600="Futuroscope",#REF!,0)+IF(D600="Eurodisney   1jour/1 parc",#REF!,0)+IF(D600="Vallée des singes",#REF!,0)+IF(D600="Parc Oriental de jour",#REF!,0)+IF(D600="Puy du Fou Le grand parc",#REF!,0)+IF(D600="La Cinéscénie",#REF!,0)+IF(D600="ASTERIX",#REF!,0)+IF(D600="Aquarium La Rochelle",#REF!,0)+IF(D600="Zoo de Doué La Fontaine",#REF!,0)+IF(D600="Zoo de la Palmyre",#REF!,0)+IF(D600="Planète Sauvage",#REF!,0)+IF(D600="Zoo Parc de Beauval",#REF!,0)+IF(D600="Zoo de la Flèche",#REF!,0)+IF(D600="Défi Planet",#REF!,0)+IF(D600="MASSAIS",#REF!,0)+IF(D600="Center Parc la journée",#REF!,0)+IF(D600="Terra Botanica",#REF!,0)</f>
        <v>0</v>
      </c>
      <c r="G600" s="5"/>
      <c r="H600" s="5"/>
      <c r="I600" s="5"/>
      <c r="J600" s="5"/>
      <c r="K600" s="8">
        <f t="shared" si="63"/>
        <v>0</v>
      </c>
      <c r="L600" s="8">
        <f t="shared" si="64"/>
        <v>0</v>
      </c>
      <c r="M600" s="8">
        <v>0</v>
      </c>
      <c r="N600" s="8">
        <f t="shared" si="67"/>
        <v>0</v>
      </c>
      <c r="O600" s="8"/>
      <c r="P600" s="8"/>
      <c r="Q600" s="8"/>
      <c r="R600" s="8">
        <f t="shared" si="68"/>
        <v>0</v>
      </c>
      <c r="S600" s="8">
        <f t="shared" si="69"/>
        <v>0</v>
      </c>
      <c r="T600" s="6">
        <f t="shared" si="65"/>
        <v>0</v>
      </c>
      <c r="U600" s="6">
        <f t="shared" si="66"/>
        <v>0</v>
      </c>
    </row>
    <row r="601" spans="2:21" x14ac:dyDescent="0.25">
      <c r="B601" s="4"/>
      <c r="C601" s="4"/>
      <c r="D601" s="4"/>
      <c r="E601" s="10">
        <f>IF(D601="Futuroscope",#REF!,0)+IF(D601="Eurodisney   1jour/1 parc",#REF!,0)+IF(D601="Vallée des singes",#REF!,0)+IF(D601="Parc Oriental de jour",#REF!,0)+IF(D601="Puy du Fou Le grand parc",#REF!,0)+IF(D601="La Cinéscénie",#REF!,0)+IF(D601="ASTERIX",#REF!,0)+IF(D601="Aquarium La Rochelle",#REF!,0)+IF(D601="Zoo de Doué La Fontaine",#REF!,0)+IF(D601="Zoo de la Palmyre",#REF!,0)+IF(D601="Planète Sauvage",#REF!,0)+IF(D601="Zoo Parc de Beauval",#REF!,0)+IF(D601="Zoo de la Flèche",#REF!,0)+IF(D601="Défi Planet",#REF!,0)+IF(D601="MASSAIS",#REF!,0)+IF(D601="Center Parc la journée",#REF!,0)+IF(D601="Terra Botanica",#REF!,0)</f>
        <v>0</v>
      </c>
      <c r="F601" s="10">
        <f>IF(D601="Futuroscope",#REF!,0)+IF(D601="Eurodisney   1jour/1 parc",#REF!,0)+IF(D601="Vallée des singes",#REF!,0)+IF(D601="Parc Oriental de jour",#REF!,0)+IF(D601="Puy du Fou Le grand parc",#REF!,0)+IF(D601="La Cinéscénie",#REF!,0)+IF(D601="ASTERIX",#REF!,0)+IF(D601="Aquarium La Rochelle",#REF!,0)+IF(D601="Zoo de Doué La Fontaine",#REF!,0)+IF(D601="Zoo de la Palmyre",#REF!,0)+IF(D601="Planète Sauvage",#REF!,0)+IF(D601="Zoo Parc de Beauval",#REF!,0)+IF(D601="Zoo de la Flèche",#REF!,0)+IF(D601="Défi Planet",#REF!,0)+IF(D601="MASSAIS",#REF!,0)+IF(D601="Center Parc la journée",#REF!,0)+IF(D601="Terra Botanica",#REF!,0)</f>
        <v>0</v>
      </c>
      <c r="G601" s="5"/>
      <c r="H601" s="5"/>
      <c r="I601" s="5"/>
      <c r="J601" s="5"/>
      <c r="K601" s="8">
        <f t="shared" si="63"/>
        <v>0</v>
      </c>
      <c r="L601" s="8">
        <f t="shared" si="64"/>
        <v>0</v>
      </c>
      <c r="M601" s="8">
        <v>0</v>
      </c>
      <c r="N601" s="8">
        <f t="shared" si="67"/>
        <v>0</v>
      </c>
      <c r="O601" s="8"/>
      <c r="P601" s="8"/>
      <c r="Q601" s="8"/>
      <c r="R601" s="8">
        <f t="shared" si="68"/>
        <v>0</v>
      </c>
      <c r="S601" s="8">
        <f t="shared" si="69"/>
        <v>0</v>
      </c>
      <c r="T601" s="6">
        <f t="shared" si="65"/>
        <v>0</v>
      </c>
      <c r="U601" s="6">
        <f t="shared" si="66"/>
        <v>0</v>
      </c>
    </row>
    <row r="602" spans="2:21" x14ac:dyDescent="0.25">
      <c r="B602" s="4"/>
      <c r="C602" s="4"/>
      <c r="D602" s="4"/>
      <c r="E602" s="10">
        <f>IF(D602="Futuroscope",#REF!,0)+IF(D602="Eurodisney   1jour/1 parc",#REF!,0)+IF(D602="Vallée des singes",#REF!,0)+IF(D602="Parc Oriental de jour",#REF!,0)+IF(D602="Puy du Fou Le grand parc",#REF!,0)+IF(D602="La Cinéscénie",#REF!,0)+IF(D602="ASTERIX",#REF!,0)+IF(D602="Aquarium La Rochelle",#REF!,0)+IF(D602="Zoo de Doué La Fontaine",#REF!,0)+IF(D602="Zoo de la Palmyre",#REF!,0)+IF(D602="Planète Sauvage",#REF!,0)+IF(D602="Zoo Parc de Beauval",#REF!,0)+IF(D602="Zoo de la Flèche",#REF!,0)+IF(D602="Défi Planet",#REF!,0)+IF(D602="MASSAIS",#REF!,0)+IF(D602="Center Parc la journée",#REF!,0)+IF(D602="Terra Botanica",#REF!,0)</f>
        <v>0</v>
      </c>
      <c r="F602" s="10">
        <f>IF(D602="Futuroscope",#REF!,0)+IF(D602="Eurodisney   1jour/1 parc",#REF!,0)+IF(D602="Vallée des singes",#REF!,0)+IF(D602="Parc Oriental de jour",#REF!,0)+IF(D602="Puy du Fou Le grand parc",#REF!,0)+IF(D602="La Cinéscénie",#REF!,0)+IF(D602="ASTERIX",#REF!,0)+IF(D602="Aquarium La Rochelle",#REF!,0)+IF(D602="Zoo de Doué La Fontaine",#REF!,0)+IF(D602="Zoo de la Palmyre",#REF!,0)+IF(D602="Planète Sauvage",#REF!,0)+IF(D602="Zoo Parc de Beauval",#REF!,0)+IF(D602="Zoo de la Flèche",#REF!,0)+IF(D602="Défi Planet",#REF!,0)+IF(D602="MASSAIS",#REF!,0)+IF(D602="Center Parc la journée",#REF!,0)+IF(D602="Terra Botanica",#REF!,0)</f>
        <v>0</v>
      </c>
      <c r="G602" s="5"/>
      <c r="H602" s="5"/>
      <c r="I602" s="5"/>
      <c r="J602" s="5"/>
      <c r="K602" s="8">
        <f t="shared" si="63"/>
        <v>0</v>
      </c>
      <c r="L602" s="8">
        <f t="shared" si="64"/>
        <v>0</v>
      </c>
      <c r="M602" s="8">
        <v>0</v>
      </c>
      <c r="N602" s="8">
        <f t="shared" si="67"/>
        <v>0</v>
      </c>
      <c r="O602" s="8"/>
      <c r="P602" s="8"/>
      <c r="Q602" s="8"/>
      <c r="R602" s="8">
        <f t="shared" si="68"/>
        <v>0</v>
      </c>
      <c r="S602" s="8">
        <f t="shared" si="69"/>
        <v>0</v>
      </c>
      <c r="T602" s="6">
        <f t="shared" si="65"/>
        <v>0</v>
      </c>
      <c r="U602" s="6">
        <f t="shared" si="66"/>
        <v>0</v>
      </c>
    </row>
    <row r="603" spans="2:21" x14ac:dyDescent="0.25">
      <c r="B603" s="4"/>
      <c r="C603" s="4"/>
      <c r="D603" s="4"/>
      <c r="E603" s="10">
        <f>IF(D603="Futuroscope",#REF!,0)+IF(D603="Eurodisney   1jour/1 parc",#REF!,0)+IF(D603="Vallée des singes",#REF!,0)+IF(D603="Parc Oriental de jour",#REF!,0)+IF(D603="Puy du Fou Le grand parc",#REF!,0)+IF(D603="La Cinéscénie",#REF!,0)+IF(D603="ASTERIX",#REF!,0)+IF(D603="Aquarium La Rochelle",#REF!,0)+IF(D603="Zoo de Doué La Fontaine",#REF!,0)+IF(D603="Zoo de la Palmyre",#REF!,0)+IF(D603="Planète Sauvage",#REF!,0)+IF(D603="Zoo Parc de Beauval",#REF!,0)+IF(D603="Zoo de la Flèche",#REF!,0)+IF(D603="Défi Planet",#REF!,0)+IF(D603="MASSAIS",#REF!,0)+IF(D603="Center Parc la journée",#REF!,0)+IF(D603="Terra Botanica",#REF!,0)</f>
        <v>0</v>
      </c>
      <c r="F603" s="10">
        <f>IF(D603="Futuroscope",#REF!,0)+IF(D603="Eurodisney   1jour/1 parc",#REF!,0)+IF(D603="Vallée des singes",#REF!,0)+IF(D603="Parc Oriental de jour",#REF!,0)+IF(D603="Puy du Fou Le grand parc",#REF!,0)+IF(D603="La Cinéscénie",#REF!,0)+IF(D603="ASTERIX",#REF!,0)+IF(D603="Aquarium La Rochelle",#REF!,0)+IF(D603="Zoo de Doué La Fontaine",#REF!,0)+IF(D603="Zoo de la Palmyre",#REF!,0)+IF(D603="Planète Sauvage",#REF!,0)+IF(D603="Zoo Parc de Beauval",#REF!,0)+IF(D603="Zoo de la Flèche",#REF!,0)+IF(D603="Défi Planet",#REF!,0)+IF(D603="MASSAIS",#REF!,0)+IF(D603="Center Parc la journée",#REF!,0)+IF(D603="Terra Botanica",#REF!,0)</f>
        <v>0</v>
      </c>
      <c r="G603" s="5"/>
      <c r="H603" s="5"/>
      <c r="I603" s="5"/>
      <c r="J603" s="5"/>
      <c r="K603" s="8">
        <f t="shared" si="63"/>
        <v>0</v>
      </c>
      <c r="L603" s="8">
        <f t="shared" si="64"/>
        <v>0</v>
      </c>
      <c r="M603" s="8">
        <v>0</v>
      </c>
      <c r="N603" s="8">
        <f t="shared" si="67"/>
        <v>0</v>
      </c>
      <c r="O603" s="8"/>
      <c r="P603" s="8"/>
      <c r="Q603" s="8"/>
      <c r="R603" s="8">
        <f t="shared" si="68"/>
        <v>0</v>
      </c>
      <c r="S603" s="8">
        <f t="shared" si="69"/>
        <v>0</v>
      </c>
      <c r="T603" s="6">
        <f t="shared" si="65"/>
        <v>0</v>
      </c>
      <c r="U603" s="6">
        <f t="shared" si="66"/>
        <v>0</v>
      </c>
    </row>
    <row r="604" spans="2:21" x14ac:dyDescent="0.25">
      <c r="B604" s="4"/>
      <c r="C604" s="4"/>
      <c r="D604" s="4"/>
      <c r="E604" s="10">
        <f>IF(D604="Futuroscope",#REF!,0)+IF(D604="Eurodisney   1jour/1 parc",#REF!,0)+IF(D604="Vallée des singes",#REF!,0)+IF(D604="Parc Oriental de jour",#REF!,0)+IF(D604="Puy du Fou Le grand parc",#REF!,0)+IF(D604="La Cinéscénie",#REF!,0)+IF(D604="ASTERIX",#REF!,0)+IF(D604="Aquarium La Rochelle",#REF!,0)+IF(D604="Zoo de Doué La Fontaine",#REF!,0)+IF(D604="Zoo de la Palmyre",#REF!,0)+IF(D604="Planète Sauvage",#REF!,0)+IF(D604="Zoo Parc de Beauval",#REF!,0)+IF(D604="Zoo de la Flèche",#REF!,0)+IF(D604="Défi Planet",#REF!,0)+IF(D604="MASSAIS",#REF!,0)+IF(D604="Center Parc la journée",#REF!,0)+IF(D604="Terra Botanica",#REF!,0)</f>
        <v>0</v>
      </c>
      <c r="F604" s="10">
        <f>IF(D604="Futuroscope",#REF!,0)+IF(D604="Eurodisney   1jour/1 parc",#REF!,0)+IF(D604="Vallée des singes",#REF!,0)+IF(D604="Parc Oriental de jour",#REF!,0)+IF(D604="Puy du Fou Le grand parc",#REF!,0)+IF(D604="La Cinéscénie",#REF!,0)+IF(D604="ASTERIX",#REF!,0)+IF(D604="Aquarium La Rochelle",#REF!,0)+IF(D604="Zoo de Doué La Fontaine",#REF!,0)+IF(D604="Zoo de la Palmyre",#REF!,0)+IF(D604="Planète Sauvage",#REF!,0)+IF(D604="Zoo Parc de Beauval",#REF!,0)+IF(D604="Zoo de la Flèche",#REF!,0)+IF(D604="Défi Planet",#REF!,0)+IF(D604="MASSAIS",#REF!,0)+IF(D604="Center Parc la journée",#REF!,0)+IF(D604="Terra Botanica",#REF!,0)</f>
        <v>0</v>
      </c>
      <c r="G604" s="5"/>
      <c r="H604" s="5"/>
      <c r="I604" s="5"/>
      <c r="J604" s="5"/>
      <c r="K604" s="8">
        <f t="shared" si="63"/>
        <v>0</v>
      </c>
      <c r="L604" s="8">
        <f t="shared" si="64"/>
        <v>0</v>
      </c>
      <c r="M604" s="8">
        <v>0</v>
      </c>
      <c r="N604" s="8">
        <f t="shared" si="67"/>
        <v>0</v>
      </c>
      <c r="O604" s="8"/>
      <c r="P604" s="8"/>
      <c r="Q604" s="8"/>
      <c r="R604" s="8">
        <f t="shared" si="68"/>
        <v>0</v>
      </c>
      <c r="S604" s="8">
        <f t="shared" si="69"/>
        <v>0</v>
      </c>
      <c r="T604" s="6">
        <f t="shared" si="65"/>
        <v>0</v>
      </c>
      <c r="U604" s="6">
        <f t="shared" si="66"/>
        <v>0</v>
      </c>
    </row>
    <row r="605" spans="2:21" x14ac:dyDescent="0.25">
      <c r="B605" s="4"/>
      <c r="C605" s="4"/>
      <c r="D605" s="4"/>
      <c r="E605" s="10">
        <f>IF(D605="Futuroscope",#REF!,0)+IF(D605="Eurodisney   1jour/1 parc",#REF!,0)+IF(D605="Vallée des singes",#REF!,0)+IF(D605="Parc Oriental de jour",#REF!,0)+IF(D605="Puy du Fou Le grand parc",#REF!,0)+IF(D605="La Cinéscénie",#REF!,0)+IF(D605="ASTERIX",#REF!,0)+IF(D605="Aquarium La Rochelle",#REF!,0)+IF(D605="Zoo de Doué La Fontaine",#REF!,0)+IF(D605="Zoo de la Palmyre",#REF!,0)+IF(D605="Planète Sauvage",#REF!,0)+IF(D605="Zoo Parc de Beauval",#REF!,0)+IF(D605="Zoo de la Flèche",#REF!,0)+IF(D605="Défi Planet",#REF!,0)+IF(D605="MASSAIS",#REF!,0)+IF(D605="Center Parc la journée",#REF!,0)+IF(D605="Terra Botanica",#REF!,0)</f>
        <v>0</v>
      </c>
      <c r="F605" s="10">
        <f>IF(D605="Futuroscope",#REF!,0)+IF(D605="Eurodisney   1jour/1 parc",#REF!,0)+IF(D605="Vallée des singes",#REF!,0)+IF(D605="Parc Oriental de jour",#REF!,0)+IF(D605="Puy du Fou Le grand parc",#REF!,0)+IF(D605="La Cinéscénie",#REF!,0)+IF(D605="ASTERIX",#REF!,0)+IF(D605="Aquarium La Rochelle",#REF!,0)+IF(D605="Zoo de Doué La Fontaine",#REF!,0)+IF(D605="Zoo de la Palmyre",#REF!,0)+IF(D605="Planète Sauvage",#REF!,0)+IF(D605="Zoo Parc de Beauval",#REF!,0)+IF(D605="Zoo de la Flèche",#REF!,0)+IF(D605="Défi Planet",#REF!,0)+IF(D605="MASSAIS",#REF!,0)+IF(D605="Center Parc la journée",#REF!,0)+IF(D605="Terra Botanica",#REF!,0)</f>
        <v>0</v>
      </c>
      <c r="G605" s="5"/>
      <c r="H605" s="5"/>
      <c r="I605" s="5"/>
      <c r="J605" s="5"/>
      <c r="K605" s="8">
        <f t="shared" si="63"/>
        <v>0</v>
      </c>
      <c r="L605" s="8">
        <f t="shared" si="64"/>
        <v>0</v>
      </c>
      <c r="M605" s="8">
        <v>0</v>
      </c>
      <c r="N605" s="8">
        <f t="shared" si="67"/>
        <v>0</v>
      </c>
      <c r="O605" s="8"/>
      <c r="P605" s="8"/>
      <c r="Q605" s="8"/>
      <c r="R605" s="8">
        <f t="shared" si="68"/>
        <v>0</v>
      </c>
      <c r="S605" s="8">
        <f t="shared" si="69"/>
        <v>0</v>
      </c>
      <c r="T605" s="6">
        <f t="shared" si="65"/>
        <v>0</v>
      </c>
      <c r="U605" s="6">
        <f t="shared" si="66"/>
        <v>0</v>
      </c>
    </row>
    <row r="606" spans="2:21" x14ac:dyDescent="0.25">
      <c r="B606" s="4"/>
      <c r="C606" s="4"/>
      <c r="D606" s="4"/>
      <c r="E606" s="10">
        <f>IF(D606="Futuroscope",#REF!,0)+IF(D606="Eurodisney   1jour/1 parc",#REF!,0)+IF(D606="Vallée des singes",#REF!,0)+IF(D606="Parc Oriental de jour",#REF!,0)+IF(D606="Puy du Fou Le grand parc",#REF!,0)+IF(D606="La Cinéscénie",#REF!,0)+IF(D606="ASTERIX",#REF!,0)+IF(D606="Aquarium La Rochelle",#REF!,0)+IF(D606="Zoo de Doué La Fontaine",#REF!,0)+IF(D606="Zoo de la Palmyre",#REF!,0)+IF(D606="Planète Sauvage",#REF!,0)+IF(D606="Zoo Parc de Beauval",#REF!,0)+IF(D606="Zoo de la Flèche",#REF!,0)+IF(D606="Défi Planet",#REF!,0)+IF(D606="MASSAIS",#REF!,0)+IF(D606="Center Parc la journée",#REF!,0)+IF(D606="Terra Botanica",#REF!,0)</f>
        <v>0</v>
      </c>
      <c r="F606" s="10">
        <f>IF(D606="Futuroscope",#REF!,0)+IF(D606="Eurodisney   1jour/1 parc",#REF!,0)+IF(D606="Vallée des singes",#REF!,0)+IF(D606="Parc Oriental de jour",#REF!,0)+IF(D606="Puy du Fou Le grand parc",#REF!,0)+IF(D606="La Cinéscénie",#REF!,0)+IF(D606="ASTERIX",#REF!,0)+IF(D606="Aquarium La Rochelle",#REF!,0)+IF(D606="Zoo de Doué La Fontaine",#REF!,0)+IF(D606="Zoo de la Palmyre",#REF!,0)+IF(D606="Planète Sauvage",#REF!,0)+IF(D606="Zoo Parc de Beauval",#REF!,0)+IF(D606="Zoo de la Flèche",#REF!,0)+IF(D606="Défi Planet",#REF!,0)+IF(D606="MASSAIS",#REF!,0)+IF(D606="Center Parc la journée",#REF!,0)+IF(D606="Terra Botanica",#REF!,0)</f>
        <v>0</v>
      </c>
      <c r="G606" s="5"/>
      <c r="H606" s="5"/>
      <c r="I606" s="5"/>
      <c r="J606" s="5"/>
      <c r="K606" s="8">
        <f t="shared" si="63"/>
        <v>0</v>
      </c>
      <c r="L606" s="8">
        <f t="shared" si="64"/>
        <v>0</v>
      </c>
      <c r="M606" s="8">
        <v>0</v>
      </c>
      <c r="N606" s="8">
        <f t="shared" si="67"/>
        <v>0</v>
      </c>
      <c r="O606" s="8"/>
      <c r="P606" s="8"/>
      <c r="Q606" s="8"/>
      <c r="R606" s="8">
        <f t="shared" si="68"/>
        <v>0</v>
      </c>
      <c r="S606" s="8">
        <f t="shared" si="69"/>
        <v>0</v>
      </c>
      <c r="T606" s="6">
        <f t="shared" si="65"/>
        <v>0</v>
      </c>
      <c r="U606" s="6">
        <f t="shared" si="66"/>
        <v>0</v>
      </c>
    </row>
    <row r="607" spans="2:21" x14ac:dyDescent="0.25">
      <c r="B607" s="4"/>
      <c r="C607" s="4"/>
      <c r="D607" s="4"/>
      <c r="E607" s="10">
        <f>IF(D607="Futuroscope",#REF!,0)+IF(D607="Eurodisney   1jour/1 parc",#REF!,0)+IF(D607="Vallée des singes",#REF!,0)+IF(D607="Parc Oriental de jour",#REF!,0)+IF(D607="Puy du Fou Le grand parc",#REF!,0)+IF(D607="La Cinéscénie",#REF!,0)+IF(D607="ASTERIX",#REF!,0)+IF(D607="Aquarium La Rochelle",#REF!,0)+IF(D607="Zoo de Doué La Fontaine",#REF!,0)+IF(D607="Zoo de la Palmyre",#REF!,0)+IF(D607="Planète Sauvage",#REF!,0)+IF(D607="Zoo Parc de Beauval",#REF!,0)+IF(D607="Zoo de la Flèche",#REF!,0)+IF(D607="Défi Planet",#REF!,0)+IF(D607="MASSAIS",#REF!,0)+IF(D607="Center Parc la journée",#REF!,0)+IF(D607="Terra Botanica",#REF!,0)</f>
        <v>0</v>
      </c>
      <c r="F607" s="10">
        <f>IF(D607="Futuroscope",#REF!,0)+IF(D607="Eurodisney   1jour/1 parc",#REF!,0)+IF(D607="Vallée des singes",#REF!,0)+IF(D607="Parc Oriental de jour",#REF!,0)+IF(D607="Puy du Fou Le grand parc",#REF!,0)+IF(D607="La Cinéscénie",#REF!,0)+IF(D607="ASTERIX",#REF!,0)+IF(D607="Aquarium La Rochelle",#REF!,0)+IF(D607="Zoo de Doué La Fontaine",#REF!,0)+IF(D607="Zoo de la Palmyre",#REF!,0)+IF(D607="Planète Sauvage",#REF!,0)+IF(D607="Zoo Parc de Beauval",#REF!,0)+IF(D607="Zoo de la Flèche",#REF!,0)+IF(D607="Défi Planet",#REF!,0)+IF(D607="MASSAIS",#REF!,0)+IF(D607="Center Parc la journée",#REF!,0)+IF(D607="Terra Botanica",#REF!,0)</f>
        <v>0</v>
      </c>
      <c r="G607" s="5"/>
      <c r="H607" s="5"/>
      <c r="I607" s="5"/>
      <c r="J607" s="5"/>
      <c r="K607" s="8">
        <f t="shared" si="63"/>
        <v>0</v>
      </c>
      <c r="L607" s="8">
        <f t="shared" si="64"/>
        <v>0</v>
      </c>
      <c r="M607" s="8">
        <v>0</v>
      </c>
      <c r="N607" s="8">
        <f t="shared" si="67"/>
        <v>0</v>
      </c>
      <c r="O607" s="8"/>
      <c r="P607" s="8"/>
      <c r="Q607" s="8"/>
      <c r="R607" s="8">
        <f t="shared" si="68"/>
        <v>0</v>
      </c>
      <c r="S607" s="8">
        <f t="shared" si="69"/>
        <v>0</v>
      </c>
      <c r="T607" s="6">
        <f t="shared" si="65"/>
        <v>0</v>
      </c>
      <c r="U607" s="6">
        <f t="shared" si="66"/>
        <v>0</v>
      </c>
    </row>
    <row r="608" spans="2:21" x14ac:dyDescent="0.25">
      <c r="B608" s="4"/>
      <c r="C608" s="4"/>
      <c r="D608" s="4"/>
      <c r="E608" s="10">
        <f>IF(D608="Futuroscope",#REF!,0)+IF(D608="Eurodisney   1jour/1 parc",#REF!,0)+IF(D608="Vallée des singes",#REF!,0)+IF(D608="Parc Oriental de jour",#REF!,0)+IF(D608="Puy du Fou Le grand parc",#REF!,0)+IF(D608="La Cinéscénie",#REF!,0)+IF(D608="ASTERIX",#REF!,0)+IF(D608="Aquarium La Rochelle",#REF!,0)+IF(D608="Zoo de Doué La Fontaine",#REF!,0)+IF(D608="Zoo de la Palmyre",#REF!,0)+IF(D608="Planète Sauvage",#REF!,0)+IF(D608="Zoo Parc de Beauval",#REF!,0)+IF(D608="Zoo de la Flèche",#REF!,0)+IF(D608="Défi Planet",#REF!,0)+IF(D608="MASSAIS",#REF!,0)+IF(D608="Center Parc la journée",#REF!,0)+IF(D608="Terra Botanica",#REF!,0)</f>
        <v>0</v>
      </c>
      <c r="F608" s="10">
        <f>IF(D608="Futuroscope",#REF!,0)+IF(D608="Eurodisney   1jour/1 parc",#REF!,0)+IF(D608="Vallée des singes",#REF!,0)+IF(D608="Parc Oriental de jour",#REF!,0)+IF(D608="Puy du Fou Le grand parc",#REF!,0)+IF(D608="La Cinéscénie",#REF!,0)+IF(D608="ASTERIX",#REF!,0)+IF(D608="Aquarium La Rochelle",#REF!,0)+IF(D608="Zoo de Doué La Fontaine",#REF!,0)+IF(D608="Zoo de la Palmyre",#REF!,0)+IF(D608="Planète Sauvage",#REF!,0)+IF(D608="Zoo Parc de Beauval",#REF!,0)+IF(D608="Zoo de la Flèche",#REF!,0)+IF(D608="Défi Planet",#REF!,0)+IF(D608="MASSAIS",#REF!,0)+IF(D608="Center Parc la journée",#REF!,0)+IF(D608="Terra Botanica",#REF!,0)</f>
        <v>0</v>
      </c>
      <c r="G608" s="5"/>
      <c r="H608" s="5"/>
      <c r="I608" s="5"/>
      <c r="J608" s="5"/>
      <c r="K608" s="8">
        <f t="shared" si="63"/>
        <v>0</v>
      </c>
      <c r="L608" s="8">
        <f t="shared" si="64"/>
        <v>0</v>
      </c>
      <c r="M608" s="8">
        <v>0</v>
      </c>
      <c r="N608" s="8">
        <f t="shared" si="67"/>
        <v>0</v>
      </c>
      <c r="O608" s="8"/>
      <c r="P608" s="8"/>
      <c r="Q608" s="8"/>
      <c r="R608" s="8">
        <f t="shared" si="68"/>
        <v>0</v>
      </c>
      <c r="S608" s="8">
        <f t="shared" si="69"/>
        <v>0</v>
      </c>
      <c r="T608" s="6">
        <f t="shared" si="65"/>
        <v>0</v>
      </c>
      <c r="U608" s="6">
        <f t="shared" si="66"/>
        <v>0</v>
      </c>
    </row>
    <row r="609" spans="2:21" x14ac:dyDescent="0.25">
      <c r="B609" s="4"/>
      <c r="C609" s="4"/>
      <c r="D609" s="4"/>
      <c r="E609" s="10">
        <f>IF(D609="Futuroscope",#REF!,0)+IF(D609="Eurodisney   1jour/1 parc",#REF!,0)+IF(D609="Vallée des singes",#REF!,0)+IF(D609="Parc Oriental de jour",#REF!,0)+IF(D609="Puy du Fou Le grand parc",#REF!,0)+IF(D609="La Cinéscénie",#REF!,0)+IF(D609="ASTERIX",#REF!,0)+IF(D609="Aquarium La Rochelle",#REF!,0)+IF(D609="Zoo de Doué La Fontaine",#REF!,0)+IF(D609="Zoo de la Palmyre",#REF!,0)+IF(D609="Planète Sauvage",#REF!,0)+IF(D609="Zoo Parc de Beauval",#REF!,0)+IF(D609="Zoo de la Flèche",#REF!,0)+IF(D609="Défi Planet",#REF!,0)+IF(D609="MASSAIS",#REF!,0)+IF(D609="Center Parc la journée",#REF!,0)+IF(D609="Terra Botanica",#REF!,0)</f>
        <v>0</v>
      </c>
      <c r="F609" s="10">
        <f>IF(D609="Futuroscope",#REF!,0)+IF(D609="Eurodisney   1jour/1 parc",#REF!,0)+IF(D609="Vallée des singes",#REF!,0)+IF(D609="Parc Oriental de jour",#REF!,0)+IF(D609="Puy du Fou Le grand parc",#REF!,0)+IF(D609="La Cinéscénie",#REF!,0)+IF(D609="ASTERIX",#REF!,0)+IF(D609="Aquarium La Rochelle",#REF!,0)+IF(D609="Zoo de Doué La Fontaine",#REF!,0)+IF(D609="Zoo de la Palmyre",#REF!,0)+IF(D609="Planète Sauvage",#REF!,0)+IF(D609="Zoo Parc de Beauval",#REF!,0)+IF(D609="Zoo de la Flèche",#REF!,0)+IF(D609="Défi Planet",#REF!,0)+IF(D609="MASSAIS",#REF!,0)+IF(D609="Center Parc la journée",#REF!,0)+IF(D609="Terra Botanica",#REF!,0)</f>
        <v>0</v>
      </c>
      <c r="G609" s="5"/>
      <c r="H609" s="5"/>
      <c r="I609" s="5"/>
      <c r="J609" s="5"/>
      <c r="K609" s="8">
        <f t="shared" si="63"/>
        <v>0</v>
      </c>
      <c r="L609" s="8">
        <f t="shared" si="64"/>
        <v>0</v>
      </c>
      <c r="M609" s="8">
        <v>0</v>
      </c>
      <c r="N609" s="8">
        <f t="shared" si="67"/>
        <v>0</v>
      </c>
      <c r="O609" s="8"/>
      <c r="P609" s="8"/>
      <c r="Q609" s="8"/>
      <c r="R609" s="8">
        <f t="shared" si="68"/>
        <v>0</v>
      </c>
      <c r="S609" s="8">
        <f t="shared" si="69"/>
        <v>0</v>
      </c>
      <c r="T609" s="6">
        <f t="shared" si="65"/>
        <v>0</v>
      </c>
      <c r="U609" s="6">
        <f t="shared" si="66"/>
        <v>0</v>
      </c>
    </row>
    <row r="610" spans="2:21" x14ac:dyDescent="0.25">
      <c r="B610" s="4"/>
      <c r="C610" s="4"/>
      <c r="D610" s="4"/>
      <c r="E610" s="10">
        <f>IF(D610="Futuroscope",#REF!,0)+IF(D610="Eurodisney   1jour/1 parc",#REF!,0)+IF(D610="Vallée des singes",#REF!,0)+IF(D610="Parc Oriental de jour",#REF!,0)+IF(D610="Puy du Fou Le grand parc",#REF!,0)+IF(D610="La Cinéscénie",#REF!,0)+IF(D610="ASTERIX",#REF!,0)+IF(D610="Aquarium La Rochelle",#REF!,0)+IF(D610="Zoo de Doué La Fontaine",#REF!,0)+IF(D610="Zoo de la Palmyre",#REF!,0)+IF(D610="Planète Sauvage",#REF!,0)+IF(D610="Zoo Parc de Beauval",#REF!,0)+IF(D610="Zoo de la Flèche",#REF!,0)+IF(D610="Défi Planet",#REF!,0)+IF(D610="MASSAIS",#REF!,0)+IF(D610="Center Parc la journée",#REF!,0)+IF(D610="Terra Botanica",#REF!,0)</f>
        <v>0</v>
      </c>
      <c r="F610" s="10">
        <f>IF(D610="Futuroscope",#REF!,0)+IF(D610="Eurodisney   1jour/1 parc",#REF!,0)+IF(D610="Vallée des singes",#REF!,0)+IF(D610="Parc Oriental de jour",#REF!,0)+IF(D610="Puy du Fou Le grand parc",#REF!,0)+IF(D610="La Cinéscénie",#REF!,0)+IF(D610="ASTERIX",#REF!,0)+IF(D610="Aquarium La Rochelle",#REF!,0)+IF(D610="Zoo de Doué La Fontaine",#REF!,0)+IF(D610="Zoo de la Palmyre",#REF!,0)+IF(D610="Planète Sauvage",#REF!,0)+IF(D610="Zoo Parc de Beauval",#REF!,0)+IF(D610="Zoo de la Flèche",#REF!,0)+IF(D610="Défi Planet",#REF!,0)+IF(D610="MASSAIS",#REF!,0)+IF(D610="Center Parc la journée",#REF!,0)+IF(D610="Terra Botanica",#REF!,0)</f>
        <v>0</v>
      </c>
      <c r="G610" s="5"/>
      <c r="H610" s="5"/>
      <c r="I610" s="5"/>
      <c r="J610" s="5"/>
      <c r="K610" s="8">
        <f t="shared" si="63"/>
        <v>0</v>
      </c>
      <c r="L610" s="8">
        <f t="shared" si="64"/>
        <v>0</v>
      </c>
      <c r="M610" s="8">
        <v>0</v>
      </c>
      <c r="N610" s="8">
        <f t="shared" si="67"/>
        <v>0</v>
      </c>
      <c r="O610" s="8"/>
      <c r="P610" s="8"/>
      <c r="Q610" s="8"/>
      <c r="R610" s="8">
        <f t="shared" si="68"/>
        <v>0</v>
      </c>
      <c r="S610" s="8">
        <f t="shared" si="69"/>
        <v>0</v>
      </c>
      <c r="T610" s="6">
        <f t="shared" si="65"/>
        <v>0</v>
      </c>
      <c r="U610" s="6">
        <f t="shared" si="66"/>
        <v>0</v>
      </c>
    </row>
    <row r="611" spans="2:21" x14ac:dyDescent="0.25">
      <c r="B611" s="4"/>
      <c r="C611" s="4"/>
      <c r="D611" s="4"/>
      <c r="E611" s="10">
        <f>IF(D611="Futuroscope",#REF!,0)+IF(D611="Eurodisney   1jour/1 parc",#REF!,0)+IF(D611="Vallée des singes",#REF!,0)+IF(D611="Parc Oriental de jour",#REF!,0)+IF(D611="Puy du Fou Le grand parc",#REF!,0)+IF(D611="La Cinéscénie",#REF!,0)+IF(D611="ASTERIX",#REF!,0)+IF(D611="Aquarium La Rochelle",#REF!,0)+IF(D611="Zoo de Doué La Fontaine",#REF!,0)+IF(D611="Zoo de la Palmyre",#REF!,0)+IF(D611="Planète Sauvage",#REF!,0)+IF(D611="Zoo Parc de Beauval",#REF!,0)+IF(D611="Zoo de la Flèche",#REF!,0)+IF(D611="Défi Planet",#REF!,0)+IF(D611="MASSAIS",#REF!,0)+IF(D611="Center Parc la journée",#REF!,0)+IF(D611="Terra Botanica",#REF!,0)</f>
        <v>0</v>
      </c>
      <c r="F611" s="10">
        <f>IF(D611="Futuroscope",#REF!,0)+IF(D611="Eurodisney   1jour/1 parc",#REF!,0)+IF(D611="Vallée des singes",#REF!,0)+IF(D611="Parc Oriental de jour",#REF!,0)+IF(D611="Puy du Fou Le grand parc",#REF!,0)+IF(D611="La Cinéscénie",#REF!,0)+IF(D611="ASTERIX",#REF!,0)+IF(D611="Aquarium La Rochelle",#REF!,0)+IF(D611="Zoo de Doué La Fontaine",#REF!,0)+IF(D611="Zoo de la Palmyre",#REF!,0)+IF(D611="Planète Sauvage",#REF!,0)+IF(D611="Zoo Parc de Beauval",#REF!,0)+IF(D611="Zoo de la Flèche",#REF!,0)+IF(D611="Défi Planet",#REF!,0)+IF(D611="MASSAIS",#REF!,0)+IF(D611="Center Parc la journée",#REF!,0)+IF(D611="Terra Botanica",#REF!,0)</f>
        <v>0</v>
      </c>
      <c r="G611" s="5"/>
      <c r="H611" s="5"/>
      <c r="I611" s="5"/>
      <c r="J611" s="5"/>
      <c r="K611" s="8">
        <f t="shared" si="63"/>
        <v>0</v>
      </c>
      <c r="L611" s="8">
        <f t="shared" si="64"/>
        <v>0</v>
      </c>
      <c r="M611" s="8">
        <v>0</v>
      </c>
      <c r="N611" s="8">
        <f t="shared" si="67"/>
        <v>0</v>
      </c>
      <c r="O611" s="8"/>
      <c r="P611" s="8"/>
      <c r="Q611" s="8"/>
      <c r="R611" s="8">
        <f t="shared" si="68"/>
        <v>0</v>
      </c>
      <c r="S611" s="8">
        <f t="shared" si="69"/>
        <v>0</v>
      </c>
      <c r="T611" s="6">
        <f t="shared" si="65"/>
        <v>0</v>
      </c>
      <c r="U611" s="6">
        <f t="shared" si="66"/>
        <v>0</v>
      </c>
    </row>
    <row r="612" spans="2:21" x14ac:dyDescent="0.25">
      <c r="B612" s="4"/>
      <c r="C612" s="4"/>
      <c r="D612" s="4"/>
      <c r="E612" s="10">
        <f>IF(D612="Futuroscope",#REF!,0)+IF(D612="Eurodisney   1jour/1 parc",#REF!,0)+IF(D612="Vallée des singes",#REF!,0)+IF(D612="Parc Oriental de jour",#REF!,0)+IF(D612="Puy du Fou Le grand parc",#REF!,0)+IF(D612="La Cinéscénie",#REF!,0)+IF(D612="ASTERIX",#REF!,0)+IF(D612="Aquarium La Rochelle",#REF!,0)+IF(D612="Zoo de Doué La Fontaine",#REF!,0)+IF(D612="Zoo de la Palmyre",#REF!,0)+IF(D612="Planète Sauvage",#REF!,0)+IF(D612="Zoo Parc de Beauval",#REF!,0)+IF(D612="Zoo de la Flèche",#REF!,0)+IF(D612="Défi Planet",#REF!,0)+IF(D612="MASSAIS",#REF!,0)+IF(D612="Center Parc la journée",#REF!,0)+IF(D612="Terra Botanica",#REF!,0)</f>
        <v>0</v>
      </c>
      <c r="F612" s="10">
        <f>IF(D612="Futuroscope",#REF!,0)+IF(D612="Eurodisney   1jour/1 parc",#REF!,0)+IF(D612="Vallée des singes",#REF!,0)+IF(D612="Parc Oriental de jour",#REF!,0)+IF(D612="Puy du Fou Le grand parc",#REF!,0)+IF(D612="La Cinéscénie",#REF!,0)+IF(D612="ASTERIX",#REF!,0)+IF(D612="Aquarium La Rochelle",#REF!,0)+IF(D612="Zoo de Doué La Fontaine",#REF!,0)+IF(D612="Zoo de la Palmyre",#REF!,0)+IF(D612="Planète Sauvage",#REF!,0)+IF(D612="Zoo Parc de Beauval",#REF!,0)+IF(D612="Zoo de la Flèche",#REF!,0)+IF(D612="Défi Planet",#REF!,0)+IF(D612="MASSAIS",#REF!,0)+IF(D612="Center Parc la journée",#REF!,0)+IF(D612="Terra Botanica",#REF!,0)</f>
        <v>0</v>
      </c>
      <c r="G612" s="5"/>
      <c r="H612" s="5"/>
      <c r="I612" s="5"/>
      <c r="J612" s="5"/>
      <c r="K612" s="8">
        <f t="shared" si="63"/>
        <v>0</v>
      </c>
      <c r="L612" s="8">
        <f t="shared" si="64"/>
        <v>0</v>
      </c>
      <c r="M612" s="8">
        <v>0</v>
      </c>
      <c r="N612" s="8">
        <f t="shared" si="67"/>
        <v>0</v>
      </c>
      <c r="O612" s="8"/>
      <c r="P612" s="8"/>
      <c r="Q612" s="8"/>
      <c r="R612" s="8">
        <f t="shared" si="68"/>
        <v>0</v>
      </c>
      <c r="S612" s="8">
        <f t="shared" si="69"/>
        <v>0</v>
      </c>
      <c r="T612" s="6">
        <f t="shared" si="65"/>
        <v>0</v>
      </c>
      <c r="U612" s="6">
        <f t="shared" si="66"/>
        <v>0</v>
      </c>
    </row>
    <row r="613" spans="2:21" x14ac:dyDescent="0.25">
      <c r="B613" s="4"/>
      <c r="C613" s="4"/>
      <c r="D613" s="4"/>
      <c r="E613" s="10">
        <f>IF(D613="Futuroscope",#REF!,0)+IF(D613="Eurodisney   1jour/1 parc",#REF!,0)+IF(D613="Vallée des singes",#REF!,0)+IF(D613="Parc Oriental de jour",#REF!,0)+IF(D613="Puy du Fou Le grand parc",#REF!,0)+IF(D613="La Cinéscénie",#REF!,0)+IF(D613="ASTERIX",#REF!,0)+IF(D613="Aquarium La Rochelle",#REF!,0)+IF(D613="Zoo de Doué La Fontaine",#REF!,0)+IF(D613="Zoo de la Palmyre",#REF!,0)+IF(D613="Planète Sauvage",#REF!,0)+IF(D613="Zoo Parc de Beauval",#REF!,0)+IF(D613="Zoo de la Flèche",#REF!,0)+IF(D613="Défi Planet",#REF!,0)+IF(D613="MASSAIS",#REF!,0)+IF(D613="Center Parc la journée",#REF!,0)+IF(D613="Terra Botanica",#REF!,0)</f>
        <v>0</v>
      </c>
      <c r="F613" s="10">
        <f>IF(D613="Futuroscope",#REF!,0)+IF(D613="Eurodisney   1jour/1 parc",#REF!,0)+IF(D613="Vallée des singes",#REF!,0)+IF(D613="Parc Oriental de jour",#REF!,0)+IF(D613="Puy du Fou Le grand parc",#REF!,0)+IF(D613="La Cinéscénie",#REF!,0)+IF(D613="ASTERIX",#REF!,0)+IF(D613="Aquarium La Rochelle",#REF!,0)+IF(D613="Zoo de Doué La Fontaine",#REF!,0)+IF(D613="Zoo de la Palmyre",#REF!,0)+IF(D613="Planète Sauvage",#REF!,0)+IF(D613="Zoo Parc de Beauval",#REF!,0)+IF(D613="Zoo de la Flèche",#REF!,0)+IF(D613="Défi Planet",#REF!,0)+IF(D613="MASSAIS",#REF!,0)+IF(D613="Center Parc la journée",#REF!,0)+IF(D613="Terra Botanica",#REF!,0)</f>
        <v>0</v>
      </c>
      <c r="G613" s="5"/>
      <c r="H613" s="5"/>
      <c r="I613" s="5"/>
      <c r="J613" s="5"/>
      <c r="K613" s="8">
        <f t="shared" si="63"/>
        <v>0</v>
      </c>
      <c r="L613" s="8">
        <f t="shared" si="64"/>
        <v>0</v>
      </c>
      <c r="M613" s="8">
        <v>0</v>
      </c>
      <c r="N613" s="8">
        <f t="shared" si="67"/>
        <v>0</v>
      </c>
      <c r="O613" s="8"/>
      <c r="P613" s="8"/>
      <c r="Q613" s="8"/>
      <c r="R613" s="8">
        <f t="shared" si="68"/>
        <v>0</v>
      </c>
      <c r="S613" s="8">
        <f t="shared" si="69"/>
        <v>0</v>
      </c>
      <c r="T613" s="6">
        <f t="shared" si="65"/>
        <v>0</v>
      </c>
      <c r="U613" s="6">
        <f t="shared" si="66"/>
        <v>0</v>
      </c>
    </row>
    <row r="614" spans="2:21" x14ac:dyDescent="0.25">
      <c r="B614" s="4"/>
      <c r="C614" s="4"/>
      <c r="D614" s="4"/>
      <c r="E614" s="10">
        <f>IF(D614="Futuroscope",#REF!,0)+IF(D614="Eurodisney   1jour/1 parc",#REF!,0)+IF(D614="Vallée des singes",#REF!,0)+IF(D614="Parc Oriental de jour",#REF!,0)+IF(D614="Puy du Fou Le grand parc",#REF!,0)+IF(D614="La Cinéscénie",#REF!,0)+IF(D614="ASTERIX",#REF!,0)+IF(D614="Aquarium La Rochelle",#REF!,0)+IF(D614="Zoo de Doué La Fontaine",#REF!,0)+IF(D614="Zoo de la Palmyre",#REF!,0)+IF(D614="Planète Sauvage",#REF!,0)+IF(D614="Zoo Parc de Beauval",#REF!,0)+IF(D614="Zoo de la Flèche",#REF!,0)+IF(D614="Défi Planet",#REF!,0)+IF(D614="MASSAIS",#REF!,0)+IF(D614="Center Parc la journée",#REF!,0)+IF(D614="Terra Botanica",#REF!,0)</f>
        <v>0</v>
      </c>
      <c r="F614" s="10">
        <f>IF(D614="Futuroscope",#REF!,0)+IF(D614="Eurodisney   1jour/1 parc",#REF!,0)+IF(D614="Vallée des singes",#REF!,0)+IF(D614="Parc Oriental de jour",#REF!,0)+IF(D614="Puy du Fou Le grand parc",#REF!,0)+IF(D614="La Cinéscénie",#REF!,0)+IF(D614="ASTERIX",#REF!,0)+IF(D614="Aquarium La Rochelle",#REF!,0)+IF(D614="Zoo de Doué La Fontaine",#REF!,0)+IF(D614="Zoo de la Palmyre",#REF!,0)+IF(D614="Planète Sauvage",#REF!,0)+IF(D614="Zoo Parc de Beauval",#REF!,0)+IF(D614="Zoo de la Flèche",#REF!,0)+IF(D614="Défi Planet",#REF!,0)+IF(D614="MASSAIS",#REF!,0)+IF(D614="Center Parc la journée",#REF!,0)+IF(D614="Terra Botanica",#REF!,0)</f>
        <v>0</v>
      </c>
      <c r="G614" s="5"/>
      <c r="H614" s="5"/>
      <c r="I614" s="5"/>
      <c r="J614" s="5"/>
      <c r="K614" s="8">
        <f t="shared" si="63"/>
        <v>0</v>
      </c>
      <c r="L614" s="8">
        <f t="shared" si="64"/>
        <v>0</v>
      </c>
      <c r="M614" s="8">
        <v>0</v>
      </c>
      <c r="N614" s="8">
        <f t="shared" si="67"/>
        <v>0</v>
      </c>
      <c r="O614" s="8"/>
      <c r="P614" s="8"/>
      <c r="Q614" s="8"/>
      <c r="R614" s="8">
        <f t="shared" si="68"/>
        <v>0</v>
      </c>
      <c r="S614" s="8">
        <f t="shared" si="69"/>
        <v>0</v>
      </c>
      <c r="T614" s="6">
        <f t="shared" si="65"/>
        <v>0</v>
      </c>
      <c r="U614" s="6">
        <f t="shared" si="66"/>
        <v>0</v>
      </c>
    </row>
    <row r="615" spans="2:21" x14ac:dyDescent="0.25">
      <c r="B615" s="4"/>
      <c r="C615" s="4"/>
      <c r="D615" s="4"/>
      <c r="E615" s="10">
        <f>IF(D615="Futuroscope",#REF!,0)+IF(D615="Eurodisney   1jour/1 parc",#REF!,0)+IF(D615="Vallée des singes",#REF!,0)+IF(D615="Parc Oriental de jour",#REF!,0)+IF(D615="Puy du Fou Le grand parc",#REF!,0)+IF(D615="La Cinéscénie",#REF!,0)+IF(D615="ASTERIX",#REF!,0)+IF(D615="Aquarium La Rochelle",#REF!,0)+IF(D615="Zoo de Doué La Fontaine",#REF!,0)+IF(D615="Zoo de la Palmyre",#REF!,0)+IF(D615="Planète Sauvage",#REF!,0)+IF(D615="Zoo Parc de Beauval",#REF!,0)+IF(D615="Zoo de la Flèche",#REF!,0)+IF(D615="Défi Planet",#REF!,0)+IF(D615="MASSAIS",#REF!,0)+IF(D615="Center Parc la journée",#REF!,0)+IF(D615="Terra Botanica",#REF!,0)</f>
        <v>0</v>
      </c>
      <c r="F615" s="10">
        <f>IF(D615="Futuroscope",#REF!,0)+IF(D615="Eurodisney   1jour/1 parc",#REF!,0)+IF(D615="Vallée des singes",#REF!,0)+IF(D615="Parc Oriental de jour",#REF!,0)+IF(D615="Puy du Fou Le grand parc",#REF!,0)+IF(D615="La Cinéscénie",#REF!,0)+IF(D615="ASTERIX",#REF!,0)+IF(D615="Aquarium La Rochelle",#REF!,0)+IF(D615="Zoo de Doué La Fontaine",#REF!,0)+IF(D615="Zoo de la Palmyre",#REF!,0)+IF(D615="Planète Sauvage",#REF!,0)+IF(D615="Zoo Parc de Beauval",#REF!,0)+IF(D615="Zoo de la Flèche",#REF!,0)+IF(D615="Défi Planet",#REF!,0)+IF(D615="MASSAIS",#REF!,0)+IF(D615="Center Parc la journée",#REF!,0)+IF(D615="Terra Botanica",#REF!,0)</f>
        <v>0</v>
      </c>
      <c r="G615" s="5"/>
      <c r="H615" s="5"/>
      <c r="I615" s="5"/>
      <c r="J615" s="5"/>
      <c r="K615" s="8">
        <f t="shared" si="63"/>
        <v>0</v>
      </c>
      <c r="L615" s="8">
        <f t="shared" si="64"/>
        <v>0</v>
      </c>
      <c r="M615" s="8">
        <v>0</v>
      </c>
      <c r="N615" s="8">
        <f t="shared" si="67"/>
        <v>0</v>
      </c>
      <c r="O615" s="8"/>
      <c r="P615" s="8"/>
      <c r="Q615" s="8"/>
      <c r="R615" s="8">
        <f t="shared" si="68"/>
        <v>0</v>
      </c>
      <c r="S615" s="8">
        <f t="shared" si="69"/>
        <v>0</v>
      </c>
      <c r="T615" s="6">
        <f t="shared" si="65"/>
        <v>0</v>
      </c>
      <c r="U615" s="6">
        <f t="shared" si="66"/>
        <v>0</v>
      </c>
    </row>
    <row r="616" spans="2:21" x14ac:dyDescent="0.25">
      <c r="B616" s="4"/>
      <c r="C616" s="4"/>
      <c r="D616" s="4"/>
      <c r="E616" s="10">
        <f>IF(D616="Futuroscope",#REF!,0)+IF(D616="Eurodisney   1jour/1 parc",#REF!,0)+IF(D616="Vallée des singes",#REF!,0)+IF(D616="Parc Oriental de jour",#REF!,0)+IF(D616="Puy du Fou Le grand parc",#REF!,0)+IF(D616="La Cinéscénie",#REF!,0)+IF(D616="ASTERIX",#REF!,0)+IF(D616="Aquarium La Rochelle",#REF!,0)+IF(D616="Zoo de Doué La Fontaine",#REF!,0)+IF(D616="Zoo de la Palmyre",#REF!,0)+IF(D616="Planète Sauvage",#REF!,0)+IF(D616="Zoo Parc de Beauval",#REF!,0)+IF(D616="Zoo de la Flèche",#REF!,0)+IF(D616="Défi Planet",#REF!,0)+IF(D616="MASSAIS",#REF!,0)+IF(D616="Center Parc la journée",#REF!,0)+IF(D616="Terra Botanica",#REF!,0)</f>
        <v>0</v>
      </c>
      <c r="F616" s="10">
        <f>IF(D616="Futuroscope",#REF!,0)+IF(D616="Eurodisney   1jour/1 parc",#REF!,0)+IF(D616="Vallée des singes",#REF!,0)+IF(D616="Parc Oriental de jour",#REF!,0)+IF(D616="Puy du Fou Le grand parc",#REF!,0)+IF(D616="La Cinéscénie",#REF!,0)+IF(D616="ASTERIX",#REF!,0)+IF(D616="Aquarium La Rochelle",#REF!,0)+IF(D616="Zoo de Doué La Fontaine",#REF!,0)+IF(D616="Zoo de la Palmyre",#REF!,0)+IF(D616="Planète Sauvage",#REF!,0)+IF(D616="Zoo Parc de Beauval",#REF!,0)+IF(D616="Zoo de la Flèche",#REF!,0)+IF(D616="Défi Planet",#REF!,0)+IF(D616="MASSAIS",#REF!,0)+IF(D616="Center Parc la journée",#REF!,0)+IF(D616="Terra Botanica",#REF!,0)</f>
        <v>0</v>
      </c>
      <c r="G616" s="5"/>
      <c r="H616" s="5"/>
      <c r="I616" s="5"/>
      <c r="J616" s="5"/>
      <c r="K616" s="8">
        <f t="shared" si="63"/>
        <v>0</v>
      </c>
      <c r="L616" s="8">
        <f t="shared" si="64"/>
        <v>0</v>
      </c>
      <c r="M616" s="8">
        <v>0</v>
      </c>
      <c r="N616" s="8">
        <f t="shared" si="67"/>
        <v>0</v>
      </c>
      <c r="O616" s="8"/>
      <c r="P616" s="8"/>
      <c r="Q616" s="8"/>
      <c r="R616" s="8">
        <f t="shared" si="68"/>
        <v>0</v>
      </c>
      <c r="S616" s="8">
        <f t="shared" si="69"/>
        <v>0</v>
      </c>
      <c r="T616" s="6">
        <f t="shared" si="65"/>
        <v>0</v>
      </c>
      <c r="U616" s="6">
        <f t="shared" si="66"/>
        <v>0</v>
      </c>
    </row>
    <row r="617" spans="2:21" x14ac:dyDescent="0.25">
      <c r="B617" s="4"/>
      <c r="C617" s="4"/>
      <c r="D617" s="4"/>
      <c r="E617" s="10">
        <f>IF(D617="Futuroscope",#REF!,0)+IF(D617="Eurodisney   1jour/1 parc",#REF!,0)+IF(D617="Vallée des singes",#REF!,0)+IF(D617="Parc Oriental de jour",#REF!,0)+IF(D617="Puy du Fou Le grand parc",#REF!,0)+IF(D617="La Cinéscénie",#REF!,0)+IF(D617="ASTERIX",#REF!,0)+IF(D617="Aquarium La Rochelle",#REF!,0)+IF(D617="Zoo de Doué La Fontaine",#REF!,0)+IF(D617="Zoo de la Palmyre",#REF!,0)+IF(D617="Planète Sauvage",#REF!,0)+IF(D617="Zoo Parc de Beauval",#REF!,0)+IF(D617="Zoo de la Flèche",#REF!,0)+IF(D617="Défi Planet",#REF!,0)+IF(D617="MASSAIS",#REF!,0)+IF(D617="Center Parc la journée",#REF!,0)+IF(D617="Terra Botanica",#REF!,0)</f>
        <v>0</v>
      </c>
      <c r="F617" s="10">
        <f>IF(D617="Futuroscope",#REF!,0)+IF(D617="Eurodisney   1jour/1 parc",#REF!,0)+IF(D617="Vallée des singes",#REF!,0)+IF(D617="Parc Oriental de jour",#REF!,0)+IF(D617="Puy du Fou Le grand parc",#REF!,0)+IF(D617="La Cinéscénie",#REF!,0)+IF(D617="ASTERIX",#REF!,0)+IF(D617="Aquarium La Rochelle",#REF!,0)+IF(D617="Zoo de Doué La Fontaine",#REF!,0)+IF(D617="Zoo de la Palmyre",#REF!,0)+IF(D617="Planète Sauvage",#REF!,0)+IF(D617="Zoo Parc de Beauval",#REF!,0)+IF(D617="Zoo de la Flèche",#REF!,0)+IF(D617="Défi Planet",#REF!,0)+IF(D617="MASSAIS",#REF!,0)+IF(D617="Center Parc la journée",#REF!,0)+IF(D617="Terra Botanica",#REF!,0)</f>
        <v>0</v>
      </c>
      <c r="G617" s="5"/>
      <c r="H617" s="5"/>
      <c r="I617" s="5"/>
      <c r="J617" s="5"/>
      <c r="K617" s="8">
        <f t="shared" si="63"/>
        <v>0</v>
      </c>
      <c r="L617" s="8">
        <f t="shared" si="64"/>
        <v>0</v>
      </c>
      <c r="M617" s="8">
        <v>0</v>
      </c>
      <c r="N617" s="8">
        <f t="shared" si="67"/>
        <v>0</v>
      </c>
      <c r="O617" s="8"/>
      <c r="P617" s="8"/>
      <c r="Q617" s="8"/>
      <c r="R617" s="8">
        <f t="shared" si="68"/>
        <v>0</v>
      </c>
      <c r="S617" s="8">
        <f t="shared" si="69"/>
        <v>0</v>
      </c>
      <c r="T617" s="6">
        <f t="shared" si="65"/>
        <v>0</v>
      </c>
      <c r="U617" s="6">
        <f t="shared" si="66"/>
        <v>0</v>
      </c>
    </row>
    <row r="618" spans="2:21" x14ac:dyDescent="0.25">
      <c r="B618" s="4"/>
      <c r="C618" s="4"/>
      <c r="D618" s="4"/>
      <c r="E618" s="10">
        <f>IF(D618="Futuroscope",#REF!,0)+IF(D618="Eurodisney   1jour/1 parc",#REF!,0)+IF(D618="Vallée des singes",#REF!,0)+IF(D618="Parc Oriental de jour",#REF!,0)+IF(D618="Puy du Fou Le grand parc",#REF!,0)+IF(D618="La Cinéscénie",#REF!,0)+IF(D618="ASTERIX",#REF!,0)+IF(D618="Aquarium La Rochelle",#REF!,0)+IF(D618="Zoo de Doué La Fontaine",#REF!,0)+IF(D618="Zoo de la Palmyre",#REF!,0)+IF(D618="Planète Sauvage",#REF!,0)+IF(D618="Zoo Parc de Beauval",#REF!,0)+IF(D618="Zoo de la Flèche",#REF!,0)+IF(D618="Défi Planet",#REF!,0)+IF(D618="MASSAIS",#REF!,0)+IF(D618="Center Parc la journée",#REF!,0)+IF(D618="Terra Botanica",#REF!,0)</f>
        <v>0</v>
      </c>
      <c r="F618" s="10">
        <f>IF(D618="Futuroscope",#REF!,0)+IF(D618="Eurodisney   1jour/1 parc",#REF!,0)+IF(D618="Vallée des singes",#REF!,0)+IF(D618="Parc Oriental de jour",#REF!,0)+IF(D618="Puy du Fou Le grand parc",#REF!,0)+IF(D618="La Cinéscénie",#REF!,0)+IF(D618="ASTERIX",#REF!,0)+IF(D618="Aquarium La Rochelle",#REF!,0)+IF(D618="Zoo de Doué La Fontaine",#REF!,0)+IF(D618="Zoo de la Palmyre",#REF!,0)+IF(D618="Planète Sauvage",#REF!,0)+IF(D618="Zoo Parc de Beauval",#REF!,0)+IF(D618="Zoo de la Flèche",#REF!,0)+IF(D618="Défi Planet",#REF!,0)+IF(D618="MASSAIS",#REF!,0)+IF(D618="Center Parc la journée",#REF!,0)+IF(D618="Terra Botanica",#REF!,0)</f>
        <v>0</v>
      </c>
      <c r="G618" s="5"/>
      <c r="H618" s="5"/>
      <c r="I618" s="5"/>
      <c r="J618" s="5"/>
      <c r="K618" s="8">
        <f t="shared" si="63"/>
        <v>0</v>
      </c>
      <c r="L618" s="8">
        <f t="shared" si="64"/>
        <v>0</v>
      </c>
      <c r="M618" s="8">
        <v>0</v>
      </c>
      <c r="N618" s="8">
        <f t="shared" si="67"/>
        <v>0</v>
      </c>
      <c r="O618" s="8"/>
      <c r="P618" s="8"/>
      <c r="Q618" s="8"/>
      <c r="R618" s="8">
        <f t="shared" si="68"/>
        <v>0</v>
      </c>
      <c r="S618" s="8">
        <f t="shared" si="69"/>
        <v>0</v>
      </c>
      <c r="T618" s="6">
        <f t="shared" si="65"/>
        <v>0</v>
      </c>
      <c r="U618" s="6">
        <f t="shared" si="66"/>
        <v>0</v>
      </c>
    </row>
    <row r="619" spans="2:21" x14ac:dyDescent="0.25">
      <c r="B619" s="4"/>
      <c r="C619" s="4"/>
      <c r="D619" s="4"/>
      <c r="E619" s="10">
        <f>IF(D619="Futuroscope",#REF!,0)+IF(D619="Eurodisney   1jour/1 parc",#REF!,0)+IF(D619="Vallée des singes",#REF!,0)+IF(D619="Parc Oriental de jour",#REF!,0)+IF(D619="Puy du Fou Le grand parc",#REF!,0)+IF(D619="La Cinéscénie",#REF!,0)+IF(D619="ASTERIX",#REF!,0)+IF(D619="Aquarium La Rochelle",#REF!,0)+IF(D619="Zoo de Doué La Fontaine",#REF!,0)+IF(D619="Zoo de la Palmyre",#REF!,0)+IF(D619="Planète Sauvage",#REF!,0)+IF(D619="Zoo Parc de Beauval",#REF!,0)+IF(D619="Zoo de la Flèche",#REF!,0)+IF(D619="Défi Planet",#REF!,0)+IF(D619="MASSAIS",#REF!,0)+IF(D619="Center Parc la journée",#REF!,0)+IF(D619="Terra Botanica",#REF!,0)</f>
        <v>0</v>
      </c>
      <c r="F619" s="10">
        <f>IF(D619="Futuroscope",#REF!,0)+IF(D619="Eurodisney   1jour/1 parc",#REF!,0)+IF(D619="Vallée des singes",#REF!,0)+IF(D619="Parc Oriental de jour",#REF!,0)+IF(D619="Puy du Fou Le grand parc",#REF!,0)+IF(D619="La Cinéscénie",#REF!,0)+IF(D619="ASTERIX",#REF!,0)+IF(D619="Aquarium La Rochelle",#REF!,0)+IF(D619="Zoo de Doué La Fontaine",#REF!,0)+IF(D619="Zoo de la Palmyre",#REF!,0)+IF(D619="Planète Sauvage",#REF!,0)+IF(D619="Zoo Parc de Beauval",#REF!,0)+IF(D619="Zoo de la Flèche",#REF!,0)+IF(D619="Défi Planet",#REF!,0)+IF(D619="MASSAIS",#REF!,0)+IF(D619="Center Parc la journée",#REF!,0)+IF(D619="Terra Botanica",#REF!,0)</f>
        <v>0</v>
      </c>
      <c r="G619" s="5"/>
      <c r="H619" s="5"/>
      <c r="I619" s="5"/>
      <c r="J619" s="5"/>
      <c r="K619" s="8">
        <f t="shared" si="63"/>
        <v>0</v>
      </c>
      <c r="L619" s="8">
        <f t="shared" si="64"/>
        <v>0</v>
      </c>
      <c r="M619" s="8">
        <v>0</v>
      </c>
      <c r="N619" s="8">
        <f t="shared" si="67"/>
        <v>0</v>
      </c>
      <c r="O619" s="8"/>
      <c r="P619" s="8"/>
      <c r="Q619" s="8"/>
      <c r="R619" s="8">
        <f t="shared" si="68"/>
        <v>0</v>
      </c>
      <c r="S619" s="8">
        <f t="shared" si="69"/>
        <v>0</v>
      </c>
      <c r="T619" s="6">
        <f t="shared" si="65"/>
        <v>0</v>
      </c>
      <c r="U619" s="6">
        <f t="shared" si="66"/>
        <v>0</v>
      </c>
    </row>
    <row r="620" spans="2:21" x14ac:dyDescent="0.25">
      <c r="B620" s="4"/>
      <c r="C620" s="4"/>
      <c r="D620" s="4"/>
      <c r="E620" s="10">
        <f>IF(D620="Futuroscope",#REF!,0)+IF(D620="Eurodisney   1jour/1 parc",#REF!,0)+IF(D620="Vallée des singes",#REF!,0)+IF(D620="Parc Oriental de jour",#REF!,0)+IF(D620="Puy du Fou Le grand parc",#REF!,0)+IF(D620="La Cinéscénie",#REF!,0)+IF(D620="ASTERIX",#REF!,0)+IF(D620="Aquarium La Rochelle",#REF!,0)+IF(D620="Zoo de Doué La Fontaine",#REF!,0)+IF(D620="Zoo de la Palmyre",#REF!,0)+IF(D620="Planète Sauvage",#REF!,0)+IF(D620="Zoo Parc de Beauval",#REF!,0)+IF(D620="Zoo de la Flèche",#REF!,0)+IF(D620="Défi Planet",#REF!,0)+IF(D620="MASSAIS",#REF!,0)+IF(D620="Center Parc la journée",#REF!,0)+IF(D620="Terra Botanica",#REF!,0)</f>
        <v>0</v>
      </c>
      <c r="F620" s="10">
        <f>IF(D620="Futuroscope",#REF!,0)+IF(D620="Eurodisney   1jour/1 parc",#REF!,0)+IF(D620="Vallée des singes",#REF!,0)+IF(D620="Parc Oriental de jour",#REF!,0)+IF(D620="Puy du Fou Le grand parc",#REF!,0)+IF(D620="La Cinéscénie",#REF!,0)+IF(D620="ASTERIX",#REF!,0)+IF(D620="Aquarium La Rochelle",#REF!,0)+IF(D620="Zoo de Doué La Fontaine",#REF!,0)+IF(D620="Zoo de la Palmyre",#REF!,0)+IF(D620="Planète Sauvage",#REF!,0)+IF(D620="Zoo Parc de Beauval",#REF!,0)+IF(D620="Zoo de la Flèche",#REF!,0)+IF(D620="Défi Planet",#REF!,0)+IF(D620="MASSAIS",#REF!,0)+IF(D620="Center Parc la journée",#REF!,0)+IF(D620="Terra Botanica",#REF!,0)</f>
        <v>0</v>
      </c>
      <c r="G620" s="5"/>
      <c r="H620" s="5"/>
      <c r="I620" s="5"/>
      <c r="J620" s="5"/>
      <c r="K620" s="8">
        <f t="shared" si="63"/>
        <v>0</v>
      </c>
      <c r="L620" s="8">
        <f t="shared" si="64"/>
        <v>0</v>
      </c>
      <c r="M620" s="8">
        <v>0</v>
      </c>
      <c r="N620" s="8">
        <f t="shared" si="67"/>
        <v>0</v>
      </c>
      <c r="O620" s="8"/>
      <c r="P620" s="8"/>
      <c r="Q620" s="8"/>
      <c r="R620" s="8">
        <f t="shared" si="68"/>
        <v>0</v>
      </c>
      <c r="S620" s="8">
        <f t="shared" si="69"/>
        <v>0</v>
      </c>
      <c r="T620" s="6">
        <f t="shared" si="65"/>
        <v>0</v>
      </c>
      <c r="U620" s="6">
        <f t="shared" si="66"/>
        <v>0</v>
      </c>
    </row>
    <row r="621" spans="2:21" x14ac:dyDescent="0.25">
      <c r="B621" s="4"/>
      <c r="C621" s="4"/>
      <c r="D621" s="4"/>
      <c r="E621" s="10">
        <f>IF(D621="Futuroscope",#REF!,0)+IF(D621="Eurodisney   1jour/1 parc",#REF!,0)+IF(D621="Vallée des singes",#REF!,0)+IF(D621="Parc Oriental de jour",#REF!,0)+IF(D621="Puy du Fou Le grand parc",#REF!,0)+IF(D621="La Cinéscénie",#REF!,0)+IF(D621="ASTERIX",#REF!,0)+IF(D621="Aquarium La Rochelle",#REF!,0)+IF(D621="Zoo de Doué La Fontaine",#REF!,0)+IF(D621="Zoo de la Palmyre",#REF!,0)+IF(D621="Planète Sauvage",#REF!,0)+IF(D621="Zoo Parc de Beauval",#REF!,0)+IF(D621="Zoo de la Flèche",#REF!,0)+IF(D621="Défi Planet",#REF!,0)+IF(D621="MASSAIS",#REF!,0)+IF(D621="Center Parc la journée",#REF!,0)+IF(D621="Terra Botanica",#REF!,0)</f>
        <v>0</v>
      </c>
      <c r="F621" s="10">
        <f>IF(D621="Futuroscope",#REF!,0)+IF(D621="Eurodisney   1jour/1 parc",#REF!,0)+IF(D621="Vallée des singes",#REF!,0)+IF(D621="Parc Oriental de jour",#REF!,0)+IF(D621="Puy du Fou Le grand parc",#REF!,0)+IF(D621="La Cinéscénie",#REF!,0)+IF(D621="ASTERIX",#REF!,0)+IF(D621="Aquarium La Rochelle",#REF!,0)+IF(D621="Zoo de Doué La Fontaine",#REF!,0)+IF(D621="Zoo de la Palmyre",#REF!,0)+IF(D621="Planète Sauvage",#REF!,0)+IF(D621="Zoo Parc de Beauval",#REF!,0)+IF(D621="Zoo de la Flèche",#REF!,0)+IF(D621="Défi Planet",#REF!,0)+IF(D621="MASSAIS",#REF!,0)+IF(D621="Center Parc la journée",#REF!,0)+IF(D621="Terra Botanica",#REF!,0)</f>
        <v>0</v>
      </c>
      <c r="G621" s="5"/>
      <c r="H621" s="5"/>
      <c r="I621" s="5"/>
      <c r="J621" s="5"/>
      <c r="K621" s="8">
        <f t="shared" si="63"/>
        <v>0</v>
      </c>
      <c r="L621" s="8">
        <f t="shared" si="64"/>
        <v>0</v>
      </c>
      <c r="M621" s="8">
        <v>0</v>
      </c>
      <c r="N621" s="8">
        <f t="shared" si="67"/>
        <v>0</v>
      </c>
      <c r="O621" s="8"/>
      <c r="P621" s="8"/>
      <c r="Q621" s="8"/>
      <c r="R621" s="8">
        <f t="shared" si="68"/>
        <v>0</v>
      </c>
      <c r="S621" s="8">
        <f t="shared" si="69"/>
        <v>0</v>
      </c>
      <c r="T621" s="6">
        <f t="shared" si="65"/>
        <v>0</v>
      </c>
      <c r="U621" s="6">
        <f t="shared" si="66"/>
        <v>0</v>
      </c>
    </row>
    <row r="622" spans="2:21" x14ac:dyDescent="0.25">
      <c r="B622" s="4"/>
      <c r="C622" s="4"/>
      <c r="D622" s="4"/>
      <c r="E622" s="10">
        <f>IF(D622="Futuroscope",#REF!,0)+IF(D622="Eurodisney   1jour/1 parc",#REF!,0)+IF(D622="Vallée des singes",#REF!,0)+IF(D622="Parc Oriental de jour",#REF!,0)+IF(D622="Puy du Fou Le grand parc",#REF!,0)+IF(D622="La Cinéscénie",#REF!,0)+IF(D622="ASTERIX",#REF!,0)+IF(D622="Aquarium La Rochelle",#REF!,0)+IF(D622="Zoo de Doué La Fontaine",#REF!,0)+IF(D622="Zoo de la Palmyre",#REF!,0)+IF(D622="Planète Sauvage",#REF!,0)+IF(D622="Zoo Parc de Beauval",#REF!,0)+IF(D622="Zoo de la Flèche",#REF!,0)+IF(D622="Défi Planet",#REF!,0)+IF(D622="MASSAIS",#REF!,0)+IF(D622="Center Parc la journée",#REF!,0)+IF(D622="Terra Botanica",#REF!,0)</f>
        <v>0</v>
      </c>
      <c r="F622" s="10">
        <f>IF(D622="Futuroscope",#REF!,0)+IF(D622="Eurodisney   1jour/1 parc",#REF!,0)+IF(D622="Vallée des singes",#REF!,0)+IF(D622="Parc Oriental de jour",#REF!,0)+IF(D622="Puy du Fou Le grand parc",#REF!,0)+IF(D622="La Cinéscénie",#REF!,0)+IF(D622="ASTERIX",#REF!,0)+IF(D622="Aquarium La Rochelle",#REF!,0)+IF(D622="Zoo de Doué La Fontaine",#REF!,0)+IF(D622="Zoo de la Palmyre",#REF!,0)+IF(D622="Planète Sauvage",#REF!,0)+IF(D622="Zoo Parc de Beauval",#REF!,0)+IF(D622="Zoo de la Flèche",#REF!,0)+IF(D622="Défi Planet",#REF!,0)+IF(D622="MASSAIS",#REF!,0)+IF(D622="Center Parc la journée",#REF!,0)+IF(D622="Terra Botanica",#REF!,0)</f>
        <v>0</v>
      </c>
      <c r="G622" s="5"/>
      <c r="H622" s="5"/>
      <c r="I622" s="5"/>
      <c r="J622" s="5"/>
      <c r="K622" s="8">
        <f t="shared" si="63"/>
        <v>0</v>
      </c>
      <c r="L622" s="8">
        <f t="shared" si="64"/>
        <v>0</v>
      </c>
      <c r="M622" s="8">
        <v>0</v>
      </c>
      <c r="N622" s="8">
        <f t="shared" si="67"/>
        <v>0</v>
      </c>
      <c r="O622" s="8"/>
      <c r="P622" s="8"/>
      <c r="Q622" s="8"/>
      <c r="R622" s="8">
        <f t="shared" si="68"/>
        <v>0</v>
      </c>
      <c r="S622" s="8">
        <f t="shared" si="69"/>
        <v>0</v>
      </c>
      <c r="T622" s="6">
        <f t="shared" si="65"/>
        <v>0</v>
      </c>
      <c r="U622" s="6">
        <f t="shared" si="66"/>
        <v>0</v>
      </c>
    </row>
    <row r="623" spans="2:21" x14ac:dyDescent="0.25">
      <c r="B623" s="4"/>
      <c r="C623" s="4"/>
      <c r="D623" s="4"/>
      <c r="E623" s="10">
        <f>IF(D623="Futuroscope",#REF!,0)+IF(D623="Eurodisney   1jour/1 parc",#REF!,0)+IF(D623="Vallée des singes",#REF!,0)+IF(D623="Parc Oriental de jour",#REF!,0)+IF(D623="Puy du Fou Le grand parc",#REF!,0)+IF(D623="La Cinéscénie",#REF!,0)+IF(D623="ASTERIX",#REF!,0)+IF(D623="Aquarium La Rochelle",#REF!,0)+IF(D623="Zoo de Doué La Fontaine",#REF!,0)+IF(D623="Zoo de la Palmyre",#REF!,0)+IF(D623="Planète Sauvage",#REF!,0)+IF(D623="Zoo Parc de Beauval",#REF!,0)+IF(D623="Zoo de la Flèche",#REF!,0)+IF(D623="Défi Planet",#REF!,0)+IF(D623="MASSAIS",#REF!,0)+IF(D623="Center Parc la journée",#REF!,0)+IF(D623="Terra Botanica",#REF!,0)</f>
        <v>0</v>
      </c>
      <c r="F623" s="10">
        <f>IF(D623="Futuroscope",#REF!,0)+IF(D623="Eurodisney   1jour/1 parc",#REF!,0)+IF(D623="Vallée des singes",#REF!,0)+IF(D623="Parc Oriental de jour",#REF!,0)+IF(D623="Puy du Fou Le grand parc",#REF!,0)+IF(D623="La Cinéscénie",#REF!,0)+IF(D623="ASTERIX",#REF!,0)+IF(D623="Aquarium La Rochelle",#REF!,0)+IF(D623="Zoo de Doué La Fontaine",#REF!,0)+IF(D623="Zoo de la Palmyre",#REF!,0)+IF(D623="Planète Sauvage",#REF!,0)+IF(D623="Zoo Parc de Beauval",#REF!,0)+IF(D623="Zoo de la Flèche",#REF!,0)+IF(D623="Défi Planet",#REF!,0)+IF(D623="MASSAIS",#REF!,0)+IF(D623="Center Parc la journée",#REF!,0)+IF(D623="Terra Botanica",#REF!,0)</f>
        <v>0</v>
      </c>
      <c r="G623" s="5"/>
      <c r="H623" s="5"/>
      <c r="I623" s="5"/>
      <c r="J623" s="5"/>
      <c r="K623" s="8">
        <f t="shared" si="63"/>
        <v>0</v>
      </c>
      <c r="L623" s="8">
        <f t="shared" si="64"/>
        <v>0</v>
      </c>
      <c r="M623" s="8">
        <v>0</v>
      </c>
      <c r="N623" s="8">
        <f t="shared" si="67"/>
        <v>0</v>
      </c>
      <c r="O623" s="8"/>
      <c r="P623" s="8"/>
      <c r="Q623" s="8"/>
      <c r="R623" s="8">
        <f t="shared" si="68"/>
        <v>0</v>
      </c>
      <c r="S623" s="8">
        <f t="shared" si="69"/>
        <v>0</v>
      </c>
      <c r="T623" s="6">
        <f t="shared" si="65"/>
        <v>0</v>
      </c>
      <c r="U623" s="6">
        <f t="shared" si="66"/>
        <v>0</v>
      </c>
    </row>
    <row r="624" spans="2:21" x14ac:dyDescent="0.25">
      <c r="B624" s="4"/>
      <c r="C624" s="4"/>
      <c r="D624" s="4"/>
      <c r="E624" s="10">
        <f>IF(D624="Futuroscope",#REF!,0)+IF(D624="Eurodisney   1jour/1 parc",#REF!,0)+IF(D624="Vallée des singes",#REF!,0)+IF(D624="Parc Oriental de jour",#REF!,0)+IF(D624="Puy du Fou Le grand parc",#REF!,0)+IF(D624="La Cinéscénie",#REF!,0)+IF(D624="ASTERIX",#REF!,0)+IF(D624="Aquarium La Rochelle",#REF!,0)+IF(D624="Zoo de Doué La Fontaine",#REF!,0)+IF(D624="Zoo de la Palmyre",#REF!,0)+IF(D624="Planète Sauvage",#REF!,0)+IF(D624="Zoo Parc de Beauval",#REF!,0)+IF(D624="Zoo de la Flèche",#REF!,0)+IF(D624="Défi Planet",#REF!,0)+IF(D624="MASSAIS",#REF!,0)+IF(D624="Center Parc la journée",#REF!,0)+IF(D624="Terra Botanica",#REF!,0)</f>
        <v>0</v>
      </c>
      <c r="F624" s="10">
        <f>IF(D624="Futuroscope",#REF!,0)+IF(D624="Eurodisney   1jour/1 parc",#REF!,0)+IF(D624="Vallée des singes",#REF!,0)+IF(D624="Parc Oriental de jour",#REF!,0)+IF(D624="Puy du Fou Le grand parc",#REF!,0)+IF(D624="La Cinéscénie",#REF!,0)+IF(D624="ASTERIX",#REF!,0)+IF(D624="Aquarium La Rochelle",#REF!,0)+IF(D624="Zoo de Doué La Fontaine",#REF!,0)+IF(D624="Zoo de la Palmyre",#REF!,0)+IF(D624="Planète Sauvage",#REF!,0)+IF(D624="Zoo Parc de Beauval",#REF!,0)+IF(D624="Zoo de la Flèche",#REF!,0)+IF(D624="Défi Planet",#REF!,0)+IF(D624="MASSAIS",#REF!,0)+IF(D624="Center Parc la journée",#REF!,0)+IF(D624="Terra Botanica",#REF!,0)</f>
        <v>0</v>
      </c>
      <c r="G624" s="5"/>
      <c r="H624" s="5"/>
      <c r="I624" s="5"/>
      <c r="J624" s="5"/>
      <c r="K624" s="8">
        <f t="shared" si="63"/>
        <v>0</v>
      </c>
      <c r="L624" s="8">
        <f t="shared" si="64"/>
        <v>0</v>
      </c>
      <c r="M624" s="8">
        <v>0</v>
      </c>
      <c r="N624" s="8">
        <f t="shared" si="67"/>
        <v>0</v>
      </c>
      <c r="O624" s="8"/>
      <c r="P624" s="8"/>
      <c r="Q624" s="8"/>
      <c r="R624" s="8">
        <f t="shared" si="68"/>
        <v>0</v>
      </c>
      <c r="S624" s="8">
        <f t="shared" si="69"/>
        <v>0</v>
      </c>
      <c r="T624" s="6">
        <f t="shared" si="65"/>
        <v>0</v>
      </c>
      <c r="U624" s="6">
        <f t="shared" si="66"/>
        <v>0</v>
      </c>
    </row>
    <row r="625" spans="2:21" x14ac:dyDescent="0.25">
      <c r="B625" s="4"/>
      <c r="C625" s="4"/>
      <c r="D625" s="4"/>
      <c r="E625" s="10">
        <f>IF(D625="Futuroscope",#REF!,0)+IF(D625="Eurodisney   1jour/1 parc",#REF!,0)+IF(D625="Vallée des singes",#REF!,0)+IF(D625="Parc Oriental de jour",#REF!,0)+IF(D625="Puy du Fou Le grand parc",#REF!,0)+IF(D625="La Cinéscénie",#REF!,0)+IF(D625="ASTERIX",#REF!,0)+IF(D625="Aquarium La Rochelle",#REF!,0)+IF(D625="Zoo de Doué La Fontaine",#REF!,0)+IF(D625="Zoo de la Palmyre",#REF!,0)+IF(D625="Planète Sauvage",#REF!,0)+IF(D625="Zoo Parc de Beauval",#REF!,0)+IF(D625="Zoo de la Flèche",#REF!,0)+IF(D625="Défi Planet",#REF!,0)+IF(D625="MASSAIS",#REF!,0)+IF(D625="Center Parc la journée",#REF!,0)+IF(D625="Terra Botanica",#REF!,0)</f>
        <v>0</v>
      </c>
      <c r="F625" s="10">
        <f>IF(D625="Futuroscope",#REF!,0)+IF(D625="Eurodisney   1jour/1 parc",#REF!,0)+IF(D625="Vallée des singes",#REF!,0)+IF(D625="Parc Oriental de jour",#REF!,0)+IF(D625="Puy du Fou Le grand parc",#REF!,0)+IF(D625="La Cinéscénie",#REF!,0)+IF(D625="ASTERIX",#REF!,0)+IF(D625="Aquarium La Rochelle",#REF!,0)+IF(D625="Zoo de Doué La Fontaine",#REF!,0)+IF(D625="Zoo de la Palmyre",#REF!,0)+IF(D625="Planète Sauvage",#REF!,0)+IF(D625="Zoo Parc de Beauval",#REF!,0)+IF(D625="Zoo de la Flèche",#REF!,0)+IF(D625="Défi Planet",#REF!,0)+IF(D625="MASSAIS",#REF!,0)+IF(D625="Center Parc la journée",#REF!,0)+IF(D625="Terra Botanica",#REF!,0)</f>
        <v>0</v>
      </c>
      <c r="G625" s="5"/>
      <c r="H625" s="5"/>
      <c r="I625" s="5"/>
      <c r="J625" s="5"/>
      <c r="K625" s="8">
        <f t="shared" si="63"/>
        <v>0</v>
      </c>
      <c r="L625" s="8">
        <f t="shared" si="64"/>
        <v>0</v>
      </c>
      <c r="M625" s="8">
        <v>0</v>
      </c>
      <c r="N625" s="8">
        <f t="shared" si="67"/>
        <v>0</v>
      </c>
      <c r="O625" s="8"/>
      <c r="P625" s="8"/>
      <c r="Q625" s="8"/>
      <c r="R625" s="8">
        <f t="shared" si="68"/>
        <v>0</v>
      </c>
      <c r="S625" s="8">
        <f t="shared" si="69"/>
        <v>0</v>
      </c>
      <c r="T625" s="6">
        <f t="shared" si="65"/>
        <v>0</v>
      </c>
      <c r="U625" s="6">
        <f t="shared" si="66"/>
        <v>0</v>
      </c>
    </row>
    <row r="626" spans="2:21" x14ac:dyDescent="0.25">
      <c r="B626" s="4"/>
      <c r="C626" s="4"/>
      <c r="D626" s="4"/>
      <c r="E626" s="10">
        <f>IF(D626="Futuroscope",#REF!,0)+IF(D626="Eurodisney   1jour/1 parc",#REF!,0)+IF(D626="Vallée des singes",#REF!,0)+IF(D626="Parc Oriental de jour",#REF!,0)+IF(D626="Puy du Fou Le grand parc",#REF!,0)+IF(D626="La Cinéscénie",#REF!,0)+IF(D626="ASTERIX",#REF!,0)+IF(D626="Aquarium La Rochelle",#REF!,0)+IF(D626="Zoo de Doué La Fontaine",#REF!,0)+IF(D626="Zoo de la Palmyre",#REF!,0)+IF(D626="Planète Sauvage",#REF!,0)+IF(D626="Zoo Parc de Beauval",#REF!,0)+IF(D626="Zoo de la Flèche",#REF!,0)+IF(D626="Défi Planet",#REF!,0)+IF(D626="MASSAIS",#REF!,0)+IF(D626="Center Parc la journée",#REF!,0)+IF(D626="Terra Botanica",#REF!,0)</f>
        <v>0</v>
      </c>
      <c r="F626" s="10">
        <f>IF(D626="Futuroscope",#REF!,0)+IF(D626="Eurodisney   1jour/1 parc",#REF!,0)+IF(D626="Vallée des singes",#REF!,0)+IF(D626="Parc Oriental de jour",#REF!,0)+IF(D626="Puy du Fou Le grand parc",#REF!,0)+IF(D626="La Cinéscénie",#REF!,0)+IF(D626="ASTERIX",#REF!,0)+IF(D626="Aquarium La Rochelle",#REF!,0)+IF(D626="Zoo de Doué La Fontaine",#REF!,0)+IF(D626="Zoo de la Palmyre",#REF!,0)+IF(D626="Planète Sauvage",#REF!,0)+IF(D626="Zoo Parc de Beauval",#REF!,0)+IF(D626="Zoo de la Flèche",#REF!,0)+IF(D626="Défi Planet",#REF!,0)+IF(D626="MASSAIS",#REF!,0)+IF(D626="Center Parc la journée",#REF!,0)+IF(D626="Terra Botanica",#REF!,0)</f>
        <v>0</v>
      </c>
      <c r="G626" s="5"/>
      <c r="H626" s="5"/>
      <c r="I626" s="5"/>
      <c r="J626" s="5"/>
      <c r="K626" s="8">
        <f t="shared" si="63"/>
        <v>0</v>
      </c>
      <c r="L626" s="8">
        <f t="shared" si="64"/>
        <v>0</v>
      </c>
      <c r="M626" s="8">
        <v>0</v>
      </c>
      <c r="N626" s="8">
        <f t="shared" si="67"/>
        <v>0</v>
      </c>
      <c r="O626" s="8"/>
      <c r="P626" s="8"/>
      <c r="Q626" s="8"/>
      <c r="R626" s="8">
        <f t="shared" si="68"/>
        <v>0</v>
      </c>
      <c r="S626" s="8">
        <f t="shared" si="69"/>
        <v>0</v>
      </c>
      <c r="T626" s="6">
        <f t="shared" si="65"/>
        <v>0</v>
      </c>
      <c r="U626" s="6">
        <f t="shared" si="66"/>
        <v>0</v>
      </c>
    </row>
    <row r="627" spans="2:21" x14ac:dyDescent="0.25">
      <c r="B627" s="4"/>
      <c r="C627" s="4"/>
      <c r="D627" s="4"/>
      <c r="E627" s="10">
        <f>IF(D627="Futuroscope",#REF!,0)+IF(D627="Eurodisney   1jour/1 parc",#REF!,0)+IF(D627="Vallée des singes",#REF!,0)+IF(D627="Parc Oriental de jour",#REF!,0)+IF(D627="Puy du Fou Le grand parc",#REF!,0)+IF(D627="La Cinéscénie",#REF!,0)+IF(D627="ASTERIX",#REF!,0)+IF(D627="Aquarium La Rochelle",#REF!,0)+IF(D627="Zoo de Doué La Fontaine",#REF!,0)+IF(D627="Zoo de la Palmyre",#REF!,0)+IF(D627="Planète Sauvage",#REF!,0)+IF(D627="Zoo Parc de Beauval",#REF!,0)+IF(D627="Zoo de la Flèche",#REF!,0)+IF(D627="Défi Planet",#REF!,0)+IF(D627="MASSAIS",#REF!,0)+IF(D627="Center Parc la journée",#REF!,0)+IF(D627="Terra Botanica",#REF!,0)</f>
        <v>0</v>
      </c>
      <c r="F627" s="10">
        <f>IF(D627="Futuroscope",#REF!,0)+IF(D627="Eurodisney   1jour/1 parc",#REF!,0)+IF(D627="Vallée des singes",#REF!,0)+IF(D627="Parc Oriental de jour",#REF!,0)+IF(D627="Puy du Fou Le grand parc",#REF!,0)+IF(D627="La Cinéscénie",#REF!,0)+IF(D627="ASTERIX",#REF!,0)+IF(D627="Aquarium La Rochelle",#REF!,0)+IF(D627="Zoo de Doué La Fontaine",#REF!,0)+IF(D627="Zoo de la Palmyre",#REF!,0)+IF(D627="Planète Sauvage",#REF!,0)+IF(D627="Zoo Parc de Beauval",#REF!,0)+IF(D627="Zoo de la Flèche",#REF!,0)+IF(D627="Défi Planet",#REF!,0)+IF(D627="MASSAIS",#REF!,0)+IF(D627="Center Parc la journée",#REF!,0)+IF(D627="Terra Botanica",#REF!,0)</f>
        <v>0</v>
      </c>
      <c r="G627" s="5"/>
      <c r="H627" s="5"/>
      <c r="I627" s="5"/>
      <c r="J627" s="5"/>
      <c r="K627" s="8">
        <f t="shared" si="63"/>
        <v>0</v>
      </c>
      <c r="L627" s="8">
        <f t="shared" si="64"/>
        <v>0</v>
      </c>
      <c r="M627" s="8">
        <v>0</v>
      </c>
      <c r="N627" s="8">
        <f t="shared" si="67"/>
        <v>0</v>
      </c>
      <c r="O627" s="8"/>
      <c r="P627" s="8"/>
      <c r="Q627" s="8"/>
      <c r="R627" s="8">
        <f t="shared" si="68"/>
        <v>0</v>
      </c>
      <c r="S627" s="8">
        <f t="shared" si="69"/>
        <v>0</v>
      </c>
      <c r="T627" s="6">
        <f t="shared" si="65"/>
        <v>0</v>
      </c>
      <c r="U627" s="6">
        <f t="shared" si="66"/>
        <v>0</v>
      </c>
    </row>
    <row r="628" spans="2:21" x14ac:dyDescent="0.25">
      <c r="B628" s="4"/>
      <c r="C628" s="4"/>
      <c r="D628" s="4"/>
      <c r="E628" s="10">
        <f>IF(D628="Futuroscope",#REF!,0)+IF(D628="Eurodisney   1jour/1 parc",#REF!,0)+IF(D628="Vallée des singes",#REF!,0)+IF(D628="Parc Oriental de jour",#REF!,0)+IF(D628="Puy du Fou Le grand parc",#REF!,0)+IF(D628="La Cinéscénie",#REF!,0)+IF(D628="ASTERIX",#REF!,0)+IF(D628="Aquarium La Rochelle",#REF!,0)+IF(D628="Zoo de Doué La Fontaine",#REF!,0)+IF(D628="Zoo de la Palmyre",#REF!,0)+IF(D628="Planète Sauvage",#REF!,0)+IF(D628="Zoo Parc de Beauval",#REF!,0)+IF(D628="Zoo de la Flèche",#REF!,0)+IF(D628="Défi Planet",#REF!,0)+IF(D628="MASSAIS",#REF!,0)+IF(D628="Center Parc la journée",#REF!,0)+IF(D628="Terra Botanica",#REF!,0)</f>
        <v>0</v>
      </c>
      <c r="F628" s="10">
        <f>IF(D628="Futuroscope",#REF!,0)+IF(D628="Eurodisney   1jour/1 parc",#REF!,0)+IF(D628="Vallée des singes",#REF!,0)+IF(D628="Parc Oriental de jour",#REF!,0)+IF(D628="Puy du Fou Le grand parc",#REF!,0)+IF(D628="La Cinéscénie",#REF!,0)+IF(D628="ASTERIX",#REF!,0)+IF(D628="Aquarium La Rochelle",#REF!,0)+IF(D628="Zoo de Doué La Fontaine",#REF!,0)+IF(D628="Zoo de la Palmyre",#REF!,0)+IF(D628="Planète Sauvage",#REF!,0)+IF(D628="Zoo Parc de Beauval",#REF!,0)+IF(D628="Zoo de la Flèche",#REF!,0)+IF(D628="Défi Planet",#REF!,0)+IF(D628="MASSAIS",#REF!,0)+IF(D628="Center Parc la journée",#REF!,0)+IF(D628="Terra Botanica",#REF!,0)</f>
        <v>0</v>
      </c>
      <c r="G628" s="5"/>
      <c r="H628" s="5"/>
      <c r="I628" s="5"/>
      <c r="J628" s="5"/>
      <c r="K628" s="8">
        <f t="shared" si="63"/>
        <v>0</v>
      </c>
      <c r="L628" s="8">
        <f t="shared" si="64"/>
        <v>0</v>
      </c>
      <c r="M628" s="8">
        <v>0</v>
      </c>
      <c r="N628" s="8">
        <f t="shared" si="67"/>
        <v>0</v>
      </c>
      <c r="O628" s="8"/>
      <c r="P628" s="8"/>
      <c r="Q628" s="8"/>
      <c r="R628" s="8">
        <f t="shared" si="68"/>
        <v>0</v>
      </c>
      <c r="S628" s="8">
        <f t="shared" si="69"/>
        <v>0</v>
      </c>
      <c r="T628" s="6">
        <f t="shared" si="65"/>
        <v>0</v>
      </c>
      <c r="U628" s="6">
        <f t="shared" si="66"/>
        <v>0</v>
      </c>
    </row>
    <row r="629" spans="2:21" x14ac:dyDescent="0.25">
      <c r="B629" s="4"/>
      <c r="C629" s="4"/>
      <c r="D629" s="4"/>
      <c r="E629" s="10">
        <f>IF(D629="Futuroscope",#REF!,0)+IF(D629="Eurodisney   1jour/1 parc",#REF!,0)+IF(D629="Vallée des singes",#REF!,0)+IF(D629="Parc Oriental de jour",#REF!,0)+IF(D629="Puy du Fou Le grand parc",#REF!,0)+IF(D629="La Cinéscénie",#REF!,0)+IF(D629="ASTERIX",#REF!,0)+IF(D629="Aquarium La Rochelle",#REF!,0)+IF(D629="Zoo de Doué La Fontaine",#REF!,0)+IF(D629="Zoo de la Palmyre",#REF!,0)+IF(D629="Planète Sauvage",#REF!,0)+IF(D629="Zoo Parc de Beauval",#REF!,0)+IF(D629="Zoo de la Flèche",#REF!,0)+IF(D629="Défi Planet",#REF!,0)+IF(D629="MASSAIS",#REF!,0)+IF(D629="Center Parc la journée",#REF!,0)+IF(D629="Terra Botanica",#REF!,0)</f>
        <v>0</v>
      </c>
      <c r="F629" s="10">
        <f>IF(D629="Futuroscope",#REF!,0)+IF(D629="Eurodisney   1jour/1 parc",#REF!,0)+IF(D629="Vallée des singes",#REF!,0)+IF(D629="Parc Oriental de jour",#REF!,0)+IF(D629="Puy du Fou Le grand parc",#REF!,0)+IF(D629="La Cinéscénie",#REF!,0)+IF(D629="ASTERIX",#REF!,0)+IF(D629="Aquarium La Rochelle",#REF!,0)+IF(D629="Zoo de Doué La Fontaine",#REF!,0)+IF(D629="Zoo de la Palmyre",#REF!,0)+IF(D629="Planète Sauvage",#REF!,0)+IF(D629="Zoo Parc de Beauval",#REF!,0)+IF(D629="Zoo de la Flèche",#REF!,0)+IF(D629="Défi Planet",#REF!,0)+IF(D629="MASSAIS",#REF!,0)+IF(D629="Center Parc la journée",#REF!,0)+IF(D629="Terra Botanica",#REF!,0)</f>
        <v>0</v>
      </c>
      <c r="G629" s="5"/>
      <c r="H629" s="5"/>
      <c r="I629" s="5"/>
      <c r="J629" s="5"/>
      <c r="K629" s="8">
        <f t="shared" si="63"/>
        <v>0</v>
      </c>
      <c r="L629" s="8">
        <f t="shared" si="64"/>
        <v>0</v>
      </c>
      <c r="M629" s="8">
        <v>0</v>
      </c>
      <c r="N629" s="8">
        <f t="shared" si="67"/>
        <v>0</v>
      </c>
      <c r="O629" s="8"/>
      <c r="P629" s="8"/>
      <c r="Q629" s="8"/>
      <c r="R629" s="8">
        <f t="shared" si="68"/>
        <v>0</v>
      </c>
      <c r="S629" s="8">
        <f t="shared" si="69"/>
        <v>0</v>
      </c>
      <c r="T629" s="6">
        <f t="shared" si="65"/>
        <v>0</v>
      </c>
      <c r="U629" s="6">
        <f t="shared" si="66"/>
        <v>0</v>
      </c>
    </row>
    <row r="630" spans="2:21" x14ac:dyDescent="0.25">
      <c r="B630" s="4"/>
      <c r="C630" s="4"/>
      <c r="D630" s="4"/>
      <c r="E630" s="10">
        <f>IF(D630="Futuroscope",#REF!,0)+IF(D630="Eurodisney   1jour/1 parc",#REF!,0)+IF(D630="Vallée des singes",#REF!,0)+IF(D630="Parc Oriental de jour",#REF!,0)+IF(D630="Puy du Fou Le grand parc",#REF!,0)+IF(D630="La Cinéscénie",#REF!,0)+IF(D630="ASTERIX",#REF!,0)+IF(D630="Aquarium La Rochelle",#REF!,0)+IF(D630="Zoo de Doué La Fontaine",#REF!,0)+IF(D630="Zoo de la Palmyre",#REF!,0)+IF(D630="Planète Sauvage",#REF!,0)+IF(D630="Zoo Parc de Beauval",#REF!,0)+IF(D630="Zoo de la Flèche",#REF!,0)+IF(D630="Défi Planet",#REF!,0)+IF(D630="MASSAIS",#REF!,0)+IF(D630="Center Parc la journée",#REF!,0)+IF(D630="Terra Botanica",#REF!,0)</f>
        <v>0</v>
      </c>
      <c r="F630" s="10">
        <f>IF(D630="Futuroscope",#REF!,0)+IF(D630="Eurodisney   1jour/1 parc",#REF!,0)+IF(D630="Vallée des singes",#REF!,0)+IF(D630="Parc Oriental de jour",#REF!,0)+IF(D630="Puy du Fou Le grand parc",#REF!,0)+IF(D630="La Cinéscénie",#REF!,0)+IF(D630="ASTERIX",#REF!,0)+IF(D630="Aquarium La Rochelle",#REF!,0)+IF(D630="Zoo de Doué La Fontaine",#REF!,0)+IF(D630="Zoo de la Palmyre",#REF!,0)+IF(D630="Planète Sauvage",#REF!,0)+IF(D630="Zoo Parc de Beauval",#REF!,0)+IF(D630="Zoo de la Flèche",#REF!,0)+IF(D630="Défi Planet",#REF!,0)+IF(D630="MASSAIS",#REF!,0)+IF(D630="Center Parc la journée",#REF!,0)+IF(D630="Terra Botanica",#REF!,0)</f>
        <v>0</v>
      </c>
      <c r="G630" s="5"/>
      <c r="H630" s="5"/>
      <c r="I630" s="5"/>
      <c r="J630" s="5"/>
      <c r="K630" s="8">
        <f t="shared" si="63"/>
        <v>0</v>
      </c>
      <c r="L630" s="8">
        <f t="shared" si="64"/>
        <v>0</v>
      </c>
      <c r="M630" s="8">
        <v>0</v>
      </c>
      <c r="N630" s="8">
        <f t="shared" si="67"/>
        <v>0</v>
      </c>
      <c r="O630" s="8"/>
      <c r="P630" s="8"/>
      <c r="Q630" s="8"/>
      <c r="R630" s="8">
        <f t="shared" si="68"/>
        <v>0</v>
      </c>
      <c r="S630" s="8">
        <f t="shared" si="69"/>
        <v>0</v>
      </c>
      <c r="T630" s="6">
        <f t="shared" si="65"/>
        <v>0</v>
      </c>
      <c r="U630" s="6">
        <f t="shared" si="66"/>
        <v>0</v>
      </c>
    </row>
    <row r="631" spans="2:21" x14ac:dyDescent="0.25">
      <c r="B631" s="4"/>
      <c r="C631" s="4"/>
      <c r="D631" s="4"/>
      <c r="E631" s="10">
        <f>IF(D631="Futuroscope",#REF!,0)+IF(D631="Eurodisney   1jour/1 parc",#REF!,0)+IF(D631="Vallée des singes",#REF!,0)+IF(D631="Parc Oriental de jour",#REF!,0)+IF(D631="Puy du Fou Le grand parc",#REF!,0)+IF(D631="La Cinéscénie",#REF!,0)+IF(D631="ASTERIX",#REF!,0)+IF(D631="Aquarium La Rochelle",#REF!,0)+IF(D631="Zoo de Doué La Fontaine",#REF!,0)+IF(D631="Zoo de la Palmyre",#REF!,0)+IF(D631="Planète Sauvage",#REF!,0)+IF(D631="Zoo Parc de Beauval",#REF!,0)+IF(D631="Zoo de la Flèche",#REF!,0)+IF(D631="Défi Planet",#REF!,0)+IF(D631="MASSAIS",#REF!,0)+IF(D631="Center Parc la journée",#REF!,0)+IF(D631="Terra Botanica",#REF!,0)</f>
        <v>0</v>
      </c>
      <c r="F631" s="10">
        <f>IF(D631="Futuroscope",#REF!,0)+IF(D631="Eurodisney   1jour/1 parc",#REF!,0)+IF(D631="Vallée des singes",#REF!,0)+IF(D631="Parc Oriental de jour",#REF!,0)+IF(D631="Puy du Fou Le grand parc",#REF!,0)+IF(D631="La Cinéscénie",#REF!,0)+IF(D631="ASTERIX",#REF!,0)+IF(D631="Aquarium La Rochelle",#REF!,0)+IF(D631="Zoo de Doué La Fontaine",#REF!,0)+IF(D631="Zoo de la Palmyre",#REF!,0)+IF(D631="Planète Sauvage",#REF!,0)+IF(D631="Zoo Parc de Beauval",#REF!,0)+IF(D631="Zoo de la Flèche",#REF!,0)+IF(D631="Défi Planet",#REF!,0)+IF(D631="MASSAIS",#REF!,0)+IF(D631="Center Parc la journée",#REF!,0)+IF(D631="Terra Botanica",#REF!,0)</f>
        <v>0</v>
      </c>
      <c r="G631" s="5"/>
      <c r="H631" s="5"/>
      <c r="I631" s="5"/>
      <c r="J631" s="5"/>
      <c r="K631" s="8">
        <f t="shared" si="63"/>
        <v>0</v>
      </c>
      <c r="L631" s="8">
        <f t="shared" si="64"/>
        <v>0</v>
      </c>
      <c r="M631" s="8">
        <v>0</v>
      </c>
      <c r="N631" s="8">
        <f t="shared" si="67"/>
        <v>0</v>
      </c>
      <c r="O631" s="8"/>
      <c r="P631" s="8"/>
      <c r="Q631" s="8"/>
      <c r="R631" s="8">
        <f t="shared" si="68"/>
        <v>0</v>
      </c>
      <c r="S631" s="8">
        <f t="shared" si="69"/>
        <v>0</v>
      </c>
      <c r="T631" s="6">
        <f t="shared" si="65"/>
        <v>0</v>
      </c>
      <c r="U631" s="6">
        <f t="shared" si="66"/>
        <v>0</v>
      </c>
    </row>
    <row r="632" spans="2:21" x14ac:dyDescent="0.25">
      <c r="B632" s="4"/>
      <c r="C632" s="4"/>
      <c r="D632" s="4"/>
      <c r="E632" s="10">
        <f>IF(D632="Futuroscope",#REF!,0)+IF(D632="Eurodisney   1jour/1 parc",#REF!,0)+IF(D632="Vallée des singes",#REF!,0)+IF(D632="Parc Oriental de jour",#REF!,0)+IF(D632="Puy du Fou Le grand parc",#REF!,0)+IF(D632="La Cinéscénie",#REF!,0)+IF(D632="ASTERIX",#REF!,0)+IF(D632="Aquarium La Rochelle",#REF!,0)+IF(D632="Zoo de Doué La Fontaine",#REF!,0)+IF(D632="Zoo de la Palmyre",#REF!,0)+IF(D632="Planète Sauvage",#REF!,0)+IF(D632="Zoo Parc de Beauval",#REF!,0)+IF(D632="Zoo de la Flèche",#REF!,0)+IF(D632="Défi Planet",#REF!,0)+IF(D632="MASSAIS",#REF!,0)+IF(D632="Center Parc la journée",#REF!,0)+IF(D632="Terra Botanica",#REF!,0)</f>
        <v>0</v>
      </c>
      <c r="F632" s="10">
        <f>IF(D632="Futuroscope",#REF!,0)+IF(D632="Eurodisney   1jour/1 parc",#REF!,0)+IF(D632="Vallée des singes",#REF!,0)+IF(D632="Parc Oriental de jour",#REF!,0)+IF(D632="Puy du Fou Le grand parc",#REF!,0)+IF(D632="La Cinéscénie",#REF!,0)+IF(D632="ASTERIX",#REF!,0)+IF(D632="Aquarium La Rochelle",#REF!,0)+IF(D632="Zoo de Doué La Fontaine",#REF!,0)+IF(D632="Zoo de la Palmyre",#REF!,0)+IF(D632="Planète Sauvage",#REF!,0)+IF(D632="Zoo Parc de Beauval",#REF!,0)+IF(D632="Zoo de la Flèche",#REF!,0)+IF(D632="Défi Planet",#REF!,0)+IF(D632="MASSAIS",#REF!,0)+IF(D632="Center Parc la journée",#REF!,0)+IF(D632="Terra Botanica",#REF!,0)</f>
        <v>0</v>
      </c>
      <c r="G632" s="5"/>
      <c r="H632" s="5"/>
      <c r="I632" s="5"/>
      <c r="J632" s="5"/>
      <c r="K632" s="8">
        <f t="shared" si="63"/>
        <v>0</v>
      </c>
      <c r="L632" s="8">
        <f t="shared" si="64"/>
        <v>0</v>
      </c>
      <c r="M632" s="8">
        <v>0</v>
      </c>
      <c r="N632" s="8">
        <f t="shared" si="67"/>
        <v>0</v>
      </c>
      <c r="O632" s="8"/>
      <c r="P632" s="8"/>
      <c r="Q632" s="8"/>
      <c r="R632" s="8">
        <f t="shared" si="68"/>
        <v>0</v>
      </c>
      <c r="S632" s="8">
        <f t="shared" si="69"/>
        <v>0</v>
      </c>
      <c r="T632" s="6">
        <f t="shared" si="65"/>
        <v>0</v>
      </c>
      <c r="U632" s="6">
        <f t="shared" si="66"/>
        <v>0</v>
      </c>
    </row>
    <row r="633" spans="2:21" x14ac:dyDescent="0.25">
      <c r="B633" s="4"/>
      <c r="C633" s="4"/>
      <c r="D633" s="4"/>
      <c r="E633" s="10">
        <f>IF(D633="Futuroscope",#REF!,0)+IF(D633="Eurodisney   1jour/1 parc",#REF!,0)+IF(D633="Vallée des singes",#REF!,0)+IF(D633="Parc Oriental de jour",#REF!,0)+IF(D633="Puy du Fou Le grand parc",#REF!,0)+IF(D633="La Cinéscénie",#REF!,0)+IF(D633="ASTERIX",#REF!,0)+IF(D633="Aquarium La Rochelle",#REF!,0)+IF(D633="Zoo de Doué La Fontaine",#REF!,0)+IF(D633="Zoo de la Palmyre",#REF!,0)+IF(D633="Planète Sauvage",#REF!,0)+IF(D633="Zoo Parc de Beauval",#REF!,0)+IF(D633="Zoo de la Flèche",#REF!,0)+IF(D633="Défi Planet",#REF!,0)+IF(D633="MASSAIS",#REF!,0)+IF(D633="Center Parc la journée",#REF!,0)+IF(D633="Terra Botanica",#REF!,0)</f>
        <v>0</v>
      </c>
      <c r="F633" s="10">
        <f>IF(D633="Futuroscope",#REF!,0)+IF(D633="Eurodisney   1jour/1 parc",#REF!,0)+IF(D633="Vallée des singes",#REF!,0)+IF(D633="Parc Oriental de jour",#REF!,0)+IF(D633="Puy du Fou Le grand parc",#REF!,0)+IF(D633="La Cinéscénie",#REF!,0)+IF(D633="ASTERIX",#REF!,0)+IF(D633="Aquarium La Rochelle",#REF!,0)+IF(D633="Zoo de Doué La Fontaine",#REF!,0)+IF(D633="Zoo de la Palmyre",#REF!,0)+IF(D633="Planète Sauvage",#REF!,0)+IF(D633="Zoo Parc de Beauval",#REF!,0)+IF(D633="Zoo de la Flèche",#REF!,0)+IF(D633="Défi Planet",#REF!,0)+IF(D633="MASSAIS",#REF!,0)+IF(D633="Center Parc la journée",#REF!,0)+IF(D633="Terra Botanica",#REF!,0)</f>
        <v>0</v>
      </c>
      <c r="G633" s="5"/>
      <c r="H633" s="5"/>
      <c r="I633" s="5"/>
      <c r="J633" s="5"/>
      <c r="K633" s="8">
        <f t="shared" si="63"/>
        <v>0</v>
      </c>
      <c r="L633" s="8">
        <f t="shared" si="64"/>
        <v>0</v>
      </c>
      <c r="M633" s="8">
        <v>0</v>
      </c>
      <c r="N633" s="8">
        <f t="shared" si="67"/>
        <v>0</v>
      </c>
      <c r="O633" s="8"/>
      <c r="P633" s="8"/>
      <c r="Q633" s="8"/>
      <c r="R633" s="8">
        <f t="shared" si="68"/>
        <v>0</v>
      </c>
      <c r="S633" s="8">
        <f t="shared" si="69"/>
        <v>0</v>
      </c>
      <c r="T633" s="6">
        <f t="shared" si="65"/>
        <v>0</v>
      </c>
      <c r="U633" s="6">
        <f t="shared" si="66"/>
        <v>0</v>
      </c>
    </row>
    <row r="634" spans="2:21" x14ac:dyDescent="0.25">
      <c r="B634" s="4"/>
      <c r="C634" s="4"/>
      <c r="D634" s="4"/>
      <c r="E634" s="10">
        <f>IF(D634="Futuroscope",#REF!,0)+IF(D634="Eurodisney   1jour/1 parc",#REF!,0)+IF(D634="Vallée des singes",#REF!,0)+IF(D634="Parc Oriental de jour",#REF!,0)+IF(D634="Puy du Fou Le grand parc",#REF!,0)+IF(D634="La Cinéscénie",#REF!,0)+IF(D634="ASTERIX",#REF!,0)+IF(D634="Aquarium La Rochelle",#REF!,0)+IF(D634="Zoo de Doué La Fontaine",#REF!,0)+IF(D634="Zoo de la Palmyre",#REF!,0)+IF(D634="Planète Sauvage",#REF!,0)+IF(D634="Zoo Parc de Beauval",#REF!,0)+IF(D634="Zoo de la Flèche",#REF!,0)+IF(D634="Défi Planet",#REF!,0)+IF(D634="MASSAIS",#REF!,0)+IF(D634="Center Parc la journée",#REF!,0)+IF(D634="Terra Botanica",#REF!,0)</f>
        <v>0</v>
      </c>
      <c r="F634" s="10">
        <f>IF(D634="Futuroscope",#REF!,0)+IF(D634="Eurodisney   1jour/1 parc",#REF!,0)+IF(D634="Vallée des singes",#REF!,0)+IF(D634="Parc Oriental de jour",#REF!,0)+IF(D634="Puy du Fou Le grand parc",#REF!,0)+IF(D634="La Cinéscénie",#REF!,0)+IF(D634="ASTERIX",#REF!,0)+IF(D634="Aquarium La Rochelle",#REF!,0)+IF(D634="Zoo de Doué La Fontaine",#REF!,0)+IF(D634="Zoo de la Palmyre",#REF!,0)+IF(D634="Planète Sauvage",#REF!,0)+IF(D634="Zoo Parc de Beauval",#REF!,0)+IF(D634="Zoo de la Flèche",#REF!,0)+IF(D634="Défi Planet",#REF!,0)+IF(D634="MASSAIS",#REF!,0)+IF(D634="Center Parc la journée",#REF!,0)+IF(D634="Terra Botanica",#REF!,0)</f>
        <v>0</v>
      </c>
      <c r="G634" s="5"/>
      <c r="H634" s="5"/>
      <c r="I634" s="5"/>
      <c r="J634" s="5"/>
      <c r="K634" s="8">
        <f t="shared" si="63"/>
        <v>0</v>
      </c>
      <c r="L634" s="8">
        <f t="shared" si="64"/>
        <v>0</v>
      </c>
      <c r="M634" s="8">
        <v>0</v>
      </c>
      <c r="N634" s="8">
        <f t="shared" si="67"/>
        <v>0</v>
      </c>
      <c r="O634" s="8"/>
      <c r="P634" s="8"/>
      <c r="Q634" s="8"/>
      <c r="R634" s="8">
        <f t="shared" si="68"/>
        <v>0</v>
      </c>
      <c r="S634" s="8">
        <f t="shared" si="69"/>
        <v>0</v>
      </c>
      <c r="T634" s="6">
        <f t="shared" si="65"/>
        <v>0</v>
      </c>
      <c r="U634" s="6">
        <f t="shared" si="66"/>
        <v>0</v>
      </c>
    </row>
    <row r="635" spans="2:21" x14ac:dyDescent="0.25">
      <c r="B635" s="4"/>
      <c r="C635" s="4"/>
      <c r="D635" s="4"/>
      <c r="E635" s="10">
        <f>IF(D635="Futuroscope",#REF!,0)+IF(D635="Eurodisney   1jour/1 parc",#REF!,0)+IF(D635="Vallée des singes",#REF!,0)+IF(D635="Parc Oriental de jour",#REF!,0)+IF(D635="Puy du Fou Le grand parc",#REF!,0)+IF(D635="La Cinéscénie",#REF!,0)+IF(D635="ASTERIX",#REF!,0)+IF(D635="Aquarium La Rochelle",#REF!,0)+IF(D635="Zoo de Doué La Fontaine",#REF!,0)+IF(D635="Zoo de la Palmyre",#REF!,0)+IF(D635="Planète Sauvage",#REF!,0)+IF(D635="Zoo Parc de Beauval",#REF!,0)+IF(D635="Zoo de la Flèche",#REF!,0)+IF(D635="Défi Planet",#REF!,0)+IF(D635="MASSAIS",#REF!,0)+IF(D635="Center Parc la journée",#REF!,0)+IF(D635="Terra Botanica",#REF!,0)</f>
        <v>0</v>
      </c>
      <c r="F635" s="10">
        <f>IF(D635="Futuroscope",#REF!,0)+IF(D635="Eurodisney   1jour/1 parc",#REF!,0)+IF(D635="Vallée des singes",#REF!,0)+IF(D635="Parc Oriental de jour",#REF!,0)+IF(D635="Puy du Fou Le grand parc",#REF!,0)+IF(D635="La Cinéscénie",#REF!,0)+IF(D635="ASTERIX",#REF!,0)+IF(D635="Aquarium La Rochelle",#REF!,0)+IF(D635="Zoo de Doué La Fontaine",#REF!,0)+IF(D635="Zoo de la Palmyre",#REF!,0)+IF(D635="Planète Sauvage",#REF!,0)+IF(D635="Zoo Parc de Beauval",#REF!,0)+IF(D635="Zoo de la Flèche",#REF!,0)+IF(D635="Défi Planet",#REF!,0)+IF(D635="MASSAIS",#REF!,0)+IF(D635="Center Parc la journée",#REF!,0)+IF(D635="Terra Botanica",#REF!,0)</f>
        <v>0</v>
      </c>
      <c r="G635" s="5"/>
      <c r="H635" s="5"/>
      <c r="I635" s="5"/>
      <c r="J635" s="5"/>
      <c r="K635" s="8">
        <f t="shared" si="63"/>
        <v>0</v>
      </c>
      <c r="L635" s="8">
        <f t="shared" si="64"/>
        <v>0</v>
      </c>
      <c r="M635" s="8">
        <v>0</v>
      </c>
      <c r="N635" s="8">
        <f t="shared" si="67"/>
        <v>0</v>
      </c>
      <c r="O635" s="8"/>
      <c r="P635" s="8"/>
      <c r="Q635" s="8"/>
      <c r="R635" s="8">
        <f t="shared" si="68"/>
        <v>0</v>
      </c>
      <c r="S635" s="8">
        <f t="shared" si="69"/>
        <v>0</v>
      </c>
      <c r="T635" s="6">
        <f t="shared" si="65"/>
        <v>0</v>
      </c>
      <c r="U635" s="6">
        <f t="shared" si="66"/>
        <v>0</v>
      </c>
    </row>
    <row r="636" spans="2:21" x14ac:dyDescent="0.25">
      <c r="B636" s="4"/>
      <c r="C636" s="4"/>
      <c r="D636" s="4"/>
      <c r="E636" s="10">
        <f>IF(D636="Futuroscope",#REF!,0)+IF(D636="Eurodisney   1jour/1 parc",#REF!,0)+IF(D636="Vallée des singes",#REF!,0)+IF(D636="Parc Oriental de jour",#REF!,0)+IF(D636="Puy du Fou Le grand parc",#REF!,0)+IF(D636="La Cinéscénie",#REF!,0)+IF(D636="ASTERIX",#REF!,0)+IF(D636="Aquarium La Rochelle",#REF!,0)+IF(D636="Zoo de Doué La Fontaine",#REF!,0)+IF(D636="Zoo de la Palmyre",#REF!,0)+IF(D636="Planète Sauvage",#REF!,0)+IF(D636="Zoo Parc de Beauval",#REF!,0)+IF(D636="Zoo de la Flèche",#REF!,0)+IF(D636="Défi Planet",#REF!,0)+IF(D636="MASSAIS",#REF!,0)+IF(D636="Center Parc la journée",#REF!,0)+IF(D636="Terra Botanica",#REF!,0)</f>
        <v>0</v>
      </c>
      <c r="F636" s="10">
        <f>IF(D636="Futuroscope",#REF!,0)+IF(D636="Eurodisney   1jour/1 parc",#REF!,0)+IF(D636="Vallée des singes",#REF!,0)+IF(D636="Parc Oriental de jour",#REF!,0)+IF(D636="Puy du Fou Le grand parc",#REF!,0)+IF(D636="La Cinéscénie",#REF!,0)+IF(D636="ASTERIX",#REF!,0)+IF(D636="Aquarium La Rochelle",#REF!,0)+IF(D636="Zoo de Doué La Fontaine",#REF!,0)+IF(D636="Zoo de la Palmyre",#REF!,0)+IF(D636="Planète Sauvage",#REF!,0)+IF(D636="Zoo Parc de Beauval",#REF!,0)+IF(D636="Zoo de la Flèche",#REF!,0)+IF(D636="Défi Planet",#REF!,0)+IF(D636="MASSAIS",#REF!,0)+IF(D636="Center Parc la journée",#REF!,0)+IF(D636="Terra Botanica",#REF!,0)</f>
        <v>0</v>
      </c>
      <c r="G636" s="5"/>
      <c r="H636" s="5"/>
      <c r="I636" s="5"/>
      <c r="J636" s="5"/>
      <c r="K636" s="8">
        <f t="shared" si="63"/>
        <v>0</v>
      </c>
      <c r="L636" s="8">
        <f t="shared" si="64"/>
        <v>0</v>
      </c>
      <c r="M636" s="8">
        <v>0</v>
      </c>
      <c r="N636" s="8">
        <f t="shared" si="67"/>
        <v>0</v>
      </c>
      <c r="O636" s="8"/>
      <c r="P636" s="8"/>
      <c r="Q636" s="8"/>
      <c r="R636" s="8">
        <f t="shared" si="68"/>
        <v>0</v>
      </c>
      <c r="S636" s="8">
        <f t="shared" si="69"/>
        <v>0</v>
      </c>
      <c r="T636" s="6">
        <f t="shared" si="65"/>
        <v>0</v>
      </c>
      <c r="U636" s="6">
        <f t="shared" si="66"/>
        <v>0</v>
      </c>
    </row>
    <row r="637" spans="2:21" x14ac:dyDescent="0.25">
      <c r="B637" s="4"/>
      <c r="C637" s="4"/>
      <c r="D637" s="4"/>
      <c r="E637" s="10">
        <f>IF(D637="Futuroscope",#REF!,0)+IF(D637="Eurodisney   1jour/1 parc",#REF!,0)+IF(D637="Vallée des singes",#REF!,0)+IF(D637="Parc Oriental de jour",#REF!,0)+IF(D637="Puy du Fou Le grand parc",#REF!,0)+IF(D637="La Cinéscénie",#REF!,0)+IF(D637="ASTERIX",#REF!,0)+IF(D637="Aquarium La Rochelle",#REF!,0)+IF(D637="Zoo de Doué La Fontaine",#REF!,0)+IF(D637="Zoo de la Palmyre",#REF!,0)+IF(D637="Planète Sauvage",#REF!,0)+IF(D637="Zoo Parc de Beauval",#REF!,0)+IF(D637="Zoo de la Flèche",#REF!,0)+IF(D637="Défi Planet",#REF!,0)+IF(D637="MASSAIS",#REF!,0)+IF(D637="Center Parc la journée",#REF!,0)+IF(D637="Terra Botanica",#REF!,0)</f>
        <v>0</v>
      </c>
      <c r="F637" s="10">
        <f>IF(D637="Futuroscope",#REF!,0)+IF(D637="Eurodisney   1jour/1 parc",#REF!,0)+IF(D637="Vallée des singes",#REF!,0)+IF(D637="Parc Oriental de jour",#REF!,0)+IF(D637="Puy du Fou Le grand parc",#REF!,0)+IF(D637="La Cinéscénie",#REF!,0)+IF(D637="ASTERIX",#REF!,0)+IF(D637="Aquarium La Rochelle",#REF!,0)+IF(D637="Zoo de Doué La Fontaine",#REF!,0)+IF(D637="Zoo de la Palmyre",#REF!,0)+IF(D637="Planète Sauvage",#REF!,0)+IF(D637="Zoo Parc de Beauval",#REF!,0)+IF(D637="Zoo de la Flèche",#REF!,0)+IF(D637="Défi Planet",#REF!,0)+IF(D637="MASSAIS",#REF!,0)+IF(D637="Center Parc la journée",#REF!,0)+IF(D637="Terra Botanica",#REF!,0)</f>
        <v>0</v>
      </c>
      <c r="G637" s="5"/>
      <c r="H637" s="5"/>
      <c r="I637" s="5"/>
      <c r="J637" s="5"/>
      <c r="K637" s="8">
        <f t="shared" si="63"/>
        <v>0</v>
      </c>
      <c r="L637" s="8">
        <f t="shared" si="64"/>
        <v>0</v>
      </c>
      <c r="M637" s="8">
        <v>0</v>
      </c>
      <c r="N637" s="8">
        <f t="shared" si="67"/>
        <v>0</v>
      </c>
      <c r="O637" s="8"/>
      <c r="P637" s="8"/>
      <c r="Q637" s="8"/>
      <c r="R637" s="8">
        <f t="shared" si="68"/>
        <v>0</v>
      </c>
      <c r="S637" s="8">
        <f t="shared" si="69"/>
        <v>0</v>
      </c>
      <c r="T637" s="6">
        <f t="shared" si="65"/>
        <v>0</v>
      </c>
      <c r="U637" s="6">
        <f t="shared" si="66"/>
        <v>0</v>
      </c>
    </row>
    <row r="638" spans="2:21" x14ac:dyDescent="0.25">
      <c r="B638" s="4"/>
      <c r="C638" s="4"/>
      <c r="D638" s="4"/>
      <c r="E638" s="10">
        <f>IF(D638="Futuroscope",#REF!,0)+IF(D638="Eurodisney   1jour/1 parc",#REF!,0)+IF(D638="Vallée des singes",#REF!,0)+IF(D638="Parc Oriental de jour",#REF!,0)+IF(D638="Puy du Fou Le grand parc",#REF!,0)+IF(D638="La Cinéscénie",#REF!,0)+IF(D638="ASTERIX",#REF!,0)+IF(D638="Aquarium La Rochelle",#REF!,0)+IF(D638="Zoo de Doué La Fontaine",#REF!,0)+IF(D638="Zoo de la Palmyre",#REF!,0)+IF(D638="Planète Sauvage",#REF!,0)+IF(D638="Zoo Parc de Beauval",#REF!,0)+IF(D638="Zoo de la Flèche",#REF!,0)+IF(D638="Défi Planet",#REF!,0)+IF(D638="MASSAIS",#REF!,0)+IF(D638="Center Parc la journée",#REF!,0)+IF(D638="Terra Botanica",#REF!,0)</f>
        <v>0</v>
      </c>
      <c r="F638" s="10">
        <f>IF(D638="Futuroscope",#REF!,0)+IF(D638="Eurodisney   1jour/1 parc",#REF!,0)+IF(D638="Vallée des singes",#REF!,0)+IF(D638="Parc Oriental de jour",#REF!,0)+IF(D638="Puy du Fou Le grand parc",#REF!,0)+IF(D638="La Cinéscénie",#REF!,0)+IF(D638="ASTERIX",#REF!,0)+IF(D638="Aquarium La Rochelle",#REF!,0)+IF(D638="Zoo de Doué La Fontaine",#REF!,0)+IF(D638="Zoo de la Palmyre",#REF!,0)+IF(D638="Planète Sauvage",#REF!,0)+IF(D638="Zoo Parc de Beauval",#REF!,0)+IF(D638="Zoo de la Flèche",#REF!,0)+IF(D638="Défi Planet",#REF!,0)+IF(D638="MASSAIS",#REF!,0)+IF(D638="Center Parc la journée",#REF!,0)+IF(D638="Terra Botanica",#REF!,0)</f>
        <v>0</v>
      </c>
      <c r="G638" s="5"/>
      <c r="H638" s="5"/>
      <c r="I638" s="5"/>
      <c r="J638" s="5"/>
      <c r="K638" s="8">
        <f t="shared" si="63"/>
        <v>0</v>
      </c>
      <c r="L638" s="8">
        <f t="shared" si="64"/>
        <v>0</v>
      </c>
      <c r="M638" s="8">
        <v>0</v>
      </c>
      <c r="N638" s="8">
        <f t="shared" si="67"/>
        <v>0</v>
      </c>
      <c r="O638" s="8"/>
      <c r="P638" s="8"/>
      <c r="Q638" s="8"/>
      <c r="R638" s="8">
        <f t="shared" si="68"/>
        <v>0</v>
      </c>
      <c r="S638" s="8">
        <f t="shared" si="69"/>
        <v>0</v>
      </c>
      <c r="T638" s="6">
        <f t="shared" si="65"/>
        <v>0</v>
      </c>
      <c r="U638" s="6">
        <f t="shared" si="66"/>
        <v>0</v>
      </c>
    </row>
    <row r="639" spans="2:21" x14ac:dyDescent="0.25">
      <c r="B639" s="4"/>
      <c r="C639" s="4"/>
      <c r="D639" s="4"/>
      <c r="E639" s="10">
        <f>IF(D639="Futuroscope",#REF!,0)+IF(D639="Eurodisney   1jour/1 parc",#REF!,0)+IF(D639="Vallée des singes",#REF!,0)+IF(D639="Parc Oriental de jour",#REF!,0)+IF(D639="Puy du Fou Le grand parc",#REF!,0)+IF(D639="La Cinéscénie",#REF!,0)+IF(D639="ASTERIX",#REF!,0)+IF(D639="Aquarium La Rochelle",#REF!,0)+IF(D639="Zoo de Doué La Fontaine",#REF!,0)+IF(D639="Zoo de la Palmyre",#REF!,0)+IF(D639="Planète Sauvage",#REF!,0)+IF(D639="Zoo Parc de Beauval",#REF!,0)+IF(D639="Zoo de la Flèche",#REF!,0)+IF(D639="Défi Planet",#REF!,0)+IF(D639="MASSAIS",#REF!,0)+IF(D639="Center Parc la journée",#REF!,0)+IF(D639="Terra Botanica",#REF!,0)</f>
        <v>0</v>
      </c>
      <c r="F639" s="10">
        <f>IF(D639="Futuroscope",#REF!,0)+IF(D639="Eurodisney   1jour/1 parc",#REF!,0)+IF(D639="Vallée des singes",#REF!,0)+IF(D639="Parc Oriental de jour",#REF!,0)+IF(D639="Puy du Fou Le grand parc",#REF!,0)+IF(D639="La Cinéscénie",#REF!,0)+IF(D639="ASTERIX",#REF!,0)+IF(D639="Aquarium La Rochelle",#REF!,0)+IF(D639="Zoo de Doué La Fontaine",#REF!,0)+IF(D639="Zoo de la Palmyre",#REF!,0)+IF(D639="Planète Sauvage",#REF!,0)+IF(D639="Zoo Parc de Beauval",#REF!,0)+IF(D639="Zoo de la Flèche",#REF!,0)+IF(D639="Défi Planet",#REF!,0)+IF(D639="MASSAIS",#REF!,0)+IF(D639="Center Parc la journée",#REF!,0)+IF(D639="Terra Botanica",#REF!,0)</f>
        <v>0</v>
      </c>
      <c r="G639" s="5"/>
      <c r="H639" s="5"/>
      <c r="I639" s="5"/>
      <c r="J639" s="5"/>
      <c r="K639" s="8">
        <f t="shared" si="63"/>
        <v>0</v>
      </c>
      <c r="L639" s="8">
        <f t="shared" si="64"/>
        <v>0</v>
      </c>
      <c r="M639" s="8">
        <v>0</v>
      </c>
      <c r="N639" s="8">
        <f t="shared" si="67"/>
        <v>0</v>
      </c>
      <c r="O639" s="8"/>
      <c r="P639" s="8"/>
      <c r="Q639" s="8"/>
      <c r="R639" s="8">
        <f t="shared" si="68"/>
        <v>0</v>
      </c>
      <c r="S639" s="8">
        <f t="shared" si="69"/>
        <v>0</v>
      </c>
      <c r="T639" s="6">
        <f t="shared" si="65"/>
        <v>0</v>
      </c>
      <c r="U639" s="6">
        <f t="shared" si="66"/>
        <v>0</v>
      </c>
    </row>
    <row r="640" spans="2:21" x14ac:dyDescent="0.25">
      <c r="B640" s="4"/>
      <c r="C640" s="4"/>
      <c r="D640" s="4"/>
      <c r="E640" s="10">
        <f>IF(D640="Futuroscope",#REF!,0)+IF(D640="Eurodisney   1jour/1 parc",#REF!,0)+IF(D640="Vallée des singes",#REF!,0)+IF(D640="Parc Oriental de jour",#REF!,0)+IF(D640="Puy du Fou Le grand parc",#REF!,0)+IF(D640="La Cinéscénie",#REF!,0)+IF(D640="ASTERIX",#REF!,0)+IF(D640="Aquarium La Rochelle",#REF!,0)+IF(D640="Zoo de Doué La Fontaine",#REF!,0)+IF(D640="Zoo de la Palmyre",#REF!,0)+IF(D640="Planète Sauvage",#REF!,0)+IF(D640="Zoo Parc de Beauval",#REF!,0)+IF(D640="Zoo de la Flèche",#REF!,0)+IF(D640="Défi Planet",#REF!,0)+IF(D640="MASSAIS",#REF!,0)+IF(D640="Center Parc la journée",#REF!,0)+IF(D640="Terra Botanica",#REF!,0)</f>
        <v>0</v>
      </c>
      <c r="F640" s="10">
        <f>IF(D640="Futuroscope",#REF!,0)+IF(D640="Eurodisney   1jour/1 parc",#REF!,0)+IF(D640="Vallée des singes",#REF!,0)+IF(D640="Parc Oriental de jour",#REF!,0)+IF(D640="Puy du Fou Le grand parc",#REF!,0)+IF(D640="La Cinéscénie",#REF!,0)+IF(D640="ASTERIX",#REF!,0)+IF(D640="Aquarium La Rochelle",#REF!,0)+IF(D640="Zoo de Doué La Fontaine",#REF!,0)+IF(D640="Zoo de la Palmyre",#REF!,0)+IF(D640="Planète Sauvage",#REF!,0)+IF(D640="Zoo Parc de Beauval",#REF!,0)+IF(D640="Zoo de la Flèche",#REF!,0)+IF(D640="Défi Planet",#REF!,0)+IF(D640="MASSAIS",#REF!,0)+IF(D640="Center Parc la journée",#REF!,0)+IF(D640="Terra Botanica",#REF!,0)</f>
        <v>0</v>
      </c>
      <c r="G640" s="5"/>
      <c r="H640" s="5"/>
      <c r="I640" s="5"/>
      <c r="J640" s="5"/>
      <c r="K640" s="8">
        <f t="shared" si="63"/>
        <v>0</v>
      </c>
      <c r="L640" s="8">
        <f t="shared" si="64"/>
        <v>0</v>
      </c>
      <c r="M640" s="8">
        <v>0</v>
      </c>
      <c r="N640" s="8">
        <f t="shared" si="67"/>
        <v>0</v>
      </c>
      <c r="O640" s="8"/>
      <c r="P640" s="8"/>
      <c r="Q640" s="8"/>
      <c r="R640" s="8">
        <f t="shared" si="68"/>
        <v>0</v>
      </c>
      <c r="S640" s="8">
        <f t="shared" si="69"/>
        <v>0</v>
      </c>
      <c r="T640" s="6">
        <f t="shared" si="65"/>
        <v>0</v>
      </c>
      <c r="U640" s="6">
        <f t="shared" si="66"/>
        <v>0</v>
      </c>
    </row>
    <row r="641" spans="2:21" x14ac:dyDescent="0.25">
      <c r="B641" s="4"/>
      <c r="C641" s="4"/>
      <c r="D641" s="4"/>
      <c r="E641" s="10">
        <f>IF(D641="Futuroscope",#REF!,0)+IF(D641="Eurodisney   1jour/1 parc",#REF!,0)+IF(D641="Vallée des singes",#REF!,0)+IF(D641="Parc Oriental de jour",#REF!,0)+IF(D641="Puy du Fou Le grand parc",#REF!,0)+IF(D641="La Cinéscénie",#REF!,0)+IF(D641="ASTERIX",#REF!,0)+IF(D641="Aquarium La Rochelle",#REF!,0)+IF(D641="Zoo de Doué La Fontaine",#REF!,0)+IF(D641="Zoo de la Palmyre",#REF!,0)+IF(D641="Planète Sauvage",#REF!,0)+IF(D641="Zoo Parc de Beauval",#REF!,0)+IF(D641="Zoo de la Flèche",#REF!,0)+IF(D641="Défi Planet",#REF!,0)+IF(D641="MASSAIS",#REF!,0)+IF(D641="Center Parc la journée",#REF!,0)+IF(D641="Terra Botanica",#REF!,0)</f>
        <v>0</v>
      </c>
      <c r="F641" s="10">
        <f>IF(D641="Futuroscope",#REF!,0)+IF(D641="Eurodisney   1jour/1 parc",#REF!,0)+IF(D641="Vallée des singes",#REF!,0)+IF(D641="Parc Oriental de jour",#REF!,0)+IF(D641="Puy du Fou Le grand parc",#REF!,0)+IF(D641="La Cinéscénie",#REF!,0)+IF(D641="ASTERIX",#REF!,0)+IF(D641="Aquarium La Rochelle",#REF!,0)+IF(D641="Zoo de Doué La Fontaine",#REF!,0)+IF(D641="Zoo de la Palmyre",#REF!,0)+IF(D641="Planète Sauvage",#REF!,0)+IF(D641="Zoo Parc de Beauval",#REF!,0)+IF(D641="Zoo de la Flèche",#REF!,0)+IF(D641="Défi Planet",#REF!,0)+IF(D641="MASSAIS",#REF!,0)+IF(D641="Center Parc la journée",#REF!,0)+IF(D641="Terra Botanica",#REF!,0)</f>
        <v>0</v>
      </c>
      <c r="G641" s="5"/>
      <c r="H641" s="5"/>
      <c r="I641" s="5"/>
      <c r="J641" s="5"/>
      <c r="K641" s="8">
        <f t="shared" si="63"/>
        <v>0</v>
      </c>
      <c r="L641" s="8">
        <f t="shared" si="64"/>
        <v>0</v>
      </c>
      <c r="M641" s="8">
        <v>0</v>
      </c>
      <c r="N641" s="8">
        <f t="shared" si="67"/>
        <v>0</v>
      </c>
      <c r="O641" s="8"/>
      <c r="P641" s="8"/>
      <c r="Q641" s="8"/>
      <c r="R641" s="8">
        <f t="shared" si="68"/>
        <v>0</v>
      </c>
      <c r="S641" s="8">
        <f t="shared" si="69"/>
        <v>0</v>
      </c>
      <c r="T641" s="6">
        <f t="shared" si="65"/>
        <v>0</v>
      </c>
      <c r="U641" s="6">
        <f t="shared" si="66"/>
        <v>0</v>
      </c>
    </row>
    <row r="642" spans="2:21" x14ac:dyDescent="0.25">
      <c r="B642" s="4"/>
      <c r="C642" s="4"/>
      <c r="D642" s="4"/>
      <c r="E642" s="10">
        <f>IF(D642="Futuroscope",#REF!,0)+IF(D642="Eurodisney   1jour/1 parc",#REF!,0)+IF(D642="Vallée des singes",#REF!,0)+IF(D642="Parc Oriental de jour",#REF!,0)+IF(D642="Puy du Fou Le grand parc",#REF!,0)+IF(D642="La Cinéscénie",#REF!,0)+IF(D642="ASTERIX",#REF!,0)+IF(D642="Aquarium La Rochelle",#REF!,0)+IF(D642="Zoo de Doué La Fontaine",#REF!,0)+IF(D642="Zoo de la Palmyre",#REF!,0)+IF(D642="Planète Sauvage",#REF!,0)+IF(D642="Zoo Parc de Beauval",#REF!,0)+IF(D642="Zoo de la Flèche",#REF!,0)+IF(D642="Défi Planet",#REF!,0)+IF(D642="MASSAIS",#REF!,0)+IF(D642="Center Parc la journée",#REF!,0)+IF(D642="Terra Botanica",#REF!,0)</f>
        <v>0</v>
      </c>
      <c r="F642" s="10">
        <f>IF(D642="Futuroscope",#REF!,0)+IF(D642="Eurodisney   1jour/1 parc",#REF!,0)+IF(D642="Vallée des singes",#REF!,0)+IF(D642="Parc Oriental de jour",#REF!,0)+IF(D642="Puy du Fou Le grand parc",#REF!,0)+IF(D642="La Cinéscénie",#REF!,0)+IF(D642="ASTERIX",#REF!,0)+IF(D642="Aquarium La Rochelle",#REF!,0)+IF(D642="Zoo de Doué La Fontaine",#REF!,0)+IF(D642="Zoo de la Palmyre",#REF!,0)+IF(D642="Planète Sauvage",#REF!,0)+IF(D642="Zoo Parc de Beauval",#REF!,0)+IF(D642="Zoo de la Flèche",#REF!,0)+IF(D642="Défi Planet",#REF!,0)+IF(D642="MASSAIS",#REF!,0)+IF(D642="Center Parc la journée",#REF!,0)+IF(D642="Terra Botanica",#REF!,0)</f>
        <v>0</v>
      </c>
      <c r="G642" s="5"/>
      <c r="H642" s="5"/>
      <c r="I642" s="5"/>
      <c r="J642" s="5"/>
      <c r="K642" s="8">
        <f t="shared" si="63"/>
        <v>0</v>
      </c>
      <c r="L642" s="8">
        <f t="shared" si="64"/>
        <v>0</v>
      </c>
      <c r="M642" s="8">
        <v>0</v>
      </c>
      <c r="N642" s="8">
        <f t="shared" si="67"/>
        <v>0</v>
      </c>
      <c r="O642" s="8"/>
      <c r="P642" s="8"/>
      <c r="Q642" s="8"/>
      <c r="R642" s="8">
        <f t="shared" si="68"/>
        <v>0</v>
      </c>
      <c r="S642" s="8">
        <f t="shared" si="69"/>
        <v>0</v>
      </c>
      <c r="T642" s="6">
        <f t="shared" si="65"/>
        <v>0</v>
      </c>
      <c r="U642" s="6">
        <f t="shared" si="66"/>
        <v>0</v>
      </c>
    </row>
    <row r="643" spans="2:21" x14ac:dyDescent="0.25">
      <c r="B643" s="4"/>
      <c r="C643" s="4"/>
      <c r="D643" s="4"/>
      <c r="E643" s="10">
        <f>IF(D643="Futuroscope",#REF!,0)+IF(D643="Eurodisney   1jour/1 parc",#REF!,0)+IF(D643="Vallée des singes",#REF!,0)+IF(D643="Parc Oriental de jour",#REF!,0)+IF(D643="Puy du Fou Le grand parc",#REF!,0)+IF(D643="La Cinéscénie",#REF!,0)+IF(D643="ASTERIX",#REF!,0)+IF(D643="Aquarium La Rochelle",#REF!,0)+IF(D643="Zoo de Doué La Fontaine",#REF!,0)+IF(D643="Zoo de la Palmyre",#REF!,0)+IF(D643="Planète Sauvage",#REF!,0)+IF(D643="Zoo Parc de Beauval",#REF!,0)+IF(D643="Zoo de la Flèche",#REF!,0)+IF(D643="Défi Planet",#REF!,0)+IF(D643="MASSAIS",#REF!,0)+IF(D643="Center Parc la journée",#REF!,0)+IF(D643="Terra Botanica",#REF!,0)</f>
        <v>0</v>
      </c>
      <c r="F643" s="10">
        <f>IF(D643="Futuroscope",#REF!,0)+IF(D643="Eurodisney   1jour/1 parc",#REF!,0)+IF(D643="Vallée des singes",#REF!,0)+IF(D643="Parc Oriental de jour",#REF!,0)+IF(D643="Puy du Fou Le grand parc",#REF!,0)+IF(D643="La Cinéscénie",#REF!,0)+IF(D643="ASTERIX",#REF!,0)+IF(D643="Aquarium La Rochelle",#REF!,0)+IF(D643="Zoo de Doué La Fontaine",#REF!,0)+IF(D643="Zoo de la Palmyre",#REF!,0)+IF(D643="Planète Sauvage",#REF!,0)+IF(D643="Zoo Parc de Beauval",#REF!,0)+IF(D643="Zoo de la Flèche",#REF!,0)+IF(D643="Défi Planet",#REF!,0)+IF(D643="MASSAIS",#REF!,0)+IF(D643="Center Parc la journée",#REF!,0)+IF(D643="Terra Botanica",#REF!,0)</f>
        <v>0</v>
      </c>
      <c r="G643" s="5"/>
      <c r="H643" s="5"/>
      <c r="I643" s="5"/>
      <c r="J643" s="5"/>
      <c r="K643" s="8">
        <f t="shared" si="63"/>
        <v>0</v>
      </c>
      <c r="L643" s="8">
        <f t="shared" si="64"/>
        <v>0</v>
      </c>
      <c r="M643" s="8">
        <v>0</v>
      </c>
      <c r="N643" s="8">
        <f t="shared" si="67"/>
        <v>0</v>
      </c>
      <c r="O643" s="8"/>
      <c r="P643" s="8"/>
      <c r="Q643" s="8"/>
      <c r="R643" s="8">
        <f t="shared" si="68"/>
        <v>0</v>
      </c>
      <c r="S643" s="8">
        <f t="shared" si="69"/>
        <v>0</v>
      </c>
      <c r="T643" s="6">
        <f t="shared" si="65"/>
        <v>0</v>
      </c>
      <c r="U643" s="6">
        <f t="shared" si="66"/>
        <v>0</v>
      </c>
    </row>
    <row r="644" spans="2:21" x14ac:dyDescent="0.25">
      <c r="B644" s="4"/>
      <c r="C644" s="4"/>
      <c r="D644" s="4"/>
      <c r="E644" s="10">
        <f>IF(D644="Futuroscope",#REF!,0)+IF(D644="Eurodisney   1jour/1 parc",#REF!,0)+IF(D644="Vallée des singes",#REF!,0)+IF(D644="Parc Oriental de jour",#REF!,0)+IF(D644="Puy du Fou Le grand parc",#REF!,0)+IF(D644="La Cinéscénie",#REF!,0)+IF(D644="ASTERIX",#REF!,0)+IF(D644="Aquarium La Rochelle",#REF!,0)+IF(D644="Zoo de Doué La Fontaine",#REF!,0)+IF(D644="Zoo de la Palmyre",#REF!,0)+IF(D644="Planète Sauvage",#REF!,0)+IF(D644="Zoo Parc de Beauval",#REF!,0)+IF(D644="Zoo de la Flèche",#REF!,0)+IF(D644="Défi Planet",#REF!,0)+IF(D644="MASSAIS",#REF!,0)+IF(D644="Center Parc la journée",#REF!,0)+IF(D644="Terra Botanica",#REF!,0)</f>
        <v>0</v>
      </c>
      <c r="F644" s="10">
        <f>IF(D644="Futuroscope",#REF!,0)+IF(D644="Eurodisney   1jour/1 parc",#REF!,0)+IF(D644="Vallée des singes",#REF!,0)+IF(D644="Parc Oriental de jour",#REF!,0)+IF(D644="Puy du Fou Le grand parc",#REF!,0)+IF(D644="La Cinéscénie",#REF!,0)+IF(D644="ASTERIX",#REF!,0)+IF(D644="Aquarium La Rochelle",#REF!,0)+IF(D644="Zoo de Doué La Fontaine",#REF!,0)+IF(D644="Zoo de la Palmyre",#REF!,0)+IF(D644="Planète Sauvage",#REF!,0)+IF(D644="Zoo Parc de Beauval",#REF!,0)+IF(D644="Zoo de la Flèche",#REF!,0)+IF(D644="Défi Planet",#REF!,0)+IF(D644="MASSAIS",#REF!,0)+IF(D644="Center Parc la journée",#REF!,0)+IF(D644="Terra Botanica",#REF!,0)</f>
        <v>0</v>
      </c>
      <c r="G644" s="5"/>
      <c r="H644" s="5"/>
      <c r="I644" s="5"/>
      <c r="J644" s="5"/>
      <c r="K644" s="8">
        <f t="shared" si="63"/>
        <v>0</v>
      </c>
      <c r="L644" s="8">
        <f t="shared" si="64"/>
        <v>0</v>
      </c>
      <c r="M644" s="8">
        <v>0</v>
      </c>
      <c r="N644" s="8">
        <f t="shared" si="67"/>
        <v>0</v>
      </c>
      <c r="O644" s="8"/>
      <c r="P644" s="8"/>
      <c r="Q644" s="8"/>
      <c r="R644" s="8">
        <f t="shared" si="68"/>
        <v>0</v>
      </c>
      <c r="S644" s="8">
        <f t="shared" si="69"/>
        <v>0</v>
      </c>
      <c r="T644" s="6">
        <f t="shared" si="65"/>
        <v>0</v>
      </c>
      <c r="U644" s="6">
        <f t="shared" si="66"/>
        <v>0</v>
      </c>
    </row>
    <row r="645" spans="2:21" x14ac:dyDescent="0.25">
      <c r="B645" s="4"/>
      <c r="C645" s="4"/>
      <c r="D645" s="4"/>
      <c r="E645" s="10">
        <f>IF(D645="Futuroscope",#REF!,0)+IF(D645="Eurodisney   1jour/1 parc",#REF!,0)+IF(D645="Vallée des singes",#REF!,0)+IF(D645="Parc Oriental de jour",#REF!,0)+IF(D645="Puy du Fou Le grand parc",#REF!,0)+IF(D645="La Cinéscénie",#REF!,0)+IF(D645="ASTERIX",#REF!,0)+IF(D645="Aquarium La Rochelle",#REF!,0)+IF(D645="Zoo de Doué La Fontaine",#REF!,0)+IF(D645="Zoo de la Palmyre",#REF!,0)+IF(D645="Planète Sauvage",#REF!,0)+IF(D645="Zoo Parc de Beauval",#REF!,0)+IF(D645="Zoo de la Flèche",#REF!,0)+IF(D645="Défi Planet",#REF!,0)+IF(D645="MASSAIS",#REF!,0)+IF(D645="Center Parc la journée",#REF!,0)+IF(D645="Terra Botanica",#REF!,0)</f>
        <v>0</v>
      </c>
      <c r="F645" s="10">
        <f>IF(D645="Futuroscope",#REF!,0)+IF(D645="Eurodisney   1jour/1 parc",#REF!,0)+IF(D645="Vallée des singes",#REF!,0)+IF(D645="Parc Oriental de jour",#REF!,0)+IF(D645="Puy du Fou Le grand parc",#REF!,0)+IF(D645="La Cinéscénie",#REF!,0)+IF(D645="ASTERIX",#REF!,0)+IF(D645="Aquarium La Rochelle",#REF!,0)+IF(D645="Zoo de Doué La Fontaine",#REF!,0)+IF(D645="Zoo de la Palmyre",#REF!,0)+IF(D645="Planète Sauvage",#REF!,0)+IF(D645="Zoo Parc de Beauval",#REF!,0)+IF(D645="Zoo de la Flèche",#REF!,0)+IF(D645="Défi Planet",#REF!,0)+IF(D645="MASSAIS",#REF!,0)+IF(D645="Center Parc la journée",#REF!,0)+IF(D645="Terra Botanica",#REF!,0)</f>
        <v>0</v>
      </c>
      <c r="G645" s="5"/>
      <c r="H645" s="5"/>
      <c r="I645" s="5"/>
      <c r="J645" s="5"/>
      <c r="K645" s="8">
        <f t="shared" si="63"/>
        <v>0</v>
      </c>
      <c r="L645" s="8">
        <f t="shared" si="64"/>
        <v>0</v>
      </c>
      <c r="M645" s="8">
        <v>0</v>
      </c>
      <c r="N645" s="8">
        <f t="shared" si="67"/>
        <v>0</v>
      </c>
      <c r="O645" s="8"/>
      <c r="P645" s="8"/>
      <c r="Q645" s="8"/>
      <c r="R645" s="8">
        <f t="shared" si="68"/>
        <v>0</v>
      </c>
      <c r="S645" s="8">
        <f t="shared" si="69"/>
        <v>0</v>
      </c>
      <c r="T645" s="6">
        <f t="shared" si="65"/>
        <v>0</v>
      </c>
      <c r="U645" s="6">
        <f t="shared" si="66"/>
        <v>0</v>
      </c>
    </row>
    <row r="646" spans="2:21" x14ac:dyDescent="0.25">
      <c r="B646" s="4"/>
      <c r="C646" s="4"/>
      <c r="D646" s="4"/>
      <c r="E646" s="10">
        <f>IF(D646="Futuroscope",#REF!,0)+IF(D646="Eurodisney   1jour/1 parc",#REF!,0)+IF(D646="Vallée des singes",#REF!,0)+IF(D646="Parc Oriental de jour",#REF!,0)+IF(D646="Puy du Fou Le grand parc",#REF!,0)+IF(D646="La Cinéscénie",#REF!,0)+IF(D646="ASTERIX",#REF!,0)+IF(D646="Aquarium La Rochelle",#REF!,0)+IF(D646="Zoo de Doué La Fontaine",#REF!,0)+IF(D646="Zoo de la Palmyre",#REF!,0)+IF(D646="Planète Sauvage",#REF!,0)+IF(D646="Zoo Parc de Beauval",#REF!,0)+IF(D646="Zoo de la Flèche",#REF!,0)+IF(D646="Défi Planet",#REF!,0)+IF(D646="MASSAIS",#REF!,0)+IF(D646="Center Parc la journée",#REF!,0)+IF(D646="Terra Botanica",#REF!,0)</f>
        <v>0</v>
      </c>
      <c r="F646" s="10">
        <f>IF(D646="Futuroscope",#REF!,0)+IF(D646="Eurodisney   1jour/1 parc",#REF!,0)+IF(D646="Vallée des singes",#REF!,0)+IF(D646="Parc Oriental de jour",#REF!,0)+IF(D646="Puy du Fou Le grand parc",#REF!,0)+IF(D646="La Cinéscénie",#REF!,0)+IF(D646="ASTERIX",#REF!,0)+IF(D646="Aquarium La Rochelle",#REF!,0)+IF(D646="Zoo de Doué La Fontaine",#REF!,0)+IF(D646="Zoo de la Palmyre",#REF!,0)+IF(D646="Planète Sauvage",#REF!,0)+IF(D646="Zoo Parc de Beauval",#REF!,0)+IF(D646="Zoo de la Flèche",#REF!,0)+IF(D646="Défi Planet",#REF!,0)+IF(D646="MASSAIS",#REF!,0)+IF(D646="Center Parc la journée",#REF!,0)+IF(D646="Terra Botanica",#REF!,0)</f>
        <v>0</v>
      </c>
      <c r="G646" s="5"/>
      <c r="H646" s="5"/>
      <c r="I646" s="5"/>
      <c r="J646" s="5"/>
      <c r="K646" s="8">
        <f t="shared" ref="K646:K709" si="70">IF(D646=parc1,adulteacs1*G646,0)+IF(D646=parc1,adultecredes1*I646,0)+IF(D646=parc2,adulteacs2*G646,0)+IF(D646=parc2,adultecredes2*I646,0)+IF(D646=parc3,adulteacs3*G646,0)+IF(D646=parc3,adultecredes3*I646,0)+IF(D646=parc4,adulteacs4*G646,0)+IF(D646=parc4,adultecredes4*I646,0)+IF(D646=parc5,adulteacs5*G646,0)+IF(D646=parc5,adultecredes5*I646,0)+IF(D646=parc6,adulteacs6*G646,0)+IF(D646=parc6,adultecredes6*I646,0)+IF(D646=parc7,adulteacs7*G646,0)+IF(D646=parc7,adultecredes7*I646,0)+IF(D646=parc8,adulteacs8*G646,0)+IF(D646=parc8,adultecredes8*I646,0)+IF(D646=parc9,adulteacs9*G646,0)+IF(D646=parc9,adultecredes9*I646,0)+IF(D646=parc10,adulteacs10*G646,0)+IF(D646=parc10,adultecredes10*I646,0)+IF(D646=parc11,adulteacs11*G646,0)+IF(D646=parc11,adultecredes11*I646,0)+IF(D646=parc12,adulteacs12*G646,0)+IF(D646=parc12,adultecredes12*I646,0)+IF(D646=parc13,adulteacs13*G646,0)+IF(D646=parc13,adultecredes13*I646,0)+IF(D646=parc14,adulteacs14*G646,0)+IF(D646=parc14,adultecredes14*I646,0)+IF(D646=parc15,adulteacs15*G646,0)+IF(D646=parc15,adultecredes15*I646,0)+IF(D646=parc16,adulteacs16*G646,0)+IF(D646=parc16,adultecredes16*I646,0)+IF(D646=parc17,adulteacs17*G646,0)+IF(D646=parc17,adultecredes17*I646,0)+IF(D646=parc18,adulteacs18*G646,0)+IF(D646=parc18,adultecredes18*I646,0)+IF(D646=parc19,adulteacs19*G646,0)+IF(D646=parc19,adultecredes19*I646,0)+IF(D646=parc20,adulteacs20*G646,0)+IF(D646=parc20,adultecredes20*I646,0)+IF(D646=parc21,adulteacs21*G646,0)+IF(D646=parc21,adultecredes21*I646,0)+IF(D646=parc22,adulteacs22*G646,0)+IF(D646=parc22,adultecredes22*I646,0)+IF(D646=parc23,adulteacs23*G646,0)+IF(D646=parc23,adultecredes23*I646,0)+IF(D646=parc24,adulteacs24*G646,0)+IF(D646=parc24,adultecredes24*I646,0)+IF(D646=parc25,adulteacs25*G646,0)+IF(D646=parc25,adultecredes25*I646,0)+IF(D646=parc26,adulteacs26*G646,0)+IF(D646=parc26,adultecredes26*I646,0)+IF(D646=parc27,adulteacs27*G646,0)+IF(D646=parc27,adultecredes27*I646,0)+IF(D646=parc28,adulteacs28*G646,0)+IF(D646=parc28,adultecredes28*I646,0)+IF(D646=parc29,adulteacs29*G646,0)+IF(D646=parc29,adultecredes29*I646,0)++IF(D646=parc30,adulteacs30*G646,0)+IF(D646=parc30,adultecredes30*I646,0)+IF(D646=parc31,adulteacs31*G646,0)+IF(D646=parc31,adultecredes31*I646,0)+IF(D646=parc32,adulteacs32*G646,0)+IF(D646=parc32,adultecredes32*I646,0)+IF(D646=parc33,adulteacs33*G646,0)+IF(D646=parc33,adultecredes33*I646,0)+IF(D646=parc34,adulteacs34*G646,0)+IF(D646=parc34,adultecredes34*I646,0)+IF(D646=parc35,adulteacs35*G646,0)+IF(D646=parc35,adultecredes35*I646,0)+IF(D646=parc36,adulteacs36*G646,0)+IF(D646=parc36,adultecredes36*I646,0)+IF(D646=parc37,adulteacs37*G646,0)+IF(D646=parc37,adultecredes37*I646,0)+IF(D646=parc38,adulteacs38*G646,0)+IF(D646=parc38,adultecredes38*I646,0)+IF(D646=parc39,adulteacs39*G646,0)+IF(D646=parc39,adultecredes39*I646,0)++IF(D646=parc40,adulteacs40*G646,0)+IF(D646=parc40,adultecredes40*I646,0)+IF(D646=parc41,adulteacs41*G646,0)+IF(D646=parc41,adultecredes41*I646,0)+IF(D646=parc42,adulteacs42*G646,0)+IF(D646=parc42,adultecredes42*I646,0)+IF(D646=parc43,adulteacs43*G646,0)+IF(D646=parc43,adultecredes43*I646,0)+IF(D646=parc44,adulteacs44*G646,0)+IF(D646=parc44,adultecredes44*I646,0)+IF(D646=parc45,adulteacs45*G646,0)+IF(D646=parc45,adultecredes45*I646,0)+IF(D646=parc46,adulteacs46*G646,0)+IF(D646=parc46,adultecredes46*I646,0)+IF(D646=parc47,adulteacs47*G646,0)+IF(D646=parc47,adultecredes47*I646,0)+IF(D646=parc48,adulteacs48*G646,0)+IF(D646=parc48,adultecredes48*I646,0)+IF(D646=parc49,adulteacs49*G646,0)+IF(D646=parc49,adultecredes49*I646,0)+IF(D646=parc50,adulteacs50*G646,0)+IF(D646=parc50,adultecredes50*I646,0)+IF(D646=parc51,adulteacs51*G646,0)+IF(D646=parc51,adultecredes51*I646,0)+IF(D646=parc52,adulteacs52*G646,0)+IF(D646=parc52,adultecredes52*I646,0)+IF(D646=parc53,adulteacs53*G646,0)+IF(D646=parc53,adultecredes53*I646,0)+IF(D646=parc54,adulteacs54*G646,0)+IF(D646=parc54,adultecredes54*I646,0)+IF(D646=parc55,adulteacs55*G646,0)+IF(D646=parc55,adultecredes55*I646,0)+IF(D646=parc56,adulteacs56*G646,0)+IF(D646=parc56,adultecredes56*I646,0)+IF(D646=parc57,adulteacs57*G646,0)+IF(D646=parc57,adultecredes57*I646,0)+IF(D646=parc58,adulteacs58*G646,0)+IF(D646=parc58,adultecredes58*I646,0)+IF(D646=parc59,adulteacs59*G646,0)+IF(D646=parc59,adultecredes59*I646,0)+IF(D646=parc60,adulteacs60*G646,0)+IF(D646=parc60,adultecredes60*I646,0)</f>
        <v>0</v>
      </c>
      <c r="L646" s="8">
        <f t="shared" ref="L646:L709" si="71">IF(D646=parc1,enfantacs1*H646,0)+IF(D646=parc1,enfantcredes1*J646,0)+IF(D646=parc2,enfantacs2*H646,0)+IF(D646=parc2,enfantcredes2*J646,0)+IF(D646=parc3,enfantacs3*H646,0)+IF(D646=parc3,enfantcredes3*J646,0)+IF(D646=parc4,enfantacs4*H646,0)+IF(D646=parc4,enfantcredes4*J646,0)+IF(D646=parc5,enfantacs5*H646,0)+IF(D646=parc5,enfantcredes5*J646,0)+IF(D646=parc6,enfantacs6*H646,0)+IF(D646=parc6,enfantcredes6*J646,0)+IF(D646=parc7,enfantacs7*H646,0)+IF(D646=parc7,enfantcredes7*J646,0)+IF(D646=parc8,enfantacs8*H646,0)+IF(D646=parc8,enfantcredes8*J646,0)+IF(D646=parc9,enfantacs9*H646,0)+IF(D646=parc9,enfantcredes9*J646,0)+IF(D646=parc10,enfantacs10*H646,0)+IF(D646=parc10,enfantcredes10*J646,0)+IF(D646=parc11,enfantacs11*H646,0)+IF(D646=parc11,enfantcredes11*J646,0)+IF(D646=parc12,enfantacs12*H646,0)+IF(D646=parc12,enfantcredes12*J646,0)+IF(D646=parc13,enfantacs13*H646,0)+IF(D646=parc13,enfantcredes13*J646,0)+IF(D646=parc14,enfantacs14*H646,0)+IF(D646=parc14,enfantcredes14*J646,0)+IF(D646=parc15,enfantacs15*H646,0)+IF(D646=parc15,enfantcredes15*J646,0)+IF(D646=parc16,enfantacs16*H646,0)+IF(D646=parc16,enfantcredes16*J646,0)+IF(D646=parc17,enfantacs17*H646,0)+IF(D646=parc17,enfantcredes17*J646,0)+IF(D646=parc18,enfantacs18*H646,0)+IF(D646=parc18,enfantcredes18*J646,0)+IF(D646=parc19,enfantacs19*H646,0)+IF(D646=parc19,enfantcredes19*J646,0)+IF(D646=parc20,enfantacs20*H646,0)+IF(D646=parc20,enfantcredes20*J646,0)+IF(D646=parc21,enfantacs21*H646,0)+IF(D646=parc21,enfantcredes21*J646,0)+IF(D646=parc22,enfantacs22*H646,0)+IF(D646=parc22,enfantcredes22*J646,0)+IF(D646=parc23,enfantacs23*H646,0)+IF(D646=parc23,enfantcredes23*J646,0)+IF(D646=parc24,enfantacs24*H646,0)+IF(D646=parc24,enfantcredes24*J646,0)+IF(D646=parc25,enfantacs25*H646,0)+IF(D646=parc25,enfantcredes25*J646,0)+IF(D646=parc26,enfantacs26*H646,0)+IF(D646=parc26,enfantcredes26*J646,0)+IF(D646=parc27,enfantacs27*H646,0)+IF(D646=parc27,enfantcredes27*J646,0)+IF(D646=parc28,enfantacs28*H646,0)+IF(D646=parc28,enfantcredes28*J646,0)+IF(D646=parc29,enfantacs29*H646,0)+IF(D646=parc29,enfantcredes29*J646,0)++IF(D646=parc30,enfantacs30*H646,0)+IF(D646=parc30,enfantcredes30*J646,0)+IF(D646=parc31,enfantacs31*H646,0)+IF(D646=parc31,enfantcredes31*J646,0)+IF(D646=parc32,enfantacs32*H646,0)+IF(D646=parc32,enfantcredes32*J646,0)+IF(D646=parc33,enfantacs33*H646,0)+IF(D646=parc33,enfantcredes33*J646,0)+IF(D646=parc34,enfantacs34*H646,0)+IF(D646=parc34,enfantcredes34*J646,0)+IF(D646=parc35,enfantacs35*H646,0)+IF(D646=parc35,enfantcredes35*J646,0)+IF(D646=parc36,enfantacs36*H646,0)+IF(D646=parc36,enfantcredes36*J646,0)+IF(D646=parc37,enfantacs37*H646,0)+IF(D646=parc37,enfantcredes37*J646,0)+IF(D646=parc38,enfantacs38*H646,0)+IF(D646=parc38,enfantcredes38*J646,0)+IF(D646=parc39,enfantacs39*H646,0)+IF(D646=parc39,enfantcredes39*J646,0)++IF(D646=parc40,enfantacs40*H646,0)+IF(D646=parc40,enfantcredes40*J646,0)+IF(D646=parc41,enfantacs41*H646,0)+IF(D646=parc41,enfantcredes41*J646,0)+IF(D646=parc42,enfantacs42*H646,0)+IF(D646=parc42,enfantcredes42*J646,0)+IF(D646=parc43,enfantacs43*H646,0)+IF(D646=parc43,enfantcredes43*J646,0)+IF(D646=parc44,enfantacs44*H646,0)+IF(D646=parc44,enfantcredes44*J646,0)+IF(D646=parc45,enfantacs45*H646,0)+IF(D646=parc45,enfantcredes45*J646,0)+IF(D646=parc46,enfantacs46*H646,0)+IF(D646=parc46,enfantcredes46*J646,0)+IF(D646=parc47,enfantacs47*H646,0)+IF(D646=parc47,enfantcredes47*J646,0)+IF(D646=parc48,enfantacs48*H646,0)+IF(D646=parc48,enfantcredes48*J646,0)+IF(D646=parc49,enfantacs49*H646,0)+IF(D646=parc49,enfantcredes49*J646,0)+IF(D646=parc50,enfantacs50*H646,0)+IF(D646=parc50,enfantcredes50*J646,0)+IF(D646=parc51,enfantacs51*H646,0)+IF(D646=parc51,enfantcredes51*J646,0)+IF(D646=parc52,enfantacs52*H646,0)+IF(D646=parc52,enfantcredes52*J646,0)+IF(D646=parc53,enfantacs53*H646,0)+IF(D646=parc53,enfantcredes53*J646,0)+IF(D646=parc54,enfantacs54*H646,0)+IF(D646=parc54,enfantcredes54*J646,0)+IF(D646=parc55,enfantacs55*H646,0)+IF(D646=parc55,enfantcredes55*J646,0)+IF(D646=parc56,enfantacs56*H646,0)+IF(D646=parc56,enfantcredes56*J646,0)+IF(D646=parc57,enfantacs57*H646,0)+IF(D646=parc57,enfantcredes57*J646,0)+IF(D646=parc58,enfantacs58*H646,0)+IF(D646=parc58,enfantcredes58*J646,0)+IF(D646=parc59,enfantacs59*H646,0)+IF(D646=parc59,enfantcredes59*J646,0)+IF(D646=parc60,enfantacs60*H646,0)+IF(D646=parc60,enfantcredes60*J646,0)</f>
        <v>0</v>
      </c>
      <c r="M646" s="8">
        <v>0</v>
      </c>
      <c r="N646" s="8">
        <f t="shared" si="67"/>
        <v>0</v>
      </c>
      <c r="O646" s="8"/>
      <c r="P646" s="8"/>
      <c r="Q646" s="8"/>
      <c r="R646" s="8">
        <f t="shared" si="68"/>
        <v>0</v>
      </c>
      <c r="S646" s="8">
        <f t="shared" si="69"/>
        <v>0</v>
      </c>
      <c r="T646" s="6">
        <f t="shared" ref="T646:T709" si="72">IF(D646=parc1,adultecredes1*G646,0)-IF(D646=parc1,adulteacs1*G646,0)+IF(D646=parc2,adultecredes2*G646,0)-IF(D646=parc2,adulteacs2*G646,0)+IF(D646=parc3,adultecredes3*G646,0)-IF(D646=parc3,adulteacs3*G646,0)+IF(D646=parc4,adultecredes4*G646,0)-IF(D646=parc4,adulteacs4*G646,0)+IF(D646=parc5,adultecredes5*G646,0)-IF(D646=parc5,adulteacs5*G646,0)+IF(D646=parc6,adultecredes6*G646,0)-IF(D646=parc6,adulteacs6*G646,0)+IF(D646=parc7,adultecredes7*G646,0)-IF(D646=parc7,adulteacs7*G646,0)+IF(D646=parc8,adultecredes8*G646,0)-IF(D646=parc8,adulteacs8*G646,0)+IF(D646=parc9,adultecredes9*G646,0)-IF(D646=parc9,adulteacs9*G646,0)+IF(D646=parc10,adultecredes10*G646,0)-IF(D646=parc10,adulteacs10*G646,0)+IF(D646=parc11,adultecredes11*G646,0)-IF(D646=parc11,adulteacs11*G646,0)+IF(D646=parc12,adultecredes12*G646,0)-IF(D646=parc12,adulteacs12*G646,0)+IF(D646=parc13,adultecredes13*G646,0)-IF(D646=parc13,adulteacs13*G646,0)+IF(D646=parc14,adultecredes14*G646,0)-IF(D646=parc14,adulteacs14*G646,0)+IF(D646=parc15,adultecredes15*G646,0)-IF(D646=parc15,adulteacs15*G646,0)+IF(D646=parc16,adultecredes16*G646,0)-IF(D646=parc16,adulteacs16*G646,0)+IF(D646=parc17,adultecredes17*G646,0)-IF(D646=parc17,adulteacs17*G646,0)+IF(D646=parc18,adultecredes18*G646,0)-IF(D646=parc18,adulteacs18*G646,0)+IF(D646=parc19,adultecredes19*G646,0)-IF(D646=parc19,adulteacs19*G646,0)+IF(D646=parc20,adultecredes20*G646,0)-IF(D646=parc20,adulteacs20*G646,0)+IF(D646=parc21,adultecredes21*G646,0)-IF(D646=parc21,adulteacs21*G646,0)+IF(D646=parc22,adultecredes22*G646,0)-IF(D646=parc22,adulteacs22*G646,0)+IF(D646=parc23,adultecredes23*G646,0)-IF(D646=parc23,adulteacs23*G646,0)+IF(D646=parc24,adultecredes24*G646,0)-IF(D646=parc24,adulteacs24*G646,0)+IF(D646=parc25,adultecredes25*G646,0)-IF(D646=parc25,adulteacs25*G646,0)+IF(D646=parc26,adultecredes26*G646,0)-IF(D646=parc26,adulteacs26*G646,0)+IF(D646=parc27,adultecredes27*G646,0)-IF(D646=parc27,adulteacs27*G646,0)+IF(D646=parc28,adultecredes28*G646,0)-IF(D646=parc28,adulteacs28*G646,0)+IF(D646=parc29,adultecredes29*G646,0)-IF(D646=parc29,adulteacs29*G646,0)+IF(D646=parc30,adultecredes30*G646,0)-IF(D646=parc30,adulteacs30*G646,0)+IF(D646=parc31,adultecredes31*G646,0)-IF(D646=parc31,adulteacs31*G646,0)+IF(D646=parc32,adultecredes32*G646,0)-IF(D646=parc32,adulteacs32*G646,0)+IF(D646=parc33,adultecredes33*G646,0)-IF(D646=parc33,adulteacs33*G646,0)+IF(D646=parc34,adultecredes34*G646,0)-IF(D646=parc34,adulteacs34*G646,0)+IF(D646=parc35,adultecredes35*G646,0)-IF(D646=parc35,adulteacs35*G646,0)+IF(D646=parc36,adultecredes36*G646,0)-IF(D646=parc36,adulteacs36*G646,0)+IF(D646=parc37,adultecredes37*G646,0)-IF(D646=parc37,adulteacs37*G646,0)+IF(D646=parc38,adultecredes38*G646,0)-IF(D646=parc38,adulteacs38*G646,0)+IF(D646=parc39,adultecredes39*G646,0)-IF(D646=parc39,adulteacs39*G646,0)+IF(D646=parc40,adultecredes40*G646,0)-IF(D646=parc40,adulteacs40*G646,0)+IF(D646=parc41,adultecredes41*G646,0)-IF(D646=parc41,adulteacs41*G646,0)+IF(D646=parc42,adultecredes42*G646,0)-IF(D646=parc42,adulteacs42*G646,0)+IF(D646=parc43,adultecredes43*G646,0)-IF(D646=parc43,adulteacs43*G646,0)+IF(D646=parc44,adultecredes44*G646,0)-IF(D646=parc44,adulteacs44*G646,0)+IF(D646=parc45,adultecredes45*G646,0)-IF(D646=parc45,adulteacs45*G646,0)+IF(D646=parc46,adultecredes46*G646,0)-IF(D646=parc46,adulteacs46*G646,0)+IF(D646=parc47,adultecredes47*G646,0)-IF(D646=parc47,adulteacs47*G646,0)+IF(D646=parc48,adultecredes48*G646,0)-IF(D646=parc48,adulteacs48*G646,0)+IF(D646=parc49,adultecredes49*G646,0)-IF(D646=parc49,adulteacs49*G646,0)+IF(D646=parc50,adultecredes50*G646,0)-IF(D646=parc50,adulteacs50*G646,0)+IF(D646=parc51,adultecredes51*G646,0)-IF(D646=parc51,adulteacs51*G646,0)+IF(D646=parc52,adultecredes52*G646,0)-IF(D646=parc52,adulteacs52*G646,0)+IF(D646=parc53,adultecredes53*G646,0)-IF(D646=parc53,adulteacs53*G646,0)+IF(D646=parc54,adultecredes54*G646,0)-IF(D646=parc54,adulteacs54*G646,0)+IF(D646=parc55,adultecredes55*G646,0)-IF(D646=parc55,adulteacs55*G646,0)+IF(D646=parc56,adultecredes56*G646,0)-IF(D646=parc56,adulteacs56*G646,0)+IF(D646=parc57,adultecredes57*G646,0)-IF(D646=parc57,adulteacs57*G646,0)+IF(D646=parc58,adultecredes58*G646,0)-IF(D646=parc58,adulteacs58*G646,0)+IF(D646=parc59,adultecredes59*G646,0)-IF(D646=parc59,adulteacs59*G646,0)+IF(D646=parc60,adultecredes60*G646,0)-IF(D646=parc60,adulteacs60*G646,0)</f>
        <v>0</v>
      </c>
      <c r="U646" s="6">
        <f t="shared" ref="U646:U709" si="73">IF(D646=parc1,enfantcredes1*H646,0)-IF(D646=parc1,enfantacs1*H646,0)+IF(D646=parc2,enfantcredes2*H646,0)-IF(D646=parc2,enfantacs2*H646,0)+IF(D646=parc3,enfantcredes3*H646,0)-IF(D646=parc3,enfantacs3*H646,0)+IF(D646=parc4,enfantcredes4*H646,0)-IF(D646=parc4,enfantacs4*H646,0)+IF(D646=parc5,enfantcredes5*H646,0)-IF(D646=parc5,enfantacs5*H646,0)+IF(D646=parc6,enfantcredes6*H646,0)-IF(D646=parc6,enfantacs6*H646,0)+IF(D646=parc7,enfantcredes7*H646,0)-IF(D646=parc7,enfantacs7*H646,0)+IF(D646=parc8,enfantcredes8*H646,0)-IF(D646=parc8,enfantacs8*H646,0)+IF(D646=parc9,enfantcredes9*H646,0)-IF(D646=parc9,enfantacs9*H646,0)+IF(D646=parc10,enfantcredes10*H646,0)-IF(D646=parc10,enfantacs10*H646,0)+IF(D646=parc11,enfantcredes11*H646,0)-IF(D646=parc11,enfantacs11*H646,0)+IF(D646=parc12,enfantcredes12*H646,0)-IF(D646=parc12,enfantacs12*H646,0)+IF(D646=parc13,enfantcredes13*H646,0)-IF(D646=parc13,enfantacs13*H646,0)+IF(D646=parc14,enfantcredes14*H646,0)-IF(D646=parc14,enfantacs14*H646,0)+IF(D646=parc15,enfantcredes15*H646,0)-IF(D646=parc15,enfantacs15*H646,0)+IF(D646=parc16,enfantcredes16*H646,0)-IF(D646=parc16,enfantacs16*H646,0)+IF(D646=parc17,enfantcredes17*H646,0)-IF(D646=parc17,enfantacs17*H646,0)+IF(D646=parc18,enfantcredes18*H646,0)-IF(D646=parc18,enfantacs18*H646,0)+IF(D646=parc19,enfantcredes19*H646,0)-IF(D646=parc19,enfantacs19*H646,0)+IF(D646=parc20,enfantcredes20*H646,0)-IF(D646=parc20,enfantacs20*H646,0)+IF(D646=parc21,enfantcredes21*H646,0)-IF(D646=parc21,enfantacs21*H646,0)+IF(D646=parc22,enfantcredes22*H646,0)-IF(D646=parc22,enfantacs22*H646,0)+IF(D646=parc23,enfantcredes23*H646,0)-IF(D646=parc23,enfantacs23*H646,0)+IF(D646=parc24,enfantcredes24*H646,0)-IF(D646=parc24,enfantacs24*H646,0)+IF(D646=parc25,enfantcredes25*H646,0)-IF(D646=parc25,enfantacs25*H646,0)+IF(D646=parc26,enfantcredes26*H646,0)-IF(D646=parc26,enfantacs26*H646,0)+IF(D646=parc27,enfantcredes27*H646,0)-IF(D646=parc27,enfantacs27*H646,0)+IF(D646=parc28,enfantcredes28*H646,0)-IF(D646=parc28,enfantacs28*H646,0)+IF(D646=parc29,enfantcredes29*H646,0)-IF(D646=parc29,enfantacs29*H646,0)+IF(D646=parc30,enfantcredes30*H646,0)-IF(D646=parc30,enfantacs30*H646,0)+IF(D646=parc31,enfantcredes31*H646,0)-IF(D646=parc31,enfantacs31*H646,0)+IF(D646=parc32,enfantcredes32*H646,0)-IF(D646=parc32,enfantacs32*H646,0)+IF(D646=parc33,enfantcredes33*H646,0)-IF(D646=parc33,enfantacs33*H646,0)+IF(D646=parc34,enfantcredes34*H646,0)-IF(D646=parc34,enfantacs34*H646,0)+IF(D646=parc35,enfantcredes35*H646,0)-IF(D646=parc35,enfantacs35*H646,0)+IF(D646=parc36,enfantcredes36*H646,0)-IF(D646=parc36,enfantacs36*H646,0)+IF(D646=parc37,enfantcredes37*H646,0)-IF(D646=parc37,enfantacs37*H646,0)+IF(D646=parc38,enfantcredes38*H646,0)-IF(D646=parc38,enfantacs38*H646,0)+IF(D646=parc39,enfantcredes39*H646,0)-IF(D646=parc39,enfantacs39*H646,0)+IF(D646=parc40,enfantcredes40*H646,0)-IF(D646=parc40,enfantacs40*H646,0)+IF(D646=parc41,enfantcredes41*H646,0)-IF(D646=parc41,enfantacs41*H646,0)+IF(D646=parc42,enfantcredes42*H646,0)-IF(D646=parc42,enfantacs42*H646,0)+IF(D646=parc43,enfantcredes43*H646,0)-IF(D646=parc43,enfantacs43*H646,0)+IF(D646=parc44,enfantcredes44*H646,0)-IF(D646=parc44,enfantacs44*H646,0)+IF(D646=parc45,enfantcredes45*H646,0)-IF(D646=parc45,enfantacs45*H646,0)+IF(D646=parc46,enfantcredes46*H646,0)-IF(D646=parc46,enfantacs46*H646,0)+IF(D646=parc47,enfantcredes47*H646,0)-IF(D646=parc47,enfantacs47*H646,0)+IF(D646=parc48,enfantcredes48*H646,0)-IF(D646=parc48,enfantacs48*H646,0)+IF(D646=parc49,enfantcredes49*H646,0)-IF(D646=parc49,enfantacs49*H646,0)+IF(D646=parc50,enfantcredes50*H646,0)-IF(D646=parc50,enfantacs50*H646,0)+IF(D646=parc51,enfantcredes51*H646,0)-IF(D646=parc51,enfantacs51*H646,0)+IF(D646=parc52,enfantcredes52*H646,0)-IF(D646=parc52,enfantacs52*H646,0)+IF(D646=parc53,enfantcredes53*H646,0)-IF(D646=parc53,enfantacs53*H646,0)+IF(D646=parc54,enfantcredes54*H646,0)-IF(D646=parc54,enfantacs54*H646,0)+IF(D646=parc55,enfantcredes55*H646,0)-IF(D646=parc55,enfantacs55*H646,0)+IF(D646=parc56,enfantcredes56*H646,0)-IF(D646=parc56,enfantacs56*H646,0)+IF(D646=parc57,enfantcredes57*H646,0)-IF(D646=parc57,enfantacs57*H646,0)+IF(D646=parc58,enfantcredes58*H646,0)-IF(D646=parc58,enfantacs58*H646,0)+IF(D646=parc59,enfantcredes59*H646,0)-IF(D646=parc59,enfantacs59*H646,0)+IF(D646=parc60,enfantcredes60*H646,0)-IF(D646=parc60,enfantacs60*H646,0)</f>
        <v>0</v>
      </c>
    </row>
    <row r="647" spans="2:21" x14ac:dyDescent="0.25">
      <c r="B647" s="4"/>
      <c r="C647" s="4"/>
      <c r="D647" s="4"/>
      <c r="E647" s="10">
        <f>IF(D647="Futuroscope",#REF!,0)+IF(D647="Eurodisney   1jour/1 parc",#REF!,0)+IF(D647="Vallée des singes",#REF!,0)+IF(D647="Parc Oriental de jour",#REF!,0)+IF(D647="Puy du Fou Le grand parc",#REF!,0)+IF(D647="La Cinéscénie",#REF!,0)+IF(D647="ASTERIX",#REF!,0)+IF(D647="Aquarium La Rochelle",#REF!,0)+IF(D647="Zoo de Doué La Fontaine",#REF!,0)+IF(D647="Zoo de la Palmyre",#REF!,0)+IF(D647="Planète Sauvage",#REF!,0)+IF(D647="Zoo Parc de Beauval",#REF!,0)+IF(D647="Zoo de la Flèche",#REF!,0)+IF(D647="Défi Planet",#REF!,0)+IF(D647="MASSAIS",#REF!,0)+IF(D647="Center Parc la journée",#REF!,0)+IF(D647="Terra Botanica",#REF!,0)</f>
        <v>0</v>
      </c>
      <c r="F647" s="10">
        <f>IF(D647="Futuroscope",#REF!,0)+IF(D647="Eurodisney   1jour/1 parc",#REF!,0)+IF(D647="Vallée des singes",#REF!,0)+IF(D647="Parc Oriental de jour",#REF!,0)+IF(D647="Puy du Fou Le grand parc",#REF!,0)+IF(D647="La Cinéscénie",#REF!,0)+IF(D647="ASTERIX",#REF!,0)+IF(D647="Aquarium La Rochelle",#REF!,0)+IF(D647="Zoo de Doué La Fontaine",#REF!,0)+IF(D647="Zoo de la Palmyre",#REF!,0)+IF(D647="Planète Sauvage",#REF!,0)+IF(D647="Zoo Parc de Beauval",#REF!,0)+IF(D647="Zoo de la Flèche",#REF!,0)+IF(D647="Défi Planet",#REF!,0)+IF(D647="MASSAIS",#REF!,0)+IF(D647="Center Parc la journée",#REF!,0)+IF(D647="Terra Botanica",#REF!,0)</f>
        <v>0</v>
      </c>
      <c r="G647" s="5"/>
      <c r="H647" s="5"/>
      <c r="I647" s="5"/>
      <c r="J647" s="5"/>
      <c r="K647" s="8">
        <f t="shared" si="70"/>
        <v>0</v>
      </c>
      <c r="L647" s="8">
        <f t="shared" si="71"/>
        <v>0</v>
      </c>
      <c r="M647" s="8">
        <v>0</v>
      </c>
      <c r="N647" s="8">
        <f t="shared" ref="N647:N710" si="74">K647+L647+M647</f>
        <v>0</v>
      </c>
      <c r="O647" s="8"/>
      <c r="P647" s="8"/>
      <c r="Q647" s="8"/>
      <c r="R647" s="8">
        <f t="shared" ref="R647:R710" si="75">N647-O647-P647-Q647</f>
        <v>0</v>
      </c>
      <c r="S647" s="8">
        <f t="shared" ref="S647:S710" si="76">T647+U647</f>
        <v>0</v>
      </c>
      <c r="T647" s="6">
        <f t="shared" si="72"/>
        <v>0</v>
      </c>
      <c r="U647" s="6">
        <f t="shared" si="73"/>
        <v>0</v>
      </c>
    </row>
    <row r="648" spans="2:21" x14ac:dyDescent="0.25">
      <c r="B648" s="4"/>
      <c r="C648" s="4"/>
      <c r="D648" s="4"/>
      <c r="E648" s="10">
        <f>IF(D648="Futuroscope",#REF!,0)+IF(D648="Eurodisney   1jour/1 parc",#REF!,0)+IF(D648="Vallée des singes",#REF!,0)+IF(D648="Parc Oriental de jour",#REF!,0)+IF(D648="Puy du Fou Le grand parc",#REF!,0)+IF(D648="La Cinéscénie",#REF!,0)+IF(D648="ASTERIX",#REF!,0)+IF(D648="Aquarium La Rochelle",#REF!,0)+IF(D648="Zoo de Doué La Fontaine",#REF!,0)+IF(D648="Zoo de la Palmyre",#REF!,0)+IF(D648="Planète Sauvage",#REF!,0)+IF(D648="Zoo Parc de Beauval",#REF!,0)+IF(D648="Zoo de la Flèche",#REF!,0)+IF(D648="Défi Planet",#REF!,0)+IF(D648="MASSAIS",#REF!,0)+IF(D648="Center Parc la journée",#REF!,0)+IF(D648="Terra Botanica",#REF!,0)</f>
        <v>0</v>
      </c>
      <c r="F648" s="10">
        <f>IF(D648="Futuroscope",#REF!,0)+IF(D648="Eurodisney   1jour/1 parc",#REF!,0)+IF(D648="Vallée des singes",#REF!,0)+IF(D648="Parc Oriental de jour",#REF!,0)+IF(D648="Puy du Fou Le grand parc",#REF!,0)+IF(D648="La Cinéscénie",#REF!,0)+IF(D648="ASTERIX",#REF!,0)+IF(D648="Aquarium La Rochelle",#REF!,0)+IF(D648="Zoo de Doué La Fontaine",#REF!,0)+IF(D648="Zoo de la Palmyre",#REF!,0)+IF(D648="Planète Sauvage",#REF!,0)+IF(D648="Zoo Parc de Beauval",#REF!,0)+IF(D648="Zoo de la Flèche",#REF!,0)+IF(D648="Défi Planet",#REF!,0)+IF(D648="MASSAIS",#REF!,0)+IF(D648="Center Parc la journée",#REF!,0)+IF(D648="Terra Botanica",#REF!,0)</f>
        <v>0</v>
      </c>
      <c r="G648" s="5"/>
      <c r="H648" s="5"/>
      <c r="I648" s="5"/>
      <c r="J648" s="5"/>
      <c r="K648" s="8">
        <f t="shared" si="70"/>
        <v>0</v>
      </c>
      <c r="L648" s="8">
        <f t="shared" si="71"/>
        <v>0</v>
      </c>
      <c r="M648" s="8">
        <v>0</v>
      </c>
      <c r="N648" s="8">
        <f t="shared" si="74"/>
        <v>0</v>
      </c>
      <c r="O648" s="8"/>
      <c r="P648" s="8"/>
      <c r="Q648" s="8"/>
      <c r="R648" s="8">
        <f t="shared" si="75"/>
        <v>0</v>
      </c>
      <c r="S648" s="8">
        <f t="shared" si="76"/>
        <v>0</v>
      </c>
      <c r="T648" s="6">
        <f t="shared" si="72"/>
        <v>0</v>
      </c>
      <c r="U648" s="6">
        <f t="shared" si="73"/>
        <v>0</v>
      </c>
    </row>
    <row r="649" spans="2:21" x14ac:dyDescent="0.25">
      <c r="B649" s="4"/>
      <c r="C649" s="4"/>
      <c r="D649" s="4"/>
      <c r="E649" s="10">
        <f>IF(D649="Futuroscope",#REF!,0)+IF(D649="Eurodisney   1jour/1 parc",#REF!,0)+IF(D649="Vallée des singes",#REF!,0)+IF(D649="Parc Oriental de jour",#REF!,0)+IF(D649="Puy du Fou Le grand parc",#REF!,0)+IF(D649="La Cinéscénie",#REF!,0)+IF(D649="ASTERIX",#REF!,0)+IF(D649="Aquarium La Rochelle",#REF!,0)+IF(D649="Zoo de Doué La Fontaine",#REF!,0)+IF(D649="Zoo de la Palmyre",#REF!,0)+IF(D649="Planète Sauvage",#REF!,0)+IF(D649="Zoo Parc de Beauval",#REF!,0)+IF(D649="Zoo de la Flèche",#REF!,0)+IF(D649="Défi Planet",#REF!,0)+IF(D649="MASSAIS",#REF!,0)+IF(D649="Center Parc la journée",#REF!,0)+IF(D649="Terra Botanica",#REF!,0)</f>
        <v>0</v>
      </c>
      <c r="F649" s="10">
        <f>IF(D649="Futuroscope",#REF!,0)+IF(D649="Eurodisney   1jour/1 parc",#REF!,0)+IF(D649="Vallée des singes",#REF!,0)+IF(D649="Parc Oriental de jour",#REF!,0)+IF(D649="Puy du Fou Le grand parc",#REF!,0)+IF(D649="La Cinéscénie",#REF!,0)+IF(D649="ASTERIX",#REF!,0)+IF(D649="Aquarium La Rochelle",#REF!,0)+IF(D649="Zoo de Doué La Fontaine",#REF!,0)+IF(D649="Zoo de la Palmyre",#REF!,0)+IF(D649="Planète Sauvage",#REF!,0)+IF(D649="Zoo Parc de Beauval",#REF!,0)+IF(D649="Zoo de la Flèche",#REF!,0)+IF(D649="Défi Planet",#REF!,0)+IF(D649="MASSAIS",#REF!,0)+IF(D649="Center Parc la journée",#REF!,0)+IF(D649="Terra Botanica",#REF!,0)</f>
        <v>0</v>
      </c>
      <c r="G649" s="5"/>
      <c r="H649" s="5"/>
      <c r="I649" s="5"/>
      <c r="J649" s="5"/>
      <c r="K649" s="8">
        <f t="shared" si="70"/>
        <v>0</v>
      </c>
      <c r="L649" s="8">
        <f t="shared" si="71"/>
        <v>0</v>
      </c>
      <c r="M649" s="8">
        <v>0</v>
      </c>
      <c r="N649" s="8">
        <f t="shared" si="74"/>
        <v>0</v>
      </c>
      <c r="O649" s="8"/>
      <c r="P649" s="8"/>
      <c r="Q649" s="8"/>
      <c r="R649" s="8">
        <f t="shared" si="75"/>
        <v>0</v>
      </c>
      <c r="S649" s="8">
        <f t="shared" si="76"/>
        <v>0</v>
      </c>
      <c r="T649" s="6">
        <f t="shared" si="72"/>
        <v>0</v>
      </c>
      <c r="U649" s="6">
        <f t="shared" si="73"/>
        <v>0</v>
      </c>
    </row>
    <row r="650" spans="2:21" x14ac:dyDescent="0.25">
      <c r="B650" s="4"/>
      <c r="C650" s="4"/>
      <c r="D650" s="4"/>
      <c r="E650" s="10">
        <f>IF(D650="Futuroscope",#REF!,0)+IF(D650="Eurodisney   1jour/1 parc",#REF!,0)+IF(D650="Vallée des singes",#REF!,0)+IF(D650="Parc Oriental de jour",#REF!,0)+IF(D650="Puy du Fou Le grand parc",#REF!,0)+IF(D650="La Cinéscénie",#REF!,0)+IF(D650="ASTERIX",#REF!,0)+IF(D650="Aquarium La Rochelle",#REF!,0)+IF(D650="Zoo de Doué La Fontaine",#REF!,0)+IF(D650="Zoo de la Palmyre",#REF!,0)+IF(D650="Planète Sauvage",#REF!,0)+IF(D650="Zoo Parc de Beauval",#REF!,0)+IF(D650="Zoo de la Flèche",#REF!,0)+IF(D650="Défi Planet",#REF!,0)+IF(D650="MASSAIS",#REF!,0)+IF(D650="Center Parc la journée",#REF!,0)+IF(D650="Terra Botanica",#REF!,0)</f>
        <v>0</v>
      </c>
      <c r="F650" s="10">
        <f>IF(D650="Futuroscope",#REF!,0)+IF(D650="Eurodisney   1jour/1 parc",#REF!,0)+IF(D650="Vallée des singes",#REF!,0)+IF(D650="Parc Oriental de jour",#REF!,0)+IF(D650="Puy du Fou Le grand parc",#REF!,0)+IF(D650="La Cinéscénie",#REF!,0)+IF(D650="ASTERIX",#REF!,0)+IF(D650="Aquarium La Rochelle",#REF!,0)+IF(D650="Zoo de Doué La Fontaine",#REF!,0)+IF(D650="Zoo de la Palmyre",#REF!,0)+IF(D650="Planète Sauvage",#REF!,0)+IF(D650="Zoo Parc de Beauval",#REF!,0)+IF(D650="Zoo de la Flèche",#REF!,0)+IF(D650="Défi Planet",#REF!,0)+IF(D650="MASSAIS",#REF!,0)+IF(D650="Center Parc la journée",#REF!,0)+IF(D650="Terra Botanica",#REF!,0)</f>
        <v>0</v>
      </c>
      <c r="G650" s="5"/>
      <c r="H650" s="5"/>
      <c r="I650" s="5"/>
      <c r="J650" s="5"/>
      <c r="K650" s="8">
        <f t="shared" si="70"/>
        <v>0</v>
      </c>
      <c r="L650" s="8">
        <f t="shared" si="71"/>
        <v>0</v>
      </c>
      <c r="M650" s="8">
        <v>0</v>
      </c>
      <c r="N650" s="8">
        <f t="shared" si="74"/>
        <v>0</v>
      </c>
      <c r="O650" s="8"/>
      <c r="P650" s="8"/>
      <c r="Q650" s="8"/>
      <c r="R650" s="8">
        <f t="shared" si="75"/>
        <v>0</v>
      </c>
      <c r="S650" s="8">
        <f t="shared" si="76"/>
        <v>0</v>
      </c>
      <c r="T650" s="6">
        <f t="shared" si="72"/>
        <v>0</v>
      </c>
      <c r="U650" s="6">
        <f t="shared" si="73"/>
        <v>0</v>
      </c>
    </row>
    <row r="651" spans="2:21" x14ac:dyDescent="0.25">
      <c r="B651" s="4"/>
      <c r="C651" s="4"/>
      <c r="D651" s="4"/>
      <c r="E651" s="10">
        <f>IF(D651="Futuroscope",#REF!,0)+IF(D651="Eurodisney   1jour/1 parc",#REF!,0)+IF(D651="Vallée des singes",#REF!,0)+IF(D651="Parc Oriental de jour",#REF!,0)+IF(D651="Puy du Fou Le grand parc",#REF!,0)+IF(D651="La Cinéscénie",#REF!,0)+IF(D651="ASTERIX",#REF!,0)+IF(D651="Aquarium La Rochelle",#REF!,0)+IF(D651="Zoo de Doué La Fontaine",#REF!,0)+IF(D651="Zoo de la Palmyre",#REF!,0)+IF(D651="Planète Sauvage",#REF!,0)+IF(D651="Zoo Parc de Beauval",#REF!,0)+IF(D651="Zoo de la Flèche",#REF!,0)+IF(D651="Défi Planet",#REF!,0)+IF(D651="MASSAIS",#REF!,0)+IF(D651="Center Parc la journée",#REF!,0)+IF(D651="Terra Botanica",#REF!,0)</f>
        <v>0</v>
      </c>
      <c r="F651" s="10">
        <f>IF(D651="Futuroscope",#REF!,0)+IF(D651="Eurodisney   1jour/1 parc",#REF!,0)+IF(D651="Vallée des singes",#REF!,0)+IF(D651="Parc Oriental de jour",#REF!,0)+IF(D651="Puy du Fou Le grand parc",#REF!,0)+IF(D651="La Cinéscénie",#REF!,0)+IF(D651="ASTERIX",#REF!,0)+IF(D651="Aquarium La Rochelle",#REF!,0)+IF(D651="Zoo de Doué La Fontaine",#REF!,0)+IF(D651="Zoo de la Palmyre",#REF!,0)+IF(D651="Planète Sauvage",#REF!,0)+IF(D651="Zoo Parc de Beauval",#REF!,0)+IF(D651="Zoo de la Flèche",#REF!,0)+IF(D651="Défi Planet",#REF!,0)+IF(D651="MASSAIS",#REF!,0)+IF(D651="Center Parc la journée",#REF!,0)+IF(D651="Terra Botanica",#REF!,0)</f>
        <v>0</v>
      </c>
      <c r="G651" s="5"/>
      <c r="H651" s="5"/>
      <c r="I651" s="5"/>
      <c r="J651" s="5"/>
      <c r="K651" s="8">
        <f t="shared" si="70"/>
        <v>0</v>
      </c>
      <c r="L651" s="8">
        <f t="shared" si="71"/>
        <v>0</v>
      </c>
      <c r="M651" s="8">
        <v>0</v>
      </c>
      <c r="N651" s="8">
        <f t="shared" si="74"/>
        <v>0</v>
      </c>
      <c r="O651" s="8"/>
      <c r="P651" s="8"/>
      <c r="Q651" s="8"/>
      <c r="R651" s="8">
        <f t="shared" si="75"/>
        <v>0</v>
      </c>
      <c r="S651" s="8">
        <f t="shared" si="76"/>
        <v>0</v>
      </c>
      <c r="T651" s="6">
        <f t="shared" si="72"/>
        <v>0</v>
      </c>
      <c r="U651" s="6">
        <f t="shared" si="73"/>
        <v>0</v>
      </c>
    </row>
    <row r="652" spans="2:21" x14ac:dyDescent="0.25">
      <c r="B652" s="4"/>
      <c r="C652" s="4"/>
      <c r="D652" s="4"/>
      <c r="E652" s="10">
        <f>IF(D652="Futuroscope",#REF!,0)+IF(D652="Eurodisney   1jour/1 parc",#REF!,0)+IF(D652="Vallée des singes",#REF!,0)+IF(D652="Parc Oriental de jour",#REF!,0)+IF(D652="Puy du Fou Le grand parc",#REF!,0)+IF(D652="La Cinéscénie",#REF!,0)+IF(D652="ASTERIX",#REF!,0)+IF(D652="Aquarium La Rochelle",#REF!,0)+IF(D652="Zoo de Doué La Fontaine",#REF!,0)+IF(D652="Zoo de la Palmyre",#REF!,0)+IF(D652="Planète Sauvage",#REF!,0)+IF(D652="Zoo Parc de Beauval",#REF!,0)+IF(D652="Zoo de la Flèche",#REF!,0)+IF(D652="Défi Planet",#REF!,0)+IF(D652="MASSAIS",#REF!,0)+IF(D652="Center Parc la journée",#REF!,0)+IF(D652="Terra Botanica",#REF!,0)</f>
        <v>0</v>
      </c>
      <c r="F652" s="10">
        <f>IF(D652="Futuroscope",#REF!,0)+IF(D652="Eurodisney   1jour/1 parc",#REF!,0)+IF(D652="Vallée des singes",#REF!,0)+IF(D652="Parc Oriental de jour",#REF!,0)+IF(D652="Puy du Fou Le grand parc",#REF!,0)+IF(D652="La Cinéscénie",#REF!,0)+IF(D652="ASTERIX",#REF!,0)+IF(D652="Aquarium La Rochelle",#REF!,0)+IF(D652="Zoo de Doué La Fontaine",#REF!,0)+IF(D652="Zoo de la Palmyre",#REF!,0)+IF(D652="Planète Sauvage",#REF!,0)+IF(D652="Zoo Parc de Beauval",#REF!,0)+IF(D652="Zoo de la Flèche",#REF!,0)+IF(D652="Défi Planet",#REF!,0)+IF(D652="MASSAIS",#REF!,0)+IF(D652="Center Parc la journée",#REF!,0)+IF(D652="Terra Botanica",#REF!,0)</f>
        <v>0</v>
      </c>
      <c r="G652" s="5"/>
      <c r="H652" s="5"/>
      <c r="I652" s="5"/>
      <c r="J652" s="5"/>
      <c r="K652" s="8">
        <f t="shared" si="70"/>
        <v>0</v>
      </c>
      <c r="L652" s="8">
        <f t="shared" si="71"/>
        <v>0</v>
      </c>
      <c r="M652" s="8">
        <v>0</v>
      </c>
      <c r="N652" s="8">
        <f t="shared" si="74"/>
        <v>0</v>
      </c>
      <c r="O652" s="8"/>
      <c r="P652" s="8"/>
      <c r="Q652" s="8"/>
      <c r="R652" s="8">
        <f t="shared" si="75"/>
        <v>0</v>
      </c>
      <c r="S652" s="8">
        <f t="shared" si="76"/>
        <v>0</v>
      </c>
      <c r="T652" s="6">
        <f t="shared" si="72"/>
        <v>0</v>
      </c>
      <c r="U652" s="6">
        <f t="shared" si="73"/>
        <v>0</v>
      </c>
    </row>
    <row r="653" spans="2:21" x14ac:dyDescent="0.25">
      <c r="B653" s="4"/>
      <c r="C653" s="4"/>
      <c r="D653" s="4"/>
      <c r="E653" s="10">
        <f>IF(D653="Futuroscope",#REF!,0)+IF(D653="Eurodisney   1jour/1 parc",#REF!,0)+IF(D653="Vallée des singes",#REF!,0)+IF(D653="Parc Oriental de jour",#REF!,0)+IF(D653="Puy du Fou Le grand parc",#REF!,0)+IF(D653="La Cinéscénie",#REF!,0)+IF(D653="ASTERIX",#REF!,0)+IF(D653="Aquarium La Rochelle",#REF!,0)+IF(D653="Zoo de Doué La Fontaine",#REF!,0)+IF(D653="Zoo de la Palmyre",#REF!,0)+IF(D653="Planète Sauvage",#REF!,0)+IF(D653="Zoo Parc de Beauval",#REF!,0)+IF(D653="Zoo de la Flèche",#REF!,0)+IF(D653="Défi Planet",#REF!,0)+IF(D653="MASSAIS",#REF!,0)+IF(D653="Center Parc la journée",#REF!,0)+IF(D653="Terra Botanica",#REF!,0)</f>
        <v>0</v>
      </c>
      <c r="F653" s="10">
        <f>IF(D653="Futuroscope",#REF!,0)+IF(D653="Eurodisney   1jour/1 parc",#REF!,0)+IF(D653="Vallée des singes",#REF!,0)+IF(D653="Parc Oriental de jour",#REF!,0)+IF(D653="Puy du Fou Le grand parc",#REF!,0)+IF(D653="La Cinéscénie",#REF!,0)+IF(D653="ASTERIX",#REF!,0)+IF(D653="Aquarium La Rochelle",#REF!,0)+IF(D653="Zoo de Doué La Fontaine",#REF!,0)+IF(D653="Zoo de la Palmyre",#REF!,0)+IF(D653="Planète Sauvage",#REF!,0)+IF(D653="Zoo Parc de Beauval",#REF!,0)+IF(D653="Zoo de la Flèche",#REF!,0)+IF(D653="Défi Planet",#REF!,0)+IF(D653="MASSAIS",#REF!,0)+IF(D653="Center Parc la journée",#REF!,0)+IF(D653="Terra Botanica",#REF!,0)</f>
        <v>0</v>
      </c>
      <c r="G653" s="5"/>
      <c r="H653" s="5"/>
      <c r="I653" s="5"/>
      <c r="J653" s="5"/>
      <c r="K653" s="8">
        <f t="shared" si="70"/>
        <v>0</v>
      </c>
      <c r="L653" s="8">
        <f t="shared" si="71"/>
        <v>0</v>
      </c>
      <c r="M653" s="8">
        <v>0</v>
      </c>
      <c r="N653" s="8">
        <f t="shared" si="74"/>
        <v>0</v>
      </c>
      <c r="O653" s="8"/>
      <c r="P653" s="8"/>
      <c r="Q653" s="8"/>
      <c r="R653" s="8">
        <f t="shared" si="75"/>
        <v>0</v>
      </c>
      <c r="S653" s="8">
        <f t="shared" si="76"/>
        <v>0</v>
      </c>
      <c r="T653" s="6">
        <f t="shared" si="72"/>
        <v>0</v>
      </c>
      <c r="U653" s="6">
        <f t="shared" si="73"/>
        <v>0</v>
      </c>
    </row>
    <row r="654" spans="2:21" x14ac:dyDescent="0.25">
      <c r="B654" s="4"/>
      <c r="C654" s="4"/>
      <c r="D654" s="4"/>
      <c r="E654" s="10">
        <f>IF(D654="Futuroscope",#REF!,0)+IF(D654="Eurodisney   1jour/1 parc",#REF!,0)+IF(D654="Vallée des singes",#REF!,0)+IF(D654="Parc Oriental de jour",#REF!,0)+IF(D654="Puy du Fou Le grand parc",#REF!,0)+IF(D654="La Cinéscénie",#REF!,0)+IF(D654="ASTERIX",#REF!,0)+IF(D654="Aquarium La Rochelle",#REF!,0)+IF(D654="Zoo de Doué La Fontaine",#REF!,0)+IF(D654="Zoo de la Palmyre",#REF!,0)+IF(D654="Planète Sauvage",#REF!,0)+IF(D654="Zoo Parc de Beauval",#REF!,0)+IF(D654="Zoo de la Flèche",#REF!,0)+IF(D654="Défi Planet",#REF!,0)+IF(D654="MASSAIS",#REF!,0)+IF(D654="Center Parc la journée",#REF!,0)+IF(D654="Terra Botanica",#REF!,0)</f>
        <v>0</v>
      </c>
      <c r="F654" s="10">
        <f>IF(D654="Futuroscope",#REF!,0)+IF(D654="Eurodisney   1jour/1 parc",#REF!,0)+IF(D654="Vallée des singes",#REF!,0)+IF(D654="Parc Oriental de jour",#REF!,0)+IF(D654="Puy du Fou Le grand parc",#REF!,0)+IF(D654="La Cinéscénie",#REF!,0)+IF(D654="ASTERIX",#REF!,0)+IF(D654="Aquarium La Rochelle",#REF!,0)+IF(D654="Zoo de Doué La Fontaine",#REF!,0)+IF(D654="Zoo de la Palmyre",#REF!,0)+IF(D654="Planète Sauvage",#REF!,0)+IF(D654="Zoo Parc de Beauval",#REF!,0)+IF(D654="Zoo de la Flèche",#REF!,0)+IF(D654="Défi Planet",#REF!,0)+IF(D654="MASSAIS",#REF!,0)+IF(D654="Center Parc la journée",#REF!,0)+IF(D654="Terra Botanica",#REF!,0)</f>
        <v>0</v>
      </c>
      <c r="G654" s="5"/>
      <c r="H654" s="5"/>
      <c r="I654" s="5"/>
      <c r="J654" s="5"/>
      <c r="K654" s="8">
        <f t="shared" si="70"/>
        <v>0</v>
      </c>
      <c r="L654" s="8">
        <f t="shared" si="71"/>
        <v>0</v>
      </c>
      <c r="M654" s="8">
        <v>0</v>
      </c>
      <c r="N654" s="8">
        <f t="shared" si="74"/>
        <v>0</v>
      </c>
      <c r="O654" s="8"/>
      <c r="P654" s="8"/>
      <c r="Q654" s="8"/>
      <c r="R654" s="8">
        <f t="shared" si="75"/>
        <v>0</v>
      </c>
      <c r="S654" s="8">
        <f t="shared" si="76"/>
        <v>0</v>
      </c>
      <c r="T654" s="6">
        <f t="shared" si="72"/>
        <v>0</v>
      </c>
      <c r="U654" s="6">
        <f t="shared" si="73"/>
        <v>0</v>
      </c>
    </row>
    <row r="655" spans="2:21" x14ac:dyDescent="0.25">
      <c r="B655" s="4"/>
      <c r="C655" s="4"/>
      <c r="D655" s="4"/>
      <c r="E655" s="10">
        <f>IF(D655="Futuroscope",#REF!,0)+IF(D655="Eurodisney   1jour/1 parc",#REF!,0)+IF(D655="Vallée des singes",#REF!,0)+IF(D655="Parc Oriental de jour",#REF!,0)+IF(D655="Puy du Fou Le grand parc",#REF!,0)+IF(D655="La Cinéscénie",#REF!,0)+IF(D655="ASTERIX",#REF!,0)+IF(D655="Aquarium La Rochelle",#REF!,0)+IF(D655="Zoo de Doué La Fontaine",#REF!,0)+IF(D655="Zoo de la Palmyre",#REF!,0)+IF(D655="Planète Sauvage",#REF!,0)+IF(D655="Zoo Parc de Beauval",#REF!,0)+IF(D655="Zoo de la Flèche",#REF!,0)+IF(D655="Défi Planet",#REF!,0)+IF(D655="MASSAIS",#REF!,0)+IF(D655="Center Parc la journée",#REF!,0)+IF(D655="Terra Botanica",#REF!,0)</f>
        <v>0</v>
      </c>
      <c r="F655" s="10">
        <f>IF(D655="Futuroscope",#REF!,0)+IF(D655="Eurodisney   1jour/1 parc",#REF!,0)+IF(D655="Vallée des singes",#REF!,0)+IF(D655="Parc Oriental de jour",#REF!,0)+IF(D655="Puy du Fou Le grand parc",#REF!,0)+IF(D655="La Cinéscénie",#REF!,0)+IF(D655="ASTERIX",#REF!,0)+IF(D655="Aquarium La Rochelle",#REF!,0)+IF(D655="Zoo de Doué La Fontaine",#REF!,0)+IF(D655="Zoo de la Palmyre",#REF!,0)+IF(D655="Planète Sauvage",#REF!,0)+IF(D655="Zoo Parc de Beauval",#REF!,0)+IF(D655="Zoo de la Flèche",#REF!,0)+IF(D655="Défi Planet",#REF!,0)+IF(D655="MASSAIS",#REF!,0)+IF(D655="Center Parc la journée",#REF!,0)+IF(D655="Terra Botanica",#REF!,0)</f>
        <v>0</v>
      </c>
      <c r="G655" s="5"/>
      <c r="H655" s="5"/>
      <c r="I655" s="5"/>
      <c r="J655" s="5"/>
      <c r="K655" s="8">
        <f t="shared" si="70"/>
        <v>0</v>
      </c>
      <c r="L655" s="8">
        <f t="shared" si="71"/>
        <v>0</v>
      </c>
      <c r="M655" s="8">
        <v>0</v>
      </c>
      <c r="N655" s="8">
        <f t="shared" si="74"/>
        <v>0</v>
      </c>
      <c r="O655" s="8"/>
      <c r="P655" s="8"/>
      <c r="Q655" s="8"/>
      <c r="R655" s="8">
        <f t="shared" si="75"/>
        <v>0</v>
      </c>
      <c r="S655" s="8">
        <f t="shared" si="76"/>
        <v>0</v>
      </c>
      <c r="T655" s="6">
        <f t="shared" si="72"/>
        <v>0</v>
      </c>
      <c r="U655" s="6">
        <f t="shared" si="73"/>
        <v>0</v>
      </c>
    </row>
    <row r="656" spans="2:21" x14ac:dyDescent="0.25">
      <c r="B656" s="4"/>
      <c r="C656" s="4"/>
      <c r="D656" s="4"/>
      <c r="E656" s="10">
        <f>IF(D656="Futuroscope",#REF!,0)+IF(D656="Eurodisney   1jour/1 parc",#REF!,0)+IF(D656="Vallée des singes",#REF!,0)+IF(D656="Parc Oriental de jour",#REF!,0)+IF(D656="Puy du Fou Le grand parc",#REF!,0)+IF(D656="La Cinéscénie",#REF!,0)+IF(D656="ASTERIX",#REF!,0)+IF(D656="Aquarium La Rochelle",#REF!,0)+IF(D656="Zoo de Doué La Fontaine",#REF!,0)+IF(D656="Zoo de la Palmyre",#REF!,0)+IF(D656="Planète Sauvage",#REF!,0)+IF(D656="Zoo Parc de Beauval",#REF!,0)+IF(D656="Zoo de la Flèche",#REF!,0)+IF(D656="Défi Planet",#REF!,0)+IF(D656="MASSAIS",#REF!,0)+IF(D656="Center Parc la journée",#REF!,0)+IF(D656="Terra Botanica",#REF!,0)</f>
        <v>0</v>
      </c>
      <c r="F656" s="10">
        <f>IF(D656="Futuroscope",#REF!,0)+IF(D656="Eurodisney   1jour/1 parc",#REF!,0)+IF(D656="Vallée des singes",#REF!,0)+IF(D656="Parc Oriental de jour",#REF!,0)+IF(D656="Puy du Fou Le grand parc",#REF!,0)+IF(D656="La Cinéscénie",#REF!,0)+IF(D656="ASTERIX",#REF!,0)+IF(D656="Aquarium La Rochelle",#REF!,0)+IF(D656="Zoo de Doué La Fontaine",#REF!,0)+IF(D656="Zoo de la Palmyre",#REF!,0)+IF(D656="Planète Sauvage",#REF!,0)+IF(D656="Zoo Parc de Beauval",#REF!,0)+IF(D656="Zoo de la Flèche",#REF!,0)+IF(D656="Défi Planet",#REF!,0)+IF(D656="MASSAIS",#REF!,0)+IF(D656="Center Parc la journée",#REF!,0)+IF(D656="Terra Botanica",#REF!,0)</f>
        <v>0</v>
      </c>
      <c r="G656" s="5"/>
      <c r="H656" s="5"/>
      <c r="I656" s="5"/>
      <c r="J656" s="5"/>
      <c r="K656" s="8">
        <f t="shared" si="70"/>
        <v>0</v>
      </c>
      <c r="L656" s="8">
        <f t="shared" si="71"/>
        <v>0</v>
      </c>
      <c r="M656" s="8">
        <v>0</v>
      </c>
      <c r="N656" s="8">
        <f t="shared" si="74"/>
        <v>0</v>
      </c>
      <c r="O656" s="8"/>
      <c r="P656" s="8"/>
      <c r="Q656" s="8"/>
      <c r="R656" s="8">
        <f t="shared" si="75"/>
        <v>0</v>
      </c>
      <c r="S656" s="8">
        <f t="shared" si="76"/>
        <v>0</v>
      </c>
      <c r="T656" s="6">
        <f t="shared" si="72"/>
        <v>0</v>
      </c>
      <c r="U656" s="6">
        <f t="shared" si="73"/>
        <v>0</v>
      </c>
    </row>
    <row r="657" spans="2:21" x14ac:dyDescent="0.25">
      <c r="B657" s="4"/>
      <c r="C657" s="4"/>
      <c r="D657" s="4"/>
      <c r="E657" s="10">
        <f>IF(D657="Futuroscope",#REF!,0)+IF(D657="Eurodisney   1jour/1 parc",#REF!,0)+IF(D657="Vallée des singes",#REF!,0)+IF(D657="Parc Oriental de jour",#REF!,0)+IF(D657="Puy du Fou Le grand parc",#REF!,0)+IF(D657="La Cinéscénie",#REF!,0)+IF(D657="ASTERIX",#REF!,0)+IF(D657="Aquarium La Rochelle",#REF!,0)+IF(D657="Zoo de Doué La Fontaine",#REF!,0)+IF(D657="Zoo de la Palmyre",#REF!,0)+IF(D657="Planète Sauvage",#REF!,0)+IF(D657="Zoo Parc de Beauval",#REF!,0)+IF(D657="Zoo de la Flèche",#REF!,0)+IF(D657="Défi Planet",#REF!,0)+IF(D657="MASSAIS",#REF!,0)+IF(D657="Center Parc la journée",#REF!,0)+IF(D657="Terra Botanica",#REF!,0)</f>
        <v>0</v>
      </c>
      <c r="F657" s="10">
        <f>IF(D657="Futuroscope",#REF!,0)+IF(D657="Eurodisney   1jour/1 parc",#REF!,0)+IF(D657="Vallée des singes",#REF!,0)+IF(D657="Parc Oriental de jour",#REF!,0)+IF(D657="Puy du Fou Le grand parc",#REF!,0)+IF(D657="La Cinéscénie",#REF!,0)+IF(D657="ASTERIX",#REF!,0)+IF(D657="Aquarium La Rochelle",#REF!,0)+IF(D657="Zoo de Doué La Fontaine",#REF!,0)+IF(D657="Zoo de la Palmyre",#REF!,0)+IF(D657="Planète Sauvage",#REF!,0)+IF(D657="Zoo Parc de Beauval",#REF!,0)+IF(D657="Zoo de la Flèche",#REF!,0)+IF(D657="Défi Planet",#REF!,0)+IF(D657="MASSAIS",#REF!,0)+IF(D657="Center Parc la journée",#REF!,0)+IF(D657="Terra Botanica",#REF!,0)</f>
        <v>0</v>
      </c>
      <c r="G657" s="5"/>
      <c r="H657" s="5"/>
      <c r="I657" s="5"/>
      <c r="J657" s="5"/>
      <c r="K657" s="8">
        <f t="shared" si="70"/>
        <v>0</v>
      </c>
      <c r="L657" s="8">
        <f t="shared" si="71"/>
        <v>0</v>
      </c>
      <c r="M657" s="8">
        <v>0</v>
      </c>
      <c r="N657" s="8">
        <f t="shared" si="74"/>
        <v>0</v>
      </c>
      <c r="O657" s="8"/>
      <c r="P657" s="8"/>
      <c r="Q657" s="8"/>
      <c r="R657" s="8">
        <f t="shared" si="75"/>
        <v>0</v>
      </c>
      <c r="S657" s="8">
        <f t="shared" si="76"/>
        <v>0</v>
      </c>
      <c r="T657" s="6">
        <f t="shared" si="72"/>
        <v>0</v>
      </c>
      <c r="U657" s="6">
        <f t="shared" si="73"/>
        <v>0</v>
      </c>
    </row>
    <row r="658" spans="2:21" x14ac:dyDescent="0.25">
      <c r="B658" s="4"/>
      <c r="C658" s="4"/>
      <c r="D658" s="4"/>
      <c r="E658" s="10">
        <f>IF(D658="Futuroscope",#REF!,0)+IF(D658="Eurodisney   1jour/1 parc",#REF!,0)+IF(D658="Vallée des singes",#REF!,0)+IF(D658="Parc Oriental de jour",#REF!,0)+IF(D658="Puy du Fou Le grand parc",#REF!,0)+IF(D658="La Cinéscénie",#REF!,0)+IF(D658="ASTERIX",#REF!,0)+IF(D658="Aquarium La Rochelle",#REF!,0)+IF(D658="Zoo de Doué La Fontaine",#REF!,0)+IF(D658="Zoo de la Palmyre",#REF!,0)+IF(D658="Planète Sauvage",#REF!,0)+IF(D658="Zoo Parc de Beauval",#REF!,0)+IF(D658="Zoo de la Flèche",#REF!,0)+IF(D658="Défi Planet",#REF!,0)+IF(D658="MASSAIS",#REF!,0)+IF(D658="Center Parc la journée",#REF!,0)+IF(D658="Terra Botanica",#REF!,0)</f>
        <v>0</v>
      </c>
      <c r="F658" s="10">
        <f>IF(D658="Futuroscope",#REF!,0)+IF(D658="Eurodisney   1jour/1 parc",#REF!,0)+IF(D658="Vallée des singes",#REF!,0)+IF(D658="Parc Oriental de jour",#REF!,0)+IF(D658="Puy du Fou Le grand parc",#REF!,0)+IF(D658="La Cinéscénie",#REF!,0)+IF(D658="ASTERIX",#REF!,0)+IF(D658="Aquarium La Rochelle",#REF!,0)+IF(D658="Zoo de Doué La Fontaine",#REF!,0)+IF(D658="Zoo de la Palmyre",#REF!,0)+IF(D658="Planète Sauvage",#REF!,0)+IF(D658="Zoo Parc de Beauval",#REF!,0)+IF(D658="Zoo de la Flèche",#REF!,0)+IF(D658="Défi Planet",#REF!,0)+IF(D658="MASSAIS",#REF!,0)+IF(D658="Center Parc la journée",#REF!,0)+IF(D658="Terra Botanica",#REF!,0)</f>
        <v>0</v>
      </c>
      <c r="G658" s="5"/>
      <c r="H658" s="5"/>
      <c r="I658" s="5"/>
      <c r="J658" s="5"/>
      <c r="K658" s="8">
        <f t="shared" si="70"/>
        <v>0</v>
      </c>
      <c r="L658" s="8">
        <f t="shared" si="71"/>
        <v>0</v>
      </c>
      <c r="M658" s="8">
        <v>0</v>
      </c>
      <c r="N658" s="8">
        <f t="shared" si="74"/>
        <v>0</v>
      </c>
      <c r="O658" s="8"/>
      <c r="P658" s="8"/>
      <c r="Q658" s="8"/>
      <c r="R658" s="8">
        <f t="shared" si="75"/>
        <v>0</v>
      </c>
      <c r="S658" s="8">
        <f t="shared" si="76"/>
        <v>0</v>
      </c>
      <c r="T658" s="6">
        <f t="shared" si="72"/>
        <v>0</v>
      </c>
      <c r="U658" s="6">
        <f t="shared" si="73"/>
        <v>0</v>
      </c>
    </row>
    <row r="659" spans="2:21" x14ac:dyDescent="0.25">
      <c r="B659" s="4"/>
      <c r="C659" s="4"/>
      <c r="D659" s="4"/>
      <c r="E659" s="10">
        <f>IF(D659="Futuroscope",#REF!,0)+IF(D659="Eurodisney   1jour/1 parc",#REF!,0)+IF(D659="Vallée des singes",#REF!,0)+IF(D659="Parc Oriental de jour",#REF!,0)+IF(D659="Puy du Fou Le grand parc",#REF!,0)+IF(D659="La Cinéscénie",#REF!,0)+IF(D659="ASTERIX",#REF!,0)+IF(D659="Aquarium La Rochelle",#REF!,0)+IF(D659="Zoo de Doué La Fontaine",#REF!,0)+IF(D659="Zoo de la Palmyre",#REF!,0)+IF(D659="Planète Sauvage",#REF!,0)+IF(D659="Zoo Parc de Beauval",#REF!,0)+IF(D659="Zoo de la Flèche",#REF!,0)+IF(D659="Défi Planet",#REF!,0)+IF(D659="MASSAIS",#REF!,0)+IF(D659="Center Parc la journée",#REF!,0)+IF(D659="Terra Botanica",#REF!,0)</f>
        <v>0</v>
      </c>
      <c r="F659" s="10">
        <f>IF(D659="Futuroscope",#REF!,0)+IF(D659="Eurodisney   1jour/1 parc",#REF!,0)+IF(D659="Vallée des singes",#REF!,0)+IF(D659="Parc Oriental de jour",#REF!,0)+IF(D659="Puy du Fou Le grand parc",#REF!,0)+IF(D659="La Cinéscénie",#REF!,0)+IF(D659="ASTERIX",#REF!,0)+IF(D659="Aquarium La Rochelle",#REF!,0)+IF(D659="Zoo de Doué La Fontaine",#REF!,0)+IF(D659="Zoo de la Palmyre",#REF!,0)+IF(D659="Planète Sauvage",#REF!,0)+IF(D659="Zoo Parc de Beauval",#REF!,0)+IF(D659="Zoo de la Flèche",#REF!,0)+IF(D659="Défi Planet",#REF!,0)+IF(D659="MASSAIS",#REF!,0)+IF(D659="Center Parc la journée",#REF!,0)+IF(D659="Terra Botanica",#REF!,0)</f>
        <v>0</v>
      </c>
      <c r="G659" s="5"/>
      <c r="H659" s="5"/>
      <c r="I659" s="5"/>
      <c r="J659" s="5"/>
      <c r="K659" s="8">
        <f t="shared" si="70"/>
        <v>0</v>
      </c>
      <c r="L659" s="8">
        <f t="shared" si="71"/>
        <v>0</v>
      </c>
      <c r="M659" s="8">
        <v>0</v>
      </c>
      <c r="N659" s="8">
        <f t="shared" si="74"/>
        <v>0</v>
      </c>
      <c r="O659" s="8"/>
      <c r="P659" s="8"/>
      <c r="Q659" s="8"/>
      <c r="R659" s="8">
        <f t="shared" si="75"/>
        <v>0</v>
      </c>
      <c r="S659" s="8">
        <f t="shared" si="76"/>
        <v>0</v>
      </c>
      <c r="T659" s="6">
        <f t="shared" si="72"/>
        <v>0</v>
      </c>
      <c r="U659" s="6">
        <f t="shared" si="73"/>
        <v>0</v>
      </c>
    </row>
    <row r="660" spans="2:21" x14ac:dyDescent="0.25">
      <c r="B660" s="4"/>
      <c r="C660" s="4"/>
      <c r="D660" s="4"/>
      <c r="E660" s="10">
        <f>IF(D660="Futuroscope",#REF!,0)+IF(D660="Eurodisney   1jour/1 parc",#REF!,0)+IF(D660="Vallée des singes",#REF!,0)+IF(D660="Parc Oriental de jour",#REF!,0)+IF(D660="Puy du Fou Le grand parc",#REF!,0)+IF(D660="La Cinéscénie",#REF!,0)+IF(D660="ASTERIX",#REF!,0)+IF(D660="Aquarium La Rochelle",#REF!,0)+IF(D660="Zoo de Doué La Fontaine",#REF!,0)+IF(D660="Zoo de la Palmyre",#REF!,0)+IF(D660="Planète Sauvage",#REF!,0)+IF(D660="Zoo Parc de Beauval",#REF!,0)+IF(D660="Zoo de la Flèche",#REF!,0)+IF(D660="Défi Planet",#REF!,0)+IF(D660="MASSAIS",#REF!,0)+IF(D660="Center Parc la journée",#REF!,0)+IF(D660="Terra Botanica",#REF!,0)</f>
        <v>0</v>
      </c>
      <c r="F660" s="10">
        <f>IF(D660="Futuroscope",#REF!,0)+IF(D660="Eurodisney   1jour/1 parc",#REF!,0)+IF(D660="Vallée des singes",#REF!,0)+IF(D660="Parc Oriental de jour",#REF!,0)+IF(D660="Puy du Fou Le grand parc",#REF!,0)+IF(D660="La Cinéscénie",#REF!,0)+IF(D660="ASTERIX",#REF!,0)+IF(D660="Aquarium La Rochelle",#REF!,0)+IF(D660="Zoo de Doué La Fontaine",#REF!,0)+IF(D660="Zoo de la Palmyre",#REF!,0)+IF(D660="Planète Sauvage",#REF!,0)+IF(D660="Zoo Parc de Beauval",#REF!,0)+IF(D660="Zoo de la Flèche",#REF!,0)+IF(D660="Défi Planet",#REF!,0)+IF(D660="MASSAIS",#REF!,0)+IF(D660="Center Parc la journée",#REF!,0)+IF(D660="Terra Botanica",#REF!,0)</f>
        <v>0</v>
      </c>
      <c r="G660" s="5"/>
      <c r="H660" s="5"/>
      <c r="I660" s="5"/>
      <c r="J660" s="5"/>
      <c r="K660" s="8">
        <f t="shared" si="70"/>
        <v>0</v>
      </c>
      <c r="L660" s="8">
        <f t="shared" si="71"/>
        <v>0</v>
      </c>
      <c r="M660" s="8">
        <v>0</v>
      </c>
      <c r="N660" s="8">
        <f t="shared" si="74"/>
        <v>0</v>
      </c>
      <c r="O660" s="8"/>
      <c r="P660" s="8"/>
      <c r="Q660" s="8"/>
      <c r="R660" s="8">
        <f t="shared" si="75"/>
        <v>0</v>
      </c>
      <c r="S660" s="8">
        <f t="shared" si="76"/>
        <v>0</v>
      </c>
      <c r="T660" s="6">
        <f t="shared" si="72"/>
        <v>0</v>
      </c>
      <c r="U660" s="6">
        <f t="shared" si="73"/>
        <v>0</v>
      </c>
    </row>
    <row r="661" spans="2:21" x14ac:dyDescent="0.25">
      <c r="B661" s="4"/>
      <c r="C661" s="4"/>
      <c r="D661" s="4"/>
      <c r="E661" s="10">
        <f>IF(D661="Futuroscope",#REF!,0)+IF(D661="Eurodisney   1jour/1 parc",#REF!,0)+IF(D661="Vallée des singes",#REF!,0)+IF(D661="Parc Oriental de jour",#REF!,0)+IF(D661="Puy du Fou Le grand parc",#REF!,0)+IF(D661="La Cinéscénie",#REF!,0)+IF(D661="ASTERIX",#REF!,0)+IF(D661="Aquarium La Rochelle",#REF!,0)+IF(D661="Zoo de Doué La Fontaine",#REF!,0)+IF(D661="Zoo de la Palmyre",#REF!,0)+IF(D661="Planète Sauvage",#REF!,0)+IF(D661="Zoo Parc de Beauval",#REF!,0)+IF(D661="Zoo de la Flèche",#REF!,0)+IF(D661="Défi Planet",#REF!,0)+IF(D661="MASSAIS",#REF!,0)+IF(D661="Center Parc la journée",#REF!,0)+IF(D661="Terra Botanica",#REF!,0)</f>
        <v>0</v>
      </c>
      <c r="F661" s="10">
        <f>IF(D661="Futuroscope",#REF!,0)+IF(D661="Eurodisney   1jour/1 parc",#REF!,0)+IF(D661="Vallée des singes",#REF!,0)+IF(D661="Parc Oriental de jour",#REF!,0)+IF(D661="Puy du Fou Le grand parc",#REF!,0)+IF(D661="La Cinéscénie",#REF!,0)+IF(D661="ASTERIX",#REF!,0)+IF(D661="Aquarium La Rochelle",#REF!,0)+IF(D661="Zoo de Doué La Fontaine",#REF!,0)+IF(D661="Zoo de la Palmyre",#REF!,0)+IF(D661="Planète Sauvage",#REF!,0)+IF(D661="Zoo Parc de Beauval",#REF!,0)+IF(D661="Zoo de la Flèche",#REF!,0)+IF(D661="Défi Planet",#REF!,0)+IF(D661="MASSAIS",#REF!,0)+IF(D661="Center Parc la journée",#REF!,0)+IF(D661="Terra Botanica",#REF!,0)</f>
        <v>0</v>
      </c>
      <c r="G661" s="5"/>
      <c r="H661" s="5"/>
      <c r="I661" s="5"/>
      <c r="J661" s="5"/>
      <c r="K661" s="8">
        <f t="shared" si="70"/>
        <v>0</v>
      </c>
      <c r="L661" s="8">
        <f t="shared" si="71"/>
        <v>0</v>
      </c>
      <c r="M661" s="8">
        <v>0</v>
      </c>
      <c r="N661" s="8">
        <f t="shared" si="74"/>
        <v>0</v>
      </c>
      <c r="O661" s="8"/>
      <c r="P661" s="8"/>
      <c r="Q661" s="8"/>
      <c r="R661" s="8">
        <f t="shared" si="75"/>
        <v>0</v>
      </c>
      <c r="S661" s="8">
        <f t="shared" si="76"/>
        <v>0</v>
      </c>
      <c r="T661" s="6">
        <f t="shared" si="72"/>
        <v>0</v>
      </c>
      <c r="U661" s="6">
        <f t="shared" si="73"/>
        <v>0</v>
      </c>
    </row>
    <row r="662" spans="2:21" x14ac:dyDescent="0.25">
      <c r="B662" s="4"/>
      <c r="C662" s="4"/>
      <c r="D662" s="4"/>
      <c r="E662" s="10">
        <f>IF(D662="Futuroscope",#REF!,0)+IF(D662="Eurodisney   1jour/1 parc",#REF!,0)+IF(D662="Vallée des singes",#REF!,0)+IF(D662="Parc Oriental de jour",#REF!,0)+IF(D662="Puy du Fou Le grand parc",#REF!,0)+IF(D662="La Cinéscénie",#REF!,0)+IF(D662="ASTERIX",#REF!,0)+IF(D662="Aquarium La Rochelle",#REF!,0)+IF(D662="Zoo de Doué La Fontaine",#REF!,0)+IF(D662="Zoo de la Palmyre",#REF!,0)+IF(D662="Planète Sauvage",#REF!,0)+IF(D662="Zoo Parc de Beauval",#REF!,0)+IF(D662="Zoo de la Flèche",#REF!,0)+IF(D662="Défi Planet",#REF!,0)+IF(D662="MASSAIS",#REF!,0)+IF(D662="Center Parc la journée",#REF!,0)+IF(D662="Terra Botanica",#REF!,0)</f>
        <v>0</v>
      </c>
      <c r="F662" s="10">
        <f>IF(D662="Futuroscope",#REF!,0)+IF(D662="Eurodisney   1jour/1 parc",#REF!,0)+IF(D662="Vallée des singes",#REF!,0)+IF(D662="Parc Oriental de jour",#REF!,0)+IF(D662="Puy du Fou Le grand parc",#REF!,0)+IF(D662="La Cinéscénie",#REF!,0)+IF(D662="ASTERIX",#REF!,0)+IF(D662="Aquarium La Rochelle",#REF!,0)+IF(D662="Zoo de Doué La Fontaine",#REF!,0)+IF(D662="Zoo de la Palmyre",#REF!,0)+IF(D662="Planète Sauvage",#REF!,0)+IF(D662="Zoo Parc de Beauval",#REF!,0)+IF(D662="Zoo de la Flèche",#REF!,0)+IF(D662="Défi Planet",#REF!,0)+IF(D662="MASSAIS",#REF!,0)+IF(D662="Center Parc la journée",#REF!,0)+IF(D662="Terra Botanica",#REF!,0)</f>
        <v>0</v>
      </c>
      <c r="G662" s="5"/>
      <c r="H662" s="5"/>
      <c r="I662" s="5"/>
      <c r="J662" s="5"/>
      <c r="K662" s="8">
        <f t="shared" si="70"/>
        <v>0</v>
      </c>
      <c r="L662" s="8">
        <f t="shared" si="71"/>
        <v>0</v>
      </c>
      <c r="M662" s="8">
        <v>0</v>
      </c>
      <c r="N662" s="8">
        <f t="shared" si="74"/>
        <v>0</v>
      </c>
      <c r="O662" s="8"/>
      <c r="P662" s="8"/>
      <c r="Q662" s="8"/>
      <c r="R662" s="8">
        <f t="shared" si="75"/>
        <v>0</v>
      </c>
      <c r="S662" s="8">
        <f t="shared" si="76"/>
        <v>0</v>
      </c>
      <c r="T662" s="6">
        <f t="shared" si="72"/>
        <v>0</v>
      </c>
      <c r="U662" s="6">
        <f t="shared" si="73"/>
        <v>0</v>
      </c>
    </row>
    <row r="663" spans="2:21" x14ac:dyDescent="0.25">
      <c r="B663" s="4"/>
      <c r="C663" s="4"/>
      <c r="D663" s="4"/>
      <c r="E663" s="10">
        <f>IF(D663="Futuroscope",#REF!,0)+IF(D663="Eurodisney   1jour/1 parc",#REF!,0)+IF(D663="Vallée des singes",#REF!,0)+IF(D663="Parc Oriental de jour",#REF!,0)+IF(D663="Puy du Fou Le grand parc",#REF!,0)+IF(D663="La Cinéscénie",#REF!,0)+IF(D663="ASTERIX",#REF!,0)+IF(D663="Aquarium La Rochelle",#REF!,0)+IF(D663="Zoo de Doué La Fontaine",#REF!,0)+IF(D663="Zoo de la Palmyre",#REF!,0)+IF(D663="Planète Sauvage",#REF!,0)+IF(D663="Zoo Parc de Beauval",#REF!,0)+IF(D663="Zoo de la Flèche",#REF!,0)+IF(D663="Défi Planet",#REF!,0)+IF(D663="MASSAIS",#REF!,0)+IF(D663="Center Parc la journée",#REF!,0)+IF(D663="Terra Botanica",#REF!,0)</f>
        <v>0</v>
      </c>
      <c r="F663" s="10">
        <f>IF(D663="Futuroscope",#REF!,0)+IF(D663="Eurodisney   1jour/1 parc",#REF!,0)+IF(D663="Vallée des singes",#REF!,0)+IF(D663="Parc Oriental de jour",#REF!,0)+IF(D663="Puy du Fou Le grand parc",#REF!,0)+IF(D663="La Cinéscénie",#REF!,0)+IF(D663="ASTERIX",#REF!,0)+IF(D663="Aquarium La Rochelle",#REF!,0)+IF(D663="Zoo de Doué La Fontaine",#REF!,0)+IF(D663="Zoo de la Palmyre",#REF!,0)+IF(D663="Planète Sauvage",#REF!,0)+IF(D663="Zoo Parc de Beauval",#REF!,0)+IF(D663="Zoo de la Flèche",#REF!,0)+IF(D663="Défi Planet",#REF!,0)+IF(D663="MASSAIS",#REF!,0)+IF(D663="Center Parc la journée",#REF!,0)+IF(D663="Terra Botanica",#REF!,0)</f>
        <v>0</v>
      </c>
      <c r="G663" s="5"/>
      <c r="H663" s="5"/>
      <c r="I663" s="5"/>
      <c r="J663" s="5"/>
      <c r="K663" s="8">
        <f t="shared" si="70"/>
        <v>0</v>
      </c>
      <c r="L663" s="8">
        <f t="shared" si="71"/>
        <v>0</v>
      </c>
      <c r="M663" s="8">
        <v>0</v>
      </c>
      <c r="N663" s="8">
        <f t="shared" si="74"/>
        <v>0</v>
      </c>
      <c r="O663" s="8"/>
      <c r="P663" s="8"/>
      <c r="Q663" s="8"/>
      <c r="R663" s="8">
        <f t="shared" si="75"/>
        <v>0</v>
      </c>
      <c r="S663" s="8">
        <f t="shared" si="76"/>
        <v>0</v>
      </c>
      <c r="T663" s="6">
        <f t="shared" si="72"/>
        <v>0</v>
      </c>
      <c r="U663" s="6">
        <f t="shared" si="73"/>
        <v>0</v>
      </c>
    </row>
    <row r="664" spans="2:21" x14ac:dyDescent="0.25">
      <c r="B664" s="4"/>
      <c r="C664" s="4"/>
      <c r="D664" s="4"/>
      <c r="E664" s="10">
        <f>IF(D664="Futuroscope",#REF!,0)+IF(D664="Eurodisney   1jour/1 parc",#REF!,0)+IF(D664="Vallée des singes",#REF!,0)+IF(D664="Parc Oriental de jour",#REF!,0)+IF(D664="Puy du Fou Le grand parc",#REF!,0)+IF(D664="La Cinéscénie",#REF!,0)+IF(D664="ASTERIX",#REF!,0)+IF(D664="Aquarium La Rochelle",#REF!,0)+IF(D664="Zoo de Doué La Fontaine",#REF!,0)+IF(D664="Zoo de la Palmyre",#REF!,0)+IF(D664="Planète Sauvage",#REF!,0)+IF(D664="Zoo Parc de Beauval",#REF!,0)+IF(D664="Zoo de la Flèche",#REF!,0)+IF(D664="Défi Planet",#REF!,0)+IF(D664="MASSAIS",#REF!,0)+IF(D664="Center Parc la journée",#REF!,0)+IF(D664="Terra Botanica",#REF!,0)</f>
        <v>0</v>
      </c>
      <c r="F664" s="10">
        <f>IF(D664="Futuroscope",#REF!,0)+IF(D664="Eurodisney   1jour/1 parc",#REF!,0)+IF(D664="Vallée des singes",#REF!,0)+IF(D664="Parc Oriental de jour",#REF!,0)+IF(D664="Puy du Fou Le grand parc",#REF!,0)+IF(D664="La Cinéscénie",#REF!,0)+IF(D664="ASTERIX",#REF!,0)+IF(D664="Aquarium La Rochelle",#REF!,0)+IF(D664="Zoo de Doué La Fontaine",#REF!,0)+IF(D664="Zoo de la Palmyre",#REF!,0)+IF(D664="Planète Sauvage",#REF!,0)+IF(D664="Zoo Parc de Beauval",#REF!,0)+IF(D664="Zoo de la Flèche",#REF!,0)+IF(D664="Défi Planet",#REF!,0)+IF(D664="MASSAIS",#REF!,0)+IF(D664="Center Parc la journée",#REF!,0)+IF(D664="Terra Botanica",#REF!,0)</f>
        <v>0</v>
      </c>
      <c r="G664" s="5"/>
      <c r="H664" s="5"/>
      <c r="I664" s="5"/>
      <c r="J664" s="5"/>
      <c r="K664" s="8">
        <f t="shared" si="70"/>
        <v>0</v>
      </c>
      <c r="L664" s="8">
        <f t="shared" si="71"/>
        <v>0</v>
      </c>
      <c r="M664" s="8">
        <v>0</v>
      </c>
      <c r="N664" s="8">
        <f t="shared" si="74"/>
        <v>0</v>
      </c>
      <c r="O664" s="8"/>
      <c r="P664" s="8"/>
      <c r="Q664" s="8"/>
      <c r="R664" s="8">
        <f t="shared" si="75"/>
        <v>0</v>
      </c>
      <c r="S664" s="8">
        <f t="shared" si="76"/>
        <v>0</v>
      </c>
      <c r="T664" s="6">
        <f t="shared" si="72"/>
        <v>0</v>
      </c>
      <c r="U664" s="6">
        <f t="shared" si="73"/>
        <v>0</v>
      </c>
    </row>
    <row r="665" spans="2:21" x14ac:dyDescent="0.25">
      <c r="B665" s="4"/>
      <c r="C665" s="4"/>
      <c r="D665" s="4"/>
      <c r="E665" s="10">
        <f>IF(D665="Futuroscope",#REF!,0)+IF(D665="Eurodisney   1jour/1 parc",#REF!,0)+IF(D665="Vallée des singes",#REF!,0)+IF(D665="Parc Oriental de jour",#REF!,0)+IF(D665="Puy du Fou Le grand parc",#REF!,0)+IF(D665="La Cinéscénie",#REF!,0)+IF(D665="ASTERIX",#REF!,0)+IF(D665="Aquarium La Rochelle",#REF!,0)+IF(D665="Zoo de Doué La Fontaine",#REF!,0)+IF(D665="Zoo de la Palmyre",#REF!,0)+IF(D665="Planète Sauvage",#REF!,0)+IF(D665="Zoo Parc de Beauval",#REF!,0)+IF(D665="Zoo de la Flèche",#REF!,0)+IF(D665="Défi Planet",#REF!,0)+IF(D665="MASSAIS",#REF!,0)+IF(D665="Center Parc la journée",#REF!,0)+IF(D665="Terra Botanica",#REF!,0)</f>
        <v>0</v>
      </c>
      <c r="F665" s="10">
        <f>IF(D665="Futuroscope",#REF!,0)+IF(D665="Eurodisney   1jour/1 parc",#REF!,0)+IF(D665="Vallée des singes",#REF!,0)+IF(D665="Parc Oriental de jour",#REF!,0)+IF(D665="Puy du Fou Le grand parc",#REF!,0)+IF(D665="La Cinéscénie",#REF!,0)+IF(D665="ASTERIX",#REF!,0)+IF(D665="Aquarium La Rochelle",#REF!,0)+IF(D665="Zoo de Doué La Fontaine",#REF!,0)+IF(D665="Zoo de la Palmyre",#REF!,0)+IF(D665="Planète Sauvage",#REF!,0)+IF(D665="Zoo Parc de Beauval",#REF!,0)+IF(D665="Zoo de la Flèche",#REF!,0)+IF(D665="Défi Planet",#REF!,0)+IF(D665="MASSAIS",#REF!,0)+IF(D665="Center Parc la journée",#REF!,0)+IF(D665="Terra Botanica",#REF!,0)</f>
        <v>0</v>
      </c>
      <c r="G665" s="5"/>
      <c r="H665" s="5"/>
      <c r="I665" s="5"/>
      <c r="J665" s="5"/>
      <c r="K665" s="8">
        <f t="shared" si="70"/>
        <v>0</v>
      </c>
      <c r="L665" s="8">
        <f t="shared" si="71"/>
        <v>0</v>
      </c>
      <c r="M665" s="8">
        <v>0</v>
      </c>
      <c r="N665" s="8">
        <f t="shared" si="74"/>
        <v>0</v>
      </c>
      <c r="O665" s="8"/>
      <c r="P665" s="8"/>
      <c r="Q665" s="8"/>
      <c r="R665" s="8">
        <f t="shared" si="75"/>
        <v>0</v>
      </c>
      <c r="S665" s="8">
        <f t="shared" si="76"/>
        <v>0</v>
      </c>
      <c r="T665" s="6">
        <f t="shared" si="72"/>
        <v>0</v>
      </c>
      <c r="U665" s="6">
        <f t="shared" si="73"/>
        <v>0</v>
      </c>
    </row>
    <row r="666" spans="2:21" x14ac:dyDescent="0.25">
      <c r="B666" s="4"/>
      <c r="C666" s="4"/>
      <c r="D666" s="4"/>
      <c r="E666" s="10">
        <f>IF(D666="Futuroscope",#REF!,0)+IF(D666="Eurodisney   1jour/1 parc",#REF!,0)+IF(D666="Vallée des singes",#REF!,0)+IF(D666="Parc Oriental de jour",#REF!,0)+IF(D666="Puy du Fou Le grand parc",#REF!,0)+IF(D666="La Cinéscénie",#REF!,0)+IF(D666="ASTERIX",#REF!,0)+IF(D666="Aquarium La Rochelle",#REF!,0)+IF(D666="Zoo de Doué La Fontaine",#REF!,0)+IF(D666="Zoo de la Palmyre",#REF!,0)+IF(D666="Planète Sauvage",#REF!,0)+IF(D666="Zoo Parc de Beauval",#REF!,0)+IF(D666="Zoo de la Flèche",#REF!,0)+IF(D666="Défi Planet",#REF!,0)+IF(D666="MASSAIS",#REF!,0)+IF(D666="Center Parc la journée",#REF!,0)+IF(D666="Terra Botanica",#REF!,0)</f>
        <v>0</v>
      </c>
      <c r="F666" s="10">
        <f>IF(D666="Futuroscope",#REF!,0)+IF(D666="Eurodisney   1jour/1 parc",#REF!,0)+IF(D666="Vallée des singes",#REF!,0)+IF(D666="Parc Oriental de jour",#REF!,0)+IF(D666="Puy du Fou Le grand parc",#REF!,0)+IF(D666="La Cinéscénie",#REF!,0)+IF(D666="ASTERIX",#REF!,0)+IF(D666="Aquarium La Rochelle",#REF!,0)+IF(D666="Zoo de Doué La Fontaine",#REF!,0)+IF(D666="Zoo de la Palmyre",#REF!,0)+IF(D666="Planète Sauvage",#REF!,0)+IF(D666="Zoo Parc de Beauval",#REF!,0)+IF(D666="Zoo de la Flèche",#REF!,0)+IF(D666="Défi Planet",#REF!,0)+IF(D666="MASSAIS",#REF!,0)+IF(D666="Center Parc la journée",#REF!,0)+IF(D666="Terra Botanica",#REF!,0)</f>
        <v>0</v>
      </c>
      <c r="G666" s="5"/>
      <c r="H666" s="5"/>
      <c r="I666" s="5"/>
      <c r="J666" s="5"/>
      <c r="K666" s="8">
        <f t="shared" si="70"/>
        <v>0</v>
      </c>
      <c r="L666" s="8">
        <f t="shared" si="71"/>
        <v>0</v>
      </c>
      <c r="M666" s="8">
        <v>0</v>
      </c>
      <c r="N666" s="8">
        <f t="shared" si="74"/>
        <v>0</v>
      </c>
      <c r="O666" s="8"/>
      <c r="P666" s="8"/>
      <c r="Q666" s="8"/>
      <c r="R666" s="8">
        <f t="shared" si="75"/>
        <v>0</v>
      </c>
      <c r="S666" s="8">
        <f t="shared" si="76"/>
        <v>0</v>
      </c>
      <c r="T666" s="6">
        <f t="shared" si="72"/>
        <v>0</v>
      </c>
      <c r="U666" s="6">
        <f t="shared" si="73"/>
        <v>0</v>
      </c>
    </row>
    <row r="667" spans="2:21" x14ac:dyDescent="0.25">
      <c r="B667" s="4"/>
      <c r="C667" s="4"/>
      <c r="D667" s="4"/>
      <c r="E667" s="10">
        <f>IF(D667="Futuroscope",#REF!,0)+IF(D667="Eurodisney   1jour/1 parc",#REF!,0)+IF(D667="Vallée des singes",#REF!,0)+IF(D667="Parc Oriental de jour",#REF!,0)+IF(D667="Puy du Fou Le grand parc",#REF!,0)+IF(D667="La Cinéscénie",#REF!,0)+IF(D667="ASTERIX",#REF!,0)+IF(D667="Aquarium La Rochelle",#REF!,0)+IF(D667="Zoo de Doué La Fontaine",#REF!,0)+IF(D667="Zoo de la Palmyre",#REF!,0)+IF(D667="Planète Sauvage",#REF!,0)+IF(D667="Zoo Parc de Beauval",#REF!,0)+IF(D667="Zoo de la Flèche",#REF!,0)+IF(D667="Défi Planet",#REF!,0)+IF(D667="MASSAIS",#REF!,0)+IF(D667="Center Parc la journée",#REF!,0)+IF(D667="Terra Botanica",#REF!,0)</f>
        <v>0</v>
      </c>
      <c r="F667" s="10">
        <f>IF(D667="Futuroscope",#REF!,0)+IF(D667="Eurodisney   1jour/1 parc",#REF!,0)+IF(D667="Vallée des singes",#REF!,0)+IF(D667="Parc Oriental de jour",#REF!,0)+IF(D667="Puy du Fou Le grand parc",#REF!,0)+IF(D667="La Cinéscénie",#REF!,0)+IF(D667="ASTERIX",#REF!,0)+IF(D667="Aquarium La Rochelle",#REF!,0)+IF(D667="Zoo de Doué La Fontaine",#REF!,0)+IF(D667="Zoo de la Palmyre",#REF!,0)+IF(D667="Planète Sauvage",#REF!,0)+IF(D667="Zoo Parc de Beauval",#REF!,0)+IF(D667="Zoo de la Flèche",#REF!,0)+IF(D667="Défi Planet",#REF!,0)+IF(D667="MASSAIS",#REF!,0)+IF(D667="Center Parc la journée",#REF!,0)+IF(D667="Terra Botanica",#REF!,0)</f>
        <v>0</v>
      </c>
      <c r="G667" s="5"/>
      <c r="H667" s="5"/>
      <c r="I667" s="5"/>
      <c r="J667" s="5"/>
      <c r="K667" s="8">
        <f t="shared" si="70"/>
        <v>0</v>
      </c>
      <c r="L667" s="8">
        <f t="shared" si="71"/>
        <v>0</v>
      </c>
      <c r="M667" s="8">
        <v>0</v>
      </c>
      <c r="N667" s="8">
        <f t="shared" si="74"/>
        <v>0</v>
      </c>
      <c r="O667" s="8"/>
      <c r="P667" s="8"/>
      <c r="Q667" s="8"/>
      <c r="R667" s="8">
        <f t="shared" si="75"/>
        <v>0</v>
      </c>
      <c r="S667" s="8">
        <f t="shared" si="76"/>
        <v>0</v>
      </c>
      <c r="T667" s="6">
        <f t="shared" si="72"/>
        <v>0</v>
      </c>
      <c r="U667" s="6">
        <f t="shared" si="73"/>
        <v>0</v>
      </c>
    </row>
    <row r="668" spans="2:21" x14ac:dyDescent="0.25">
      <c r="B668" s="4"/>
      <c r="C668" s="4"/>
      <c r="D668" s="4"/>
      <c r="E668" s="10">
        <f>IF(D668="Futuroscope",#REF!,0)+IF(D668="Eurodisney   1jour/1 parc",#REF!,0)+IF(D668="Vallée des singes",#REF!,0)+IF(D668="Parc Oriental de jour",#REF!,0)+IF(D668="Puy du Fou Le grand parc",#REF!,0)+IF(D668="La Cinéscénie",#REF!,0)+IF(D668="ASTERIX",#REF!,0)+IF(D668="Aquarium La Rochelle",#REF!,0)+IF(D668="Zoo de Doué La Fontaine",#REF!,0)+IF(D668="Zoo de la Palmyre",#REF!,0)+IF(D668="Planète Sauvage",#REF!,0)+IF(D668="Zoo Parc de Beauval",#REF!,0)+IF(D668="Zoo de la Flèche",#REF!,0)+IF(D668="Défi Planet",#REF!,0)+IF(D668="MASSAIS",#REF!,0)+IF(D668="Center Parc la journée",#REF!,0)+IF(D668="Terra Botanica",#REF!,0)</f>
        <v>0</v>
      </c>
      <c r="F668" s="10">
        <f>IF(D668="Futuroscope",#REF!,0)+IF(D668="Eurodisney   1jour/1 parc",#REF!,0)+IF(D668="Vallée des singes",#REF!,0)+IF(D668="Parc Oriental de jour",#REF!,0)+IF(D668="Puy du Fou Le grand parc",#REF!,0)+IF(D668="La Cinéscénie",#REF!,0)+IF(D668="ASTERIX",#REF!,0)+IF(D668="Aquarium La Rochelle",#REF!,0)+IF(D668="Zoo de Doué La Fontaine",#REF!,0)+IF(D668="Zoo de la Palmyre",#REF!,0)+IF(D668="Planète Sauvage",#REF!,0)+IF(D668="Zoo Parc de Beauval",#REF!,0)+IF(D668="Zoo de la Flèche",#REF!,0)+IF(D668="Défi Planet",#REF!,0)+IF(D668="MASSAIS",#REF!,0)+IF(D668="Center Parc la journée",#REF!,0)+IF(D668="Terra Botanica",#REF!,0)</f>
        <v>0</v>
      </c>
      <c r="G668" s="5"/>
      <c r="H668" s="5"/>
      <c r="I668" s="5"/>
      <c r="J668" s="5"/>
      <c r="K668" s="8">
        <f t="shared" si="70"/>
        <v>0</v>
      </c>
      <c r="L668" s="8">
        <f t="shared" si="71"/>
        <v>0</v>
      </c>
      <c r="M668" s="8">
        <v>0</v>
      </c>
      <c r="N668" s="8">
        <f t="shared" si="74"/>
        <v>0</v>
      </c>
      <c r="O668" s="8"/>
      <c r="P668" s="8"/>
      <c r="Q668" s="8"/>
      <c r="R668" s="8">
        <f t="shared" si="75"/>
        <v>0</v>
      </c>
      <c r="S668" s="8">
        <f t="shared" si="76"/>
        <v>0</v>
      </c>
      <c r="T668" s="6">
        <f t="shared" si="72"/>
        <v>0</v>
      </c>
      <c r="U668" s="6">
        <f t="shared" si="73"/>
        <v>0</v>
      </c>
    </row>
    <row r="669" spans="2:21" x14ac:dyDescent="0.25">
      <c r="B669" s="4"/>
      <c r="C669" s="4"/>
      <c r="D669" s="4"/>
      <c r="E669" s="10">
        <f>IF(D669="Futuroscope",#REF!,0)+IF(D669="Eurodisney   1jour/1 parc",#REF!,0)+IF(D669="Vallée des singes",#REF!,0)+IF(D669="Parc Oriental de jour",#REF!,0)+IF(D669="Puy du Fou Le grand parc",#REF!,0)+IF(D669="La Cinéscénie",#REF!,0)+IF(D669="ASTERIX",#REF!,0)+IF(D669="Aquarium La Rochelle",#REF!,0)+IF(D669="Zoo de Doué La Fontaine",#REF!,0)+IF(D669="Zoo de la Palmyre",#REF!,0)+IF(D669="Planète Sauvage",#REF!,0)+IF(D669="Zoo Parc de Beauval",#REF!,0)+IF(D669="Zoo de la Flèche",#REF!,0)+IF(D669="Défi Planet",#REF!,0)+IF(D669="MASSAIS",#REF!,0)+IF(D669="Center Parc la journée",#REF!,0)+IF(D669="Terra Botanica",#REF!,0)</f>
        <v>0</v>
      </c>
      <c r="F669" s="10">
        <f>IF(D669="Futuroscope",#REF!,0)+IF(D669="Eurodisney   1jour/1 parc",#REF!,0)+IF(D669="Vallée des singes",#REF!,0)+IF(D669="Parc Oriental de jour",#REF!,0)+IF(D669="Puy du Fou Le grand parc",#REF!,0)+IF(D669="La Cinéscénie",#REF!,0)+IF(D669="ASTERIX",#REF!,0)+IF(D669="Aquarium La Rochelle",#REF!,0)+IF(D669="Zoo de Doué La Fontaine",#REF!,0)+IF(D669="Zoo de la Palmyre",#REF!,0)+IF(D669="Planète Sauvage",#REF!,0)+IF(D669="Zoo Parc de Beauval",#REF!,0)+IF(D669="Zoo de la Flèche",#REF!,0)+IF(D669="Défi Planet",#REF!,0)+IF(D669="MASSAIS",#REF!,0)+IF(D669="Center Parc la journée",#REF!,0)+IF(D669="Terra Botanica",#REF!,0)</f>
        <v>0</v>
      </c>
      <c r="G669" s="5"/>
      <c r="H669" s="5"/>
      <c r="I669" s="5"/>
      <c r="J669" s="5"/>
      <c r="K669" s="8">
        <f t="shared" si="70"/>
        <v>0</v>
      </c>
      <c r="L669" s="8">
        <f t="shared" si="71"/>
        <v>0</v>
      </c>
      <c r="M669" s="8">
        <v>0</v>
      </c>
      <c r="N669" s="8">
        <f t="shared" si="74"/>
        <v>0</v>
      </c>
      <c r="O669" s="8"/>
      <c r="P669" s="8"/>
      <c r="Q669" s="8"/>
      <c r="R669" s="8">
        <f t="shared" si="75"/>
        <v>0</v>
      </c>
      <c r="S669" s="8">
        <f t="shared" si="76"/>
        <v>0</v>
      </c>
      <c r="T669" s="6">
        <f t="shared" si="72"/>
        <v>0</v>
      </c>
      <c r="U669" s="6">
        <f t="shared" si="73"/>
        <v>0</v>
      </c>
    </row>
    <row r="670" spans="2:21" x14ac:dyDescent="0.25">
      <c r="B670" s="4"/>
      <c r="C670" s="4"/>
      <c r="D670" s="4"/>
      <c r="E670" s="10">
        <f>IF(D670="Futuroscope",#REF!,0)+IF(D670="Eurodisney   1jour/1 parc",#REF!,0)+IF(D670="Vallée des singes",#REF!,0)+IF(D670="Parc Oriental de jour",#REF!,0)+IF(D670="Puy du Fou Le grand parc",#REF!,0)+IF(D670="La Cinéscénie",#REF!,0)+IF(D670="ASTERIX",#REF!,0)+IF(D670="Aquarium La Rochelle",#REF!,0)+IF(D670="Zoo de Doué La Fontaine",#REF!,0)+IF(D670="Zoo de la Palmyre",#REF!,0)+IF(D670="Planète Sauvage",#REF!,0)+IF(D670="Zoo Parc de Beauval",#REF!,0)+IF(D670="Zoo de la Flèche",#REF!,0)+IF(D670="Défi Planet",#REF!,0)+IF(D670="MASSAIS",#REF!,0)+IF(D670="Center Parc la journée",#REF!,0)+IF(D670="Terra Botanica",#REF!,0)</f>
        <v>0</v>
      </c>
      <c r="F670" s="10">
        <f>IF(D670="Futuroscope",#REF!,0)+IF(D670="Eurodisney   1jour/1 parc",#REF!,0)+IF(D670="Vallée des singes",#REF!,0)+IF(D670="Parc Oriental de jour",#REF!,0)+IF(D670="Puy du Fou Le grand parc",#REF!,0)+IF(D670="La Cinéscénie",#REF!,0)+IF(D670="ASTERIX",#REF!,0)+IF(D670="Aquarium La Rochelle",#REF!,0)+IF(D670="Zoo de Doué La Fontaine",#REF!,0)+IF(D670="Zoo de la Palmyre",#REF!,0)+IF(D670="Planète Sauvage",#REF!,0)+IF(D670="Zoo Parc de Beauval",#REF!,0)+IF(D670="Zoo de la Flèche",#REF!,0)+IF(D670="Défi Planet",#REF!,0)+IF(D670="MASSAIS",#REF!,0)+IF(D670="Center Parc la journée",#REF!,0)+IF(D670="Terra Botanica",#REF!,0)</f>
        <v>0</v>
      </c>
      <c r="G670" s="5"/>
      <c r="H670" s="5"/>
      <c r="I670" s="5"/>
      <c r="J670" s="5"/>
      <c r="K670" s="8">
        <f t="shared" si="70"/>
        <v>0</v>
      </c>
      <c r="L670" s="8">
        <f t="shared" si="71"/>
        <v>0</v>
      </c>
      <c r="M670" s="8">
        <v>0</v>
      </c>
      <c r="N670" s="8">
        <f t="shared" si="74"/>
        <v>0</v>
      </c>
      <c r="O670" s="8"/>
      <c r="P670" s="8"/>
      <c r="Q670" s="8"/>
      <c r="R670" s="8">
        <f t="shared" si="75"/>
        <v>0</v>
      </c>
      <c r="S670" s="8">
        <f t="shared" si="76"/>
        <v>0</v>
      </c>
      <c r="T670" s="6">
        <f t="shared" si="72"/>
        <v>0</v>
      </c>
      <c r="U670" s="6">
        <f t="shared" si="73"/>
        <v>0</v>
      </c>
    </row>
    <row r="671" spans="2:21" x14ac:dyDescent="0.25">
      <c r="B671" s="4"/>
      <c r="C671" s="4"/>
      <c r="D671" s="4"/>
      <c r="E671" s="10">
        <f>IF(D671="Futuroscope",#REF!,0)+IF(D671="Eurodisney   1jour/1 parc",#REF!,0)+IF(D671="Vallée des singes",#REF!,0)+IF(D671="Parc Oriental de jour",#REF!,0)+IF(D671="Puy du Fou Le grand parc",#REF!,0)+IF(D671="La Cinéscénie",#REF!,0)+IF(D671="ASTERIX",#REF!,0)+IF(D671="Aquarium La Rochelle",#REF!,0)+IF(D671="Zoo de Doué La Fontaine",#REF!,0)+IF(D671="Zoo de la Palmyre",#REF!,0)+IF(D671="Planète Sauvage",#REF!,0)+IF(D671="Zoo Parc de Beauval",#REF!,0)+IF(D671="Zoo de la Flèche",#REF!,0)+IF(D671="Défi Planet",#REF!,0)+IF(D671="MASSAIS",#REF!,0)+IF(D671="Center Parc la journée",#REF!,0)+IF(D671="Terra Botanica",#REF!,0)</f>
        <v>0</v>
      </c>
      <c r="F671" s="10">
        <f>IF(D671="Futuroscope",#REF!,0)+IF(D671="Eurodisney   1jour/1 parc",#REF!,0)+IF(D671="Vallée des singes",#REF!,0)+IF(D671="Parc Oriental de jour",#REF!,0)+IF(D671="Puy du Fou Le grand parc",#REF!,0)+IF(D671="La Cinéscénie",#REF!,0)+IF(D671="ASTERIX",#REF!,0)+IF(D671="Aquarium La Rochelle",#REF!,0)+IF(D671="Zoo de Doué La Fontaine",#REF!,0)+IF(D671="Zoo de la Palmyre",#REF!,0)+IF(D671="Planète Sauvage",#REF!,0)+IF(D671="Zoo Parc de Beauval",#REF!,0)+IF(D671="Zoo de la Flèche",#REF!,0)+IF(D671="Défi Planet",#REF!,0)+IF(D671="MASSAIS",#REF!,0)+IF(D671="Center Parc la journée",#REF!,0)+IF(D671="Terra Botanica",#REF!,0)</f>
        <v>0</v>
      </c>
      <c r="G671" s="5"/>
      <c r="H671" s="5"/>
      <c r="I671" s="5"/>
      <c r="J671" s="5"/>
      <c r="K671" s="8">
        <f t="shared" si="70"/>
        <v>0</v>
      </c>
      <c r="L671" s="8">
        <f t="shared" si="71"/>
        <v>0</v>
      </c>
      <c r="M671" s="8">
        <v>0</v>
      </c>
      <c r="N671" s="8">
        <f t="shared" si="74"/>
        <v>0</v>
      </c>
      <c r="O671" s="8"/>
      <c r="P671" s="8"/>
      <c r="Q671" s="8"/>
      <c r="R671" s="8">
        <f t="shared" si="75"/>
        <v>0</v>
      </c>
      <c r="S671" s="8">
        <f t="shared" si="76"/>
        <v>0</v>
      </c>
      <c r="T671" s="6">
        <f t="shared" si="72"/>
        <v>0</v>
      </c>
      <c r="U671" s="6">
        <f t="shared" si="73"/>
        <v>0</v>
      </c>
    </row>
    <row r="672" spans="2:21" x14ac:dyDescent="0.25">
      <c r="B672" s="4"/>
      <c r="C672" s="4"/>
      <c r="D672" s="4"/>
      <c r="E672" s="10">
        <f>IF(D672="Futuroscope",#REF!,0)+IF(D672="Eurodisney   1jour/1 parc",#REF!,0)+IF(D672="Vallée des singes",#REF!,0)+IF(D672="Parc Oriental de jour",#REF!,0)+IF(D672="Puy du Fou Le grand parc",#REF!,0)+IF(D672="La Cinéscénie",#REF!,0)+IF(D672="ASTERIX",#REF!,0)+IF(D672="Aquarium La Rochelle",#REF!,0)+IF(D672="Zoo de Doué La Fontaine",#REF!,0)+IF(D672="Zoo de la Palmyre",#REF!,0)+IF(D672="Planète Sauvage",#REF!,0)+IF(D672="Zoo Parc de Beauval",#REF!,0)+IF(D672="Zoo de la Flèche",#REF!,0)+IF(D672="Défi Planet",#REF!,0)+IF(D672="MASSAIS",#REF!,0)+IF(D672="Center Parc la journée",#REF!,0)+IF(D672="Terra Botanica",#REF!,0)</f>
        <v>0</v>
      </c>
      <c r="F672" s="10">
        <f>IF(D672="Futuroscope",#REF!,0)+IF(D672="Eurodisney   1jour/1 parc",#REF!,0)+IF(D672="Vallée des singes",#REF!,0)+IF(D672="Parc Oriental de jour",#REF!,0)+IF(D672="Puy du Fou Le grand parc",#REF!,0)+IF(D672="La Cinéscénie",#REF!,0)+IF(D672="ASTERIX",#REF!,0)+IF(D672="Aquarium La Rochelle",#REF!,0)+IF(D672="Zoo de Doué La Fontaine",#REF!,0)+IF(D672="Zoo de la Palmyre",#REF!,0)+IF(D672="Planète Sauvage",#REF!,0)+IF(D672="Zoo Parc de Beauval",#REF!,0)+IF(D672="Zoo de la Flèche",#REF!,0)+IF(D672="Défi Planet",#REF!,0)+IF(D672="MASSAIS",#REF!,0)+IF(D672="Center Parc la journée",#REF!,0)+IF(D672="Terra Botanica",#REF!,0)</f>
        <v>0</v>
      </c>
      <c r="G672" s="5"/>
      <c r="H672" s="5"/>
      <c r="I672" s="5"/>
      <c r="J672" s="5"/>
      <c r="K672" s="8">
        <f t="shared" si="70"/>
        <v>0</v>
      </c>
      <c r="L672" s="8">
        <f t="shared" si="71"/>
        <v>0</v>
      </c>
      <c r="M672" s="8">
        <v>0</v>
      </c>
      <c r="N672" s="8">
        <f t="shared" si="74"/>
        <v>0</v>
      </c>
      <c r="O672" s="8"/>
      <c r="P672" s="8"/>
      <c r="Q672" s="8"/>
      <c r="R672" s="8">
        <f t="shared" si="75"/>
        <v>0</v>
      </c>
      <c r="S672" s="8">
        <f t="shared" si="76"/>
        <v>0</v>
      </c>
      <c r="T672" s="6">
        <f t="shared" si="72"/>
        <v>0</v>
      </c>
      <c r="U672" s="6">
        <f t="shared" si="73"/>
        <v>0</v>
      </c>
    </row>
    <row r="673" spans="2:21" x14ac:dyDescent="0.25">
      <c r="B673" s="4"/>
      <c r="C673" s="4"/>
      <c r="D673" s="4"/>
      <c r="E673" s="10">
        <f>IF(D673="Futuroscope",#REF!,0)+IF(D673="Eurodisney   1jour/1 parc",#REF!,0)+IF(D673="Vallée des singes",#REF!,0)+IF(D673="Parc Oriental de jour",#REF!,0)+IF(D673="Puy du Fou Le grand parc",#REF!,0)+IF(D673="La Cinéscénie",#REF!,0)+IF(D673="ASTERIX",#REF!,0)+IF(D673="Aquarium La Rochelle",#REF!,0)+IF(D673="Zoo de Doué La Fontaine",#REF!,0)+IF(D673="Zoo de la Palmyre",#REF!,0)+IF(D673="Planète Sauvage",#REF!,0)+IF(D673="Zoo Parc de Beauval",#REF!,0)+IF(D673="Zoo de la Flèche",#REF!,0)+IF(D673="Défi Planet",#REF!,0)+IF(D673="MASSAIS",#REF!,0)+IF(D673="Center Parc la journée",#REF!,0)+IF(D673="Terra Botanica",#REF!,0)</f>
        <v>0</v>
      </c>
      <c r="F673" s="10">
        <f>IF(D673="Futuroscope",#REF!,0)+IF(D673="Eurodisney   1jour/1 parc",#REF!,0)+IF(D673="Vallée des singes",#REF!,0)+IF(D673="Parc Oriental de jour",#REF!,0)+IF(D673="Puy du Fou Le grand parc",#REF!,0)+IF(D673="La Cinéscénie",#REF!,0)+IF(D673="ASTERIX",#REF!,0)+IF(D673="Aquarium La Rochelle",#REF!,0)+IF(D673="Zoo de Doué La Fontaine",#REF!,0)+IF(D673="Zoo de la Palmyre",#REF!,0)+IF(D673="Planète Sauvage",#REF!,0)+IF(D673="Zoo Parc de Beauval",#REF!,0)+IF(D673="Zoo de la Flèche",#REF!,0)+IF(D673="Défi Planet",#REF!,0)+IF(D673="MASSAIS",#REF!,0)+IF(D673="Center Parc la journée",#REF!,0)+IF(D673="Terra Botanica",#REF!,0)</f>
        <v>0</v>
      </c>
      <c r="G673" s="5"/>
      <c r="H673" s="5"/>
      <c r="I673" s="5"/>
      <c r="J673" s="5"/>
      <c r="K673" s="8">
        <f t="shared" si="70"/>
        <v>0</v>
      </c>
      <c r="L673" s="8">
        <f t="shared" si="71"/>
        <v>0</v>
      </c>
      <c r="M673" s="8">
        <v>0</v>
      </c>
      <c r="N673" s="8">
        <f t="shared" si="74"/>
        <v>0</v>
      </c>
      <c r="O673" s="8"/>
      <c r="P673" s="8"/>
      <c r="Q673" s="8"/>
      <c r="R673" s="8">
        <f t="shared" si="75"/>
        <v>0</v>
      </c>
      <c r="S673" s="8">
        <f t="shared" si="76"/>
        <v>0</v>
      </c>
      <c r="T673" s="6">
        <f t="shared" si="72"/>
        <v>0</v>
      </c>
      <c r="U673" s="6">
        <f t="shared" si="73"/>
        <v>0</v>
      </c>
    </row>
    <row r="674" spans="2:21" x14ac:dyDescent="0.25">
      <c r="B674" s="4"/>
      <c r="C674" s="4"/>
      <c r="D674" s="4"/>
      <c r="E674" s="10">
        <f>IF(D674="Futuroscope",#REF!,0)+IF(D674="Eurodisney   1jour/1 parc",#REF!,0)+IF(D674="Vallée des singes",#REF!,0)+IF(D674="Parc Oriental de jour",#REF!,0)+IF(D674="Puy du Fou Le grand parc",#REF!,0)+IF(D674="La Cinéscénie",#REF!,0)+IF(D674="ASTERIX",#REF!,0)+IF(D674="Aquarium La Rochelle",#REF!,0)+IF(D674="Zoo de Doué La Fontaine",#REF!,0)+IF(D674="Zoo de la Palmyre",#REF!,0)+IF(D674="Planète Sauvage",#REF!,0)+IF(D674="Zoo Parc de Beauval",#REF!,0)+IF(D674="Zoo de la Flèche",#REF!,0)+IF(D674="Défi Planet",#REF!,0)+IF(D674="MASSAIS",#REF!,0)+IF(D674="Center Parc la journée",#REF!,0)+IF(D674="Terra Botanica",#REF!,0)</f>
        <v>0</v>
      </c>
      <c r="F674" s="10">
        <f>IF(D674="Futuroscope",#REF!,0)+IF(D674="Eurodisney   1jour/1 parc",#REF!,0)+IF(D674="Vallée des singes",#REF!,0)+IF(D674="Parc Oriental de jour",#REF!,0)+IF(D674="Puy du Fou Le grand parc",#REF!,0)+IF(D674="La Cinéscénie",#REF!,0)+IF(D674="ASTERIX",#REF!,0)+IF(D674="Aquarium La Rochelle",#REF!,0)+IF(D674="Zoo de Doué La Fontaine",#REF!,0)+IF(D674="Zoo de la Palmyre",#REF!,0)+IF(D674="Planète Sauvage",#REF!,0)+IF(D674="Zoo Parc de Beauval",#REF!,0)+IF(D674="Zoo de la Flèche",#REF!,0)+IF(D674="Défi Planet",#REF!,0)+IF(D674="MASSAIS",#REF!,0)+IF(D674="Center Parc la journée",#REF!,0)+IF(D674="Terra Botanica",#REF!,0)</f>
        <v>0</v>
      </c>
      <c r="G674" s="5"/>
      <c r="H674" s="5"/>
      <c r="I674" s="5"/>
      <c r="J674" s="5"/>
      <c r="K674" s="8">
        <f t="shared" si="70"/>
        <v>0</v>
      </c>
      <c r="L674" s="8">
        <f t="shared" si="71"/>
        <v>0</v>
      </c>
      <c r="M674" s="8">
        <v>0</v>
      </c>
      <c r="N674" s="8">
        <f t="shared" si="74"/>
        <v>0</v>
      </c>
      <c r="O674" s="8"/>
      <c r="P674" s="8"/>
      <c r="Q674" s="8"/>
      <c r="R674" s="8">
        <f t="shared" si="75"/>
        <v>0</v>
      </c>
      <c r="S674" s="8">
        <f t="shared" si="76"/>
        <v>0</v>
      </c>
      <c r="T674" s="6">
        <f t="shared" si="72"/>
        <v>0</v>
      </c>
      <c r="U674" s="6">
        <f t="shared" si="73"/>
        <v>0</v>
      </c>
    </row>
    <row r="675" spans="2:21" x14ac:dyDescent="0.25">
      <c r="B675" s="4"/>
      <c r="C675" s="4"/>
      <c r="D675" s="4"/>
      <c r="E675" s="10">
        <f>IF(D675="Futuroscope",#REF!,0)+IF(D675="Eurodisney   1jour/1 parc",#REF!,0)+IF(D675="Vallée des singes",#REF!,0)+IF(D675="Parc Oriental de jour",#REF!,0)+IF(D675="Puy du Fou Le grand parc",#REF!,0)+IF(D675="La Cinéscénie",#REF!,0)+IF(D675="ASTERIX",#REF!,0)+IF(D675="Aquarium La Rochelle",#REF!,0)+IF(D675="Zoo de Doué La Fontaine",#REF!,0)+IF(D675="Zoo de la Palmyre",#REF!,0)+IF(D675="Planète Sauvage",#REF!,0)+IF(D675="Zoo Parc de Beauval",#REF!,0)+IF(D675="Zoo de la Flèche",#REF!,0)+IF(D675="Défi Planet",#REF!,0)+IF(D675="MASSAIS",#REF!,0)+IF(D675="Center Parc la journée",#REF!,0)+IF(D675="Terra Botanica",#REF!,0)</f>
        <v>0</v>
      </c>
      <c r="F675" s="10">
        <f>IF(D675="Futuroscope",#REF!,0)+IF(D675="Eurodisney   1jour/1 parc",#REF!,0)+IF(D675="Vallée des singes",#REF!,0)+IF(D675="Parc Oriental de jour",#REF!,0)+IF(D675="Puy du Fou Le grand parc",#REF!,0)+IF(D675="La Cinéscénie",#REF!,0)+IF(D675="ASTERIX",#REF!,0)+IF(D675="Aquarium La Rochelle",#REF!,0)+IF(D675="Zoo de Doué La Fontaine",#REF!,0)+IF(D675="Zoo de la Palmyre",#REF!,0)+IF(D675="Planète Sauvage",#REF!,0)+IF(D675="Zoo Parc de Beauval",#REF!,0)+IF(D675="Zoo de la Flèche",#REF!,0)+IF(D675="Défi Planet",#REF!,0)+IF(D675="MASSAIS",#REF!,0)+IF(D675="Center Parc la journée",#REF!,0)+IF(D675="Terra Botanica",#REF!,0)</f>
        <v>0</v>
      </c>
      <c r="G675" s="5"/>
      <c r="H675" s="5"/>
      <c r="I675" s="5"/>
      <c r="J675" s="5"/>
      <c r="K675" s="8">
        <f t="shared" si="70"/>
        <v>0</v>
      </c>
      <c r="L675" s="8">
        <f t="shared" si="71"/>
        <v>0</v>
      </c>
      <c r="M675" s="8">
        <v>0</v>
      </c>
      <c r="N675" s="8">
        <f t="shared" si="74"/>
        <v>0</v>
      </c>
      <c r="O675" s="8"/>
      <c r="P675" s="8"/>
      <c r="Q675" s="8"/>
      <c r="R675" s="8">
        <f t="shared" si="75"/>
        <v>0</v>
      </c>
      <c r="S675" s="8">
        <f t="shared" si="76"/>
        <v>0</v>
      </c>
      <c r="T675" s="6">
        <f t="shared" si="72"/>
        <v>0</v>
      </c>
      <c r="U675" s="6">
        <f t="shared" si="73"/>
        <v>0</v>
      </c>
    </row>
    <row r="676" spans="2:21" x14ac:dyDescent="0.25">
      <c r="B676" s="4"/>
      <c r="C676" s="4"/>
      <c r="D676" s="4"/>
      <c r="E676" s="10">
        <f>IF(D676="Futuroscope",#REF!,0)+IF(D676="Eurodisney   1jour/1 parc",#REF!,0)+IF(D676="Vallée des singes",#REF!,0)+IF(D676="Parc Oriental de jour",#REF!,0)+IF(D676="Puy du Fou Le grand parc",#REF!,0)+IF(D676="La Cinéscénie",#REF!,0)+IF(D676="ASTERIX",#REF!,0)+IF(D676="Aquarium La Rochelle",#REF!,0)+IF(D676="Zoo de Doué La Fontaine",#REF!,0)+IF(D676="Zoo de la Palmyre",#REF!,0)+IF(D676="Planète Sauvage",#REF!,0)+IF(D676="Zoo Parc de Beauval",#REF!,0)+IF(D676="Zoo de la Flèche",#REF!,0)+IF(D676="Défi Planet",#REF!,0)+IF(D676="MASSAIS",#REF!,0)+IF(D676="Center Parc la journée",#REF!,0)+IF(D676="Terra Botanica",#REF!,0)</f>
        <v>0</v>
      </c>
      <c r="F676" s="10">
        <f>IF(D676="Futuroscope",#REF!,0)+IF(D676="Eurodisney   1jour/1 parc",#REF!,0)+IF(D676="Vallée des singes",#REF!,0)+IF(D676="Parc Oriental de jour",#REF!,0)+IF(D676="Puy du Fou Le grand parc",#REF!,0)+IF(D676="La Cinéscénie",#REF!,0)+IF(D676="ASTERIX",#REF!,0)+IF(D676="Aquarium La Rochelle",#REF!,0)+IF(D676="Zoo de Doué La Fontaine",#REF!,0)+IF(D676="Zoo de la Palmyre",#REF!,0)+IF(D676="Planète Sauvage",#REF!,0)+IF(D676="Zoo Parc de Beauval",#REF!,0)+IF(D676="Zoo de la Flèche",#REF!,0)+IF(D676="Défi Planet",#REF!,0)+IF(D676="MASSAIS",#REF!,0)+IF(D676="Center Parc la journée",#REF!,0)+IF(D676="Terra Botanica",#REF!,0)</f>
        <v>0</v>
      </c>
      <c r="G676" s="5"/>
      <c r="H676" s="5"/>
      <c r="I676" s="5"/>
      <c r="J676" s="5"/>
      <c r="K676" s="8">
        <f t="shared" si="70"/>
        <v>0</v>
      </c>
      <c r="L676" s="8">
        <f t="shared" si="71"/>
        <v>0</v>
      </c>
      <c r="M676" s="8">
        <v>0</v>
      </c>
      <c r="N676" s="8">
        <f t="shared" si="74"/>
        <v>0</v>
      </c>
      <c r="O676" s="8"/>
      <c r="P676" s="8"/>
      <c r="Q676" s="8"/>
      <c r="R676" s="8">
        <f t="shared" si="75"/>
        <v>0</v>
      </c>
      <c r="S676" s="8">
        <f t="shared" si="76"/>
        <v>0</v>
      </c>
      <c r="T676" s="6">
        <f t="shared" si="72"/>
        <v>0</v>
      </c>
      <c r="U676" s="6">
        <f t="shared" si="73"/>
        <v>0</v>
      </c>
    </row>
    <row r="677" spans="2:21" x14ac:dyDescent="0.25">
      <c r="B677" s="4"/>
      <c r="C677" s="4"/>
      <c r="D677" s="4"/>
      <c r="E677" s="10">
        <f>IF(D677="Futuroscope",#REF!,0)+IF(D677="Eurodisney   1jour/1 parc",#REF!,0)+IF(D677="Vallée des singes",#REF!,0)+IF(D677="Parc Oriental de jour",#REF!,0)+IF(D677="Puy du Fou Le grand parc",#REF!,0)+IF(D677="La Cinéscénie",#REF!,0)+IF(D677="ASTERIX",#REF!,0)+IF(D677="Aquarium La Rochelle",#REF!,0)+IF(D677="Zoo de Doué La Fontaine",#REF!,0)+IF(D677="Zoo de la Palmyre",#REF!,0)+IF(D677="Planète Sauvage",#REF!,0)+IF(D677="Zoo Parc de Beauval",#REF!,0)+IF(D677="Zoo de la Flèche",#REF!,0)+IF(D677="Défi Planet",#REF!,0)+IF(D677="MASSAIS",#REF!,0)+IF(D677="Center Parc la journée",#REF!,0)+IF(D677="Terra Botanica",#REF!,0)</f>
        <v>0</v>
      </c>
      <c r="F677" s="10">
        <f>IF(D677="Futuroscope",#REF!,0)+IF(D677="Eurodisney   1jour/1 parc",#REF!,0)+IF(D677="Vallée des singes",#REF!,0)+IF(D677="Parc Oriental de jour",#REF!,0)+IF(D677="Puy du Fou Le grand parc",#REF!,0)+IF(D677="La Cinéscénie",#REF!,0)+IF(D677="ASTERIX",#REF!,0)+IF(D677="Aquarium La Rochelle",#REF!,0)+IF(D677="Zoo de Doué La Fontaine",#REF!,0)+IF(D677="Zoo de la Palmyre",#REF!,0)+IF(D677="Planète Sauvage",#REF!,0)+IF(D677="Zoo Parc de Beauval",#REF!,0)+IF(D677="Zoo de la Flèche",#REF!,0)+IF(D677="Défi Planet",#REF!,0)+IF(D677="MASSAIS",#REF!,0)+IF(D677="Center Parc la journée",#REF!,0)+IF(D677="Terra Botanica",#REF!,0)</f>
        <v>0</v>
      </c>
      <c r="G677" s="5"/>
      <c r="H677" s="5"/>
      <c r="I677" s="5"/>
      <c r="J677" s="5"/>
      <c r="K677" s="8">
        <f t="shared" si="70"/>
        <v>0</v>
      </c>
      <c r="L677" s="8">
        <f t="shared" si="71"/>
        <v>0</v>
      </c>
      <c r="M677" s="8">
        <v>0</v>
      </c>
      <c r="N677" s="8">
        <f t="shared" si="74"/>
        <v>0</v>
      </c>
      <c r="O677" s="8"/>
      <c r="P677" s="8"/>
      <c r="Q677" s="8"/>
      <c r="R677" s="8">
        <f t="shared" si="75"/>
        <v>0</v>
      </c>
      <c r="S677" s="8">
        <f t="shared" si="76"/>
        <v>0</v>
      </c>
      <c r="T677" s="6">
        <f t="shared" si="72"/>
        <v>0</v>
      </c>
      <c r="U677" s="6">
        <f t="shared" si="73"/>
        <v>0</v>
      </c>
    </row>
    <row r="678" spans="2:21" x14ac:dyDescent="0.25">
      <c r="B678" s="4"/>
      <c r="C678" s="4"/>
      <c r="D678" s="4"/>
      <c r="E678" s="10">
        <f>IF(D678="Futuroscope",#REF!,0)+IF(D678="Eurodisney   1jour/1 parc",#REF!,0)+IF(D678="Vallée des singes",#REF!,0)+IF(D678="Parc Oriental de jour",#REF!,0)+IF(D678="Puy du Fou Le grand parc",#REF!,0)+IF(D678="La Cinéscénie",#REF!,0)+IF(D678="ASTERIX",#REF!,0)+IF(D678="Aquarium La Rochelle",#REF!,0)+IF(D678="Zoo de Doué La Fontaine",#REF!,0)+IF(D678="Zoo de la Palmyre",#REF!,0)+IF(D678="Planète Sauvage",#REF!,0)+IF(D678="Zoo Parc de Beauval",#REF!,0)+IF(D678="Zoo de la Flèche",#REF!,0)+IF(D678="Défi Planet",#REF!,0)+IF(D678="MASSAIS",#REF!,0)+IF(D678="Center Parc la journée",#REF!,0)+IF(D678="Terra Botanica",#REF!,0)</f>
        <v>0</v>
      </c>
      <c r="F678" s="10">
        <f>IF(D678="Futuroscope",#REF!,0)+IF(D678="Eurodisney   1jour/1 parc",#REF!,0)+IF(D678="Vallée des singes",#REF!,0)+IF(D678="Parc Oriental de jour",#REF!,0)+IF(D678="Puy du Fou Le grand parc",#REF!,0)+IF(D678="La Cinéscénie",#REF!,0)+IF(D678="ASTERIX",#REF!,0)+IF(D678="Aquarium La Rochelle",#REF!,0)+IF(D678="Zoo de Doué La Fontaine",#REF!,0)+IF(D678="Zoo de la Palmyre",#REF!,0)+IF(D678="Planète Sauvage",#REF!,0)+IF(D678="Zoo Parc de Beauval",#REF!,0)+IF(D678="Zoo de la Flèche",#REF!,0)+IF(D678="Défi Planet",#REF!,0)+IF(D678="MASSAIS",#REF!,0)+IF(D678="Center Parc la journée",#REF!,0)+IF(D678="Terra Botanica",#REF!,0)</f>
        <v>0</v>
      </c>
      <c r="G678" s="5"/>
      <c r="H678" s="5"/>
      <c r="I678" s="5"/>
      <c r="J678" s="5"/>
      <c r="K678" s="8">
        <f t="shared" si="70"/>
        <v>0</v>
      </c>
      <c r="L678" s="8">
        <f t="shared" si="71"/>
        <v>0</v>
      </c>
      <c r="M678" s="8">
        <v>0</v>
      </c>
      <c r="N678" s="8">
        <f t="shared" si="74"/>
        <v>0</v>
      </c>
      <c r="O678" s="8"/>
      <c r="P678" s="8"/>
      <c r="Q678" s="8"/>
      <c r="R678" s="8">
        <f t="shared" si="75"/>
        <v>0</v>
      </c>
      <c r="S678" s="8">
        <f t="shared" si="76"/>
        <v>0</v>
      </c>
      <c r="T678" s="6">
        <f t="shared" si="72"/>
        <v>0</v>
      </c>
      <c r="U678" s="6">
        <f t="shared" si="73"/>
        <v>0</v>
      </c>
    </row>
    <row r="679" spans="2:21" x14ac:dyDescent="0.25">
      <c r="B679" s="4"/>
      <c r="C679" s="4"/>
      <c r="D679" s="4"/>
      <c r="E679" s="10">
        <f>IF(D679="Futuroscope",#REF!,0)+IF(D679="Eurodisney   1jour/1 parc",#REF!,0)+IF(D679="Vallée des singes",#REF!,0)+IF(D679="Parc Oriental de jour",#REF!,0)+IF(D679="Puy du Fou Le grand parc",#REF!,0)+IF(D679="La Cinéscénie",#REF!,0)+IF(D679="ASTERIX",#REF!,0)+IF(D679="Aquarium La Rochelle",#REF!,0)+IF(D679="Zoo de Doué La Fontaine",#REF!,0)+IF(D679="Zoo de la Palmyre",#REF!,0)+IF(D679="Planète Sauvage",#REF!,0)+IF(D679="Zoo Parc de Beauval",#REF!,0)+IF(D679="Zoo de la Flèche",#REF!,0)+IF(D679="Défi Planet",#REF!,0)+IF(D679="MASSAIS",#REF!,0)+IF(D679="Center Parc la journée",#REF!,0)+IF(D679="Terra Botanica",#REF!,0)</f>
        <v>0</v>
      </c>
      <c r="F679" s="10">
        <f>IF(D679="Futuroscope",#REF!,0)+IF(D679="Eurodisney   1jour/1 parc",#REF!,0)+IF(D679="Vallée des singes",#REF!,0)+IF(D679="Parc Oriental de jour",#REF!,0)+IF(D679="Puy du Fou Le grand parc",#REF!,0)+IF(D679="La Cinéscénie",#REF!,0)+IF(D679="ASTERIX",#REF!,0)+IF(D679="Aquarium La Rochelle",#REF!,0)+IF(D679="Zoo de Doué La Fontaine",#REF!,0)+IF(D679="Zoo de la Palmyre",#REF!,0)+IF(D679="Planète Sauvage",#REF!,0)+IF(D679="Zoo Parc de Beauval",#REF!,0)+IF(D679="Zoo de la Flèche",#REF!,0)+IF(D679="Défi Planet",#REF!,0)+IF(D679="MASSAIS",#REF!,0)+IF(D679="Center Parc la journée",#REF!,0)+IF(D679="Terra Botanica",#REF!,0)</f>
        <v>0</v>
      </c>
      <c r="G679" s="5"/>
      <c r="H679" s="5"/>
      <c r="I679" s="5"/>
      <c r="J679" s="5"/>
      <c r="K679" s="8">
        <f t="shared" si="70"/>
        <v>0</v>
      </c>
      <c r="L679" s="8">
        <f t="shared" si="71"/>
        <v>0</v>
      </c>
      <c r="M679" s="8">
        <v>0</v>
      </c>
      <c r="N679" s="8">
        <f t="shared" si="74"/>
        <v>0</v>
      </c>
      <c r="O679" s="8"/>
      <c r="P679" s="8"/>
      <c r="Q679" s="8"/>
      <c r="R679" s="8">
        <f t="shared" si="75"/>
        <v>0</v>
      </c>
      <c r="S679" s="8">
        <f t="shared" si="76"/>
        <v>0</v>
      </c>
      <c r="T679" s="6">
        <f t="shared" si="72"/>
        <v>0</v>
      </c>
      <c r="U679" s="6">
        <f t="shared" si="73"/>
        <v>0</v>
      </c>
    </row>
    <row r="680" spans="2:21" x14ac:dyDescent="0.25">
      <c r="B680" s="4"/>
      <c r="C680" s="4"/>
      <c r="D680" s="4"/>
      <c r="E680" s="10">
        <f>IF(D680="Futuroscope",#REF!,0)+IF(D680="Eurodisney   1jour/1 parc",#REF!,0)+IF(D680="Vallée des singes",#REF!,0)+IF(D680="Parc Oriental de jour",#REF!,0)+IF(D680="Puy du Fou Le grand parc",#REF!,0)+IF(D680="La Cinéscénie",#REF!,0)+IF(D680="ASTERIX",#REF!,0)+IF(D680="Aquarium La Rochelle",#REF!,0)+IF(D680="Zoo de Doué La Fontaine",#REF!,0)+IF(D680="Zoo de la Palmyre",#REF!,0)+IF(D680="Planète Sauvage",#REF!,0)+IF(D680="Zoo Parc de Beauval",#REF!,0)+IF(D680="Zoo de la Flèche",#REF!,0)+IF(D680="Défi Planet",#REF!,0)+IF(D680="MASSAIS",#REF!,0)+IF(D680="Center Parc la journée",#REF!,0)+IF(D680="Terra Botanica",#REF!,0)</f>
        <v>0</v>
      </c>
      <c r="F680" s="10">
        <f>IF(D680="Futuroscope",#REF!,0)+IF(D680="Eurodisney   1jour/1 parc",#REF!,0)+IF(D680="Vallée des singes",#REF!,0)+IF(D680="Parc Oriental de jour",#REF!,0)+IF(D680="Puy du Fou Le grand parc",#REF!,0)+IF(D680="La Cinéscénie",#REF!,0)+IF(D680="ASTERIX",#REF!,0)+IF(D680="Aquarium La Rochelle",#REF!,0)+IF(D680="Zoo de Doué La Fontaine",#REF!,0)+IF(D680="Zoo de la Palmyre",#REF!,0)+IF(D680="Planète Sauvage",#REF!,0)+IF(D680="Zoo Parc de Beauval",#REF!,0)+IF(D680="Zoo de la Flèche",#REF!,0)+IF(D680="Défi Planet",#REF!,0)+IF(D680="MASSAIS",#REF!,0)+IF(D680="Center Parc la journée",#REF!,0)+IF(D680="Terra Botanica",#REF!,0)</f>
        <v>0</v>
      </c>
      <c r="G680" s="5"/>
      <c r="H680" s="5"/>
      <c r="I680" s="5"/>
      <c r="J680" s="5"/>
      <c r="K680" s="8">
        <f t="shared" si="70"/>
        <v>0</v>
      </c>
      <c r="L680" s="8">
        <f t="shared" si="71"/>
        <v>0</v>
      </c>
      <c r="M680" s="8">
        <v>0</v>
      </c>
      <c r="N680" s="8">
        <f t="shared" si="74"/>
        <v>0</v>
      </c>
      <c r="O680" s="8"/>
      <c r="P680" s="8"/>
      <c r="Q680" s="8"/>
      <c r="R680" s="8">
        <f t="shared" si="75"/>
        <v>0</v>
      </c>
      <c r="S680" s="8">
        <f t="shared" si="76"/>
        <v>0</v>
      </c>
      <c r="T680" s="6">
        <f t="shared" si="72"/>
        <v>0</v>
      </c>
      <c r="U680" s="6">
        <f t="shared" si="73"/>
        <v>0</v>
      </c>
    </row>
    <row r="681" spans="2:21" x14ac:dyDescent="0.25">
      <c r="B681" s="4"/>
      <c r="C681" s="4"/>
      <c r="D681" s="4"/>
      <c r="E681" s="10">
        <f>IF(D681="Futuroscope",#REF!,0)+IF(D681="Eurodisney   1jour/1 parc",#REF!,0)+IF(D681="Vallée des singes",#REF!,0)+IF(D681="Parc Oriental de jour",#REF!,0)+IF(D681="Puy du Fou Le grand parc",#REF!,0)+IF(D681="La Cinéscénie",#REF!,0)+IF(D681="ASTERIX",#REF!,0)+IF(D681="Aquarium La Rochelle",#REF!,0)+IF(D681="Zoo de Doué La Fontaine",#REF!,0)+IF(D681="Zoo de la Palmyre",#REF!,0)+IF(D681="Planète Sauvage",#REF!,0)+IF(D681="Zoo Parc de Beauval",#REF!,0)+IF(D681="Zoo de la Flèche",#REF!,0)+IF(D681="Défi Planet",#REF!,0)+IF(D681="MASSAIS",#REF!,0)+IF(D681="Center Parc la journée",#REF!,0)+IF(D681="Terra Botanica",#REF!,0)</f>
        <v>0</v>
      </c>
      <c r="F681" s="10">
        <f>IF(D681="Futuroscope",#REF!,0)+IF(D681="Eurodisney   1jour/1 parc",#REF!,0)+IF(D681="Vallée des singes",#REF!,0)+IF(D681="Parc Oriental de jour",#REF!,0)+IF(D681="Puy du Fou Le grand parc",#REF!,0)+IF(D681="La Cinéscénie",#REF!,0)+IF(D681="ASTERIX",#REF!,0)+IF(D681="Aquarium La Rochelle",#REF!,0)+IF(D681="Zoo de Doué La Fontaine",#REF!,0)+IF(D681="Zoo de la Palmyre",#REF!,0)+IF(D681="Planète Sauvage",#REF!,0)+IF(D681="Zoo Parc de Beauval",#REF!,0)+IF(D681="Zoo de la Flèche",#REF!,0)+IF(D681="Défi Planet",#REF!,0)+IF(D681="MASSAIS",#REF!,0)+IF(D681="Center Parc la journée",#REF!,0)+IF(D681="Terra Botanica",#REF!,0)</f>
        <v>0</v>
      </c>
      <c r="G681" s="5"/>
      <c r="H681" s="5"/>
      <c r="I681" s="5"/>
      <c r="J681" s="5"/>
      <c r="K681" s="8">
        <f t="shared" si="70"/>
        <v>0</v>
      </c>
      <c r="L681" s="8">
        <f t="shared" si="71"/>
        <v>0</v>
      </c>
      <c r="M681" s="8">
        <v>0</v>
      </c>
      <c r="N681" s="8">
        <f t="shared" si="74"/>
        <v>0</v>
      </c>
      <c r="O681" s="8"/>
      <c r="P681" s="8"/>
      <c r="Q681" s="8"/>
      <c r="R681" s="8">
        <f t="shared" si="75"/>
        <v>0</v>
      </c>
      <c r="S681" s="8">
        <f t="shared" si="76"/>
        <v>0</v>
      </c>
      <c r="T681" s="6">
        <f t="shared" si="72"/>
        <v>0</v>
      </c>
      <c r="U681" s="6">
        <f t="shared" si="73"/>
        <v>0</v>
      </c>
    </row>
    <row r="682" spans="2:21" x14ac:dyDescent="0.25">
      <c r="B682" s="4"/>
      <c r="C682" s="4"/>
      <c r="D682" s="4"/>
      <c r="E682" s="10">
        <f>IF(D682="Futuroscope",#REF!,0)+IF(D682="Eurodisney   1jour/1 parc",#REF!,0)+IF(D682="Vallée des singes",#REF!,0)+IF(D682="Parc Oriental de jour",#REF!,0)+IF(D682="Puy du Fou Le grand parc",#REF!,0)+IF(D682="La Cinéscénie",#REF!,0)+IF(D682="ASTERIX",#REF!,0)+IF(D682="Aquarium La Rochelle",#REF!,0)+IF(D682="Zoo de Doué La Fontaine",#REF!,0)+IF(D682="Zoo de la Palmyre",#REF!,0)+IF(D682="Planète Sauvage",#REF!,0)+IF(D682="Zoo Parc de Beauval",#REF!,0)+IF(D682="Zoo de la Flèche",#REF!,0)+IF(D682="Défi Planet",#REF!,0)+IF(D682="MASSAIS",#REF!,0)+IF(D682="Center Parc la journée",#REF!,0)+IF(D682="Terra Botanica",#REF!,0)</f>
        <v>0</v>
      </c>
      <c r="F682" s="10">
        <f>IF(D682="Futuroscope",#REF!,0)+IF(D682="Eurodisney   1jour/1 parc",#REF!,0)+IF(D682="Vallée des singes",#REF!,0)+IF(D682="Parc Oriental de jour",#REF!,0)+IF(D682="Puy du Fou Le grand parc",#REF!,0)+IF(D682="La Cinéscénie",#REF!,0)+IF(D682="ASTERIX",#REF!,0)+IF(D682="Aquarium La Rochelle",#REF!,0)+IF(D682="Zoo de Doué La Fontaine",#REF!,0)+IF(D682="Zoo de la Palmyre",#REF!,0)+IF(D682="Planète Sauvage",#REF!,0)+IF(D682="Zoo Parc de Beauval",#REF!,0)+IF(D682="Zoo de la Flèche",#REF!,0)+IF(D682="Défi Planet",#REF!,0)+IF(D682="MASSAIS",#REF!,0)+IF(D682="Center Parc la journée",#REF!,0)+IF(D682="Terra Botanica",#REF!,0)</f>
        <v>0</v>
      </c>
      <c r="G682" s="5"/>
      <c r="H682" s="5"/>
      <c r="I682" s="5"/>
      <c r="J682" s="5"/>
      <c r="K682" s="8">
        <f t="shared" si="70"/>
        <v>0</v>
      </c>
      <c r="L682" s="8">
        <f t="shared" si="71"/>
        <v>0</v>
      </c>
      <c r="M682" s="8">
        <v>0</v>
      </c>
      <c r="N682" s="8">
        <f t="shared" si="74"/>
        <v>0</v>
      </c>
      <c r="O682" s="8"/>
      <c r="P682" s="8"/>
      <c r="Q682" s="8"/>
      <c r="R682" s="8">
        <f t="shared" si="75"/>
        <v>0</v>
      </c>
      <c r="S682" s="8">
        <f t="shared" si="76"/>
        <v>0</v>
      </c>
      <c r="T682" s="6">
        <f t="shared" si="72"/>
        <v>0</v>
      </c>
      <c r="U682" s="6">
        <f t="shared" si="73"/>
        <v>0</v>
      </c>
    </row>
    <row r="683" spans="2:21" x14ac:dyDescent="0.25">
      <c r="B683" s="4"/>
      <c r="C683" s="4"/>
      <c r="D683" s="4"/>
      <c r="E683" s="10">
        <f>IF(D683="Futuroscope",#REF!,0)+IF(D683="Eurodisney   1jour/1 parc",#REF!,0)+IF(D683="Vallée des singes",#REF!,0)+IF(D683="Parc Oriental de jour",#REF!,0)+IF(D683="Puy du Fou Le grand parc",#REF!,0)+IF(D683="La Cinéscénie",#REF!,0)+IF(D683="ASTERIX",#REF!,0)+IF(D683="Aquarium La Rochelle",#REF!,0)+IF(D683="Zoo de Doué La Fontaine",#REF!,0)+IF(D683="Zoo de la Palmyre",#REF!,0)+IF(D683="Planète Sauvage",#REF!,0)+IF(D683="Zoo Parc de Beauval",#REF!,0)+IF(D683="Zoo de la Flèche",#REF!,0)+IF(D683="Défi Planet",#REF!,0)+IF(D683="MASSAIS",#REF!,0)+IF(D683="Center Parc la journée",#REF!,0)+IF(D683="Terra Botanica",#REF!,0)</f>
        <v>0</v>
      </c>
      <c r="F683" s="10">
        <f>IF(D683="Futuroscope",#REF!,0)+IF(D683="Eurodisney   1jour/1 parc",#REF!,0)+IF(D683="Vallée des singes",#REF!,0)+IF(D683="Parc Oriental de jour",#REF!,0)+IF(D683="Puy du Fou Le grand parc",#REF!,0)+IF(D683="La Cinéscénie",#REF!,0)+IF(D683="ASTERIX",#REF!,0)+IF(D683="Aquarium La Rochelle",#REF!,0)+IF(D683="Zoo de Doué La Fontaine",#REF!,0)+IF(D683="Zoo de la Palmyre",#REF!,0)+IF(D683="Planète Sauvage",#REF!,0)+IF(D683="Zoo Parc de Beauval",#REF!,0)+IF(D683="Zoo de la Flèche",#REF!,0)+IF(D683="Défi Planet",#REF!,0)+IF(D683="MASSAIS",#REF!,0)+IF(D683="Center Parc la journée",#REF!,0)+IF(D683="Terra Botanica",#REF!,0)</f>
        <v>0</v>
      </c>
      <c r="G683" s="5"/>
      <c r="H683" s="5"/>
      <c r="I683" s="5"/>
      <c r="J683" s="5"/>
      <c r="K683" s="8">
        <f t="shared" si="70"/>
        <v>0</v>
      </c>
      <c r="L683" s="8">
        <f t="shared" si="71"/>
        <v>0</v>
      </c>
      <c r="M683" s="8">
        <v>0</v>
      </c>
      <c r="N683" s="8">
        <f t="shared" si="74"/>
        <v>0</v>
      </c>
      <c r="O683" s="8"/>
      <c r="P683" s="8"/>
      <c r="Q683" s="8"/>
      <c r="R683" s="8">
        <f t="shared" si="75"/>
        <v>0</v>
      </c>
      <c r="S683" s="8">
        <f t="shared" si="76"/>
        <v>0</v>
      </c>
      <c r="T683" s="6">
        <f t="shared" si="72"/>
        <v>0</v>
      </c>
      <c r="U683" s="6">
        <f t="shared" si="73"/>
        <v>0</v>
      </c>
    </row>
    <row r="684" spans="2:21" x14ac:dyDescent="0.25">
      <c r="B684" s="4"/>
      <c r="C684" s="4"/>
      <c r="D684" s="4"/>
      <c r="E684" s="10">
        <f>IF(D684="Futuroscope",#REF!,0)+IF(D684="Eurodisney   1jour/1 parc",#REF!,0)+IF(D684="Vallée des singes",#REF!,0)+IF(D684="Parc Oriental de jour",#REF!,0)+IF(D684="Puy du Fou Le grand parc",#REF!,0)+IF(D684="La Cinéscénie",#REF!,0)+IF(D684="ASTERIX",#REF!,0)+IF(D684="Aquarium La Rochelle",#REF!,0)+IF(D684="Zoo de Doué La Fontaine",#REF!,0)+IF(D684="Zoo de la Palmyre",#REF!,0)+IF(D684="Planète Sauvage",#REF!,0)+IF(D684="Zoo Parc de Beauval",#REF!,0)+IF(D684="Zoo de la Flèche",#REF!,0)+IF(D684="Défi Planet",#REF!,0)+IF(D684="MASSAIS",#REF!,0)+IF(D684="Center Parc la journée",#REF!,0)+IF(D684="Terra Botanica",#REF!,0)</f>
        <v>0</v>
      </c>
      <c r="F684" s="10">
        <f>IF(D684="Futuroscope",#REF!,0)+IF(D684="Eurodisney   1jour/1 parc",#REF!,0)+IF(D684="Vallée des singes",#REF!,0)+IF(D684="Parc Oriental de jour",#REF!,0)+IF(D684="Puy du Fou Le grand parc",#REF!,0)+IF(D684="La Cinéscénie",#REF!,0)+IF(D684="ASTERIX",#REF!,0)+IF(D684="Aquarium La Rochelle",#REF!,0)+IF(D684="Zoo de Doué La Fontaine",#REF!,0)+IF(D684="Zoo de la Palmyre",#REF!,0)+IF(D684="Planète Sauvage",#REF!,0)+IF(D684="Zoo Parc de Beauval",#REF!,0)+IF(D684="Zoo de la Flèche",#REF!,0)+IF(D684="Défi Planet",#REF!,0)+IF(D684="MASSAIS",#REF!,0)+IF(D684="Center Parc la journée",#REF!,0)+IF(D684="Terra Botanica",#REF!,0)</f>
        <v>0</v>
      </c>
      <c r="G684" s="5"/>
      <c r="H684" s="5"/>
      <c r="I684" s="5"/>
      <c r="J684" s="5"/>
      <c r="K684" s="8">
        <f t="shared" si="70"/>
        <v>0</v>
      </c>
      <c r="L684" s="8">
        <f t="shared" si="71"/>
        <v>0</v>
      </c>
      <c r="M684" s="8">
        <v>0</v>
      </c>
      <c r="N684" s="8">
        <f t="shared" si="74"/>
        <v>0</v>
      </c>
      <c r="O684" s="8"/>
      <c r="P684" s="8"/>
      <c r="Q684" s="8"/>
      <c r="R684" s="8">
        <f t="shared" si="75"/>
        <v>0</v>
      </c>
      <c r="S684" s="8">
        <f t="shared" si="76"/>
        <v>0</v>
      </c>
      <c r="T684" s="6">
        <f t="shared" si="72"/>
        <v>0</v>
      </c>
      <c r="U684" s="6">
        <f t="shared" si="73"/>
        <v>0</v>
      </c>
    </row>
    <row r="685" spans="2:21" x14ac:dyDescent="0.25">
      <c r="B685" s="4"/>
      <c r="C685" s="4"/>
      <c r="D685" s="4"/>
      <c r="E685" s="10">
        <f>IF(D685="Futuroscope",#REF!,0)+IF(D685="Eurodisney   1jour/1 parc",#REF!,0)+IF(D685="Vallée des singes",#REF!,0)+IF(D685="Parc Oriental de jour",#REF!,0)+IF(D685="Puy du Fou Le grand parc",#REF!,0)+IF(D685="La Cinéscénie",#REF!,0)+IF(D685="ASTERIX",#REF!,0)+IF(D685="Aquarium La Rochelle",#REF!,0)+IF(D685="Zoo de Doué La Fontaine",#REF!,0)+IF(D685="Zoo de la Palmyre",#REF!,0)+IF(D685="Planète Sauvage",#REF!,0)+IF(D685="Zoo Parc de Beauval",#REF!,0)+IF(D685="Zoo de la Flèche",#REF!,0)+IF(D685="Défi Planet",#REF!,0)+IF(D685="MASSAIS",#REF!,0)+IF(D685="Center Parc la journée",#REF!,0)+IF(D685="Terra Botanica",#REF!,0)</f>
        <v>0</v>
      </c>
      <c r="F685" s="10">
        <f>IF(D685="Futuroscope",#REF!,0)+IF(D685="Eurodisney   1jour/1 parc",#REF!,0)+IF(D685="Vallée des singes",#REF!,0)+IF(D685="Parc Oriental de jour",#REF!,0)+IF(D685="Puy du Fou Le grand parc",#REF!,0)+IF(D685="La Cinéscénie",#REF!,0)+IF(D685="ASTERIX",#REF!,0)+IF(D685="Aquarium La Rochelle",#REF!,0)+IF(D685="Zoo de Doué La Fontaine",#REF!,0)+IF(D685="Zoo de la Palmyre",#REF!,0)+IF(D685="Planète Sauvage",#REF!,0)+IF(D685="Zoo Parc de Beauval",#REF!,0)+IF(D685="Zoo de la Flèche",#REF!,0)+IF(D685="Défi Planet",#REF!,0)+IF(D685="MASSAIS",#REF!,0)+IF(D685="Center Parc la journée",#REF!,0)+IF(D685="Terra Botanica",#REF!,0)</f>
        <v>0</v>
      </c>
      <c r="G685" s="5"/>
      <c r="H685" s="5"/>
      <c r="I685" s="5"/>
      <c r="J685" s="5"/>
      <c r="K685" s="8">
        <f t="shared" si="70"/>
        <v>0</v>
      </c>
      <c r="L685" s="8">
        <f t="shared" si="71"/>
        <v>0</v>
      </c>
      <c r="M685" s="8">
        <v>0</v>
      </c>
      <c r="N685" s="8">
        <f t="shared" si="74"/>
        <v>0</v>
      </c>
      <c r="O685" s="8"/>
      <c r="P685" s="8"/>
      <c r="Q685" s="8"/>
      <c r="R685" s="8">
        <f t="shared" si="75"/>
        <v>0</v>
      </c>
      <c r="S685" s="8">
        <f t="shared" si="76"/>
        <v>0</v>
      </c>
      <c r="T685" s="6">
        <f t="shared" si="72"/>
        <v>0</v>
      </c>
      <c r="U685" s="6">
        <f t="shared" si="73"/>
        <v>0</v>
      </c>
    </row>
    <row r="686" spans="2:21" x14ac:dyDescent="0.25">
      <c r="B686" s="4"/>
      <c r="C686" s="4"/>
      <c r="D686" s="4"/>
      <c r="E686" s="10">
        <f>IF(D686="Futuroscope",#REF!,0)+IF(D686="Eurodisney   1jour/1 parc",#REF!,0)+IF(D686="Vallée des singes",#REF!,0)+IF(D686="Parc Oriental de jour",#REF!,0)+IF(D686="Puy du Fou Le grand parc",#REF!,0)+IF(D686="La Cinéscénie",#REF!,0)+IF(D686="ASTERIX",#REF!,0)+IF(D686="Aquarium La Rochelle",#REF!,0)+IF(D686="Zoo de Doué La Fontaine",#REF!,0)+IF(D686="Zoo de la Palmyre",#REF!,0)+IF(D686="Planète Sauvage",#REF!,0)+IF(D686="Zoo Parc de Beauval",#REF!,0)+IF(D686="Zoo de la Flèche",#REF!,0)+IF(D686="Défi Planet",#REF!,0)+IF(D686="MASSAIS",#REF!,0)+IF(D686="Center Parc la journée",#REF!,0)+IF(D686="Terra Botanica",#REF!,0)</f>
        <v>0</v>
      </c>
      <c r="F686" s="10">
        <f>IF(D686="Futuroscope",#REF!,0)+IF(D686="Eurodisney   1jour/1 parc",#REF!,0)+IF(D686="Vallée des singes",#REF!,0)+IF(D686="Parc Oriental de jour",#REF!,0)+IF(D686="Puy du Fou Le grand parc",#REF!,0)+IF(D686="La Cinéscénie",#REF!,0)+IF(D686="ASTERIX",#REF!,0)+IF(D686="Aquarium La Rochelle",#REF!,0)+IF(D686="Zoo de Doué La Fontaine",#REF!,0)+IF(D686="Zoo de la Palmyre",#REF!,0)+IF(D686="Planète Sauvage",#REF!,0)+IF(D686="Zoo Parc de Beauval",#REF!,0)+IF(D686="Zoo de la Flèche",#REF!,0)+IF(D686="Défi Planet",#REF!,0)+IF(D686="MASSAIS",#REF!,0)+IF(D686="Center Parc la journée",#REF!,0)+IF(D686="Terra Botanica",#REF!,0)</f>
        <v>0</v>
      </c>
      <c r="G686" s="5"/>
      <c r="H686" s="5"/>
      <c r="I686" s="5"/>
      <c r="J686" s="5"/>
      <c r="K686" s="8">
        <f t="shared" si="70"/>
        <v>0</v>
      </c>
      <c r="L686" s="8">
        <f t="shared" si="71"/>
        <v>0</v>
      </c>
      <c r="M686" s="8">
        <v>0</v>
      </c>
      <c r="N686" s="8">
        <f t="shared" si="74"/>
        <v>0</v>
      </c>
      <c r="O686" s="8"/>
      <c r="P686" s="8"/>
      <c r="Q686" s="8"/>
      <c r="R686" s="8">
        <f t="shared" si="75"/>
        <v>0</v>
      </c>
      <c r="S686" s="8">
        <f t="shared" si="76"/>
        <v>0</v>
      </c>
      <c r="T686" s="6">
        <f t="shared" si="72"/>
        <v>0</v>
      </c>
      <c r="U686" s="6">
        <f t="shared" si="73"/>
        <v>0</v>
      </c>
    </row>
    <row r="687" spans="2:21" x14ac:dyDescent="0.25">
      <c r="B687" s="4"/>
      <c r="C687" s="4"/>
      <c r="D687" s="4"/>
      <c r="E687" s="10">
        <f>IF(D687="Futuroscope",#REF!,0)+IF(D687="Eurodisney   1jour/1 parc",#REF!,0)+IF(D687="Vallée des singes",#REF!,0)+IF(D687="Parc Oriental de jour",#REF!,0)+IF(D687="Puy du Fou Le grand parc",#REF!,0)+IF(D687="La Cinéscénie",#REF!,0)+IF(D687="ASTERIX",#REF!,0)+IF(D687="Aquarium La Rochelle",#REF!,0)+IF(D687="Zoo de Doué La Fontaine",#REF!,0)+IF(D687="Zoo de la Palmyre",#REF!,0)+IF(D687="Planète Sauvage",#REF!,0)+IF(D687="Zoo Parc de Beauval",#REF!,0)+IF(D687="Zoo de la Flèche",#REF!,0)+IF(D687="Défi Planet",#REF!,0)+IF(D687="MASSAIS",#REF!,0)+IF(D687="Center Parc la journée",#REF!,0)+IF(D687="Terra Botanica",#REF!,0)</f>
        <v>0</v>
      </c>
      <c r="F687" s="10">
        <f>IF(D687="Futuroscope",#REF!,0)+IF(D687="Eurodisney   1jour/1 parc",#REF!,0)+IF(D687="Vallée des singes",#REF!,0)+IF(D687="Parc Oriental de jour",#REF!,0)+IF(D687="Puy du Fou Le grand parc",#REF!,0)+IF(D687="La Cinéscénie",#REF!,0)+IF(D687="ASTERIX",#REF!,0)+IF(D687="Aquarium La Rochelle",#REF!,0)+IF(D687="Zoo de Doué La Fontaine",#REF!,0)+IF(D687="Zoo de la Palmyre",#REF!,0)+IF(D687="Planète Sauvage",#REF!,0)+IF(D687="Zoo Parc de Beauval",#REF!,0)+IF(D687="Zoo de la Flèche",#REF!,0)+IF(D687="Défi Planet",#REF!,0)+IF(D687="MASSAIS",#REF!,0)+IF(D687="Center Parc la journée",#REF!,0)+IF(D687="Terra Botanica",#REF!,0)</f>
        <v>0</v>
      </c>
      <c r="G687" s="5"/>
      <c r="H687" s="5"/>
      <c r="I687" s="5"/>
      <c r="J687" s="5"/>
      <c r="K687" s="8">
        <f t="shared" si="70"/>
        <v>0</v>
      </c>
      <c r="L687" s="8">
        <f t="shared" si="71"/>
        <v>0</v>
      </c>
      <c r="M687" s="8">
        <v>0</v>
      </c>
      <c r="N687" s="8">
        <f t="shared" si="74"/>
        <v>0</v>
      </c>
      <c r="O687" s="8"/>
      <c r="P687" s="8"/>
      <c r="Q687" s="8"/>
      <c r="R687" s="8">
        <f t="shared" si="75"/>
        <v>0</v>
      </c>
      <c r="S687" s="8">
        <f t="shared" si="76"/>
        <v>0</v>
      </c>
      <c r="T687" s="6">
        <f t="shared" si="72"/>
        <v>0</v>
      </c>
      <c r="U687" s="6">
        <f t="shared" si="73"/>
        <v>0</v>
      </c>
    </row>
    <row r="688" spans="2:21" x14ac:dyDescent="0.25">
      <c r="B688" s="4"/>
      <c r="C688" s="4"/>
      <c r="D688" s="4"/>
      <c r="E688" s="10">
        <f>IF(D688="Futuroscope",#REF!,0)+IF(D688="Eurodisney   1jour/1 parc",#REF!,0)+IF(D688="Vallée des singes",#REF!,0)+IF(D688="Parc Oriental de jour",#REF!,0)+IF(D688="Puy du Fou Le grand parc",#REF!,0)+IF(D688="La Cinéscénie",#REF!,0)+IF(D688="ASTERIX",#REF!,0)+IF(D688="Aquarium La Rochelle",#REF!,0)+IF(D688="Zoo de Doué La Fontaine",#REF!,0)+IF(D688="Zoo de la Palmyre",#REF!,0)+IF(D688="Planète Sauvage",#REF!,0)+IF(D688="Zoo Parc de Beauval",#REF!,0)+IF(D688="Zoo de la Flèche",#REF!,0)+IF(D688="Défi Planet",#REF!,0)+IF(D688="MASSAIS",#REF!,0)+IF(D688="Center Parc la journée",#REF!,0)+IF(D688="Terra Botanica",#REF!,0)</f>
        <v>0</v>
      </c>
      <c r="F688" s="10">
        <f>IF(D688="Futuroscope",#REF!,0)+IF(D688="Eurodisney   1jour/1 parc",#REF!,0)+IF(D688="Vallée des singes",#REF!,0)+IF(D688="Parc Oriental de jour",#REF!,0)+IF(D688="Puy du Fou Le grand parc",#REF!,0)+IF(D688="La Cinéscénie",#REF!,0)+IF(D688="ASTERIX",#REF!,0)+IF(D688="Aquarium La Rochelle",#REF!,0)+IF(D688="Zoo de Doué La Fontaine",#REF!,0)+IF(D688="Zoo de la Palmyre",#REF!,0)+IF(D688="Planète Sauvage",#REF!,0)+IF(D688="Zoo Parc de Beauval",#REF!,0)+IF(D688="Zoo de la Flèche",#REF!,0)+IF(D688="Défi Planet",#REF!,0)+IF(D688="MASSAIS",#REF!,0)+IF(D688="Center Parc la journée",#REF!,0)+IF(D688="Terra Botanica",#REF!,0)</f>
        <v>0</v>
      </c>
      <c r="G688" s="5"/>
      <c r="H688" s="5"/>
      <c r="I688" s="5"/>
      <c r="J688" s="5"/>
      <c r="K688" s="8">
        <f t="shared" si="70"/>
        <v>0</v>
      </c>
      <c r="L688" s="8">
        <f t="shared" si="71"/>
        <v>0</v>
      </c>
      <c r="M688" s="8">
        <v>0</v>
      </c>
      <c r="N688" s="8">
        <f t="shared" si="74"/>
        <v>0</v>
      </c>
      <c r="O688" s="8"/>
      <c r="P688" s="8"/>
      <c r="Q688" s="8"/>
      <c r="R688" s="8">
        <f t="shared" si="75"/>
        <v>0</v>
      </c>
      <c r="S688" s="8">
        <f t="shared" si="76"/>
        <v>0</v>
      </c>
      <c r="T688" s="6">
        <f t="shared" si="72"/>
        <v>0</v>
      </c>
      <c r="U688" s="6">
        <f t="shared" si="73"/>
        <v>0</v>
      </c>
    </row>
    <row r="689" spans="2:21" x14ac:dyDescent="0.25">
      <c r="B689" s="4"/>
      <c r="C689" s="4"/>
      <c r="D689" s="4"/>
      <c r="E689" s="10">
        <f>IF(D689="Futuroscope",#REF!,0)+IF(D689="Eurodisney   1jour/1 parc",#REF!,0)+IF(D689="Vallée des singes",#REF!,0)+IF(D689="Parc Oriental de jour",#REF!,0)+IF(D689="Puy du Fou Le grand parc",#REF!,0)+IF(D689="La Cinéscénie",#REF!,0)+IF(D689="ASTERIX",#REF!,0)+IF(D689="Aquarium La Rochelle",#REF!,0)+IF(D689="Zoo de Doué La Fontaine",#REF!,0)+IF(D689="Zoo de la Palmyre",#REF!,0)+IF(D689="Planète Sauvage",#REF!,0)+IF(D689="Zoo Parc de Beauval",#REF!,0)+IF(D689="Zoo de la Flèche",#REF!,0)+IF(D689="Défi Planet",#REF!,0)+IF(D689="MASSAIS",#REF!,0)+IF(D689="Center Parc la journée",#REF!,0)+IF(D689="Terra Botanica",#REF!,0)</f>
        <v>0</v>
      </c>
      <c r="F689" s="10">
        <f>IF(D689="Futuroscope",#REF!,0)+IF(D689="Eurodisney   1jour/1 parc",#REF!,0)+IF(D689="Vallée des singes",#REF!,0)+IF(D689="Parc Oriental de jour",#REF!,0)+IF(D689="Puy du Fou Le grand parc",#REF!,0)+IF(D689="La Cinéscénie",#REF!,0)+IF(D689="ASTERIX",#REF!,0)+IF(D689="Aquarium La Rochelle",#REF!,0)+IF(D689="Zoo de Doué La Fontaine",#REF!,0)+IF(D689="Zoo de la Palmyre",#REF!,0)+IF(D689="Planète Sauvage",#REF!,0)+IF(D689="Zoo Parc de Beauval",#REF!,0)+IF(D689="Zoo de la Flèche",#REF!,0)+IF(D689="Défi Planet",#REF!,0)+IF(D689="MASSAIS",#REF!,0)+IF(D689="Center Parc la journée",#REF!,0)+IF(D689="Terra Botanica",#REF!,0)</f>
        <v>0</v>
      </c>
      <c r="G689" s="5"/>
      <c r="H689" s="5"/>
      <c r="I689" s="5"/>
      <c r="J689" s="5"/>
      <c r="K689" s="8">
        <f t="shared" si="70"/>
        <v>0</v>
      </c>
      <c r="L689" s="8">
        <f t="shared" si="71"/>
        <v>0</v>
      </c>
      <c r="M689" s="8">
        <v>0</v>
      </c>
      <c r="N689" s="8">
        <f t="shared" si="74"/>
        <v>0</v>
      </c>
      <c r="O689" s="8"/>
      <c r="P689" s="8"/>
      <c r="Q689" s="8"/>
      <c r="R689" s="8">
        <f t="shared" si="75"/>
        <v>0</v>
      </c>
      <c r="S689" s="8">
        <f t="shared" si="76"/>
        <v>0</v>
      </c>
      <c r="T689" s="6">
        <f t="shared" si="72"/>
        <v>0</v>
      </c>
      <c r="U689" s="6">
        <f t="shared" si="73"/>
        <v>0</v>
      </c>
    </row>
    <row r="690" spans="2:21" x14ac:dyDescent="0.25">
      <c r="B690" s="4"/>
      <c r="C690" s="4"/>
      <c r="D690" s="4"/>
      <c r="E690" s="10">
        <f>IF(D690="Futuroscope",#REF!,0)+IF(D690="Eurodisney   1jour/1 parc",#REF!,0)+IF(D690="Vallée des singes",#REF!,0)+IF(D690="Parc Oriental de jour",#REF!,0)+IF(D690="Puy du Fou Le grand parc",#REF!,0)+IF(D690="La Cinéscénie",#REF!,0)+IF(D690="ASTERIX",#REF!,0)+IF(D690="Aquarium La Rochelle",#REF!,0)+IF(D690="Zoo de Doué La Fontaine",#REF!,0)+IF(D690="Zoo de la Palmyre",#REF!,0)+IF(D690="Planète Sauvage",#REF!,0)+IF(D690="Zoo Parc de Beauval",#REF!,0)+IF(D690="Zoo de la Flèche",#REF!,0)+IF(D690="Défi Planet",#REF!,0)+IF(D690="MASSAIS",#REF!,0)+IF(D690="Center Parc la journée",#REF!,0)+IF(D690="Terra Botanica",#REF!,0)</f>
        <v>0</v>
      </c>
      <c r="F690" s="10">
        <f>IF(D690="Futuroscope",#REF!,0)+IF(D690="Eurodisney   1jour/1 parc",#REF!,0)+IF(D690="Vallée des singes",#REF!,0)+IF(D690="Parc Oriental de jour",#REF!,0)+IF(D690="Puy du Fou Le grand parc",#REF!,0)+IF(D690="La Cinéscénie",#REF!,0)+IF(D690="ASTERIX",#REF!,0)+IF(D690="Aquarium La Rochelle",#REF!,0)+IF(D690="Zoo de Doué La Fontaine",#REF!,0)+IF(D690="Zoo de la Palmyre",#REF!,0)+IF(D690="Planète Sauvage",#REF!,0)+IF(D690="Zoo Parc de Beauval",#REF!,0)+IF(D690="Zoo de la Flèche",#REF!,0)+IF(D690="Défi Planet",#REF!,0)+IF(D690="MASSAIS",#REF!,0)+IF(D690="Center Parc la journée",#REF!,0)+IF(D690="Terra Botanica",#REF!,0)</f>
        <v>0</v>
      </c>
      <c r="G690" s="5"/>
      <c r="H690" s="5"/>
      <c r="I690" s="5"/>
      <c r="J690" s="5"/>
      <c r="K690" s="8">
        <f t="shared" si="70"/>
        <v>0</v>
      </c>
      <c r="L690" s="8">
        <f t="shared" si="71"/>
        <v>0</v>
      </c>
      <c r="M690" s="8">
        <v>0</v>
      </c>
      <c r="N690" s="8">
        <f t="shared" si="74"/>
        <v>0</v>
      </c>
      <c r="O690" s="8"/>
      <c r="P690" s="8"/>
      <c r="Q690" s="8"/>
      <c r="R690" s="8">
        <f t="shared" si="75"/>
        <v>0</v>
      </c>
      <c r="S690" s="8">
        <f t="shared" si="76"/>
        <v>0</v>
      </c>
      <c r="T690" s="6">
        <f t="shared" si="72"/>
        <v>0</v>
      </c>
      <c r="U690" s="6">
        <f t="shared" si="73"/>
        <v>0</v>
      </c>
    </row>
    <row r="691" spans="2:21" x14ac:dyDescent="0.25">
      <c r="B691" s="4"/>
      <c r="C691" s="4"/>
      <c r="D691" s="4"/>
      <c r="E691" s="10">
        <f>IF(D691="Futuroscope",#REF!,0)+IF(D691="Eurodisney   1jour/1 parc",#REF!,0)+IF(D691="Vallée des singes",#REF!,0)+IF(D691="Parc Oriental de jour",#REF!,0)+IF(D691="Puy du Fou Le grand parc",#REF!,0)+IF(D691="La Cinéscénie",#REF!,0)+IF(D691="ASTERIX",#REF!,0)+IF(D691="Aquarium La Rochelle",#REF!,0)+IF(D691="Zoo de Doué La Fontaine",#REF!,0)+IF(D691="Zoo de la Palmyre",#REF!,0)+IF(D691="Planète Sauvage",#REF!,0)+IF(D691="Zoo Parc de Beauval",#REF!,0)+IF(D691="Zoo de la Flèche",#REF!,0)+IF(D691="Défi Planet",#REF!,0)+IF(D691="MASSAIS",#REF!,0)+IF(D691="Center Parc la journée",#REF!,0)+IF(D691="Terra Botanica",#REF!,0)</f>
        <v>0</v>
      </c>
      <c r="F691" s="10">
        <f>IF(D691="Futuroscope",#REF!,0)+IF(D691="Eurodisney   1jour/1 parc",#REF!,0)+IF(D691="Vallée des singes",#REF!,0)+IF(D691="Parc Oriental de jour",#REF!,0)+IF(D691="Puy du Fou Le grand parc",#REF!,0)+IF(D691="La Cinéscénie",#REF!,0)+IF(D691="ASTERIX",#REF!,0)+IF(D691="Aquarium La Rochelle",#REF!,0)+IF(D691="Zoo de Doué La Fontaine",#REF!,0)+IF(D691="Zoo de la Palmyre",#REF!,0)+IF(D691="Planète Sauvage",#REF!,0)+IF(D691="Zoo Parc de Beauval",#REF!,0)+IF(D691="Zoo de la Flèche",#REF!,0)+IF(D691="Défi Planet",#REF!,0)+IF(D691="MASSAIS",#REF!,0)+IF(D691="Center Parc la journée",#REF!,0)+IF(D691="Terra Botanica",#REF!,0)</f>
        <v>0</v>
      </c>
      <c r="G691" s="5"/>
      <c r="H691" s="5"/>
      <c r="I691" s="5"/>
      <c r="J691" s="5"/>
      <c r="K691" s="8">
        <f t="shared" si="70"/>
        <v>0</v>
      </c>
      <c r="L691" s="8">
        <f t="shared" si="71"/>
        <v>0</v>
      </c>
      <c r="M691" s="8">
        <v>0</v>
      </c>
      <c r="N691" s="8">
        <f t="shared" si="74"/>
        <v>0</v>
      </c>
      <c r="O691" s="8"/>
      <c r="P691" s="8"/>
      <c r="Q691" s="8"/>
      <c r="R691" s="8">
        <f t="shared" si="75"/>
        <v>0</v>
      </c>
      <c r="S691" s="8">
        <f t="shared" si="76"/>
        <v>0</v>
      </c>
      <c r="T691" s="6">
        <f t="shared" si="72"/>
        <v>0</v>
      </c>
      <c r="U691" s="6">
        <f t="shared" si="73"/>
        <v>0</v>
      </c>
    </row>
    <row r="692" spans="2:21" x14ac:dyDescent="0.25">
      <c r="B692" s="4"/>
      <c r="C692" s="4"/>
      <c r="D692" s="4"/>
      <c r="E692" s="10">
        <f>IF(D692="Futuroscope",#REF!,0)+IF(D692="Eurodisney   1jour/1 parc",#REF!,0)+IF(D692="Vallée des singes",#REF!,0)+IF(D692="Parc Oriental de jour",#REF!,0)+IF(D692="Puy du Fou Le grand parc",#REF!,0)+IF(D692="La Cinéscénie",#REF!,0)+IF(D692="ASTERIX",#REF!,0)+IF(D692="Aquarium La Rochelle",#REF!,0)+IF(D692="Zoo de Doué La Fontaine",#REF!,0)+IF(D692="Zoo de la Palmyre",#REF!,0)+IF(D692="Planète Sauvage",#REF!,0)+IF(D692="Zoo Parc de Beauval",#REF!,0)+IF(D692="Zoo de la Flèche",#REF!,0)+IF(D692="Défi Planet",#REF!,0)+IF(D692="MASSAIS",#REF!,0)+IF(D692="Center Parc la journée",#REF!,0)+IF(D692="Terra Botanica",#REF!,0)</f>
        <v>0</v>
      </c>
      <c r="F692" s="10">
        <f>IF(D692="Futuroscope",#REF!,0)+IF(D692="Eurodisney   1jour/1 parc",#REF!,0)+IF(D692="Vallée des singes",#REF!,0)+IF(D692="Parc Oriental de jour",#REF!,0)+IF(D692="Puy du Fou Le grand parc",#REF!,0)+IF(D692="La Cinéscénie",#REF!,0)+IF(D692="ASTERIX",#REF!,0)+IF(D692="Aquarium La Rochelle",#REF!,0)+IF(D692="Zoo de Doué La Fontaine",#REF!,0)+IF(D692="Zoo de la Palmyre",#REF!,0)+IF(D692="Planète Sauvage",#REF!,0)+IF(D692="Zoo Parc de Beauval",#REF!,0)+IF(D692="Zoo de la Flèche",#REF!,0)+IF(D692="Défi Planet",#REF!,0)+IF(D692="MASSAIS",#REF!,0)+IF(D692="Center Parc la journée",#REF!,0)+IF(D692="Terra Botanica",#REF!,0)</f>
        <v>0</v>
      </c>
      <c r="G692" s="5"/>
      <c r="H692" s="5"/>
      <c r="I692" s="5"/>
      <c r="J692" s="5"/>
      <c r="K692" s="8">
        <f t="shared" si="70"/>
        <v>0</v>
      </c>
      <c r="L692" s="8">
        <f t="shared" si="71"/>
        <v>0</v>
      </c>
      <c r="M692" s="8">
        <v>0</v>
      </c>
      <c r="N692" s="8">
        <f t="shared" si="74"/>
        <v>0</v>
      </c>
      <c r="O692" s="8"/>
      <c r="P692" s="8"/>
      <c r="Q692" s="8"/>
      <c r="R692" s="8">
        <f t="shared" si="75"/>
        <v>0</v>
      </c>
      <c r="S692" s="8">
        <f t="shared" si="76"/>
        <v>0</v>
      </c>
      <c r="T692" s="6">
        <f t="shared" si="72"/>
        <v>0</v>
      </c>
      <c r="U692" s="6">
        <f t="shared" si="73"/>
        <v>0</v>
      </c>
    </row>
    <row r="693" spans="2:21" x14ac:dyDescent="0.25">
      <c r="B693" s="4"/>
      <c r="C693" s="4"/>
      <c r="D693" s="4"/>
      <c r="E693" s="10">
        <f>IF(D693="Futuroscope",#REF!,0)+IF(D693="Eurodisney   1jour/1 parc",#REF!,0)+IF(D693="Vallée des singes",#REF!,0)+IF(D693="Parc Oriental de jour",#REF!,0)+IF(D693="Puy du Fou Le grand parc",#REF!,0)+IF(D693="La Cinéscénie",#REF!,0)+IF(D693="ASTERIX",#REF!,0)+IF(D693="Aquarium La Rochelle",#REF!,0)+IF(D693="Zoo de Doué La Fontaine",#REF!,0)+IF(D693="Zoo de la Palmyre",#REF!,0)+IF(D693="Planète Sauvage",#REF!,0)+IF(D693="Zoo Parc de Beauval",#REF!,0)+IF(D693="Zoo de la Flèche",#REF!,0)+IF(D693="Défi Planet",#REF!,0)+IF(D693="MASSAIS",#REF!,0)+IF(D693="Center Parc la journée",#REF!,0)+IF(D693="Terra Botanica",#REF!,0)</f>
        <v>0</v>
      </c>
      <c r="F693" s="10">
        <f>IF(D693="Futuroscope",#REF!,0)+IF(D693="Eurodisney   1jour/1 parc",#REF!,0)+IF(D693="Vallée des singes",#REF!,0)+IF(D693="Parc Oriental de jour",#REF!,0)+IF(D693="Puy du Fou Le grand parc",#REF!,0)+IF(D693="La Cinéscénie",#REF!,0)+IF(D693="ASTERIX",#REF!,0)+IF(D693="Aquarium La Rochelle",#REF!,0)+IF(D693="Zoo de Doué La Fontaine",#REF!,0)+IF(D693="Zoo de la Palmyre",#REF!,0)+IF(D693="Planète Sauvage",#REF!,0)+IF(D693="Zoo Parc de Beauval",#REF!,0)+IF(D693="Zoo de la Flèche",#REF!,0)+IF(D693="Défi Planet",#REF!,0)+IF(D693="MASSAIS",#REF!,0)+IF(D693="Center Parc la journée",#REF!,0)+IF(D693="Terra Botanica",#REF!,0)</f>
        <v>0</v>
      </c>
      <c r="G693" s="5"/>
      <c r="H693" s="5"/>
      <c r="I693" s="5"/>
      <c r="J693" s="5"/>
      <c r="K693" s="8">
        <f t="shared" si="70"/>
        <v>0</v>
      </c>
      <c r="L693" s="8">
        <f t="shared" si="71"/>
        <v>0</v>
      </c>
      <c r="M693" s="8">
        <v>0</v>
      </c>
      <c r="N693" s="8">
        <f t="shared" si="74"/>
        <v>0</v>
      </c>
      <c r="O693" s="8"/>
      <c r="P693" s="8"/>
      <c r="Q693" s="8"/>
      <c r="R693" s="8">
        <f t="shared" si="75"/>
        <v>0</v>
      </c>
      <c r="S693" s="8">
        <f t="shared" si="76"/>
        <v>0</v>
      </c>
      <c r="T693" s="6">
        <f t="shared" si="72"/>
        <v>0</v>
      </c>
      <c r="U693" s="6">
        <f t="shared" si="73"/>
        <v>0</v>
      </c>
    </row>
    <row r="694" spans="2:21" x14ac:dyDescent="0.25">
      <c r="B694" s="4"/>
      <c r="C694" s="4"/>
      <c r="D694" s="4"/>
      <c r="E694" s="10">
        <f>IF(D694="Futuroscope",#REF!,0)+IF(D694="Eurodisney   1jour/1 parc",#REF!,0)+IF(D694="Vallée des singes",#REF!,0)+IF(D694="Parc Oriental de jour",#REF!,0)+IF(D694="Puy du Fou Le grand parc",#REF!,0)+IF(D694="La Cinéscénie",#REF!,0)+IF(D694="ASTERIX",#REF!,0)+IF(D694="Aquarium La Rochelle",#REF!,0)+IF(D694="Zoo de Doué La Fontaine",#REF!,0)+IF(D694="Zoo de la Palmyre",#REF!,0)+IF(D694="Planète Sauvage",#REF!,0)+IF(D694="Zoo Parc de Beauval",#REF!,0)+IF(D694="Zoo de la Flèche",#REF!,0)+IF(D694="Défi Planet",#REF!,0)+IF(D694="MASSAIS",#REF!,0)+IF(D694="Center Parc la journée",#REF!,0)+IF(D694="Terra Botanica",#REF!,0)</f>
        <v>0</v>
      </c>
      <c r="F694" s="10">
        <f>IF(D694="Futuroscope",#REF!,0)+IF(D694="Eurodisney   1jour/1 parc",#REF!,0)+IF(D694="Vallée des singes",#REF!,0)+IF(D694="Parc Oriental de jour",#REF!,0)+IF(D694="Puy du Fou Le grand parc",#REF!,0)+IF(D694="La Cinéscénie",#REF!,0)+IF(D694="ASTERIX",#REF!,0)+IF(D694="Aquarium La Rochelle",#REF!,0)+IF(D694="Zoo de Doué La Fontaine",#REF!,0)+IF(D694="Zoo de la Palmyre",#REF!,0)+IF(D694="Planète Sauvage",#REF!,0)+IF(D694="Zoo Parc de Beauval",#REF!,0)+IF(D694="Zoo de la Flèche",#REF!,0)+IF(D694="Défi Planet",#REF!,0)+IF(D694="MASSAIS",#REF!,0)+IF(D694="Center Parc la journée",#REF!,0)+IF(D694="Terra Botanica",#REF!,0)</f>
        <v>0</v>
      </c>
      <c r="G694" s="5"/>
      <c r="H694" s="5"/>
      <c r="I694" s="5"/>
      <c r="J694" s="5"/>
      <c r="K694" s="8">
        <f t="shared" si="70"/>
        <v>0</v>
      </c>
      <c r="L694" s="8">
        <f t="shared" si="71"/>
        <v>0</v>
      </c>
      <c r="M694" s="8">
        <v>0</v>
      </c>
      <c r="N694" s="8">
        <f t="shared" si="74"/>
        <v>0</v>
      </c>
      <c r="O694" s="8"/>
      <c r="P694" s="8"/>
      <c r="Q694" s="8"/>
      <c r="R694" s="8">
        <f t="shared" si="75"/>
        <v>0</v>
      </c>
      <c r="S694" s="8">
        <f t="shared" si="76"/>
        <v>0</v>
      </c>
      <c r="T694" s="6">
        <f t="shared" si="72"/>
        <v>0</v>
      </c>
      <c r="U694" s="6">
        <f t="shared" si="73"/>
        <v>0</v>
      </c>
    </row>
    <row r="695" spans="2:21" x14ac:dyDescent="0.25">
      <c r="B695" s="4"/>
      <c r="C695" s="4"/>
      <c r="D695" s="4"/>
      <c r="E695" s="10">
        <f>IF(D695="Futuroscope",#REF!,0)+IF(D695="Eurodisney   1jour/1 parc",#REF!,0)+IF(D695="Vallée des singes",#REF!,0)+IF(D695="Parc Oriental de jour",#REF!,0)+IF(D695="Puy du Fou Le grand parc",#REF!,0)+IF(D695="La Cinéscénie",#REF!,0)+IF(D695="ASTERIX",#REF!,0)+IF(D695="Aquarium La Rochelle",#REF!,0)+IF(D695="Zoo de Doué La Fontaine",#REF!,0)+IF(D695="Zoo de la Palmyre",#REF!,0)+IF(D695="Planète Sauvage",#REF!,0)+IF(D695="Zoo Parc de Beauval",#REF!,0)+IF(D695="Zoo de la Flèche",#REF!,0)+IF(D695="Défi Planet",#REF!,0)+IF(D695="MASSAIS",#REF!,0)+IF(D695="Center Parc la journée",#REF!,0)+IF(D695="Terra Botanica",#REF!,0)</f>
        <v>0</v>
      </c>
      <c r="F695" s="10">
        <f>IF(D695="Futuroscope",#REF!,0)+IF(D695="Eurodisney   1jour/1 parc",#REF!,0)+IF(D695="Vallée des singes",#REF!,0)+IF(D695="Parc Oriental de jour",#REF!,0)+IF(D695="Puy du Fou Le grand parc",#REF!,0)+IF(D695="La Cinéscénie",#REF!,0)+IF(D695="ASTERIX",#REF!,0)+IF(D695="Aquarium La Rochelle",#REF!,0)+IF(D695="Zoo de Doué La Fontaine",#REF!,0)+IF(D695="Zoo de la Palmyre",#REF!,0)+IF(D695="Planète Sauvage",#REF!,0)+IF(D695="Zoo Parc de Beauval",#REF!,0)+IF(D695="Zoo de la Flèche",#REF!,0)+IF(D695="Défi Planet",#REF!,0)+IF(D695="MASSAIS",#REF!,0)+IF(D695="Center Parc la journée",#REF!,0)+IF(D695="Terra Botanica",#REF!,0)</f>
        <v>0</v>
      </c>
      <c r="G695" s="5"/>
      <c r="H695" s="5"/>
      <c r="I695" s="5"/>
      <c r="J695" s="5"/>
      <c r="K695" s="8">
        <f t="shared" si="70"/>
        <v>0</v>
      </c>
      <c r="L695" s="8">
        <f t="shared" si="71"/>
        <v>0</v>
      </c>
      <c r="M695" s="8">
        <v>0</v>
      </c>
      <c r="N695" s="8">
        <f t="shared" si="74"/>
        <v>0</v>
      </c>
      <c r="O695" s="8"/>
      <c r="P695" s="8"/>
      <c r="Q695" s="8"/>
      <c r="R695" s="8">
        <f t="shared" si="75"/>
        <v>0</v>
      </c>
      <c r="S695" s="8">
        <f t="shared" si="76"/>
        <v>0</v>
      </c>
      <c r="T695" s="6">
        <f t="shared" si="72"/>
        <v>0</v>
      </c>
      <c r="U695" s="6">
        <f t="shared" si="73"/>
        <v>0</v>
      </c>
    </row>
    <row r="696" spans="2:21" x14ac:dyDescent="0.25">
      <c r="B696" s="4"/>
      <c r="C696" s="4"/>
      <c r="D696" s="4"/>
      <c r="E696" s="10">
        <f>IF(D696="Futuroscope",#REF!,0)+IF(D696="Eurodisney   1jour/1 parc",#REF!,0)+IF(D696="Vallée des singes",#REF!,0)+IF(D696="Parc Oriental de jour",#REF!,0)+IF(D696="Puy du Fou Le grand parc",#REF!,0)+IF(D696="La Cinéscénie",#REF!,0)+IF(D696="ASTERIX",#REF!,0)+IF(D696="Aquarium La Rochelle",#REF!,0)+IF(D696="Zoo de Doué La Fontaine",#REF!,0)+IF(D696="Zoo de la Palmyre",#REF!,0)+IF(D696="Planète Sauvage",#REF!,0)+IF(D696="Zoo Parc de Beauval",#REF!,0)+IF(D696="Zoo de la Flèche",#REF!,0)+IF(D696="Défi Planet",#REF!,0)+IF(D696="MASSAIS",#REF!,0)+IF(D696="Center Parc la journée",#REF!,0)+IF(D696="Terra Botanica",#REF!,0)</f>
        <v>0</v>
      </c>
      <c r="F696" s="10">
        <f>IF(D696="Futuroscope",#REF!,0)+IF(D696="Eurodisney   1jour/1 parc",#REF!,0)+IF(D696="Vallée des singes",#REF!,0)+IF(D696="Parc Oriental de jour",#REF!,0)+IF(D696="Puy du Fou Le grand parc",#REF!,0)+IF(D696="La Cinéscénie",#REF!,0)+IF(D696="ASTERIX",#REF!,0)+IF(D696="Aquarium La Rochelle",#REF!,0)+IF(D696="Zoo de Doué La Fontaine",#REF!,0)+IF(D696="Zoo de la Palmyre",#REF!,0)+IF(D696="Planète Sauvage",#REF!,0)+IF(D696="Zoo Parc de Beauval",#REF!,0)+IF(D696="Zoo de la Flèche",#REF!,0)+IF(D696="Défi Planet",#REF!,0)+IF(D696="MASSAIS",#REF!,0)+IF(D696="Center Parc la journée",#REF!,0)+IF(D696="Terra Botanica",#REF!,0)</f>
        <v>0</v>
      </c>
      <c r="G696" s="5"/>
      <c r="H696" s="5"/>
      <c r="I696" s="5"/>
      <c r="J696" s="5"/>
      <c r="K696" s="8">
        <f t="shared" si="70"/>
        <v>0</v>
      </c>
      <c r="L696" s="8">
        <f t="shared" si="71"/>
        <v>0</v>
      </c>
      <c r="M696" s="8">
        <v>0</v>
      </c>
      <c r="N696" s="8">
        <f t="shared" si="74"/>
        <v>0</v>
      </c>
      <c r="O696" s="8"/>
      <c r="P696" s="8"/>
      <c r="Q696" s="8"/>
      <c r="R696" s="8">
        <f t="shared" si="75"/>
        <v>0</v>
      </c>
      <c r="S696" s="8">
        <f t="shared" si="76"/>
        <v>0</v>
      </c>
      <c r="T696" s="6">
        <f t="shared" si="72"/>
        <v>0</v>
      </c>
      <c r="U696" s="6">
        <f t="shared" si="73"/>
        <v>0</v>
      </c>
    </row>
    <row r="697" spans="2:21" x14ac:dyDescent="0.25">
      <c r="B697" s="4"/>
      <c r="C697" s="4"/>
      <c r="D697" s="4"/>
      <c r="E697" s="10">
        <f>IF(D697="Futuroscope",#REF!,0)+IF(D697="Eurodisney   1jour/1 parc",#REF!,0)+IF(D697="Vallée des singes",#REF!,0)+IF(D697="Parc Oriental de jour",#REF!,0)+IF(D697="Puy du Fou Le grand parc",#REF!,0)+IF(D697="La Cinéscénie",#REF!,0)+IF(D697="ASTERIX",#REF!,0)+IF(D697="Aquarium La Rochelle",#REF!,0)+IF(D697="Zoo de Doué La Fontaine",#REF!,0)+IF(D697="Zoo de la Palmyre",#REF!,0)+IF(D697="Planète Sauvage",#REF!,0)+IF(D697="Zoo Parc de Beauval",#REF!,0)+IF(D697="Zoo de la Flèche",#REF!,0)+IF(D697="Défi Planet",#REF!,0)+IF(D697="MASSAIS",#REF!,0)+IF(D697="Center Parc la journée",#REF!,0)+IF(D697="Terra Botanica",#REF!,0)</f>
        <v>0</v>
      </c>
      <c r="F697" s="10">
        <f>IF(D697="Futuroscope",#REF!,0)+IF(D697="Eurodisney   1jour/1 parc",#REF!,0)+IF(D697="Vallée des singes",#REF!,0)+IF(D697="Parc Oriental de jour",#REF!,0)+IF(D697="Puy du Fou Le grand parc",#REF!,0)+IF(D697="La Cinéscénie",#REF!,0)+IF(D697="ASTERIX",#REF!,0)+IF(D697="Aquarium La Rochelle",#REF!,0)+IF(D697="Zoo de Doué La Fontaine",#REF!,0)+IF(D697="Zoo de la Palmyre",#REF!,0)+IF(D697="Planète Sauvage",#REF!,0)+IF(D697="Zoo Parc de Beauval",#REF!,0)+IF(D697="Zoo de la Flèche",#REF!,0)+IF(D697="Défi Planet",#REF!,0)+IF(D697="MASSAIS",#REF!,0)+IF(D697="Center Parc la journée",#REF!,0)+IF(D697="Terra Botanica",#REF!,0)</f>
        <v>0</v>
      </c>
      <c r="G697" s="5"/>
      <c r="H697" s="5"/>
      <c r="I697" s="5"/>
      <c r="J697" s="5"/>
      <c r="K697" s="8">
        <f t="shared" si="70"/>
        <v>0</v>
      </c>
      <c r="L697" s="8">
        <f t="shared" si="71"/>
        <v>0</v>
      </c>
      <c r="M697" s="8">
        <v>0</v>
      </c>
      <c r="N697" s="8">
        <f t="shared" si="74"/>
        <v>0</v>
      </c>
      <c r="O697" s="8"/>
      <c r="P697" s="8"/>
      <c r="Q697" s="8"/>
      <c r="R697" s="8">
        <f t="shared" si="75"/>
        <v>0</v>
      </c>
      <c r="S697" s="8">
        <f t="shared" si="76"/>
        <v>0</v>
      </c>
      <c r="T697" s="6">
        <f t="shared" si="72"/>
        <v>0</v>
      </c>
      <c r="U697" s="6">
        <f t="shared" si="73"/>
        <v>0</v>
      </c>
    </row>
    <row r="698" spans="2:21" x14ac:dyDescent="0.25">
      <c r="B698" s="4"/>
      <c r="C698" s="4"/>
      <c r="D698" s="4"/>
      <c r="E698" s="10">
        <f>IF(D698="Futuroscope",#REF!,0)+IF(D698="Eurodisney   1jour/1 parc",#REF!,0)+IF(D698="Vallée des singes",#REF!,0)+IF(D698="Parc Oriental de jour",#REF!,0)+IF(D698="Puy du Fou Le grand parc",#REF!,0)+IF(D698="La Cinéscénie",#REF!,0)+IF(D698="ASTERIX",#REF!,0)+IF(D698="Aquarium La Rochelle",#REF!,0)+IF(D698="Zoo de Doué La Fontaine",#REF!,0)+IF(D698="Zoo de la Palmyre",#REF!,0)+IF(D698="Planète Sauvage",#REF!,0)+IF(D698="Zoo Parc de Beauval",#REF!,0)+IF(D698="Zoo de la Flèche",#REF!,0)+IF(D698="Défi Planet",#REF!,0)+IF(D698="MASSAIS",#REF!,0)+IF(D698="Center Parc la journée",#REF!,0)+IF(D698="Terra Botanica",#REF!,0)</f>
        <v>0</v>
      </c>
      <c r="F698" s="10">
        <f>IF(D698="Futuroscope",#REF!,0)+IF(D698="Eurodisney   1jour/1 parc",#REF!,0)+IF(D698="Vallée des singes",#REF!,0)+IF(D698="Parc Oriental de jour",#REF!,0)+IF(D698="Puy du Fou Le grand parc",#REF!,0)+IF(D698="La Cinéscénie",#REF!,0)+IF(D698="ASTERIX",#REF!,0)+IF(D698="Aquarium La Rochelle",#REF!,0)+IF(D698="Zoo de Doué La Fontaine",#REF!,0)+IF(D698="Zoo de la Palmyre",#REF!,0)+IF(D698="Planète Sauvage",#REF!,0)+IF(D698="Zoo Parc de Beauval",#REF!,0)+IF(D698="Zoo de la Flèche",#REF!,0)+IF(D698="Défi Planet",#REF!,0)+IF(D698="MASSAIS",#REF!,0)+IF(D698="Center Parc la journée",#REF!,0)+IF(D698="Terra Botanica",#REF!,0)</f>
        <v>0</v>
      </c>
      <c r="G698" s="5"/>
      <c r="H698" s="5"/>
      <c r="I698" s="5"/>
      <c r="J698" s="5"/>
      <c r="K698" s="8">
        <f t="shared" si="70"/>
        <v>0</v>
      </c>
      <c r="L698" s="8">
        <f t="shared" si="71"/>
        <v>0</v>
      </c>
      <c r="M698" s="8">
        <v>0</v>
      </c>
      <c r="N698" s="8">
        <f t="shared" si="74"/>
        <v>0</v>
      </c>
      <c r="O698" s="8"/>
      <c r="P698" s="8"/>
      <c r="Q698" s="8"/>
      <c r="R698" s="8">
        <f t="shared" si="75"/>
        <v>0</v>
      </c>
      <c r="S698" s="8">
        <f t="shared" si="76"/>
        <v>0</v>
      </c>
      <c r="T698" s="6">
        <f t="shared" si="72"/>
        <v>0</v>
      </c>
      <c r="U698" s="6">
        <f t="shared" si="73"/>
        <v>0</v>
      </c>
    </row>
    <row r="699" spans="2:21" x14ac:dyDescent="0.25">
      <c r="B699" s="4"/>
      <c r="C699" s="4"/>
      <c r="D699" s="4"/>
      <c r="E699" s="10">
        <f>IF(D699="Futuroscope",#REF!,0)+IF(D699="Eurodisney   1jour/1 parc",#REF!,0)+IF(D699="Vallée des singes",#REF!,0)+IF(D699="Parc Oriental de jour",#REF!,0)+IF(D699="Puy du Fou Le grand parc",#REF!,0)+IF(D699="La Cinéscénie",#REF!,0)+IF(D699="ASTERIX",#REF!,0)+IF(D699="Aquarium La Rochelle",#REF!,0)+IF(D699="Zoo de Doué La Fontaine",#REF!,0)+IF(D699="Zoo de la Palmyre",#REF!,0)+IF(D699="Planète Sauvage",#REF!,0)+IF(D699="Zoo Parc de Beauval",#REF!,0)+IF(D699="Zoo de la Flèche",#REF!,0)+IF(D699="Défi Planet",#REF!,0)+IF(D699="MASSAIS",#REF!,0)+IF(D699="Center Parc la journée",#REF!,0)+IF(D699="Terra Botanica",#REF!,0)</f>
        <v>0</v>
      </c>
      <c r="F699" s="10">
        <f>IF(D699="Futuroscope",#REF!,0)+IF(D699="Eurodisney   1jour/1 parc",#REF!,0)+IF(D699="Vallée des singes",#REF!,0)+IF(D699="Parc Oriental de jour",#REF!,0)+IF(D699="Puy du Fou Le grand parc",#REF!,0)+IF(D699="La Cinéscénie",#REF!,0)+IF(D699="ASTERIX",#REF!,0)+IF(D699="Aquarium La Rochelle",#REF!,0)+IF(D699="Zoo de Doué La Fontaine",#REF!,0)+IF(D699="Zoo de la Palmyre",#REF!,0)+IF(D699="Planète Sauvage",#REF!,0)+IF(D699="Zoo Parc de Beauval",#REF!,0)+IF(D699="Zoo de la Flèche",#REF!,0)+IF(D699="Défi Planet",#REF!,0)+IF(D699="MASSAIS",#REF!,0)+IF(D699="Center Parc la journée",#REF!,0)+IF(D699="Terra Botanica",#REF!,0)</f>
        <v>0</v>
      </c>
      <c r="G699" s="5"/>
      <c r="H699" s="5"/>
      <c r="I699" s="5"/>
      <c r="J699" s="5"/>
      <c r="K699" s="8">
        <f t="shared" si="70"/>
        <v>0</v>
      </c>
      <c r="L699" s="8">
        <f t="shared" si="71"/>
        <v>0</v>
      </c>
      <c r="M699" s="8">
        <v>0</v>
      </c>
      <c r="N699" s="8">
        <f t="shared" si="74"/>
        <v>0</v>
      </c>
      <c r="O699" s="8"/>
      <c r="P699" s="8"/>
      <c r="Q699" s="8"/>
      <c r="R699" s="8">
        <f t="shared" si="75"/>
        <v>0</v>
      </c>
      <c r="S699" s="8">
        <f t="shared" si="76"/>
        <v>0</v>
      </c>
      <c r="T699" s="6">
        <f t="shared" si="72"/>
        <v>0</v>
      </c>
      <c r="U699" s="6">
        <f t="shared" si="73"/>
        <v>0</v>
      </c>
    </row>
    <row r="700" spans="2:21" x14ac:dyDescent="0.25">
      <c r="B700" s="4"/>
      <c r="C700" s="4"/>
      <c r="D700" s="4"/>
      <c r="E700" s="10">
        <f>IF(D700="Futuroscope",#REF!,0)+IF(D700="Eurodisney   1jour/1 parc",#REF!,0)+IF(D700="Vallée des singes",#REF!,0)+IF(D700="Parc Oriental de jour",#REF!,0)+IF(D700="Puy du Fou Le grand parc",#REF!,0)+IF(D700="La Cinéscénie",#REF!,0)+IF(D700="ASTERIX",#REF!,0)+IF(D700="Aquarium La Rochelle",#REF!,0)+IF(D700="Zoo de Doué La Fontaine",#REF!,0)+IF(D700="Zoo de la Palmyre",#REF!,0)+IF(D700="Planète Sauvage",#REF!,0)+IF(D700="Zoo Parc de Beauval",#REF!,0)+IF(D700="Zoo de la Flèche",#REF!,0)+IF(D700="Défi Planet",#REF!,0)+IF(D700="MASSAIS",#REF!,0)+IF(D700="Center Parc la journée",#REF!,0)+IF(D700="Terra Botanica",#REF!,0)</f>
        <v>0</v>
      </c>
      <c r="F700" s="10">
        <f>IF(D700="Futuroscope",#REF!,0)+IF(D700="Eurodisney   1jour/1 parc",#REF!,0)+IF(D700="Vallée des singes",#REF!,0)+IF(D700="Parc Oriental de jour",#REF!,0)+IF(D700="Puy du Fou Le grand parc",#REF!,0)+IF(D700="La Cinéscénie",#REF!,0)+IF(D700="ASTERIX",#REF!,0)+IF(D700="Aquarium La Rochelle",#REF!,0)+IF(D700="Zoo de Doué La Fontaine",#REF!,0)+IF(D700="Zoo de la Palmyre",#REF!,0)+IF(D700="Planète Sauvage",#REF!,0)+IF(D700="Zoo Parc de Beauval",#REF!,0)+IF(D700="Zoo de la Flèche",#REF!,0)+IF(D700="Défi Planet",#REF!,0)+IF(D700="MASSAIS",#REF!,0)+IF(D700="Center Parc la journée",#REF!,0)+IF(D700="Terra Botanica",#REF!,0)</f>
        <v>0</v>
      </c>
      <c r="G700" s="5"/>
      <c r="H700" s="5"/>
      <c r="I700" s="5"/>
      <c r="J700" s="5"/>
      <c r="K700" s="8">
        <f t="shared" si="70"/>
        <v>0</v>
      </c>
      <c r="L700" s="8">
        <f t="shared" si="71"/>
        <v>0</v>
      </c>
      <c r="M700" s="8">
        <v>0</v>
      </c>
      <c r="N700" s="8">
        <f t="shared" si="74"/>
        <v>0</v>
      </c>
      <c r="O700" s="8"/>
      <c r="P700" s="8"/>
      <c r="Q700" s="8"/>
      <c r="R700" s="8">
        <f t="shared" si="75"/>
        <v>0</v>
      </c>
      <c r="S700" s="8">
        <f t="shared" si="76"/>
        <v>0</v>
      </c>
      <c r="T700" s="6">
        <f t="shared" si="72"/>
        <v>0</v>
      </c>
      <c r="U700" s="6">
        <f t="shared" si="73"/>
        <v>0</v>
      </c>
    </row>
    <row r="701" spans="2:21" x14ac:dyDescent="0.25">
      <c r="B701" s="4"/>
      <c r="C701" s="4"/>
      <c r="D701" s="4"/>
      <c r="E701" s="10">
        <f>IF(D701="Futuroscope",#REF!,0)+IF(D701="Eurodisney   1jour/1 parc",#REF!,0)+IF(D701="Vallée des singes",#REF!,0)+IF(D701="Parc Oriental de jour",#REF!,0)+IF(D701="Puy du Fou Le grand parc",#REF!,0)+IF(D701="La Cinéscénie",#REF!,0)+IF(D701="ASTERIX",#REF!,0)+IF(D701="Aquarium La Rochelle",#REF!,0)+IF(D701="Zoo de Doué La Fontaine",#REF!,0)+IF(D701="Zoo de la Palmyre",#REF!,0)+IF(D701="Planète Sauvage",#REF!,0)+IF(D701="Zoo Parc de Beauval",#REF!,0)+IF(D701="Zoo de la Flèche",#REF!,0)+IF(D701="Défi Planet",#REF!,0)+IF(D701="MASSAIS",#REF!,0)+IF(D701="Center Parc la journée",#REF!,0)+IF(D701="Terra Botanica",#REF!,0)</f>
        <v>0</v>
      </c>
      <c r="F701" s="10">
        <f>IF(D701="Futuroscope",#REF!,0)+IF(D701="Eurodisney   1jour/1 parc",#REF!,0)+IF(D701="Vallée des singes",#REF!,0)+IF(D701="Parc Oriental de jour",#REF!,0)+IF(D701="Puy du Fou Le grand parc",#REF!,0)+IF(D701="La Cinéscénie",#REF!,0)+IF(D701="ASTERIX",#REF!,0)+IF(D701="Aquarium La Rochelle",#REF!,0)+IF(D701="Zoo de Doué La Fontaine",#REF!,0)+IF(D701="Zoo de la Palmyre",#REF!,0)+IF(D701="Planète Sauvage",#REF!,0)+IF(D701="Zoo Parc de Beauval",#REF!,0)+IF(D701="Zoo de la Flèche",#REF!,0)+IF(D701="Défi Planet",#REF!,0)+IF(D701="MASSAIS",#REF!,0)+IF(D701="Center Parc la journée",#REF!,0)+IF(D701="Terra Botanica",#REF!,0)</f>
        <v>0</v>
      </c>
      <c r="G701" s="5"/>
      <c r="H701" s="5"/>
      <c r="I701" s="5"/>
      <c r="J701" s="5"/>
      <c r="K701" s="8">
        <f t="shared" si="70"/>
        <v>0</v>
      </c>
      <c r="L701" s="8">
        <f t="shared" si="71"/>
        <v>0</v>
      </c>
      <c r="M701" s="8">
        <v>0</v>
      </c>
      <c r="N701" s="8">
        <f t="shared" si="74"/>
        <v>0</v>
      </c>
      <c r="O701" s="8"/>
      <c r="P701" s="8"/>
      <c r="Q701" s="8"/>
      <c r="R701" s="8">
        <f t="shared" si="75"/>
        <v>0</v>
      </c>
      <c r="S701" s="8">
        <f t="shared" si="76"/>
        <v>0</v>
      </c>
      <c r="T701" s="6">
        <f t="shared" si="72"/>
        <v>0</v>
      </c>
      <c r="U701" s="6">
        <f t="shared" si="73"/>
        <v>0</v>
      </c>
    </row>
    <row r="702" spans="2:21" x14ac:dyDescent="0.25">
      <c r="B702" s="4"/>
      <c r="C702" s="4"/>
      <c r="D702" s="4"/>
      <c r="E702" s="10">
        <f>IF(D702="Futuroscope",#REF!,0)+IF(D702="Eurodisney   1jour/1 parc",#REF!,0)+IF(D702="Vallée des singes",#REF!,0)+IF(D702="Parc Oriental de jour",#REF!,0)+IF(D702="Puy du Fou Le grand parc",#REF!,0)+IF(D702="La Cinéscénie",#REF!,0)+IF(D702="ASTERIX",#REF!,0)+IF(D702="Aquarium La Rochelle",#REF!,0)+IF(D702="Zoo de Doué La Fontaine",#REF!,0)+IF(D702="Zoo de la Palmyre",#REF!,0)+IF(D702="Planète Sauvage",#REF!,0)+IF(D702="Zoo Parc de Beauval",#REF!,0)+IF(D702="Zoo de la Flèche",#REF!,0)+IF(D702="Défi Planet",#REF!,0)+IF(D702="MASSAIS",#REF!,0)+IF(D702="Center Parc la journée",#REF!,0)+IF(D702="Terra Botanica",#REF!,0)</f>
        <v>0</v>
      </c>
      <c r="F702" s="10">
        <f>IF(D702="Futuroscope",#REF!,0)+IF(D702="Eurodisney   1jour/1 parc",#REF!,0)+IF(D702="Vallée des singes",#REF!,0)+IF(D702="Parc Oriental de jour",#REF!,0)+IF(D702="Puy du Fou Le grand parc",#REF!,0)+IF(D702="La Cinéscénie",#REF!,0)+IF(D702="ASTERIX",#REF!,0)+IF(D702="Aquarium La Rochelle",#REF!,0)+IF(D702="Zoo de Doué La Fontaine",#REF!,0)+IF(D702="Zoo de la Palmyre",#REF!,0)+IF(D702="Planète Sauvage",#REF!,0)+IF(D702="Zoo Parc de Beauval",#REF!,0)+IF(D702="Zoo de la Flèche",#REF!,0)+IF(D702="Défi Planet",#REF!,0)+IF(D702="MASSAIS",#REF!,0)+IF(D702="Center Parc la journée",#REF!,0)+IF(D702="Terra Botanica",#REF!,0)</f>
        <v>0</v>
      </c>
      <c r="G702" s="5"/>
      <c r="H702" s="5"/>
      <c r="I702" s="5"/>
      <c r="J702" s="5"/>
      <c r="K702" s="8">
        <f t="shared" si="70"/>
        <v>0</v>
      </c>
      <c r="L702" s="8">
        <f t="shared" si="71"/>
        <v>0</v>
      </c>
      <c r="M702" s="8">
        <v>0</v>
      </c>
      <c r="N702" s="8">
        <f t="shared" si="74"/>
        <v>0</v>
      </c>
      <c r="O702" s="8"/>
      <c r="P702" s="8"/>
      <c r="Q702" s="8"/>
      <c r="R702" s="8">
        <f t="shared" si="75"/>
        <v>0</v>
      </c>
      <c r="S702" s="8">
        <f t="shared" si="76"/>
        <v>0</v>
      </c>
      <c r="T702" s="6">
        <f t="shared" si="72"/>
        <v>0</v>
      </c>
      <c r="U702" s="6">
        <f t="shared" si="73"/>
        <v>0</v>
      </c>
    </row>
    <row r="703" spans="2:21" x14ac:dyDescent="0.25">
      <c r="B703" s="4"/>
      <c r="C703" s="4"/>
      <c r="D703" s="4"/>
      <c r="E703" s="10">
        <f>IF(D703="Futuroscope",#REF!,0)+IF(D703="Eurodisney   1jour/1 parc",#REF!,0)+IF(D703="Vallée des singes",#REF!,0)+IF(D703="Parc Oriental de jour",#REF!,0)+IF(D703="Puy du Fou Le grand parc",#REF!,0)+IF(D703="La Cinéscénie",#REF!,0)+IF(D703="ASTERIX",#REF!,0)+IF(D703="Aquarium La Rochelle",#REF!,0)+IF(D703="Zoo de Doué La Fontaine",#REF!,0)+IF(D703="Zoo de la Palmyre",#REF!,0)+IF(D703="Planète Sauvage",#REF!,0)+IF(D703="Zoo Parc de Beauval",#REF!,0)+IF(D703="Zoo de la Flèche",#REF!,0)+IF(D703="Défi Planet",#REF!,0)+IF(D703="MASSAIS",#REF!,0)+IF(D703="Center Parc la journée",#REF!,0)+IF(D703="Terra Botanica",#REF!,0)</f>
        <v>0</v>
      </c>
      <c r="F703" s="10">
        <f>IF(D703="Futuroscope",#REF!,0)+IF(D703="Eurodisney   1jour/1 parc",#REF!,0)+IF(D703="Vallée des singes",#REF!,0)+IF(D703="Parc Oriental de jour",#REF!,0)+IF(D703="Puy du Fou Le grand parc",#REF!,0)+IF(D703="La Cinéscénie",#REF!,0)+IF(D703="ASTERIX",#REF!,0)+IF(D703="Aquarium La Rochelle",#REF!,0)+IF(D703="Zoo de Doué La Fontaine",#REF!,0)+IF(D703="Zoo de la Palmyre",#REF!,0)+IF(D703="Planète Sauvage",#REF!,0)+IF(D703="Zoo Parc de Beauval",#REF!,0)+IF(D703="Zoo de la Flèche",#REF!,0)+IF(D703="Défi Planet",#REF!,0)+IF(D703="MASSAIS",#REF!,0)+IF(D703="Center Parc la journée",#REF!,0)+IF(D703="Terra Botanica",#REF!,0)</f>
        <v>0</v>
      </c>
      <c r="G703" s="5"/>
      <c r="H703" s="5"/>
      <c r="I703" s="5"/>
      <c r="J703" s="5"/>
      <c r="K703" s="8">
        <f t="shared" si="70"/>
        <v>0</v>
      </c>
      <c r="L703" s="8">
        <f t="shared" si="71"/>
        <v>0</v>
      </c>
      <c r="M703" s="8">
        <v>0</v>
      </c>
      <c r="N703" s="8">
        <f t="shared" si="74"/>
        <v>0</v>
      </c>
      <c r="O703" s="8"/>
      <c r="P703" s="8"/>
      <c r="Q703" s="8"/>
      <c r="R703" s="8">
        <f t="shared" si="75"/>
        <v>0</v>
      </c>
      <c r="S703" s="8">
        <f t="shared" si="76"/>
        <v>0</v>
      </c>
      <c r="T703" s="6">
        <f t="shared" si="72"/>
        <v>0</v>
      </c>
      <c r="U703" s="6">
        <f t="shared" si="73"/>
        <v>0</v>
      </c>
    </row>
    <row r="704" spans="2:21" x14ac:dyDescent="0.25">
      <c r="B704" s="4"/>
      <c r="C704" s="4"/>
      <c r="D704" s="4"/>
      <c r="E704" s="10">
        <f>IF(D704="Futuroscope",#REF!,0)+IF(D704="Eurodisney   1jour/1 parc",#REF!,0)+IF(D704="Vallée des singes",#REF!,0)+IF(D704="Parc Oriental de jour",#REF!,0)+IF(D704="Puy du Fou Le grand parc",#REF!,0)+IF(D704="La Cinéscénie",#REF!,0)+IF(D704="ASTERIX",#REF!,0)+IF(D704="Aquarium La Rochelle",#REF!,0)+IF(D704="Zoo de Doué La Fontaine",#REF!,0)+IF(D704="Zoo de la Palmyre",#REF!,0)+IF(D704="Planète Sauvage",#REF!,0)+IF(D704="Zoo Parc de Beauval",#REF!,0)+IF(D704="Zoo de la Flèche",#REF!,0)+IF(D704="Défi Planet",#REF!,0)+IF(D704="MASSAIS",#REF!,0)+IF(D704="Center Parc la journée",#REF!,0)+IF(D704="Terra Botanica",#REF!,0)</f>
        <v>0</v>
      </c>
      <c r="F704" s="10">
        <f>IF(D704="Futuroscope",#REF!,0)+IF(D704="Eurodisney   1jour/1 parc",#REF!,0)+IF(D704="Vallée des singes",#REF!,0)+IF(D704="Parc Oriental de jour",#REF!,0)+IF(D704="Puy du Fou Le grand parc",#REF!,0)+IF(D704="La Cinéscénie",#REF!,0)+IF(D704="ASTERIX",#REF!,0)+IF(D704="Aquarium La Rochelle",#REF!,0)+IF(D704="Zoo de Doué La Fontaine",#REF!,0)+IF(D704="Zoo de la Palmyre",#REF!,0)+IF(D704="Planète Sauvage",#REF!,0)+IF(D704="Zoo Parc de Beauval",#REF!,0)+IF(D704="Zoo de la Flèche",#REF!,0)+IF(D704="Défi Planet",#REF!,0)+IF(D704="MASSAIS",#REF!,0)+IF(D704="Center Parc la journée",#REF!,0)+IF(D704="Terra Botanica",#REF!,0)</f>
        <v>0</v>
      </c>
      <c r="G704" s="5"/>
      <c r="H704" s="5"/>
      <c r="I704" s="5"/>
      <c r="J704" s="5"/>
      <c r="K704" s="8">
        <f t="shared" si="70"/>
        <v>0</v>
      </c>
      <c r="L704" s="8">
        <f t="shared" si="71"/>
        <v>0</v>
      </c>
      <c r="M704" s="8">
        <v>0</v>
      </c>
      <c r="N704" s="8">
        <f t="shared" si="74"/>
        <v>0</v>
      </c>
      <c r="O704" s="8"/>
      <c r="P704" s="8"/>
      <c r="Q704" s="8"/>
      <c r="R704" s="8">
        <f t="shared" si="75"/>
        <v>0</v>
      </c>
      <c r="S704" s="8">
        <f t="shared" si="76"/>
        <v>0</v>
      </c>
      <c r="T704" s="6">
        <f t="shared" si="72"/>
        <v>0</v>
      </c>
      <c r="U704" s="6">
        <f t="shared" si="73"/>
        <v>0</v>
      </c>
    </row>
    <row r="705" spans="2:21" x14ac:dyDescent="0.25">
      <c r="B705" s="4"/>
      <c r="C705" s="4"/>
      <c r="D705" s="4"/>
      <c r="E705" s="10">
        <f>IF(D705="Futuroscope",#REF!,0)+IF(D705="Eurodisney   1jour/1 parc",#REF!,0)+IF(D705="Vallée des singes",#REF!,0)+IF(D705="Parc Oriental de jour",#REF!,0)+IF(D705="Puy du Fou Le grand parc",#REF!,0)+IF(D705="La Cinéscénie",#REF!,0)+IF(D705="ASTERIX",#REF!,0)+IF(D705="Aquarium La Rochelle",#REF!,0)+IF(D705="Zoo de Doué La Fontaine",#REF!,0)+IF(D705="Zoo de la Palmyre",#REF!,0)+IF(D705="Planète Sauvage",#REF!,0)+IF(D705="Zoo Parc de Beauval",#REF!,0)+IF(D705="Zoo de la Flèche",#REF!,0)+IF(D705="Défi Planet",#REF!,0)+IF(D705="MASSAIS",#REF!,0)+IF(D705="Center Parc la journée",#REF!,0)+IF(D705="Terra Botanica",#REF!,0)</f>
        <v>0</v>
      </c>
      <c r="F705" s="10">
        <f>IF(D705="Futuroscope",#REF!,0)+IF(D705="Eurodisney   1jour/1 parc",#REF!,0)+IF(D705="Vallée des singes",#REF!,0)+IF(D705="Parc Oriental de jour",#REF!,0)+IF(D705="Puy du Fou Le grand parc",#REF!,0)+IF(D705="La Cinéscénie",#REF!,0)+IF(D705="ASTERIX",#REF!,0)+IF(D705="Aquarium La Rochelle",#REF!,0)+IF(D705="Zoo de Doué La Fontaine",#REF!,0)+IF(D705="Zoo de la Palmyre",#REF!,0)+IF(D705="Planète Sauvage",#REF!,0)+IF(D705="Zoo Parc de Beauval",#REF!,0)+IF(D705="Zoo de la Flèche",#REF!,0)+IF(D705="Défi Planet",#REF!,0)+IF(D705="MASSAIS",#REF!,0)+IF(D705="Center Parc la journée",#REF!,0)+IF(D705="Terra Botanica",#REF!,0)</f>
        <v>0</v>
      </c>
      <c r="G705" s="5"/>
      <c r="H705" s="5"/>
      <c r="I705" s="5"/>
      <c r="J705" s="5"/>
      <c r="K705" s="8">
        <f t="shared" si="70"/>
        <v>0</v>
      </c>
      <c r="L705" s="8">
        <f t="shared" si="71"/>
        <v>0</v>
      </c>
      <c r="M705" s="8">
        <v>0</v>
      </c>
      <c r="N705" s="8">
        <f t="shared" si="74"/>
        <v>0</v>
      </c>
      <c r="O705" s="8"/>
      <c r="P705" s="8"/>
      <c r="Q705" s="8"/>
      <c r="R705" s="8">
        <f t="shared" si="75"/>
        <v>0</v>
      </c>
      <c r="S705" s="8">
        <f t="shared" si="76"/>
        <v>0</v>
      </c>
      <c r="T705" s="6">
        <f t="shared" si="72"/>
        <v>0</v>
      </c>
      <c r="U705" s="6">
        <f t="shared" si="73"/>
        <v>0</v>
      </c>
    </row>
    <row r="706" spans="2:21" x14ac:dyDescent="0.25">
      <c r="B706" s="4"/>
      <c r="C706" s="4"/>
      <c r="D706" s="4"/>
      <c r="E706" s="10">
        <f>IF(D706="Futuroscope",#REF!,0)+IF(D706="Eurodisney   1jour/1 parc",#REF!,0)+IF(D706="Vallée des singes",#REF!,0)+IF(D706="Parc Oriental de jour",#REF!,0)+IF(D706="Puy du Fou Le grand parc",#REF!,0)+IF(D706="La Cinéscénie",#REF!,0)+IF(D706="ASTERIX",#REF!,0)+IF(D706="Aquarium La Rochelle",#REF!,0)+IF(D706="Zoo de Doué La Fontaine",#REF!,0)+IF(D706="Zoo de la Palmyre",#REF!,0)+IF(D706="Planète Sauvage",#REF!,0)+IF(D706="Zoo Parc de Beauval",#REF!,0)+IF(D706="Zoo de la Flèche",#REF!,0)+IF(D706="Défi Planet",#REF!,0)+IF(D706="MASSAIS",#REF!,0)+IF(D706="Center Parc la journée",#REF!,0)+IF(D706="Terra Botanica",#REF!,0)</f>
        <v>0</v>
      </c>
      <c r="F706" s="10">
        <f>IF(D706="Futuroscope",#REF!,0)+IF(D706="Eurodisney   1jour/1 parc",#REF!,0)+IF(D706="Vallée des singes",#REF!,0)+IF(D706="Parc Oriental de jour",#REF!,0)+IF(D706="Puy du Fou Le grand parc",#REF!,0)+IF(D706="La Cinéscénie",#REF!,0)+IF(D706="ASTERIX",#REF!,0)+IF(D706="Aquarium La Rochelle",#REF!,0)+IF(D706="Zoo de Doué La Fontaine",#REF!,0)+IF(D706="Zoo de la Palmyre",#REF!,0)+IF(D706="Planète Sauvage",#REF!,0)+IF(D706="Zoo Parc de Beauval",#REF!,0)+IF(D706="Zoo de la Flèche",#REF!,0)+IF(D706="Défi Planet",#REF!,0)+IF(D706="MASSAIS",#REF!,0)+IF(D706="Center Parc la journée",#REF!,0)+IF(D706="Terra Botanica",#REF!,0)</f>
        <v>0</v>
      </c>
      <c r="G706" s="5"/>
      <c r="H706" s="5"/>
      <c r="I706" s="5"/>
      <c r="J706" s="5"/>
      <c r="K706" s="8">
        <f t="shared" si="70"/>
        <v>0</v>
      </c>
      <c r="L706" s="8">
        <f t="shared" si="71"/>
        <v>0</v>
      </c>
      <c r="M706" s="8">
        <v>0</v>
      </c>
      <c r="N706" s="8">
        <f t="shared" si="74"/>
        <v>0</v>
      </c>
      <c r="O706" s="8"/>
      <c r="P706" s="8"/>
      <c r="Q706" s="8"/>
      <c r="R706" s="8">
        <f t="shared" si="75"/>
        <v>0</v>
      </c>
      <c r="S706" s="8">
        <f t="shared" si="76"/>
        <v>0</v>
      </c>
      <c r="T706" s="6">
        <f t="shared" si="72"/>
        <v>0</v>
      </c>
      <c r="U706" s="6">
        <f t="shared" si="73"/>
        <v>0</v>
      </c>
    </row>
    <row r="707" spans="2:21" x14ac:dyDescent="0.25">
      <c r="B707" s="4"/>
      <c r="C707" s="4"/>
      <c r="D707" s="4"/>
      <c r="E707" s="10">
        <f>IF(D707="Futuroscope",#REF!,0)+IF(D707="Eurodisney   1jour/1 parc",#REF!,0)+IF(D707="Vallée des singes",#REF!,0)+IF(D707="Parc Oriental de jour",#REF!,0)+IF(D707="Puy du Fou Le grand parc",#REF!,0)+IF(D707="La Cinéscénie",#REF!,0)+IF(D707="ASTERIX",#REF!,0)+IF(D707="Aquarium La Rochelle",#REF!,0)+IF(D707="Zoo de Doué La Fontaine",#REF!,0)+IF(D707="Zoo de la Palmyre",#REF!,0)+IF(D707="Planète Sauvage",#REF!,0)+IF(D707="Zoo Parc de Beauval",#REF!,0)+IF(D707="Zoo de la Flèche",#REF!,0)+IF(D707="Défi Planet",#REF!,0)+IF(D707="MASSAIS",#REF!,0)+IF(D707="Center Parc la journée",#REF!,0)+IF(D707="Terra Botanica",#REF!,0)</f>
        <v>0</v>
      </c>
      <c r="F707" s="10">
        <f>IF(D707="Futuroscope",#REF!,0)+IF(D707="Eurodisney   1jour/1 parc",#REF!,0)+IF(D707="Vallée des singes",#REF!,0)+IF(D707="Parc Oriental de jour",#REF!,0)+IF(D707="Puy du Fou Le grand parc",#REF!,0)+IF(D707="La Cinéscénie",#REF!,0)+IF(D707="ASTERIX",#REF!,0)+IF(D707="Aquarium La Rochelle",#REF!,0)+IF(D707="Zoo de Doué La Fontaine",#REF!,0)+IF(D707="Zoo de la Palmyre",#REF!,0)+IF(D707="Planète Sauvage",#REF!,0)+IF(D707="Zoo Parc de Beauval",#REF!,0)+IF(D707="Zoo de la Flèche",#REF!,0)+IF(D707="Défi Planet",#REF!,0)+IF(D707="MASSAIS",#REF!,0)+IF(D707="Center Parc la journée",#REF!,0)+IF(D707="Terra Botanica",#REF!,0)</f>
        <v>0</v>
      </c>
      <c r="G707" s="5"/>
      <c r="H707" s="5"/>
      <c r="I707" s="5"/>
      <c r="J707" s="5"/>
      <c r="K707" s="8">
        <f t="shared" si="70"/>
        <v>0</v>
      </c>
      <c r="L707" s="8">
        <f t="shared" si="71"/>
        <v>0</v>
      </c>
      <c r="M707" s="8">
        <v>0</v>
      </c>
      <c r="N707" s="8">
        <f t="shared" si="74"/>
        <v>0</v>
      </c>
      <c r="O707" s="8"/>
      <c r="P707" s="8"/>
      <c r="Q707" s="8"/>
      <c r="R707" s="8">
        <f t="shared" si="75"/>
        <v>0</v>
      </c>
      <c r="S707" s="8">
        <f t="shared" si="76"/>
        <v>0</v>
      </c>
      <c r="T707" s="6">
        <f t="shared" si="72"/>
        <v>0</v>
      </c>
      <c r="U707" s="6">
        <f t="shared" si="73"/>
        <v>0</v>
      </c>
    </row>
    <row r="708" spans="2:21" x14ac:dyDescent="0.25">
      <c r="B708" s="4"/>
      <c r="C708" s="4"/>
      <c r="D708" s="4"/>
      <c r="E708" s="10">
        <f>IF(D708="Futuroscope",#REF!,0)+IF(D708="Eurodisney   1jour/1 parc",#REF!,0)+IF(D708="Vallée des singes",#REF!,0)+IF(D708="Parc Oriental de jour",#REF!,0)+IF(D708="Puy du Fou Le grand parc",#REF!,0)+IF(D708="La Cinéscénie",#REF!,0)+IF(D708="ASTERIX",#REF!,0)+IF(D708="Aquarium La Rochelle",#REF!,0)+IF(D708="Zoo de Doué La Fontaine",#REF!,0)+IF(D708="Zoo de la Palmyre",#REF!,0)+IF(D708="Planète Sauvage",#REF!,0)+IF(D708="Zoo Parc de Beauval",#REF!,0)+IF(D708="Zoo de la Flèche",#REF!,0)+IF(D708="Défi Planet",#REF!,0)+IF(D708="MASSAIS",#REF!,0)+IF(D708="Center Parc la journée",#REF!,0)+IF(D708="Terra Botanica",#REF!,0)</f>
        <v>0</v>
      </c>
      <c r="F708" s="10">
        <f>IF(D708="Futuroscope",#REF!,0)+IF(D708="Eurodisney   1jour/1 parc",#REF!,0)+IF(D708="Vallée des singes",#REF!,0)+IF(D708="Parc Oriental de jour",#REF!,0)+IF(D708="Puy du Fou Le grand parc",#REF!,0)+IF(D708="La Cinéscénie",#REF!,0)+IF(D708="ASTERIX",#REF!,0)+IF(D708="Aquarium La Rochelle",#REF!,0)+IF(D708="Zoo de Doué La Fontaine",#REF!,0)+IF(D708="Zoo de la Palmyre",#REF!,0)+IF(D708="Planète Sauvage",#REF!,0)+IF(D708="Zoo Parc de Beauval",#REF!,0)+IF(D708="Zoo de la Flèche",#REF!,0)+IF(D708="Défi Planet",#REF!,0)+IF(D708="MASSAIS",#REF!,0)+IF(D708="Center Parc la journée",#REF!,0)+IF(D708="Terra Botanica",#REF!,0)</f>
        <v>0</v>
      </c>
      <c r="G708" s="5"/>
      <c r="H708" s="5"/>
      <c r="I708" s="5"/>
      <c r="J708" s="5"/>
      <c r="K708" s="8">
        <f t="shared" si="70"/>
        <v>0</v>
      </c>
      <c r="L708" s="8">
        <f t="shared" si="71"/>
        <v>0</v>
      </c>
      <c r="M708" s="8">
        <v>0</v>
      </c>
      <c r="N708" s="8">
        <f t="shared" si="74"/>
        <v>0</v>
      </c>
      <c r="O708" s="8"/>
      <c r="P708" s="8"/>
      <c r="Q708" s="8"/>
      <c r="R708" s="8">
        <f t="shared" si="75"/>
        <v>0</v>
      </c>
      <c r="S708" s="8">
        <f t="shared" si="76"/>
        <v>0</v>
      </c>
      <c r="T708" s="6">
        <f t="shared" si="72"/>
        <v>0</v>
      </c>
      <c r="U708" s="6">
        <f t="shared" si="73"/>
        <v>0</v>
      </c>
    </row>
    <row r="709" spans="2:21" x14ac:dyDescent="0.25">
      <c r="B709" s="4"/>
      <c r="C709" s="4"/>
      <c r="D709" s="4"/>
      <c r="E709" s="10">
        <f>IF(D709="Futuroscope",#REF!,0)+IF(D709="Eurodisney   1jour/1 parc",#REF!,0)+IF(D709="Vallée des singes",#REF!,0)+IF(D709="Parc Oriental de jour",#REF!,0)+IF(D709="Puy du Fou Le grand parc",#REF!,0)+IF(D709="La Cinéscénie",#REF!,0)+IF(D709="ASTERIX",#REF!,0)+IF(D709="Aquarium La Rochelle",#REF!,0)+IF(D709="Zoo de Doué La Fontaine",#REF!,0)+IF(D709="Zoo de la Palmyre",#REF!,0)+IF(D709="Planète Sauvage",#REF!,0)+IF(D709="Zoo Parc de Beauval",#REF!,0)+IF(D709="Zoo de la Flèche",#REF!,0)+IF(D709="Défi Planet",#REF!,0)+IF(D709="MASSAIS",#REF!,0)+IF(D709="Center Parc la journée",#REF!,0)+IF(D709="Terra Botanica",#REF!,0)</f>
        <v>0</v>
      </c>
      <c r="F709" s="10">
        <f>IF(D709="Futuroscope",#REF!,0)+IF(D709="Eurodisney   1jour/1 parc",#REF!,0)+IF(D709="Vallée des singes",#REF!,0)+IF(D709="Parc Oriental de jour",#REF!,0)+IF(D709="Puy du Fou Le grand parc",#REF!,0)+IF(D709="La Cinéscénie",#REF!,0)+IF(D709="ASTERIX",#REF!,0)+IF(D709="Aquarium La Rochelle",#REF!,0)+IF(D709="Zoo de Doué La Fontaine",#REF!,0)+IF(D709="Zoo de la Palmyre",#REF!,0)+IF(D709="Planète Sauvage",#REF!,0)+IF(D709="Zoo Parc de Beauval",#REF!,0)+IF(D709="Zoo de la Flèche",#REF!,0)+IF(D709="Défi Planet",#REF!,0)+IF(D709="MASSAIS",#REF!,0)+IF(D709="Center Parc la journée",#REF!,0)+IF(D709="Terra Botanica",#REF!,0)</f>
        <v>0</v>
      </c>
      <c r="G709" s="5"/>
      <c r="H709" s="5"/>
      <c r="I709" s="5"/>
      <c r="J709" s="5"/>
      <c r="K709" s="8">
        <f t="shared" si="70"/>
        <v>0</v>
      </c>
      <c r="L709" s="8">
        <f t="shared" si="71"/>
        <v>0</v>
      </c>
      <c r="M709" s="8">
        <v>0</v>
      </c>
      <c r="N709" s="8">
        <f t="shared" si="74"/>
        <v>0</v>
      </c>
      <c r="O709" s="8"/>
      <c r="P709" s="8"/>
      <c r="Q709" s="8"/>
      <c r="R709" s="8">
        <f t="shared" si="75"/>
        <v>0</v>
      </c>
      <c r="S709" s="8">
        <f t="shared" si="76"/>
        <v>0</v>
      </c>
      <c r="T709" s="6">
        <f t="shared" si="72"/>
        <v>0</v>
      </c>
      <c r="U709" s="6">
        <f t="shared" si="73"/>
        <v>0</v>
      </c>
    </row>
    <row r="710" spans="2:21" x14ac:dyDescent="0.25">
      <c r="B710" s="4"/>
      <c r="C710" s="4"/>
      <c r="D710" s="4"/>
      <c r="E710" s="10">
        <f>IF(D710="Futuroscope",#REF!,0)+IF(D710="Eurodisney   1jour/1 parc",#REF!,0)+IF(D710="Vallée des singes",#REF!,0)+IF(D710="Parc Oriental de jour",#REF!,0)+IF(D710="Puy du Fou Le grand parc",#REF!,0)+IF(D710="La Cinéscénie",#REF!,0)+IF(D710="ASTERIX",#REF!,0)+IF(D710="Aquarium La Rochelle",#REF!,0)+IF(D710="Zoo de Doué La Fontaine",#REF!,0)+IF(D710="Zoo de la Palmyre",#REF!,0)+IF(D710="Planète Sauvage",#REF!,0)+IF(D710="Zoo Parc de Beauval",#REF!,0)+IF(D710="Zoo de la Flèche",#REF!,0)+IF(D710="Défi Planet",#REF!,0)+IF(D710="MASSAIS",#REF!,0)+IF(D710="Center Parc la journée",#REF!,0)+IF(D710="Terra Botanica",#REF!,0)</f>
        <v>0</v>
      </c>
      <c r="F710" s="10">
        <f>IF(D710="Futuroscope",#REF!,0)+IF(D710="Eurodisney   1jour/1 parc",#REF!,0)+IF(D710="Vallée des singes",#REF!,0)+IF(D710="Parc Oriental de jour",#REF!,0)+IF(D710="Puy du Fou Le grand parc",#REF!,0)+IF(D710="La Cinéscénie",#REF!,0)+IF(D710="ASTERIX",#REF!,0)+IF(D710="Aquarium La Rochelle",#REF!,0)+IF(D710="Zoo de Doué La Fontaine",#REF!,0)+IF(D710="Zoo de la Palmyre",#REF!,0)+IF(D710="Planète Sauvage",#REF!,0)+IF(D710="Zoo Parc de Beauval",#REF!,0)+IF(D710="Zoo de la Flèche",#REF!,0)+IF(D710="Défi Planet",#REF!,0)+IF(D710="MASSAIS",#REF!,0)+IF(D710="Center Parc la journée",#REF!,0)+IF(D710="Terra Botanica",#REF!,0)</f>
        <v>0</v>
      </c>
      <c r="G710" s="5"/>
      <c r="H710" s="5"/>
      <c r="I710" s="5"/>
      <c r="J710" s="5"/>
      <c r="K710" s="8">
        <f t="shared" ref="K710:K773" si="77">IF(D710=parc1,adulteacs1*G710,0)+IF(D710=parc1,adultecredes1*I710,0)+IF(D710=parc2,adulteacs2*G710,0)+IF(D710=parc2,adultecredes2*I710,0)+IF(D710=parc3,adulteacs3*G710,0)+IF(D710=parc3,adultecredes3*I710,0)+IF(D710=parc4,adulteacs4*G710,0)+IF(D710=parc4,adultecredes4*I710,0)+IF(D710=parc5,adulteacs5*G710,0)+IF(D710=parc5,adultecredes5*I710,0)+IF(D710=parc6,adulteacs6*G710,0)+IF(D710=parc6,adultecredes6*I710,0)+IF(D710=parc7,adulteacs7*G710,0)+IF(D710=parc7,adultecredes7*I710,0)+IF(D710=parc8,adulteacs8*G710,0)+IF(D710=parc8,adultecredes8*I710,0)+IF(D710=parc9,adulteacs9*G710,0)+IF(D710=parc9,adultecredes9*I710,0)+IF(D710=parc10,adulteacs10*G710,0)+IF(D710=parc10,adultecredes10*I710,0)+IF(D710=parc11,adulteacs11*G710,0)+IF(D710=parc11,adultecredes11*I710,0)+IF(D710=parc12,adulteacs12*G710,0)+IF(D710=parc12,adultecredes12*I710,0)+IF(D710=parc13,adulteacs13*G710,0)+IF(D710=parc13,adultecredes13*I710,0)+IF(D710=parc14,adulteacs14*G710,0)+IF(D710=parc14,adultecredes14*I710,0)+IF(D710=parc15,adulteacs15*G710,0)+IF(D710=parc15,adultecredes15*I710,0)+IF(D710=parc16,adulteacs16*G710,0)+IF(D710=parc16,adultecredes16*I710,0)+IF(D710=parc17,adulteacs17*G710,0)+IF(D710=parc17,adultecredes17*I710,0)+IF(D710=parc18,adulteacs18*G710,0)+IF(D710=parc18,adultecredes18*I710,0)+IF(D710=parc19,adulteacs19*G710,0)+IF(D710=parc19,adultecredes19*I710,0)+IF(D710=parc20,adulteacs20*G710,0)+IF(D710=parc20,adultecredes20*I710,0)+IF(D710=parc21,adulteacs21*G710,0)+IF(D710=parc21,adultecredes21*I710,0)+IF(D710=parc22,adulteacs22*G710,0)+IF(D710=parc22,adultecredes22*I710,0)+IF(D710=parc23,adulteacs23*G710,0)+IF(D710=parc23,adultecredes23*I710,0)+IF(D710=parc24,adulteacs24*G710,0)+IF(D710=parc24,adultecredes24*I710,0)+IF(D710=parc25,adulteacs25*G710,0)+IF(D710=parc25,adultecredes25*I710,0)+IF(D710=parc26,adulteacs26*G710,0)+IF(D710=parc26,adultecredes26*I710,0)+IF(D710=parc27,adulteacs27*G710,0)+IF(D710=parc27,adultecredes27*I710,0)+IF(D710=parc28,adulteacs28*G710,0)+IF(D710=parc28,adultecredes28*I710,0)+IF(D710=parc29,adulteacs29*G710,0)+IF(D710=parc29,adultecredes29*I710,0)++IF(D710=parc30,adulteacs30*G710,0)+IF(D710=parc30,adultecredes30*I710,0)+IF(D710=parc31,adulteacs31*G710,0)+IF(D710=parc31,adultecredes31*I710,0)+IF(D710=parc32,adulteacs32*G710,0)+IF(D710=parc32,adultecredes32*I710,0)+IF(D710=parc33,adulteacs33*G710,0)+IF(D710=parc33,adultecredes33*I710,0)+IF(D710=parc34,adulteacs34*G710,0)+IF(D710=parc34,adultecredes34*I710,0)+IF(D710=parc35,adulteacs35*G710,0)+IF(D710=parc35,adultecredes35*I710,0)+IF(D710=parc36,adulteacs36*G710,0)+IF(D710=parc36,adultecredes36*I710,0)+IF(D710=parc37,adulteacs37*G710,0)+IF(D710=parc37,adultecredes37*I710,0)+IF(D710=parc38,adulteacs38*G710,0)+IF(D710=parc38,adultecredes38*I710,0)+IF(D710=parc39,adulteacs39*G710,0)+IF(D710=parc39,adultecredes39*I710,0)++IF(D710=parc40,adulteacs40*G710,0)+IF(D710=parc40,adultecredes40*I710,0)+IF(D710=parc41,adulteacs41*G710,0)+IF(D710=parc41,adultecredes41*I710,0)+IF(D710=parc42,adulteacs42*G710,0)+IF(D710=parc42,adultecredes42*I710,0)+IF(D710=parc43,adulteacs43*G710,0)+IF(D710=parc43,adultecredes43*I710,0)+IF(D710=parc44,adulteacs44*G710,0)+IF(D710=parc44,adultecredes44*I710,0)+IF(D710=parc45,adulteacs45*G710,0)+IF(D710=parc45,adultecredes45*I710,0)+IF(D710=parc46,adulteacs46*G710,0)+IF(D710=parc46,adultecredes46*I710,0)+IF(D710=parc47,adulteacs47*G710,0)+IF(D710=parc47,adultecredes47*I710,0)+IF(D710=parc48,adulteacs48*G710,0)+IF(D710=parc48,adultecredes48*I710,0)+IF(D710=parc49,adulteacs49*G710,0)+IF(D710=parc49,adultecredes49*I710,0)+IF(D710=parc50,adulteacs50*G710,0)+IF(D710=parc50,adultecredes50*I710,0)+IF(D710=parc51,adulteacs51*G710,0)+IF(D710=parc51,adultecredes51*I710,0)+IF(D710=parc52,adulteacs52*G710,0)+IF(D710=parc52,adultecredes52*I710,0)+IF(D710=parc53,adulteacs53*G710,0)+IF(D710=parc53,adultecredes53*I710,0)+IF(D710=parc54,adulteacs54*G710,0)+IF(D710=parc54,adultecredes54*I710,0)+IF(D710=parc55,adulteacs55*G710,0)+IF(D710=parc55,adultecredes55*I710,0)+IF(D710=parc56,adulteacs56*G710,0)+IF(D710=parc56,adultecredes56*I710,0)+IF(D710=parc57,adulteacs57*G710,0)+IF(D710=parc57,adultecredes57*I710,0)+IF(D710=parc58,adulteacs58*G710,0)+IF(D710=parc58,adultecredes58*I710,0)+IF(D710=parc59,adulteacs59*G710,0)+IF(D710=parc59,adultecredes59*I710,0)+IF(D710=parc60,adulteacs60*G710,0)+IF(D710=parc60,adultecredes60*I710,0)</f>
        <v>0</v>
      </c>
      <c r="L710" s="8">
        <f t="shared" ref="L710:L773" si="78">IF(D710=parc1,enfantacs1*H710,0)+IF(D710=parc1,enfantcredes1*J710,0)+IF(D710=parc2,enfantacs2*H710,0)+IF(D710=parc2,enfantcredes2*J710,0)+IF(D710=parc3,enfantacs3*H710,0)+IF(D710=parc3,enfantcredes3*J710,0)+IF(D710=parc4,enfantacs4*H710,0)+IF(D710=parc4,enfantcredes4*J710,0)+IF(D710=parc5,enfantacs5*H710,0)+IF(D710=parc5,enfantcredes5*J710,0)+IF(D710=parc6,enfantacs6*H710,0)+IF(D710=parc6,enfantcredes6*J710,0)+IF(D710=parc7,enfantacs7*H710,0)+IF(D710=parc7,enfantcredes7*J710,0)+IF(D710=parc8,enfantacs8*H710,0)+IF(D710=parc8,enfantcredes8*J710,0)+IF(D710=parc9,enfantacs9*H710,0)+IF(D710=parc9,enfantcredes9*J710,0)+IF(D710=parc10,enfantacs10*H710,0)+IF(D710=parc10,enfantcredes10*J710,0)+IF(D710=parc11,enfantacs11*H710,0)+IF(D710=parc11,enfantcredes11*J710,0)+IF(D710=parc12,enfantacs12*H710,0)+IF(D710=parc12,enfantcredes12*J710,0)+IF(D710=parc13,enfantacs13*H710,0)+IF(D710=parc13,enfantcredes13*J710,0)+IF(D710=parc14,enfantacs14*H710,0)+IF(D710=parc14,enfantcredes14*J710,0)+IF(D710=parc15,enfantacs15*H710,0)+IF(D710=parc15,enfantcredes15*J710,0)+IF(D710=parc16,enfantacs16*H710,0)+IF(D710=parc16,enfantcredes16*J710,0)+IF(D710=parc17,enfantacs17*H710,0)+IF(D710=parc17,enfantcredes17*J710,0)+IF(D710=parc18,enfantacs18*H710,0)+IF(D710=parc18,enfantcredes18*J710,0)+IF(D710=parc19,enfantacs19*H710,0)+IF(D710=parc19,enfantcredes19*J710,0)+IF(D710=parc20,enfantacs20*H710,0)+IF(D710=parc20,enfantcredes20*J710,0)+IF(D710=parc21,enfantacs21*H710,0)+IF(D710=parc21,enfantcredes21*J710,0)+IF(D710=parc22,enfantacs22*H710,0)+IF(D710=parc22,enfantcredes22*J710,0)+IF(D710=parc23,enfantacs23*H710,0)+IF(D710=parc23,enfantcredes23*J710,0)+IF(D710=parc24,enfantacs24*H710,0)+IF(D710=parc24,enfantcredes24*J710,0)+IF(D710=parc25,enfantacs25*H710,0)+IF(D710=parc25,enfantcredes25*J710,0)+IF(D710=parc26,enfantacs26*H710,0)+IF(D710=parc26,enfantcredes26*J710,0)+IF(D710=parc27,enfantacs27*H710,0)+IF(D710=parc27,enfantcredes27*J710,0)+IF(D710=parc28,enfantacs28*H710,0)+IF(D710=parc28,enfantcredes28*J710,0)+IF(D710=parc29,enfantacs29*H710,0)+IF(D710=parc29,enfantcredes29*J710,0)++IF(D710=parc30,enfantacs30*H710,0)+IF(D710=parc30,enfantcredes30*J710,0)+IF(D710=parc31,enfantacs31*H710,0)+IF(D710=parc31,enfantcredes31*J710,0)+IF(D710=parc32,enfantacs32*H710,0)+IF(D710=parc32,enfantcredes32*J710,0)+IF(D710=parc33,enfantacs33*H710,0)+IF(D710=parc33,enfantcredes33*J710,0)+IF(D710=parc34,enfantacs34*H710,0)+IF(D710=parc34,enfantcredes34*J710,0)+IF(D710=parc35,enfantacs35*H710,0)+IF(D710=parc35,enfantcredes35*J710,0)+IF(D710=parc36,enfantacs36*H710,0)+IF(D710=parc36,enfantcredes36*J710,0)+IF(D710=parc37,enfantacs37*H710,0)+IF(D710=parc37,enfantcredes37*J710,0)+IF(D710=parc38,enfantacs38*H710,0)+IF(D710=parc38,enfantcredes38*J710,0)+IF(D710=parc39,enfantacs39*H710,0)+IF(D710=parc39,enfantcredes39*J710,0)++IF(D710=parc40,enfantacs40*H710,0)+IF(D710=parc40,enfantcredes40*J710,0)+IF(D710=parc41,enfantacs41*H710,0)+IF(D710=parc41,enfantcredes41*J710,0)+IF(D710=parc42,enfantacs42*H710,0)+IF(D710=parc42,enfantcredes42*J710,0)+IF(D710=parc43,enfantacs43*H710,0)+IF(D710=parc43,enfantcredes43*J710,0)+IF(D710=parc44,enfantacs44*H710,0)+IF(D710=parc44,enfantcredes44*J710,0)+IF(D710=parc45,enfantacs45*H710,0)+IF(D710=parc45,enfantcredes45*J710,0)+IF(D710=parc46,enfantacs46*H710,0)+IF(D710=parc46,enfantcredes46*J710,0)+IF(D710=parc47,enfantacs47*H710,0)+IF(D710=parc47,enfantcredes47*J710,0)+IF(D710=parc48,enfantacs48*H710,0)+IF(D710=parc48,enfantcredes48*J710,0)+IF(D710=parc49,enfantacs49*H710,0)+IF(D710=parc49,enfantcredes49*J710,0)+IF(D710=parc50,enfantacs50*H710,0)+IF(D710=parc50,enfantcredes50*J710,0)+IF(D710=parc51,enfantacs51*H710,0)+IF(D710=parc51,enfantcredes51*J710,0)+IF(D710=parc52,enfantacs52*H710,0)+IF(D710=parc52,enfantcredes52*J710,0)+IF(D710=parc53,enfantacs53*H710,0)+IF(D710=parc53,enfantcredes53*J710,0)+IF(D710=parc54,enfantacs54*H710,0)+IF(D710=parc54,enfantcredes54*J710,0)+IF(D710=parc55,enfantacs55*H710,0)+IF(D710=parc55,enfantcredes55*J710,0)+IF(D710=parc56,enfantacs56*H710,0)+IF(D710=parc56,enfantcredes56*J710,0)+IF(D710=parc57,enfantacs57*H710,0)+IF(D710=parc57,enfantcredes57*J710,0)+IF(D710=parc58,enfantacs58*H710,0)+IF(D710=parc58,enfantcredes58*J710,0)+IF(D710=parc59,enfantacs59*H710,0)+IF(D710=parc59,enfantcredes59*J710,0)+IF(D710=parc60,enfantacs60*H710,0)+IF(D710=parc60,enfantcredes60*J710,0)</f>
        <v>0</v>
      </c>
      <c r="M710" s="8">
        <v>0</v>
      </c>
      <c r="N710" s="8">
        <f t="shared" si="74"/>
        <v>0</v>
      </c>
      <c r="O710" s="8"/>
      <c r="P710" s="8"/>
      <c r="Q710" s="8"/>
      <c r="R710" s="8">
        <f t="shared" si="75"/>
        <v>0</v>
      </c>
      <c r="S710" s="8">
        <f t="shared" si="76"/>
        <v>0</v>
      </c>
      <c r="T710" s="6">
        <f t="shared" ref="T710:T773" si="79">IF(D710=parc1,adultecredes1*G710,0)-IF(D710=parc1,adulteacs1*G710,0)+IF(D710=parc2,adultecredes2*G710,0)-IF(D710=parc2,adulteacs2*G710,0)+IF(D710=parc3,adultecredes3*G710,0)-IF(D710=parc3,adulteacs3*G710,0)+IF(D710=parc4,adultecredes4*G710,0)-IF(D710=parc4,adulteacs4*G710,0)+IF(D710=parc5,adultecredes5*G710,0)-IF(D710=parc5,adulteacs5*G710,0)+IF(D710=parc6,adultecredes6*G710,0)-IF(D710=parc6,adulteacs6*G710,0)+IF(D710=parc7,adultecredes7*G710,0)-IF(D710=parc7,adulteacs7*G710,0)+IF(D710=parc8,adultecredes8*G710,0)-IF(D710=parc8,adulteacs8*G710,0)+IF(D710=parc9,adultecredes9*G710,0)-IF(D710=parc9,adulteacs9*G710,0)+IF(D710=parc10,adultecredes10*G710,0)-IF(D710=parc10,adulteacs10*G710,0)+IF(D710=parc11,adultecredes11*G710,0)-IF(D710=parc11,adulteacs11*G710,0)+IF(D710=parc12,adultecredes12*G710,0)-IF(D710=parc12,adulteacs12*G710,0)+IF(D710=parc13,adultecredes13*G710,0)-IF(D710=parc13,adulteacs13*G710,0)+IF(D710=parc14,adultecredes14*G710,0)-IF(D710=parc14,adulteacs14*G710,0)+IF(D710=parc15,adultecredes15*G710,0)-IF(D710=parc15,adulteacs15*G710,0)+IF(D710=parc16,adultecredes16*G710,0)-IF(D710=parc16,adulteacs16*G710,0)+IF(D710=parc17,adultecredes17*G710,0)-IF(D710=parc17,adulteacs17*G710,0)+IF(D710=parc18,adultecredes18*G710,0)-IF(D710=parc18,adulteacs18*G710,0)+IF(D710=parc19,adultecredes19*G710,0)-IF(D710=parc19,adulteacs19*G710,0)+IF(D710=parc20,adultecredes20*G710,0)-IF(D710=parc20,adulteacs20*G710,0)+IF(D710=parc21,adultecredes21*G710,0)-IF(D710=parc21,adulteacs21*G710,0)+IF(D710=parc22,adultecredes22*G710,0)-IF(D710=parc22,adulteacs22*G710,0)+IF(D710=parc23,adultecredes23*G710,0)-IF(D710=parc23,adulteacs23*G710,0)+IF(D710=parc24,adultecredes24*G710,0)-IF(D710=parc24,adulteacs24*G710,0)+IF(D710=parc25,adultecredes25*G710,0)-IF(D710=parc25,adulteacs25*G710,0)+IF(D710=parc26,adultecredes26*G710,0)-IF(D710=parc26,adulteacs26*G710,0)+IF(D710=parc27,adultecredes27*G710,0)-IF(D710=parc27,adulteacs27*G710,0)+IF(D710=parc28,adultecredes28*G710,0)-IF(D710=parc28,adulteacs28*G710,0)+IF(D710=parc29,adultecredes29*G710,0)-IF(D710=parc29,adulteacs29*G710,0)+IF(D710=parc30,adultecredes30*G710,0)-IF(D710=parc30,adulteacs30*G710,0)+IF(D710=parc31,adultecredes31*G710,0)-IF(D710=parc31,adulteacs31*G710,0)+IF(D710=parc32,adultecredes32*G710,0)-IF(D710=parc32,adulteacs32*G710,0)+IF(D710=parc33,adultecredes33*G710,0)-IF(D710=parc33,adulteacs33*G710,0)+IF(D710=parc34,adultecredes34*G710,0)-IF(D710=parc34,adulteacs34*G710,0)+IF(D710=parc35,adultecredes35*G710,0)-IF(D710=parc35,adulteacs35*G710,0)+IF(D710=parc36,adultecredes36*G710,0)-IF(D710=parc36,adulteacs36*G710,0)+IF(D710=parc37,adultecredes37*G710,0)-IF(D710=parc37,adulteacs37*G710,0)+IF(D710=parc38,adultecredes38*G710,0)-IF(D710=parc38,adulteacs38*G710,0)+IF(D710=parc39,adultecredes39*G710,0)-IF(D710=parc39,adulteacs39*G710,0)+IF(D710=parc40,adultecredes40*G710,0)-IF(D710=parc40,adulteacs40*G710,0)+IF(D710=parc41,adultecredes41*G710,0)-IF(D710=parc41,adulteacs41*G710,0)+IF(D710=parc42,adultecredes42*G710,0)-IF(D710=parc42,adulteacs42*G710,0)+IF(D710=parc43,adultecredes43*G710,0)-IF(D710=parc43,adulteacs43*G710,0)+IF(D710=parc44,adultecredes44*G710,0)-IF(D710=parc44,adulteacs44*G710,0)+IF(D710=parc45,adultecredes45*G710,0)-IF(D710=parc45,adulteacs45*G710,0)+IF(D710=parc46,adultecredes46*G710,0)-IF(D710=parc46,adulteacs46*G710,0)+IF(D710=parc47,adultecredes47*G710,0)-IF(D710=parc47,adulteacs47*G710,0)+IF(D710=parc48,adultecredes48*G710,0)-IF(D710=parc48,adulteacs48*G710,0)+IF(D710=parc49,adultecredes49*G710,0)-IF(D710=parc49,adulteacs49*G710,0)+IF(D710=parc50,adultecredes50*G710,0)-IF(D710=parc50,adulteacs50*G710,0)+IF(D710=parc51,adultecredes51*G710,0)-IF(D710=parc51,adulteacs51*G710,0)+IF(D710=parc52,adultecredes52*G710,0)-IF(D710=parc52,adulteacs52*G710,0)+IF(D710=parc53,adultecredes53*G710,0)-IF(D710=parc53,adulteacs53*G710,0)+IF(D710=parc54,adultecredes54*G710,0)-IF(D710=parc54,adulteacs54*G710,0)+IF(D710=parc55,adultecredes55*G710,0)-IF(D710=parc55,adulteacs55*G710,0)+IF(D710=parc56,adultecredes56*G710,0)-IF(D710=parc56,adulteacs56*G710,0)+IF(D710=parc57,adultecredes57*G710,0)-IF(D710=parc57,adulteacs57*G710,0)+IF(D710=parc58,adultecredes58*G710,0)-IF(D710=parc58,adulteacs58*G710,0)+IF(D710=parc59,adultecredes59*G710,0)-IF(D710=parc59,adulteacs59*G710,0)+IF(D710=parc60,adultecredes60*G710,0)-IF(D710=parc60,adulteacs60*G710,0)</f>
        <v>0</v>
      </c>
      <c r="U710" s="6">
        <f t="shared" ref="U710:U773" si="80">IF(D710=parc1,enfantcredes1*H710,0)-IF(D710=parc1,enfantacs1*H710,0)+IF(D710=parc2,enfantcredes2*H710,0)-IF(D710=parc2,enfantacs2*H710,0)+IF(D710=parc3,enfantcredes3*H710,0)-IF(D710=parc3,enfantacs3*H710,0)+IF(D710=parc4,enfantcredes4*H710,0)-IF(D710=parc4,enfantacs4*H710,0)+IF(D710=parc5,enfantcredes5*H710,0)-IF(D710=parc5,enfantacs5*H710,0)+IF(D710=parc6,enfantcredes6*H710,0)-IF(D710=parc6,enfantacs6*H710,0)+IF(D710=parc7,enfantcredes7*H710,0)-IF(D710=parc7,enfantacs7*H710,0)+IF(D710=parc8,enfantcredes8*H710,0)-IF(D710=parc8,enfantacs8*H710,0)+IF(D710=parc9,enfantcredes9*H710,0)-IF(D710=parc9,enfantacs9*H710,0)+IF(D710=parc10,enfantcredes10*H710,0)-IF(D710=parc10,enfantacs10*H710,0)+IF(D710=parc11,enfantcredes11*H710,0)-IF(D710=parc11,enfantacs11*H710,0)+IF(D710=parc12,enfantcredes12*H710,0)-IF(D710=parc12,enfantacs12*H710,0)+IF(D710=parc13,enfantcredes13*H710,0)-IF(D710=parc13,enfantacs13*H710,0)+IF(D710=parc14,enfantcredes14*H710,0)-IF(D710=parc14,enfantacs14*H710,0)+IF(D710=parc15,enfantcredes15*H710,0)-IF(D710=parc15,enfantacs15*H710,0)+IF(D710=parc16,enfantcredes16*H710,0)-IF(D710=parc16,enfantacs16*H710,0)+IF(D710=parc17,enfantcredes17*H710,0)-IF(D710=parc17,enfantacs17*H710,0)+IF(D710=parc18,enfantcredes18*H710,0)-IF(D710=parc18,enfantacs18*H710,0)+IF(D710=parc19,enfantcredes19*H710,0)-IF(D710=parc19,enfantacs19*H710,0)+IF(D710=parc20,enfantcredes20*H710,0)-IF(D710=parc20,enfantacs20*H710,0)+IF(D710=parc21,enfantcredes21*H710,0)-IF(D710=parc21,enfantacs21*H710,0)+IF(D710=parc22,enfantcredes22*H710,0)-IF(D710=parc22,enfantacs22*H710,0)+IF(D710=parc23,enfantcredes23*H710,0)-IF(D710=parc23,enfantacs23*H710,0)+IF(D710=parc24,enfantcredes24*H710,0)-IF(D710=parc24,enfantacs24*H710,0)+IF(D710=parc25,enfantcredes25*H710,0)-IF(D710=parc25,enfantacs25*H710,0)+IF(D710=parc26,enfantcredes26*H710,0)-IF(D710=parc26,enfantacs26*H710,0)+IF(D710=parc27,enfantcredes27*H710,0)-IF(D710=parc27,enfantacs27*H710,0)+IF(D710=parc28,enfantcredes28*H710,0)-IF(D710=parc28,enfantacs28*H710,0)+IF(D710=parc29,enfantcredes29*H710,0)-IF(D710=parc29,enfantacs29*H710,0)+IF(D710=parc30,enfantcredes30*H710,0)-IF(D710=parc30,enfantacs30*H710,0)+IF(D710=parc31,enfantcredes31*H710,0)-IF(D710=parc31,enfantacs31*H710,0)+IF(D710=parc32,enfantcredes32*H710,0)-IF(D710=parc32,enfantacs32*H710,0)+IF(D710=parc33,enfantcredes33*H710,0)-IF(D710=parc33,enfantacs33*H710,0)+IF(D710=parc34,enfantcredes34*H710,0)-IF(D710=parc34,enfantacs34*H710,0)+IF(D710=parc35,enfantcredes35*H710,0)-IF(D710=parc35,enfantacs35*H710,0)+IF(D710=parc36,enfantcredes36*H710,0)-IF(D710=parc36,enfantacs36*H710,0)+IF(D710=parc37,enfantcredes37*H710,0)-IF(D710=parc37,enfantacs37*H710,0)+IF(D710=parc38,enfantcredes38*H710,0)-IF(D710=parc38,enfantacs38*H710,0)+IF(D710=parc39,enfantcredes39*H710,0)-IF(D710=parc39,enfantacs39*H710,0)+IF(D710=parc40,enfantcredes40*H710,0)-IF(D710=parc40,enfantacs40*H710,0)+IF(D710=parc41,enfantcredes41*H710,0)-IF(D710=parc41,enfantacs41*H710,0)+IF(D710=parc42,enfantcredes42*H710,0)-IF(D710=parc42,enfantacs42*H710,0)+IF(D710=parc43,enfantcredes43*H710,0)-IF(D710=parc43,enfantacs43*H710,0)+IF(D710=parc44,enfantcredes44*H710,0)-IF(D710=parc44,enfantacs44*H710,0)+IF(D710=parc45,enfantcredes45*H710,0)-IF(D710=parc45,enfantacs45*H710,0)+IF(D710=parc46,enfantcredes46*H710,0)-IF(D710=parc46,enfantacs46*H710,0)+IF(D710=parc47,enfantcredes47*H710,0)-IF(D710=parc47,enfantacs47*H710,0)+IF(D710=parc48,enfantcredes48*H710,0)-IF(D710=parc48,enfantacs48*H710,0)+IF(D710=parc49,enfantcredes49*H710,0)-IF(D710=parc49,enfantacs49*H710,0)+IF(D710=parc50,enfantcredes50*H710,0)-IF(D710=parc50,enfantacs50*H710,0)+IF(D710=parc51,enfantcredes51*H710,0)-IF(D710=parc51,enfantacs51*H710,0)+IF(D710=parc52,enfantcredes52*H710,0)-IF(D710=parc52,enfantacs52*H710,0)+IF(D710=parc53,enfantcredes53*H710,0)-IF(D710=parc53,enfantacs53*H710,0)+IF(D710=parc54,enfantcredes54*H710,0)-IF(D710=parc54,enfantacs54*H710,0)+IF(D710=parc55,enfantcredes55*H710,0)-IF(D710=parc55,enfantacs55*H710,0)+IF(D710=parc56,enfantcredes56*H710,0)-IF(D710=parc56,enfantacs56*H710,0)+IF(D710=parc57,enfantcredes57*H710,0)-IF(D710=parc57,enfantacs57*H710,0)+IF(D710=parc58,enfantcredes58*H710,0)-IF(D710=parc58,enfantacs58*H710,0)+IF(D710=parc59,enfantcredes59*H710,0)-IF(D710=parc59,enfantacs59*H710,0)+IF(D710=parc60,enfantcredes60*H710,0)-IF(D710=parc60,enfantacs60*H710,0)</f>
        <v>0</v>
      </c>
    </row>
    <row r="711" spans="2:21" x14ac:dyDescent="0.25">
      <c r="B711" s="4"/>
      <c r="C711" s="4"/>
      <c r="D711" s="4"/>
      <c r="E711" s="10">
        <f>IF(D711="Futuroscope",#REF!,0)+IF(D711="Eurodisney   1jour/1 parc",#REF!,0)+IF(D711="Vallée des singes",#REF!,0)+IF(D711="Parc Oriental de jour",#REF!,0)+IF(D711="Puy du Fou Le grand parc",#REF!,0)+IF(D711="La Cinéscénie",#REF!,0)+IF(D711="ASTERIX",#REF!,0)+IF(D711="Aquarium La Rochelle",#REF!,0)+IF(D711="Zoo de Doué La Fontaine",#REF!,0)+IF(D711="Zoo de la Palmyre",#REF!,0)+IF(D711="Planète Sauvage",#REF!,0)+IF(D711="Zoo Parc de Beauval",#REF!,0)+IF(D711="Zoo de la Flèche",#REF!,0)+IF(D711="Défi Planet",#REF!,0)+IF(D711="MASSAIS",#REF!,0)+IF(D711="Center Parc la journée",#REF!,0)+IF(D711="Terra Botanica",#REF!,0)</f>
        <v>0</v>
      </c>
      <c r="F711" s="10">
        <f>IF(D711="Futuroscope",#REF!,0)+IF(D711="Eurodisney   1jour/1 parc",#REF!,0)+IF(D711="Vallée des singes",#REF!,0)+IF(D711="Parc Oriental de jour",#REF!,0)+IF(D711="Puy du Fou Le grand parc",#REF!,0)+IF(D711="La Cinéscénie",#REF!,0)+IF(D711="ASTERIX",#REF!,0)+IF(D711="Aquarium La Rochelle",#REF!,0)+IF(D711="Zoo de Doué La Fontaine",#REF!,0)+IF(D711="Zoo de la Palmyre",#REF!,0)+IF(D711="Planète Sauvage",#REF!,0)+IF(D711="Zoo Parc de Beauval",#REF!,0)+IF(D711="Zoo de la Flèche",#REF!,0)+IF(D711="Défi Planet",#REF!,0)+IF(D711="MASSAIS",#REF!,0)+IF(D711="Center Parc la journée",#REF!,0)+IF(D711="Terra Botanica",#REF!,0)</f>
        <v>0</v>
      </c>
      <c r="G711" s="5"/>
      <c r="H711" s="5"/>
      <c r="I711" s="5"/>
      <c r="J711" s="5"/>
      <c r="K711" s="8">
        <f t="shared" si="77"/>
        <v>0</v>
      </c>
      <c r="L711" s="8">
        <f t="shared" si="78"/>
        <v>0</v>
      </c>
      <c r="M711" s="8">
        <v>0</v>
      </c>
      <c r="N711" s="8">
        <f t="shared" ref="N711:N774" si="81">K711+L711+M711</f>
        <v>0</v>
      </c>
      <c r="O711" s="8"/>
      <c r="P711" s="8"/>
      <c r="Q711" s="8"/>
      <c r="R711" s="8">
        <f t="shared" ref="R711:R774" si="82">N711-O711-P711-Q711</f>
        <v>0</v>
      </c>
      <c r="S711" s="8">
        <f t="shared" ref="S711:S774" si="83">T711+U711</f>
        <v>0</v>
      </c>
      <c r="T711" s="6">
        <f t="shared" si="79"/>
        <v>0</v>
      </c>
      <c r="U711" s="6">
        <f t="shared" si="80"/>
        <v>0</v>
      </c>
    </row>
    <row r="712" spans="2:21" x14ac:dyDescent="0.25">
      <c r="B712" s="4"/>
      <c r="C712" s="4"/>
      <c r="D712" s="4"/>
      <c r="E712" s="10">
        <f>IF(D712="Futuroscope",#REF!,0)+IF(D712="Eurodisney   1jour/1 parc",#REF!,0)+IF(D712="Vallée des singes",#REF!,0)+IF(D712="Parc Oriental de jour",#REF!,0)+IF(D712="Puy du Fou Le grand parc",#REF!,0)+IF(D712="La Cinéscénie",#REF!,0)+IF(D712="ASTERIX",#REF!,0)+IF(D712="Aquarium La Rochelle",#REF!,0)+IF(D712="Zoo de Doué La Fontaine",#REF!,0)+IF(D712="Zoo de la Palmyre",#REF!,0)+IF(D712="Planète Sauvage",#REF!,0)+IF(D712="Zoo Parc de Beauval",#REF!,0)+IF(D712="Zoo de la Flèche",#REF!,0)+IF(D712="Défi Planet",#REF!,0)+IF(D712="MASSAIS",#REF!,0)+IF(D712="Center Parc la journée",#REF!,0)+IF(D712="Terra Botanica",#REF!,0)</f>
        <v>0</v>
      </c>
      <c r="F712" s="10">
        <f>IF(D712="Futuroscope",#REF!,0)+IF(D712="Eurodisney   1jour/1 parc",#REF!,0)+IF(D712="Vallée des singes",#REF!,0)+IF(D712="Parc Oriental de jour",#REF!,0)+IF(D712="Puy du Fou Le grand parc",#REF!,0)+IF(D712="La Cinéscénie",#REF!,0)+IF(D712="ASTERIX",#REF!,0)+IF(D712="Aquarium La Rochelle",#REF!,0)+IF(D712="Zoo de Doué La Fontaine",#REF!,0)+IF(D712="Zoo de la Palmyre",#REF!,0)+IF(D712="Planète Sauvage",#REF!,0)+IF(D712="Zoo Parc de Beauval",#REF!,0)+IF(D712="Zoo de la Flèche",#REF!,0)+IF(D712="Défi Planet",#REF!,0)+IF(D712="MASSAIS",#REF!,0)+IF(D712="Center Parc la journée",#REF!,0)+IF(D712="Terra Botanica",#REF!,0)</f>
        <v>0</v>
      </c>
      <c r="G712" s="5"/>
      <c r="H712" s="5"/>
      <c r="I712" s="5"/>
      <c r="J712" s="5"/>
      <c r="K712" s="8">
        <f t="shared" si="77"/>
        <v>0</v>
      </c>
      <c r="L712" s="8">
        <f t="shared" si="78"/>
        <v>0</v>
      </c>
      <c r="M712" s="8">
        <v>0</v>
      </c>
      <c r="N712" s="8">
        <f t="shared" si="81"/>
        <v>0</v>
      </c>
      <c r="O712" s="8"/>
      <c r="P712" s="8"/>
      <c r="Q712" s="8"/>
      <c r="R712" s="8">
        <f t="shared" si="82"/>
        <v>0</v>
      </c>
      <c r="S712" s="8">
        <f t="shared" si="83"/>
        <v>0</v>
      </c>
      <c r="T712" s="6">
        <f t="shared" si="79"/>
        <v>0</v>
      </c>
      <c r="U712" s="6">
        <f t="shared" si="80"/>
        <v>0</v>
      </c>
    </row>
    <row r="713" spans="2:21" x14ac:dyDescent="0.25">
      <c r="B713" s="4"/>
      <c r="C713" s="4"/>
      <c r="D713" s="4"/>
      <c r="E713" s="10">
        <f>IF(D713="Futuroscope",#REF!,0)+IF(D713="Eurodisney   1jour/1 parc",#REF!,0)+IF(D713="Vallée des singes",#REF!,0)+IF(D713="Parc Oriental de jour",#REF!,0)+IF(D713="Puy du Fou Le grand parc",#REF!,0)+IF(D713="La Cinéscénie",#REF!,0)+IF(D713="ASTERIX",#REF!,0)+IF(D713="Aquarium La Rochelle",#REF!,0)+IF(D713="Zoo de Doué La Fontaine",#REF!,0)+IF(D713="Zoo de la Palmyre",#REF!,0)+IF(D713="Planète Sauvage",#REF!,0)+IF(D713="Zoo Parc de Beauval",#REF!,0)+IF(D713="Zoo de la Flèche",#REF!,0)+IF(D713="Défi Planet",#REF!,0)+IF(D713="MASSAIS",#REF!,0)+IF(D713="Center Parc la journée",#REF!,0)+IF(D713="Terra Botanica",#REF!,0)</f>
        <v>0</v>
      </c>
      <c r="F713" s="10">
        <f>IF(D713="Futuroscope",#REF!,0)+IF(D713="Eurodisney   1jour/1 parc",#REF!,0)+IF(D713="Vallée des singes",#REF!,0)+IF(D713="Parc Oriental de jour",#REF!,0)+IF(D713="Puy du Fou Le grand parc",#REF!,0)+IF(D713="La Cinéscénie",#REF!,0)+IF(D713="ASTERIX",#REF!,0)+IF(D713="Aquarium La Rochelle",#REF!,0)+IF(D713="Zoo de Doué La Fontaine",#REF!,0)+IF(D713="Zoo de la Palmyre",#REF!,0)+IF(D713="Planète Sauvage",#REF!,0)+IF(D713="Zoo Parc de Beauval",#REF!,0)+IF(D713="Zoo de la Flèche",#REF!,0)+IF(D713="Défi Planet",#REF!,0)+IF(D713="MASSAIS",#REF!,0)+IF(D713="Center Parc la journée",#REF!,0)+IF(D713="Terra Botanica",#REF!,0)</f>
        <v>0</v>
      </c>
      <c r="G713" s="5"/>
      <c r="H713" s="5"/>
      <c r="I713" s="5"/>
      <c r="J713" s="5"/>
      <c r="K713" s="8">
        <f t="shared" si="77"/>
        <v>0</v>
      </c>
      <c r="L713" s="8">
        <f t="shared" si="78"/>
        <v>0</v>
      </c>
      <c r="M713" s="8">
        <v>0</v>
      </c>
      <c r="N713" s="8">
        <f t="shared" si="81"/>
        <v>0</v>
      </c>
      <c r="O713" s="8"/>
      <c r="P713" s="8"/>
      <c r="Q713" s="8"/>
      <c r="R713" s="8">
        <f t="shared" si="82"/>
        <v>0</v>
      </c>
      <c r="S713" s="8">
        <f t="shared" si="83"/>
        <v>0</v>
      </c>
      <c r="T713" s="6">
        <f t="shared" si="79"/>
        <v>0</v>
      </c>
      <c r="U713" s="6">
        <f t="shared" si="80"/>
        <v>0</v>
      </c>
    </row>
    <row r="714" spans="2:21" x14ac:dyDescent="0.25">
      <c r="B714" s="4"/>
      <c r="C714" s="4"/>
      <c r="D714" s="4"/>
      <c r="E714" s="10">
        <f>IF(D714="Futuroscope",#REF!,0)+IF(D714="Eurodisney   1jour/1 parc",#REF!,0)+IF(D714="Vallée des singes",#REF!,0)+IF(D714="Parc Oriental de jour",#REF!,0)+IF(D714="Puy du Fou Le grand parc",#REF!,0)+IF(D714="La Cinéscénie",#REF!,0)+IF(D714="ASTERIX",#REF!,0)+IF(D714="Aquarium La Rochelle",#REF!,0)+IF(D714="Zoo de Doué La Fontaine",#REF!,0)+IF(D714="Zoo de la Palmyre",#REF!,0)+IF(D714="Planète Sauvage",#REF!,0)+IF(D714="Zoo Parc de Beauval",#REF!,0)+IF(D714="Zoo de la Flèche",#REF!,0)+IF(D714="Défi Planet",#REF!,0)+IF(D714="MASSAIS",#REF!,0)+IF(D714="Center Parc la journée",#REF!,0)+IF(D714="Terra Botanica",#REF!,0)</f>
        <v>0</v>
      </c>
      <c r="F714" s="10">
        <f>IF(D714="Futuroscope",#REF!,0)+IF(D714="Eurodisney   1jour/1 parc",#REF!,0)+IF(D714="Vallée des singes",#REF!,0)+IF(D714="Parc Oriental de jour",#REF!,0)+IF(D714="Puy du Fou Le grand parc",#REF!,0)+IF(D714="La Cinéscénie",#REF!,0)+IF(D714="ASTERIX",#REF!,0)+IF(D714="Aquarium La Rochelle",#REF!,0)+IF(D714="Zoo de Doué La Fontaine",#REF!,0)+IF(D714="Zoo de la Palmyre",#REF!,0)+IF(D714="Planète Sauvage",#REF!,0)+IF(D714="Zoo Parc de Beauval",#REF!,0)+IF(D714="Zoo de la Flèche",#REF!,0)+IF(D714="Défi Planet",#REF!,0)+IF(D714="MASSAIS",#REF!,0)+IF(D714="Center Parc la journée",#REF!,0)+IF(D714="Terra Botanica",#REF!,0)</f>
        <v>0</v>
      </c>
      <c r="G714" s="5"/>
      <c r="H714" s="5"/>
      <c r="I714" s="5"/>
      <c r="J714" s="5"/>
      <c r="K714" s="8">
        <f t="shared" si="77"/>
        <v>0</v>
      </c>
      <c r="L714" s="8">
        <f t="shared" si="78"/>
        <v>0</v>
      </c>
      <c r="M714" s="8">
        <v>0</v>
      </c>
      <c r="N714" s="8">
        <f t="shared" si="81"/>
        <v>0</v>
      </c>
      <c r="O714" s="8"/>
      <c r="P714" s="8"/>
      <c r="Q714" s="8"/>
      <c r="R714" s="8">
        <f t="shared" si="82"/>
        <v>0</v>
      </c>
      <c r="S714" s="8">
        <f t="shared" si="83"/>
        <v>0</v>
      </c>
      <c r="T714" s="6">
        <f t="shared" si="79"/>
        <v>0</v>
      </c>
      <c r="U714" s="6">
        <f t="shared" si="80"/>
        <v>0</v>
      </c>
    </row>
    <row r="715" spans="2:21" x14ac:dyDescent="0.25">
      <c r="B715" s="4"/>
      <c r="C715" s="4"/>
      <c r="D715" s="4"/>
      <c r="E715" s="10">
        <f>IF(D715="Futuroscope",#REF!,0)+IF(D715="Eurodisney   1jour/1 parc",#REF!,0)+IF(D715="Vallée des singes",#REF!,0)+IF(D715="Parc Oriental de jour",#REF!,0)+IF(D715="Puy du Fou Le grand parc",#REF!,0)+IF(D715="La Cinéscénie",#REF!,0)+IF(D715="ASTERIX",#REF!,0)+IF(D715="Aquarium La Rochelle",#REF!,0)+IF(D715="Zoo de Doué La Fontaine",#REF!,0)+IF(D715="Zoo de la Palmyre",#REF!,0)+IF(D715="Planète Sauvage",#REF!,0)+IF(D715="Zoo Parc de Beauval",#REF!,0)+IF(D715="Zoo de la Flèche",#REF!,0)+IF(D715="Défi Planet",#REF!,0)+IF(D715="MASSAIS",#REF!,0)+IF(D715="Center Parc la journée",#REF!,0)+IF(D715="Terra Botanica",#REF!,0)</f>
        <v>0</v>
      </c>
      <c r="F715" s="10">
        <f>IF(D715="Futuroscope",#REF!,0)+IF(D715="Eurodisney   1jour/1 parc",#REF!,0)+IF(D715="Vallée des singes",#REF!,0)+IF(D715="Parc Oriental de jour",#REF!,0)+IF(D715="Puy du Fou Le grand parc",#REF!,0)+IF(D715="La Cinéscénie",#REF!,0)+IF(D715="ASTERIX",#REF!,0)+IF(D715="Aquarium La Rochelle",#REF!,0)+IF(D715="Zoo de Doué La Fontaine",#REF!,0)+IF(D715="Zoo de la Palmyre",#REF!,0)+IF(D715="Planète Sauvage",#REF!,0)+IF(D715="Zoo Parc de Beauval",#REF!,0)+IF(D715="Zoo de la Flèche",#REF!,0)+IF(D715="Défi Planet",#REF!,0)+IF(D715="MASSAIS",#REF!,0)+IF(D715="Center Parc la journée",#REF!,0)+IF(D715="Terra Botanica",#REF!,0)</f>
        <v>0</v>
      </c>
      <c r="G715" s="5"/>
      <c r="H715" s="5"/>
      <c r="I715" s="5"/>
      <c r="J715" s="5"/>
      <c r="K715" s="8">
        <f t="shared" si="77"/>
        <v>0</v>
      </c>
      <c r="L715" s="8">
        <f t="shared" si="78"/>
        <v>0</v>
      </c>
      <c r="M715" s="8">
        <v>0</v>
      </c>
      <c r="N715" s="8">
        <f t="shared" si="81"/>
        <v>0</v>
      </c>
      <c r="O715" s="8"/>
      <c r="P715" s="8"/>
      <c r="Q715" s="8"/>
      <c r="R715" s="8">
        <f t="shared" si="82"/>
        <v>0</v>
      </c>
      <c r="S715" s="8">
        <f t="shared" si="83"/>
        <v>0</v>
      </c>
      <c r="T715" s="6">
        <f t="shared" si="79"/>
        <v>0</v>
      </c>
      <c r="U715" s="6">
        <f t="shared" si="80"/>
        <v>0</v>
      </c>
    </row>
    <row r="716" spans="2:21" x14ac:dyDescent="0.25">
      <c r="B716" s="4"/>
      <c r="C716" s="4"/>
      <c r="D716" s="4"/>
      <c r="E716" s="10">
        <f>IF(D716="Futuroscope",#REF!,0)+IF(D716="Eurodisney   1jour/1 parc",#REF!,0)+IF(D716="Vallée des singes",#REF!,0)+IF(D716="Parc Oriental de jour",#REF!,0)+IF(D716="Puy du Fou Le grand parc",#REF!,0)+IF(D716="La Cinéscénie",#REF!,0)+IF(D716="ASTERIX",#REF!,0)+IF(D716="Aquarium La Rochelle",#REF!,0)+IF(D716="Zoo de Doué La Fontaine",#REF!,0)+IF(D716="Zoo de la Palmyre",#REF!,0)+IF(D716="Planète Sauvage",#REF!,0)+IF(D716="Zoo Parc de Beauval",#REF!,0)+IF(D716="Zoo de la Flèche",#REF!,0)+IF(D716="Défi Planet",#REF!,0)+IF(D716="MASSAIS",#REF!,0)+IF(D716="Center Parc la journée",#REF!,0)+IF(D716="Terra Botanica",#REF!,0)</f>
        <v>0</v>
      </c>
      <c r="F716" s="10">
        <f>IF(D716="Futuroscope",#REF!,0)+IF(D716="Eurodisney   1jour/1 parc",#REF!,0)+IF(D716="Vallée des singes",#REF!,0)+IF(D716="Parc Oriental de jour",#REF!,0)+IF(D716="Puy du Fou Le grand parc",#REF!,0)+IF(D716="La Cinéscénie",#REF!,0)+IF(D716="ASTERIX",#REF!,0)+IF(D716="Aquarium La Rochelle",#REF!,0)+IF(D716="Zoo de Doué La Fontaine",#REF!,0)+IF(D716="Zoo de la Palmyre",#REF!,0)+IF(D716="Planète Sauvage",#REF!,0)+IF(D716="Zoo Parc de Beauval",#REF!,0)+IF(D716="Zoo de la Flèche",#REF!,0)+IF(D716="Défi Planet",#REF!,0)+IF(D716="MASSAIS",#REF!,0)+IF(D716="Center Parc la journée",#REF!,0)+IF(D716="Terra Botanica",#REF!,0)</f>
        <v>0</v>
      </c>
      <c r="G716" s="5"/>
      <c r="H716" s="5"/>
      <c r="I716" s="5"/>
      <c r="J716" s="5"/>
      <c r="K716" s="8">
        <f t="shared" si="77"/>
        <v>0</v>
      </c>
      <c r="L716" s="8">
        <f t="shared" si="78"/>
        <v>0</v>
      </c>
      <c r="M716" s="8">
        <v>0</v>
      </c>
      <c r="N716" s="8">
        <f t="shared" si="81"/>
        <v>0</v>
      </c>
      <c r="O716" s="8"/>
      <c r="P716" s="8"/>
      <c r="Q716" s="8"/>
      <c r="R716" s="8">
        <f t="shared" si="82"/>
        <v>0</v>
      </c>
      <c r="S716" s="8">
        <f t="shared" si="83"/>
        <v>0</v>
      </c>
      <c r="T716" s="6">
        <f t="shared" si="79"/>
        <v>0</v>
      </c>
      <c r="U716" s="6">
        <f t="shared" si="80"/>
        <v>0</v>
      </c>
    </row>
    <row r="717" spans="2:21" x14ac:dyDescent="0.25">
      <c r="B717" s="4"/>
      <c r="C717" s="4"/>
      <c r="D717" s="4"/>
      <c r="E717" s="10">
        <f>IF(D717="Futuroscope",#REF!,0)+IF(D717="Eurodisney   1jour/1 parc",#REF!,0)+IF(D717="Vallée des singes",#REF!,0)+IF(D717="Parc Oriental de jour",#REF!,0)+IF(D717="Puy du Fou Le grand parc",#REF!,0)+IF(D717="La Cinéscénie",#REF!,0)+IF(D717="ASTERIX",#REF!,0)+IF(D717="Aquarium La Rochelle",#REF!,0)+IF(D717="Zoo de Doué La Fontaine",#REF!,0)+IF(D717="Zoo de la Palmyre",#REF!,0)+IF(D717="Planète Sauvage",#REF!,0)+IF(D717="Zoo Parc de Beauval",#REF!,0)+IF(D717="Zoo de la Flèche",#REF!,0)+IF(D717="Défi Planet",#REF!,0)+IF(D717="MASSAIS",#REF!,0)+IF(D717="Center Parc la journée",#REF!,0)+IF(D717="Terra Botanica",#REF!,0)</f>
        <v>0</v>
      </c>
      <c r="F717" s="10">
        <f>IF(D717="Futuroscope",#REF!,0)+IF(D717="Eurodisney   1jour/1 parc",#REF!,0)+IF(D717="Vallée des singes",#REF!,0)+IF(D717="Parc Oriental de jour",#REF!,0)+IF(D717="Puy du Fou Le grand parc",#REF!,0)+IF(D717="La Cinéscénie",#REF!,0)+IF(D717="ASTERIX",#REF!,0)+IF(D717="Aquarium La Rochelle",#REF!,0)+IF(D717="Zoo de Doué La Fontaine",#REF!,0)+IF(D717="Zoo de la Palmyre",#REF!,0)+IF(D717="Planète Sauvage",#REF!,0)+IF(D717="Zoo Parc de Beauval",#REF!,0)+IF(D717="Zoo de la Flèche",#REF!,0)+IF(D717="Défi Planet",#REF!,0)+IF(D717="MASSAIS",#REF!,0)+IF(D717="Center Parc la journée",#REF!,0)+IF(D717="Terra Botanica",#REF!,0)</f>
        <v>0</v>
      </c>
      <c r="G717" s="5"/>
      <c r="H717" s="5"/>
      <c r="I717" s="5"/>
      <c r="J717" s="5"/>
      <c r="K717" s="8">
        <f t="shared" si="77"/>
        <v>0</v>
      </c>
      <c r="L717" s="8">
        <f t="shared" si="78"/>
        <v>0</v>
      </c>
      <c r="M717" s="8">
        <v>0</v>
      </c>
      <c r="N717" s="8">
        <f t="shared" si="81"/>
        <v>0</v>
      </c>
      <c r="O717" s="8"/>
      <c r="P717" s="8"/>
      <c r="Q717" s="8"/>
      <c r="R717" s="8">
        <f t="shared" si="82"/>
        <v>0</v>
      </c>
      <c r="S717" s="8">
        <f t="shared" si="83"/>
        <v>0</v>
      </c>
      <c r="T717" s="6">
        <f t="shared" si="79"/>
        <v>0</v>
      </c>
      <c r="U717" s="6">
        <f t="shared" si="80"/>
        <v>0</v>
      </c>
    </row>
    <row r="718" spans="2:21" x14ac:dyDescent="0.25">
      <c r="B718" s="4"/>
      <c r="C718" s="4"/>
      <c r="D718" s="4"/>
      <c r="E718" s="10">
        <f>IF(D718="Futuroscope",#REF!,0)+IF(D718="Eurodisney   1jour/1 parc",#REF!,0)+IF(D718="Vallée des singes",#REF!,0)+IF(D718="Parc Oriental de jour",#REF!,0)+IF(D718="Puy du Fou Le grand parc",#REF!,0)+IF(D718="La Cinéscénie",#REF!,0)+IF(D718="ASTERIX",#REF!,0)+IF(D718="Aquarium La Rochelle",#REF!,0)+IF(D718="Zoo de Doué La Fontaine",#REF!,0)+IF(D718="Zoo de la Palmyre",#REF!,0)+IF(D718="Planète Sauvage",#REF!,0)+IF(D718="Zoo Parc de Beauval",#REF!,0)+IF(D718="Zoo de la Flèche",#REF!,0)+IF(D718="Défi Planet",#REF!,0)+IF(D718="MASSAIS",#REF!,0)+IF(D718="Center Parc la journée",#REF!,0)+IF(D718="Terra Botanica",#REF!,0)</f>
        <v>0</v>
      </c>
      <c r="F718" s="10">
        <f>IF(D718="Futuroscope",#REF!,0)+IF(D718="Eurodisney   1jour/1 parc",#REF!,0)+IF(D718="Vallée des singes",#REF!,0)+IF(D718="Parc Oriental de jour",#REF!,0)+IF(D718="Puy du Fou Le grand parc",#REF!,0)+IF(D718="La Cinéscénie",#REF!,0)+IF(D718="ASTERIX",#REF!,0)+IF(D718="Aquarium La Rochelle",#REF!,0)+IF(D718="Zoo de Doué La Fontaine",#REF!,0)+IF(D718="Zoo de la Palmyre",#REF!,0)+IF(D718="Planète Sauvage",#REF!,0)+IF(D718="Zoo Parc de Beauval",#REF!,0)+IF(D718="Zoo de la Flèche",#REF!,0)+IF(D718="Défi Planet",#REF!,0)+IF(D718="MASSAIS",#REF!,0)+IF(D718="Center Parc la journée",#REF!,0)+IF(D718="Terra Botanica",#REF!,0)</f>
        <v>0</v>
      </c>
      <c r="G718" s="5"/>
      <c r="H718" s="5"/>
      <c r="I718" s="5"/>
      <c r="J718" s="5"/>
      <c r="K718" s="8">
        <f t="shared" si="77"/>
        <v>0</v>
      </c>
      <c r="L718" s="8">
        <f t="shared" si="78"/>
        <v>0</v>
      </c>
      <c r="M718" s="8">
        <v>0</v>
      </c>
      <c r="N718" s="8">
        <f t="shared" si="81"/>
        <v>0</v>
      </c>
      <c r="O718" s="8"/>
      <c r="P718" s="8"/>
      <c r="Q718" s="8"/>
      <c r="R718" s="8">
        <f t="shared" si="82"/>
        <v>0</v>
      </c>
      <c r="S718" s="8">
        <f t="shared" si="83"/>
        <v>0</v>
      </c>
      <c r="T718" s="6">
        <f t="shared" si="79"/>
        <v>0</v>
      </c>
      <c r="U718" s="6">
        <f t="shared" si="80"/>
        <v>0</v>
      </c>
    </row>
    <row r="719" spans="2:21" x14ac:dyDescent="0.25">
      <c r="B719" s="4"/>
      <c r="C719" s="4"/>
      <c r="D719" s="4"/>
      <c r="E719" s="10">
        <f>IF(D719="Futuroscope",#REF!,0)+IF(D719="Eurodisney   1jour/1 parc",#REF!,0)+IF(D719="Vallée des singes",#REF!,0)+IF(D719="Parc Oriental de jour",#REF!,0)+IF(D719="Puy du Fou Le grand parc",#REF!,0)+IF(D719="La Cinéscénie",#REF!,0)+IF(D719="ASTERIX",#REF!,0)+IF(D719="Aquarium La Rochelle",#REF!,0)+IF(D719="Zoo de Doué La Fontaine",#REF!,0)+IF(D719="Zoo de la Palmyre",#REF!,0)+IF(D719="Planète Sauvage",#REF!,0)+IF(D719="Zoo Parc de Beauval",#REF!,0)+IF(D719="Zoo de la Flèche",#REF!,0)+IF(D719="Défi Planet",#REF!,0)+IF(D719="MASSAIS",#REF!,0)+IF(D719="Center Parc la journée",#REF!,0)+IF(D719="Terra Botanica",#REF!,0)</f>
        <v>0</v>
      </c>
      <c r="F719" s="10">
        <f>IF(D719="Futuroscope",#REF!,0)+IF(D719="Eurodisney   1jour/1 parc",#REF!,0)+IF(D719="Vallée des singes",#REF!,0)+IF(D719="Parc Oriental de jour",#REF!,0)+IF(D719="Puy du Fou Le grand parc",#REF!,0)+IF(D719="La Cinéscénie",#REF!,0)+IF(D719="ASTERIX",#REF!,0)+IF(D719="Aquarium La Rochelle",#REF!,0)+IF(D719="Zoo de Doué La Fontaine",#REF!,0)+IF(D719="Zoo de la Palmyre",#REF!,0)+IF(D719="Planète Sauvage",#REF!,0)+IF(D719="Zoo Parc de Beauval",#REF!,0)+IF(D719="Zoo de la Flèche",#REF!,0)+IF(D719="Défi Planet",#REF!,0)+IF(D719="MASSAIS",#REF!,0)+IF(D719="Center Parc la journée",#REF!,0)+IF(D719="Terra Botanica",#REF!,0)</f>
        <v>0</v>
      </c>
      <c r="G719" s="5"/>
      <c r="H719" s="5"/>
      <c r="I719" s="5"/>
      <c r="J719" s="5"/>
      <c r="K719" s="8">
        <f t="shared" si="77"/>
        <v>0</v>
      </c>
      <c r="L719" s="8">
        <f t="shared" si="78"/>
        <v>0</v>
      </c>
      <c r="M719" s="8">
        <v>0</v>
      </c>
      <c r="N719" s="8">
        <f t="shared" si="81"/>
        <v>0</v>
      </c>
      <c r="O719" s="8"/>
      <c r="P719" s="8"/>
      <c r="Q719" s="8"/>
      <c r="R719" s="8">
        <f t="shared" si="82"/>
        <v>0</v>
      </c>
      <c r="S719" s="8">
        <f t="shared" si="83"/>
        <v>0</v>
      </c>
      <c r="T719" s="6">
        <f t="shared" si="79"/>
        <v>0</v>
      </c>
      <c r="U719" s="6">
        <f t="shared" si="80"/>
        <v>0</v>
      </c>
    </row>
    <row r="720" spans="2:21" x14ac:dyDescent="0.25">
      <c r="B720" s="4"/>
      <c r="C720" s="4"/>
      <c r="D720" s="4"/>
      <c r="E720" s="10">
        <f>IF(D720="Futuroscope",#REF!,0)+IF(D720="Eurodisney   1jour/1 parc",#REF!,0)+IF(D720="Vallée des singes",#REF!,0)+IF(D720="Parc Oriental de jour",#REF!,0)+IF(D720="Puy du Fou Le grand parc",#REF!,0)+IF(D720="La Cinéscénie",#REF!,0)+IF(D720="ASTERIX",#REF!,0)+IF(D720="Aquarium La Rochelle",#REF!,0)+IF(D720="Zoo de Doué La Fontaine",#REF!,0)+IF(D720="Zoo de la Palmyre",#REF!,0)+IF(D720="Planète Sauvage",#REF!,0)+IF(D720="Zoo Parc de Beauval",#REF!,0)+IF(D720="Zoo de la Flèche",#REF!,0)+IF(D720="Défi Planet",#REF!,0)+IF(D720="MASSAIS",#REF!,0)+IF(D720="Center Parc la journée",#REF!,0)+IF(D720="Terra Botanica",#REF!,0)</f>
        <v>0</v>
      </c>
      <c r="F720" s="10">
        <f>IF(D720="Futuroscope",#REF!,0)+IF(D720="Eurodisney   1jour/1 parc",#REF!,0)+IF(D720="Vallée des singes",#REF!,0)+IF(D720="Parc Oriental de jour",#REF!,0)+IF(D720="Puy du Fou Le grand parc",#REF!,0)+IF(D720="La Cinéscénie",#REF!,0)+IF(D720="ASTERIX",#REF!,0)+IF(D720="Aquarium La Rochelle",#REF!,0)+IF(D720="Zoo de Doué La Fontaine",#REF!,0)+IF(D720="Zoo de la Palmyre",#REF!,0)+IF(D720="Planète Sauvage",#REF!,0)+IF(D720="Zoo Parc de Beauval",#REF!,0)+IF(D720="Zoo de la Flèche",#REF!,0)+IF(D720="Défi Planet",#REF!,0)+IF(D720="MASSAIS",#REF!,0)+IF(D720="Center Parc la journée",#REF!,0)+IF(D720="Terra Botanica",#REF!,0)</f>
        <v>0</v>
      </c>
      <c r="G720" s="5"/>
      <c r="H720" s="5"/>
      <c r="I720" s="5"/>
      <c r="J720" s="5"/>
      <c r="K720" s="8">
        <f t="shared" si="77"/>
        <v>0</v>
      </c>
      <c r="L720" s="8">
        <f t="shared" si="78"/>
        <v>0</v>
      </c>
      <c r="M720" s="8">
        <v>0</v>
      </c>
      <c r="N720" s="8">
        <f t="shared" si="81"/>
        <v>0</v>
      </c>
      <c r="O720" s="8"/>
      <c r="P720" s="8"/>
      <c r="Q720" s="8"/>
      <c r="R720" s="8">
        <f t="shared" si="82"/>
        <v>0</v>
      </c>
      <c r="S720" s="8">
        <f t="shared" si="83"/>
        <v>0</v>
      </c>
      <c r="T720" s="6">
        <f t="shared" si="79"/>
        <v>0</v>
      </c>
      <c r="U720" s="6">
        <f t="shared" si="80"/>
        <v>0</v>
      </c>
    </row>
    <row r="721" spans="2:21" x14ac:dyDescent="0.25">
      <c r="B721" s="4"/>
      <c r="C721" s="4"/>
      <c r="D721" s="4"/>
      <c r="E721" s="10">
        <f>IF(D721="Futuroscope",#REF!,0)+IF(D721="Eurodisney   1jour/1 parc",#REF!,0)+IF(D721="Vallée des singes",#REF!,0)+IF(D721="Parc Oriental de jour",#REF!,0)+IF(D721="Puy du Fou Le grand parc",#REF!,0)+IF(D721="La Cinéscénie",#REF!,0)+IF(D721="ASTERIX",#REF!,0)+IF(D721="Aquarium La Rochelle",#REF!,0)+IF(D721="Zoo de Doué La Fontaine",#REF!,0)+IF(D721="Zoo de la Palmyre",#REF!,0)+IF(D721="Planète Sauvage",#REF!,0)+IF(D721="Zoo Parc de Beauval",#REF!,0)+IF(D721="Zoo de la Flèche",#REF!,0)+IF(D721="Défi Planet",#REF!,0)+IF(D721="MASSAIS",#REF!,0)+IF(D721="Center Parc la journée",#REF!,0)+IF(D721="Terra Botanica",#REF!,0)</f>
        <v>0</v>
      </c>
      <c r="F721" s="10">
        <f>IF(D721="Futuroscope",#REF!,0)+IF(D721="Eurodisney   1jour/1 parc",#REF!,0)+IF(D721="Vallée des singes",#REF!,0)+IF(D721="Parc Oriental de jour",#REF!,0)+IF(D721="Puy du Fou Le grand parc",#REF!,0)+IF(D721="La Cinéscénie",#REF!,0)+IF(D721="ASTERIX",#REF!,0)+IF(D721="Aquarium La Rochelle",#REF!,0)+IF(D721="Zoo de Doué La Fontaine",#REF!,0)+IF(D721="Zoo de la Palmyre",#REF!,0)+IF(D721="Planète Sauvage",#REF!,0)+IF(D721="Zoo Parc de Beauval",#REF!,0)+IF(D721="Zoo de la Flèche",#REF!,0)+IF(D721="Défi Planet",#REF!,0)+IF(D721="MASSAIS",#REF!,0)+IF(D721="Center Parc la journée",#REF!,0)+IF(D721="Terra Botanica",#REF!,0)</f>
        <v>0</v>
      </c>
      <c r="G721" s="5"/>
      <c r="H721" s="5"/>
      <c r="I721" s="5"/>
      <c r="J721" s="5"/>
      <c r="K721" s="8">
        <f t="shared" si="77"/>
        <v>0</v>
      </c>
      <c r="L721" s="8">
        <f t="shared" si="78"/>
        <v>0</v>
      </c>
      <c r="M721" s="8">
        <v>0</v>
      </c>
      <c r="N721" s="8">
        <f t="shared" si="81"/>
        <v>0</v>
      </c>
      <c r="O721" s="8"/>
      <c r="P721" s="8"/>
      <c r="Q721" s="8"/>
      <c r="R721" s="8">
        <f t="shared" si="82"/>
        <v>0</v>
      </c>
      <c r="S721" s="8">
        <f t="shared" si="83"/>
        <v>0</v>
      </c>
      <c r="T721" s="6">
        <f t="shared" si="79"/>
        <v>0</v>
      </c>
      <c r="U721" s="6">
        <f t="shared" si="80"/>
        <v>0</v>
      </c>
    </row>
    <row r="722" spans="2:21" x14ac:dyDescent="0.25">
      <c r="B722" s="4"/>
      <c r="C722" s="4"/>
      <c r="D722" s="4"/>
      <c r="E722" s="10">
        <f>IF(D722="Futuroscope",#REF!,0)+IF(D722="Eurodisney   1jour/1 parc",#REF!,0)+IF(D722="Vallée des singes",#REF!,0)+IF(D722="Parc Oriental de jour",#REF!,0)+IF(D722="Puy du Fou Le grand parc",#REF!,0)+IF(D722="La Cinéscénie",#REF!,0)+IF(D722="ASTERIX",#REF!,0)+IF(D722="Aquarium La Rochelle",#REF!,0)+IF(D722="Zoo de Doué La Fontaine",#REF!,0)+IF(D722="Zoo de la Palmyre",#REF!,0)+IF(D722="Planète Sauvage",#REF!,0)+IF(D722="Zoo Parc de Beauval",#REF!,0)+IF(D722="Zoo de la Flèche",#REF!,0)+IF(D722="Défi Planet",#REF!,0)+IF(D722="MASSAIS",#REF!,0)+IF(D722="Center Parc la journée",#REF!,0)+IF(D722="Terra Botanica",#REF!,0)</f>
        <v>0</v>
      </c>
      <c r="F722" s="10">
        <f>IF(D722="Futuroscope",#REF!,0)+IF(D722="Eurodisney   1jour/1 parc",#REF!,0)+IF(D722="Vallée des singes",#REF!,0)+IF(D722="Parc Oriental de jour",#REF!,0)+IF(D722="Puy du Fou Le grand parc",#REF!,0)+IF(D722="La Cinéscénie",#REF!,0)+IF(D722="ASTERIX",#REF!,0)+IF(D722="Aquarium La Rochelle",#REF!,0)+IF(D722="Zoo de Doué La Fontaine",#REF!,0)+IF(D722="Zoo de la Palmyre",#REF!,0)+IF(D722="Planète Sauvage",#REF!,0)+IF(D722="Zoo Parc de Beauval",#REF!,0)+IF(D722="Zoo de la Flèche",#REF!,0)+IF(D722="Défi Planet",#REF!,0)+IF(D722="MASSAIS",#REF!,0)+IF(D722="Center Parc la journée",#REF!,0)+IF(D722="Terra Botanica",#REF!,0)</f>
        <v>0</v>
      </c>
      <c r="G722" s="5"/>
      <c r="H722" s="5"/>
      <c r="I722" s="5"/>
      <c r="J722" s="5"/>
      <c r="K722" s="8">
        <f t="shared" si="77"/>
        <v>0</v>
      </c>
      <c r="L722" s="8">
        <f t="shared" si="78"/>
        <v>0</v>
      </c>
      <c r="M722" s="8">
        <v>0</v>
      </c>
      <c r="N722" s="8">
        <f t="shared" si="81"/>
        <v>0</v>
      </c>
      <c r="O722" s="8"/>
      <c r="P722" s="8"/>
      <c r="Q722" s="8"/>
      <c r="R722" s="8">
        <f t="shared" si="82"/>
        <v>0</v>
      </c>
      <c r="S722" s="8">
        <f t="shared" si="83"/>
        <v>0</v>
      </c>
      <c r="T722" s="6">
        <f t="shared" si="79"/>
        <v>0</v>
      </c>
      <c r="U722" s="6">
        <f t="shared" si="80"/>
        <v>0</v>
      </c>
    </row>
    <row r="723" spans="2:21" x14ac:dyDescent="0.25">
      <c r="B723" s="4"/>
      <c r="C723" s="4"/>
      <c r="D723" s="4"/>
      <c r="E723" s="10">
        <f>IF(D723="Futuroscope",#REF!,0)+IF(D723="Eurodisney   1jour/1 parc",#REF!,0)+IF(D723="Vallée des singes",#REF!,0)+IF(D723="Parc Oriental de jour",#REF!,0)+IF(D723="Puy du Fou Le grand parc",#REF!,0)+IF(D723="La Cinéscénie",#REF!,0)+IF(D723="ASTERIX",#REF!,0)+IF(D723="Aquarium La Rochelle",#REF!,0)+IF(D723="Zoo de Doué La Fontaine",#REF!,0)+IF(D723="Zoo de la Palmyre",#REF!,0)+IF(D723="Planète Sauvage",#REF!,0)+IF(D723="Zoo Parc de Beauval",#REF!,0)+IF(D723="Zoo de la Flèche",#REF!,0)+IF(D723="Défi Planet",#REF!,0)+IF(D723="MASSAIS",#REF!,0)+IF(D723="Center Parc la journée",#REF!,0)+IF(D723="Terra Botanica",#REF!,0)</f>
        <v>0</v>
      </c>
      <c r="F723" s="10">
        <f>IF(D723="Futuroscope",#REF!,0)+IF(D723="Eurodisney   1jour/1 parc",#REF!,0)+IF(D723="Vallée des singes",#REF!,0)+IF(D723="Parc Oriental de jour",#REF!,0)+IF(D723="Puy du Fou Le grand parc",#REF!,0)+IF(D723="La Cinéscénie",#REF!,0)+IF(D723="ASTERIX",#REF!,0)+IF(D723="Aquarium La Rochelle",#REF!,0)+IF(D723="Zoo de Doué La Fontaine",#REF!,0)+IF(D723="Zoo de la Palmyre",#REF!,0)+IF(D723="Planète Sauvage",#REF!,0)+IF(D723="Zoo Parc de Beauval",#REF!,0)+IF(D723="Zoo de la Flèche",#REF!,0)+IF(D723="Défi Planet",#REF!,0)+IF(D723="MASSAIS",#REF!,0)+IF(D723="Center Parc la journée",#REF!,0)+IF(D723="Terra Botanica",#REF!,0)</f>
        <v>0</v>
      </c>
      <c r="G723" s="5"/>
      <c r="H723" s="5"/>
      <c r="I723" s="5"/>
      <c r="J723" s="5"/>
      <c r="K723" s="8">
        <f t="shared" si="77"/>
        <v>0</v>
      </c>
      <c r="L723" s="8">
        <f t="shared" si="78"/>
        <v>0</v>
      </c>
      <c r="M723" s="8">
        <v>0</v>
      </c>
      <c r="N723" s="8">
        <f t="shared" si="81"/>
        <v>0</v>
      </c>
      <c r="O723" s="8"/>
      <c r="P723" s="8"/>
      <c r="Q723" s="8"/>
      <c r="R723" s="8">
        <f t="shared" si="82"/>
        <v>0</v>
      </c>
      <c r="S723" s="8">
        <f t="shared" si="83"/>
        <v>0</v>
      </c>
      <c r="T723" s="6">
        <f t="shared" si="79"/>
        <v>0</v>
      </c>
      <c r="U723" s="6">
        <f t="shared" si="80"/>
        <v>0</v>
      </c>
    </row>
    <row r="724" spans="2:21" x14ac:dyDescent="0.25">
      <c r="B724" s="4"/>
      <c r="C724" s="4"/>
      <c r="D724" s="4"/>
      <c r="E724" s="10">
        <f>IF(D724="Futuroscope",#REF!,0)+IF(D724="Eurodisney   1jour/1 parc",#REF!,0)+IF(D724="Vallée des singes",#REF!,0)+IF(D724="Parc Oriental de jour",#REF!,0)+IF(D724="Puy du Fou Le grand parc",#REF!,0)+IF(D724="La Cinéscénie",#REF!,0)+IF(D724="ASTERIX",#REF!,0)+IF(D724="Aquarium La Rochelle",#REF!,0)+IF(D724="Zoo de Doué La Fontaine",#REF!,0)+IF(D724="Zoo de la Palmyre",#REF!,0)+IF(D724="Planète Sauvage",#REF!,0)+IF(D724="Zoo Parc de Beauval",#REF!,0)+IF(D724="Zoo de la Flèche",#REF!,0)+IF(D724="Défi Planet",#REF!,0)+IF(D724="MASSAIS",#REF!,0)+IF(D724="Center Parc la journée",#REF!,0)+IF(D724="Terra Botanica",#REF!,0)</f>
        <v>0</v>
      </c>
      <c r="F724" s="10">
        <f>IF(D724="Futuroscope",#REF!,0)+IF(D724="Eurodisney   1jour/1 parc",#REF!,0)+IF(D724="Vallée des singes",#REF!,0)+IF(D724="Parc Oriental de jour",#REF!,0)+IF(D724="Puy du Fou Le grand parc",#REF!,0)+IF(D724="La Cinéscénie",#REF!,0)+IF(D724="ASTERIX",#REF!,0)+IF(D724="Aquarium La Rochelle",#REF!,0)+IF(D724="Zoo de Doué La Fontaine",#REF!,0)+IF(D724="Zoo de la Palmyre",#REF!,0)+IF(D724="Planète Sauvage",#REF!,0)+IF(D724="Zoo Parc de Beauval",#REF!,0)+IF(D724="Zoo de la Flèche",#REF!,0)+IF(D724="Défi Planet",#REF!,0)+IF(D724="MASSAIS",#REF!,0)+IF(D724="Center Parc la journée",#REF!,0)+IF(D724="Terra Botanica",#REF!,0)</f>
        <v>0</v>
      </c>
      <c r="G724" s="5"/>
      <c r="H724" s="5"/>
      <c r="I724" s="5"/>
      <c r="J724" s="5"/>
      <c r="K724" s="8">
        <f t="shared" si="77"/>
        <v>0</v>
      </c>
      <c r="L724" s="8">
        <f t="shared" si="78"/>
        <v>0</v>
      </c>
      <c r="M724" s="8">
        <v>0</v>
      </c>
      <c r="N724" s="8">
        <f t="shared" si="81"/>
        <v>0</v>
      </c>
      <c r="O724" s="8"/>
      <c r="P724" s="8"/>
      <c r="Q724" s="8"/>
      <c r="R724" s="8">
        <f t="shared" si="82"/>
        <v>0</v>
      </c>
      <c r="S724" s="8">
        <f t="shared" si="83"/>
        <v>0</v>
      </c>
      <c r="T724" s="6">
        <f t="shared" si="79"/>
        <v>0</v>
      </c>
      <c r="U724" s="6">
        <f t="shared" si="80"/>
        <v>0</v>
      </c>
    </row>
    <row r="725" spans="2:21" x14ac:dyDescent="0.25">
      <c r="B725" s="4"/>
      <c r="C725" s="4"/>
      <c r="D725" s="4"/>
      <c r="E725" s="10">
        <f>IF(D725="Futuroscope",#REF!,0)+IF(D725="Eurodisney   1jour/1 parc",#REF!,0)+IF(D725="Vallée des singes",#REF!,0)+IF(D725="Parc Oriental de jour",#REF!,0)+IF(D725="Puy du Fou Le grand parc",#REF!,0)+IF(D725="La Cinéscénie",#REF!,0)+IF(D725="ASTERIX",#REF!,0)+IF(D725="Aquarium La Rochelle",#REF!,0)+IF(D725="Zoo de Doué La Fontaine",#REF!,0)+IF(D725="Zoo de la Palmyre",#REF!,0)+IF(D725="Planète Sauvage",#REF!,0)+IF(D725="Zoo Parc de Beauval",#REF!,0)+IF(D725="Zoo de la Flèche",#REF!,0)+IF(D725="Défi Planet",#REF!,0)+IF(D725="MASSAIS",#REF!,0)+IF(D725="Center Parc la journée",#REF!,0)+IF(D725="Terra Botanica",#REF!,0)</f>
        <v>0</v>
      </c>
      <c r="F725" s="10">
        <f>IF(D725="Futuroscope",#REF!,0)+IF(D725="Eurodisney   1jour/1 parc",#REF!,0)+IF(D725="Vallée des singes",#REF!,0)+IF(D725="Parc Oriental de jour",#REF!,0)+IF(D725="Puy du Fou Le grand parc",#REF!,0)+IF(D725="La Cinéscénie",#REF!,0)+IF(D725="ASTERIX",#REF!,0)+IF(D725="Aquarium La Rochelle",#REF!,0)+IF(D725="Zoo de Doué La Fontaine",#REF!,0)+IF(D725="Zoo de la Palmyre",#REF!,0)+IF(D725="Planète Sauvage",#REF!,0)+IF(D725="Zoo Parc de Beauval",#REF!,0)+IF(D725="Zoo de la Flèche",#REF!,0)+IF(D725="Défi Planet",#REF!,0)+IF(D725="MASSAIS",#REF!,0)+IF(D725="Center Parc la journée",#REF!,0)+IF(D725="Terra Botanica",#REF!,0)</f>
        <v>0</v>
      </c>
      <c r="G725" s="5"/>
      <c r="H725" s="5"/>
      <c r="I725" s="5"/>
      <c r="J725" s="5"/>
      <c r="K725" s="8">
        <f t="shared" si="77"/>
        <v>0</v>
      </c>
      <c r="L725" s="8">
        <f t="shared" si="78"/>
        <v>0</v>
      </c>
      <c r="M725" s="8">
        <v>0</v>
      </c>
      <c r="N725" s="8">
        <f t="shared" si="81"/>
        <v>0</v>
      </c>
      <c r="O725" s="8"/>
      <c r="P725" s="8"/>
      <c r="Q725" s="8"/>
      <c r="R725" s="8">
        <f t="shared" si="82"/>
        <v>0</v>
      </c>
      <c r="S725" s="8">
        <f t="shared" si="83"/>
        <v>0</v>
      </c>
      <c r="T725" s="6">
        <f t="shared" si="79"/>
        <v>0</v>
      </c>
      <c r="U725" s="6">
        <f t="shared" si="80"/>
        <v>0</v>
      </c>
    </row>
    <row r="726" spans="2:21" x14ac:dyDescent="0.25">
      <c r="B726" s="4"/>
      <c r="C726" s="4"/>
      <c r="D726" s="4"/>
      <c r="E726" s="10">
        <f>IF(D726="Futuroscope",#REF!,0)+IF(D726="Eurodisney   1jour/1 parc",#REF!,0)+IF(D726="Vallée des singes",#REF!,0)+IF(D726="Parc Oriental de jour",#REF!,0)+IF(D726="Puy du Fou Le grand parc",#REF!,0)+IF(D726="La Cinéscénie",#REF!,0)+IF(D726="ASTERIX",#REF!,0)+IF(D726="Aquarium La Rochelle",#REF!,0)+IF(D726="Zoo de Doué La Fontaine",#REF!,0)+IF(D726="Zoo de la Palmyre",#REF!,0)+IF(D726="Planète Sauvage",#REF!,0)+IF(D726="Zoo Parc de Beauval",#REF!,0)+IF(D726="Zoo de la Flèche",#REF!,0)+IF(D726="Défi Planet",#REF!,0)+IF(D726="MASSAIS",#REF!,0)+IF(D726="Center Parc la journée",#REF!,0)+IF(D726="Terra Botanica",#REF!,0)</f>
        <v>0</v>
      </c>
      <c r="F726" s="10">
        <f>IF(D726="Futuroscope",#REF!,0)+IF(D726="Eurodisney   1jour/1 parc",#REF!,0)+IF(D726="Vallée des singes",#REF!,0)+IF(D726="Parc Oriental de jour",#REF!,0)+IF(D726="Puy du Fou Le grand parc",#REF!,0)+IF(D726="La Cinéscénie",#REF!,0)+IF(D726="ASTERIX",#REF!,0)+IF(D726="Aquarium La Rochelle",#REF!,0)+IF(D726="Zoo de Doué La Fontaine",#REF!,0)+IF(D726="Zoo de la Palmyre",#REF!,0)+IF(D726="Planète Sauvage",#REF!,0)+IF(D726="Zoo Parc de Beauval",#REF!,0)+IF(D726="Zoo de la Flèche",#REF!,0)+IF(D726="Défi Planet",#REF!,0)+IF(D726="MASSAIS",#REF!,0)+IF(D726="Center Parc la journée",#REF!,0)+IF(D726="Terra Botanica",#REF!,0)</f>
        <v>0</v>
      </c>
      <c r="G726" s="5"/>
      <c r="H726" s="5"/>
      <c r="I726" s="5"/>
      <c r="J726" s="5"/>
      <c r="K726" s="8">
        <f t="shared" si="77"/>
        <v>0</v>
      </c>
      <c r="L726" s="8">
        <f t="shared" si="78"/>
        <v>0</v>
      </c>
      <c r="M726" s="8">
        <v>0</v>
      </c>
      <c r="N726" s="8">
        <f t="shared" si="81"/>
        <v>0</v>
      </c>
      <c r="O726" s="8"/>
      <c r="P726" s="8"/>
      <c r="Q726" s="8"/>
      <c r="R726" s="8">
        <f t="shared" si="82"/>
        <v>0</v>
      </c>
      <c r="S726" s="8">
        <f t="shared" si="83"/>
        <v>0</v>
      </c>
      <c r="T726" s="6">
        <f t="shared" si="79"/>
        <v>0</v>
      </c>
      <c r="U726" s="6">
        <f t="shared" si="80"/>
        <v>0</v>
      </c>
    </row>
    <row r="727" spans="2:21" x14ac:dyDescent="0.25">
      <c r="B727" s="4"/>
      <c r="C727" s="4"/>
      <c r="D727" s="4"/>
      <c r="E727" s="10">
        <f>IF(D727="Futuroscope",#REF!,0)+IF(D727="Eurodisney   1jour/1 parc",#REF!,0)+IF(D727="Vallée des singes",#REF!,0)+IF(D727="Parc Oriental de jour",#REF!,0)+IF(D727="Puy du Fou Le grand parc",#REF!,0)+IF(D727="La Cinéscénie",#REF!,0)+IF(D727="ASTERIX",#REF!,0)+IF(D727="Aquarium La Rochelle",#REF!,0)+IF(D727="Zoo de Doué La Fontaine",#REF!,0)+IF(D727="Zoo de la Palmyre",#REF!,0)+IF(D727="Planète Sauvage",#REF!,0)+IF(D727="Zoo Parc de Beauval",#REF!,0)+IF(D727="Zoo de la Flèche",#REF!,0)+IF(D727="Défi Planet",#REF!,0)+IF(D727="MASSAIS",#REF!,0)+IF(D727="Center Parc la journée",#REF!,0)+IF(D727="Terra Botanica",#REF!,0)</f>
        <v>0</v>
      </c>
      <c r="F727" s="10">
        <f>IF(D727="Futuroscope",#REF!,0)+IF(D727="Eurodisney   1jour/1 parc",#REF!,0)+IF(D727="Vallée des singes",#REF!,0)+IF(D727="Parc Oriental de jour",#REF!,0)+IF(D727="Puy du Fou Le grand parc",#REF!,0)+IF(D727="La Cinéscénie",#REF!,0)+IF(D727="ASTERIX",#REF!,0)+IF(D727="Aquarium La Rochelle",#REF!,0)+IF(D727="Zoo de Doué La Fontaine",#REF!,0)+IF(D727="Zoo de la Palmyre",#REF!,0)+IF(D727="Planète Sauvage",#REF!,0)+IF(D727="Zoo Parc de Beauval",#REF!,0)+IF(D727="Zoo de la Flèche",#REF!,0)+IF(D727="Défi Planet",#REF!,0)+IF(D727="MASSAIS",#REF!,0)+IF(D727="Center Parc la journée",#REF!,0)+IF(D727="Terra Botanica",#REF!,0)</f>
        <v>0</v>
      </c>
      <c r="G727" s="5"/>
      <c r="H727" s="5"/>
      <c r="I727" s="5"/>
      <c r="J727" s="5"/>
      <c r="K727" s="8">
        <f t="shared" si="77"/>
        <v>0</v>
      </c>
      <c r="L727" s="8">
        <f t="shared" si="78"/>
        <v>0</v>
      </c>
      <c r="M727" s="8">
        <v>0</v>
      </c>
      <c r="N727" s="8">
        <f t="shared" si="81"/>
        <v>0</v>
      </c>
      <c r="O727" s="8"/>
      <c r="P727" s="8"/>
      <c r="Q727" s="8"/>
      <c r="R727" s="8">
        <f t="shared" si="82"/>
        <v>0</v>
      </c>
      <c r="S727" s="8">
        <f t="shared" si="83"/>
        <v>0</v>
      </c>
      <c r="T727" s="6">
        <f t="shared" si="79"/>
        <v>0</v>
      </c>
      <c r="U727" s="6">
        <f t="shared" si="80"/>
        <v>0</v>
      </c>
    </row>
    <row r="728" spans="2:21" x14ac:dyDescent="0.25">
      <c r="B728" s="4"/>
      <c r="C728" s="4"/>
      <c r="D728" s="4"/>
      <c r="E728" s="10">
        <f>IF(D728="Futuroscope",#REF!,0)+IF(D728="Eurodisney   1jour/1 parc",#REF!,0)+IF(D728="Vallée des singes",#REF!,0)+IF(D728="Parc Oriental de jour",#REF!,0)+IF(D728="Puy du Fou Le grand parc",#REF!,0)+IF(D728="La Cinéscénie",#REF!,0)+IF(D728="ASTERIX",#REF!,0)+IF(D728="Aquarium La Rochelle",#REF!,0)+IF(D728="Zoo de Doué La Fontaine",#REF!,0)+IF(D728="Zoo de la Palmyre",#REF!,0)+IF(D728="Planète Sauvage",#REF!,0)+IF(D728="Zoo Parc de Beauval",#REF!,0)+IF(D728="Zoo de la Flèche",#REF!,0)+IF(D728="Défi Planet",#REF!,0)+IF(D728="MASSAIS",#REF!,0)+IF(D728="Center Parc la journée",#REF!,0)+IF(D728="Terra Botanica",#REF!,0)</f>
        <v>0</v>
      </c>
      <c r="F728" s="10">
        <f>IF(D728="Futuroscope",#REF!,0)+IF(D728="Eurodisney   1jour/1 parc",#REF!,0)+IF(D728="Vallée des singes",#REF!,0)+IF(D728="Parc Oriental de jour",#REF!,0)+IF(D728="Puy du Fou Le grand parc",#REF!,0)+IF(D728="La Cinéscénie",#REF!,0)+IF(D728="ASTERIX",#REF!,0)+IF(D728="Aquarium La Rochelle",#REF!,0)+IF(D728="Zoo de Doué La Fontaine",#REF!,0)+IF(D728="Zoo de la Palmyre",#REF!,0)+IF(D728="Planète Sauvage",#REF!,0)+IF(D728="Zoo Parc de Beauval",#REF!,0)+IF(D728="Zoo de la Flèche",#REF!,0)+IF(D728="Défi Planet",#REF!,0)+IF(D728="MASSAIS",#REF!,0)+IF(D728="Center Parc la journée",#REF!,0)+IF(D728="Terra Botanica",#REF!,0)</f>
        <v>0</v>
      </c>
      <c r="G728" s="5"/>
      <c r="H728" s="5"/>
      <c r="I728" s="5"/>
      <c r="J728" s="5"/>
      <c r="K728" s="8">
        <f t="shared" si="77"/>
        <v>0</v>
      </c>
      <c r="L728" s="8">
        <f t="shared" si="78"/>
        <v>0</v>
      </c>
      <c r="M728" s="8">
        <v>0</v>
      </c>
      <c r="N728" s="8">
        <f t="shared" si="81"/>
        <v>0</v>
      </c>
      <c r="O728" s="8"/>
      <c r="P728" s="8"/>
      <c r="Q728" s="8"/>
      <c r="R728" s="8">
        <f t="shared" si="82"/>
        <v>0</v>
      </c>
      <c r="S728" s="8">
        <f t="shared" si="83"/>
        <v>0</v>
      </c>
      <c r="T728" s="6">
        <f t="shared" si="79"/>
        <v>0</v>
      </c>
      <c r="U728" s="6">
        <f t="shared" si="80"/>
        <v>0</v>
      </c>
    </row>
    <row r="729" spans="2:21" x14ac:dyDescent="0.25">
      <c r="B729" s="4"/>
      <c r="C729" s="4"/>
      <c r="D729" s="4"/>
      <c r="E729" s="10">
        <f>IF(D729="Futuroscope",#REF!,0)+IF(D729="Eurodisney   1jour/1 parc",#REF!,0)+IF(D729="Vallée des singes",#REF!,0)+IF(D729="Parc Oriental de jour",#REF!,0)+IF(D729="Puy du Fou Le grand parc",#REF!,0)+IF(D729="La Cinéscénie",#REF!,0)+IF(D729="ASTERIX",#REF!,0)+IF(D729="Aquarium La Rochelle",#REF!,0)+IF(D729="Zoo de Doué La Fontaine",#REF!,0)+IF(D729="Zoo de la Palmyre",#REF!,0)+IF(D729="Planète Sauvage",#REF!,0)+IF(D729="Zoo Parc de Beauval",#REF!,0)+IF(D729="Zoo de la Flèche",#REF!,0)+IF(D729="Défi Planet",#REF!,0)+IF(D729="MASSAIS",#REF!,0)+IF(D729="Center Parc la journée",#REF!,0)+IF(D729="Terra Botanica",#REF!,0)</f>
        <v>0</v>
      </c>
      <c r="F729" s="10">
        <f>IF(D729="Futuroscope",#REF!,0)+IF(D729="Eurodisney   1jour/1 parc",#REF!,0)+IF(D729="Vallée des singes",#REF!,0)+IF(D729="Parc Oriental de jour",#REF!,0)+IF(D729="Puy du Fou Le grand parc",#REF!,0)+IF(D729="La Cinéscénie",#REF!,0)+IF(D729="ASTERIX",#REF!,0)+IF(D729="Aquarium La Rochelle",#REF!,0)+IF(D729="Zoo de Doué La Fontaine",#REF!,0)+IF(D729="Zoo de la Palmyre",#REF!,0)+IF(D729="Planète Sauvage",#REF!,0)+IF(D729="Zoo Parc de Beauval",#REF!,0)+IF(D729="Zoo de la Flèche",#REF!,0)+IF(D729="Défi Planet",#REF!,0)+IF(D729="MASSAIS",#REF!,0)+IF(D729="Center Parc la journée",#REF!,0)+IF(D729="Terra Botanica",#REF!,0)</f>
        <v>0</v>
      </c>
      <c r="G729" s="5"/>
      <c r="H729" s="5"/>
      <c r="I729" s="5"/>
      <c r="J729" s="5"/>
      <c r="K729" s="8">
        <f t="shared" si="77"/>
        <v>0</v>
      </c>
      <c r="L729" s="8">
        <f t="shared" si="78"/>
        <v>0</v>
      </c>
      <c r="M729" s="8">
        <v>0</v>
      </c>
      <c r="N729" s="8">
        <f t="shared" si="81"/>
        <v>0</v>
      </c>
      <c r="O729" s="8"/>
      <c r="P729" s="8"/>
      <c r="Q729" s="8"/>
      <c r="R729" s="8">
        <f t="shared" si="82"/>
        <v>0</v>
      </c>
      <c r="S729" s="8">
        <f t="shared" si="83"/>
        <v>0</v>
      </c>
      <c r="T729" s="6">
        <f t="shared" si="79"/>
        <v>0</v>
      </c>
      <c r="U729" s="6">
        <f t="shared" si="80"/>
        <v>0</v>
      </c>
    </row>
    <row r="730" spans="2:21" x14ac:dyDescent="0.25">
      <c r="B730" s="4"/>
      <c r="C730" s="4"/>
      <c r="D730" s="4"/>
      <c r="E730" s="10">
        <f>IF(D730="Futuroscope",#REF!,0)+IF(D730="Eurodisney   1jour/1 parc",#REF!,0)+IF(D730="Vallée des singes",#REF!,0)+IF(D730="Parc Oriental de jour",#REF!,0)+IF(D730="Puy du Fou Le grand parc",#REF!,0)+IF(D730="La Cinéscénie",#REF!,0)+IF(D730="ASTERIX",#REF!,0)+IF(D730="Aquarium La Rochelle",#REF!,0)+IF(D730="Zoo de Doué La Fontaine",#REF!,0)+IF(D730="Zoo de la Palmyre",#REF!,0)+IF(D730="Planète Sauvage",#REF!,0)+IF(D730="Zoo Parc de Beauval",#REF!,0)+IF(D730="Zoo de la Flèche",#REF!,0)+IF(D730="Défi Planet",#REF!,0)+IF(D730="MASSAIS",#REF!,0)+IF(D730="Center Parc la journée",#REF!,0)+IF(D730="Terra Botanica",#REF!,0)</f>
        <v>0</v>
      </c>
      <c r="F730" s="10">
        <f>IF(D730="Futuroscope",#REF!,0)+IF(D730="Eurodisney   1jour/1 parc",#REF!,0)+IF(D730="Vallée des singes",#REF!,0)+IF(D730="Parc Oriental de jour",#REF!,0)+IF(D730="Puy du Fou Le grand parc",#REF!,0)+IF(D730="La Cinéscénie",#REF!,0)+IF(D730="ASTERIX",#REF!,0)+IF(D730="Aquarium La Rochelle",#REF!,0)+IF(D730="Zoo de Doué La Fontaine",#REF!,0)+IF(D730="Zoo de la Palmyre",#REF!,0)+IF(D730="Planète Sauvage",#REF!,0)+IF(D730="Zoo Parc de Beauval",#REF!,0)+IF(D730="Zoo de la Flèche",#REF!,0)+IF(D730="Défi Planet",#REF!,0)+IF(D730="MASSAIS",#REF!,0)+IF(D730="Center Parc la journée",#REF!,0)+IF(D730="Terra Botanica",#REF!,0)</f>
        <v>0</v>
      </c>
      <c r="G730" s="5"/>
      <c r="H730" s="5"/>
      <c r="I730" s="5"/>
      <c r="J730" s="5"/>
      <c r="K730" s="8">
        <f t="shared" si="77"/>
        <v>0</v>
      </c>
      <c r="L730" s="8">
        <f t="shared" si="78"/>
        <v>0</v>
      </c>
      <c r="M730" s="8">
        <v>0</v>
      </c>
      <c r="N730" s="8">
        <f t="shared" si="81"/>
        <v>0</v>
      </c>
      <c r="O730" s="8"/>
      <c r="P730" s="8"/>
      <c r="Q730" s="8"/>
      <c r="R730" s="8">
        <f t="shared" si="82"/>
        <v>0</v>
      </c>
      <c r="S730" s="8">
        <f t="shared" si="83"/>
        <v>0</v>
      </c>
      <c r="T730" s="6">
        <f t="shared" si="79"/>
        <v>0</v>
      </c>
      <c r="U730" s="6">
        <f t="shared" si="80"/>
        <v>0</v>
      </c>
    </row>
    <row r="731" spans="2:21" x14ac:dyDescent="0.25">
      <c r="B731" s="4"/>
      <c r="C731" s="4"/>
      <c r="D731" s="4"/>
      <c r="E731" s="10">
        <f>IF(D731="Futuroscope",#REF!,0)+IF(D731="Eurodisney   1jour/1 parc",#REF!,0)+IF(D731="Vallée des singes",#REF!,0)+IF(D731="Parc Oriental de jour",#REF!,0)+IF(D731="Puy du Fou Le grand parc",#REF!,0)+IF(D731="La Cinéscénie",#REF!,0)+IF(D731="ASTERIX",#REF!,0)+IF(D731="Aquarium La Rochelle",#REF!,0)+IF(D731="Zoo de Doué La Fontaine",#REF!,0)+IF(D731="Zoo de la Palmyre",#REF!,0)+IF(D731="Planète Sauvage",#REF!,0)+IF(D731="Zoo Parc de Beauval",#REF!,0)+IF(D731="Zoo de la Flèche",#REF!,0)+IF(D731="Défi Planet",#REF!,0)+IF(D731="MASSAIS",#REF!,0)+IF(D731="Center Parc la journée",#REF!,0)+IF(D731="Terra Botanica",#REF!,0)</f>
        <v>0</v>
      </c>
      <c r="F731" s="10">
        <f>IF(D731="Futuroscope",#REF!,0)+IF(D731="Eurodisney   1jour/1 parc",#REF!,0)+IF(D731="Vallée des singes",#REF!,0)+IF(D731="Parc Oriental de jour",#REF!,0)+IF(D731="Puy du Fou Le grand parc",#REF!,0)+IF(D731="La Cinéscénie",#REF!,0)+IF(D731="ASTERIX",#REF!,0)+IF(D731="Aquarium La Rochelle",#REF!,0)+IF(D731="Zoo de Doué La Fontaine",#REF!,0)+IF(D731="Zoo de la Palmyre",#REF!,0)+IF(D731="Planète Sauvage",#REF!,0)+IF(D731="Zoo Parc de Beauval",#REF!,0)+IF(D731="Zoo de la Flèche",#REF!,0)+IF(D731="Défi Planet",#REF!,0)+IF(D731="MASSAIS",#REF!,0)+IF(D731="Center Parc la journée",#REF!,0)+IF(D731="Terra Botanica",#REF!,0)</f>
        <v>0</v>
      </c>
      <c r="G731" s="5"/>
      <c r="H731" s="5"/>
      <c r="I731" s="5"/>
      <c r="J731" s="5"/>
      <c r="K731" s="8">
        <f t="shared" si="77"/>
        <v>0</v>
      </c>
      <c r="L731" s="8">
        <f t="shared" si="78"/>
        <v>0</v>
      </c>
      <c r="M731" s="8">
        <v>0</v>
      </c>
      <c r="N731" s="8">
        <f t="shared" si="81"/>
        <v>0</v>
      </c>
      <c r="O731" s="8"/>
      <c r="P731" s="8"/>
      <c r="Q731" s="8"/>
      <c r="R731" s="8">
        <f t="shared" si="82"/>
        <v>0</v>
      </c>
      <c r="S731" s="8">
        <f t="shared" si="83"/>
        <v>0</v>
      </c>
      <c r="T731" s="6">
        <f t="shared" si="79"/>
        <v>0</v>
      </c>
      <c r="U731" s="6">
        <f t="shared" si="80"/>
        <v>0</v>
      </c>
    </row>
    <row r="732" spans="2:21" x14ac:dyDescent="0.25">
      <c r="B732" s="4"/>
      <c r="C732" s="4"/>
      <c r="D732" s="4"/>
      <c r="E732" s="10">
        <f>IF(D732="Futuroscope",#REF!,0)+IF(D732="Eurodisney   1jour/1 parc",#REF!,0)+IF(D732="Vallée des singes",#REF!,0)+IF(D732="Parc Oriental de jour",#REF!,0)+IF(D732="Puy du Fou Le grand parc",#REF!,0)+IF(D732="La Cinéscénie",#REF!,0)+IF(D732="ASTERIX",#REF!,0)+IF(D732="Aquarium La Rochelle",#REF!,0)+IF(D732="Zoo de Doué La Fontaine",#REF!,0)+IF(D732="Zoo de la Palmyre",#REF!,0)+IF(D732="Planète Sauvage",#REF!,0)+IF(D732="Zoo Parc de Beauval",#REF!,0)+IF(D732="Zoo de la Flèche",#REF!,0)+IF(D732="Défi Planet",#REF!,0)+IF(D732="MASSAIS",#REF!,0)+IF(D732="Center Parc la journée",#REF!,0)+IF(D732="Terra Botanica",#REF!,0)</f>
        <v>0</v>
      </c>
      <c r="F732" s="10">
        <f>IF(D732="Futuroscope",#REF!,0)+IF(D732="Eurodisney   1jour/1 parc",#REF!,0)+IF(D732="Vallée des singes",#REF!,0)+IF(D732="Parc Oriental de jour",#REF!,0)+IF(D732="Puy du Fou Le grand parc",#REF!,0)+IF(D732="La Cinéscénie",#REF!,0)+IF(D732="ASTERIX",#REF!,0)+IF(D732="Aquarium La Rochelle",#REF!,0)+IF(D732="Zoo de Doué La Fontaine",#REF!,0)+IF(D732="Zoo de la Palmyre",#REF!,0)+IF(D732="Planète Sauvage",#REF!,0)+IF(D732="Zoo Parc de Beauval",#REF!,0)+IF(D732="Zoo de la Flèche",#REF!,0)+IF(D732="Défi Planet",#REF!,0)+IF(D732="MASSAIS",#REF!,0)+IF(D732="Center Parc la journée",#REF!,0)+IF(D732="Terra Botanica",#REF!,0)</f>
        <v>0</v>
      </c>
      <c r="G732" s="5"/>
      <c r="H732" s="5"/>
      <c r="I732" s="5"/>
      <c r="J732" s="5"/>
      <c r="K732" s="8">
        <f t="shared" si="77"/>
        <v>0</v>
      </c>
      <c r="L732" s="8">
        <f t="shared" si="78"/>
        <v>0</v>
      </c>
      <c r="M732" s="8">
        <v>0</v>
      </c>
      <c r="N732" s="8">
        <f t="shared" si="81"/>
        <v>0</v>
      </c>
      <c r="O732" s="8"/>
      <c r="P732" s="8"/>
      <c r="Q732" s="8"/>
      <c r="R732" s="8">
        <f t="shared" si="82"/>
        <v>0</v>
      </c>
      <c r="S732" s="8">
        <f t="shared" si="83"/>
        <v>0</v>
      </c>
      <c r="T732" s="6">
        <f t="shared" si="79"/>
        <v>0</v>
      </c>
      <c r="U732" s="6">
        <f t="shared" si="80"/>
        <v>0</v>
      </c>
    </row>
    <row r="733" spans="2:21" x14ac:dyDescent="0.25">
      <c r="B733" s="4"/>
      <c r="C733" s="4"/>
      <c r="D733" s="4"/>
      <c r="E733" s="10">
        <f>IF(D733="Futuroscope",#REF!,0)+IF(D733="Eurodisney   1jour/1 parc",#REF!,0)+IF(D733="Vallée des singes",#REF!,0)+IF(D733="Parc Oriental de jour",#REF!,0)+IF(D733="Puy du Fou Le grand parc",#REF!,0)+IF(D733="La Cinéscénie",#REF!,0)+IF(D733="ASTERIX",#REF!,0)+IF(D733="Aquarium La Rochelle",#REF!,0)+IF(D733="Zoo de Doué La Fontaine",#REF!,0)+IF(D733="Zoo de la Palmyre",#REF!,0)+IF(D733="Planète Sauvage",#REF!,0)+IF(D733="Zoo Parc de Beauval",#REF!,0)+IF(D733="Zoo de la Flèche",#REF!,0)+IF(D733="Défi Planet",#REF!,0)+IF(D733="MASSAIS",#REF!,0)+IF(D733="Center Parc la journée",#REF!,0)+IF(D733="Terra Botanica",#REF!,0)</f>
        <v>0</v>
      </c>
      <c r="F733" s="10">
        <f>IF(D733="Futuroscope",#REF!,0)+IF(D733="Eurodisney   1jour/1 parc",#REF!,0)+IF(D733="Vallée des singes",#REF!,0)+IF(D733="Parc Oriental de jour",#REF!,0)+IF(D733="Puy du Fou Le grand parc",#REF!,0)+IF(D733="La Cinéscénie",#REF!,0)+IF(D733="ASTERIX",#REF!,0)+IF(D733="Aquarium La Rochelle",#REF!,0)+IF(D733="Zoo de Doué La Fontaine",#REF!,0)+IF(D733="Zoo de la Palmyre",#REF!,0)+IF(D733="Planète Sauvage",#REF!,0)+IF(D733="Zoo Parc de Beauval",#REF!,0)+IF(D733="Zoo de la Flèche",#REF!,0)+IF(D733="Défi Planet",#REF!,0)+IF(D733="MASSAIS",#REF!,0)+IF(D733="Center Parc la journée",#REF!,0)+IF(D733="Terra Botanica",#REF!,0)</f>
        <v>0</v>
      </c>
      <c r="G733" s="5"/>
      <c r="H733" s="5"/>
      <c r="I733" s="5"/>
      <c r="J733" s="5"/>
      <c r="K733" s="8">
        <f t="shared" si="77"/>
        <v>0</v>
      </c>
      <c r="L733" s="8">
        <f t="shared" si="78"/>
        <v>0</v>
      </c>
      <c r="M733" s="8">
        <v>0</v>
      </c>
      <c r="N733" s="8">
        <f t="shared" si="81"/>
        <v>0</v>
      </c>
      <c r="O733" s="8"/>
      <c r="P733" s="8"/>
      <c r="Q733" s="8"/>
      <c r="R733" s="8">
        <f t="shared" si="82"/>
        <v>0</v>
      </c>
      <c r="S733" s="8">
        <f t="shared" si="83"/>
        <v>0</v>
      </c>
      <c r="T733" s="6">
        <f t="shared" si="79"/>
        <v>0</v>
      </c>
      <c r="U733" s="6">
        <f t="shared" si="80"/>
        <v>0</v>
      </c>
    </row>
    <row r="734" spans="2:21" x14ac:dyDescent="0.25">
      <c r="B734" s="4"/>
      <c r="C734" s="4"/>
      <c r="D734" s="4"/>
      <c r="E734" s="10">
        <f>IF(D734="Futuroscope",#REF!,0)+IF(D734="Eurodisney   1jour/1 parc",#REF!,0)+IF(D734="Vallée des singes",#REF!,0)+IF(D734="Parc Oriental de jour",#REF!,0)+IF(D734="Puy du Fou Le grand parc",#REF!,0)+IF(D734="La Cinéscénie",#REF!,0)+IF(D734="ASTERIX",#REF!,0)+IF(D734="Aquarium La Rochelle",#REF!,0)+IF(D734="Zoo de Doué La Fontaine",#REF!,0)+IF(D734="Zoo de la Palmyre",#REF!,0)+IF(D734="Planète Sauvage",#REF!,0)+IF(D734="Zoo Parc de Beauval",#REF!,0)+IF(D734="Zoo de la Flèche",#REF!,0)+IF(D734="Défi Planet",#REF!,0)+IF(D734="MASSAIS",#REF!,0)+IF(D734="Center Parc la journée",#REF!,0)+IF(D734="Terra Botanica",#REF!,0)</f>
        <v>0</v>
      </c>
      <c r="F734" s="10">
        <f>IF(D734="Futuroscope",#REF!,0)+IF(D734="Eurodisney   1jour/1 parc",#REF!,0)+IF(D734="Vallée des singes",#REF!,0)+IF(D734="Parc Oriental de jour",#REF!,0)+IF(D734="Puy du Fou Le grand parc",#REF!,0)+IF(D734="La Cinéscénie",#REF!,0)+IF(D734="ASTERIX",#REF!,0)+IF(D734="Aquarium La Rochelle",#REF!,0)+IF(D734="Zoo de Doué La Fontaine",#REF!,0)+IF(D734="Zoo de la Palmyre",#REF!,0)+IF(D734="Planète Sauvage",#REF!,0)+IF(D734="Zoo Parc de Beauval",#REF!,0)+IF(D734="Zoo de la Flèche",#REF!,0)+IF(D734="Défi Planet",#REF!,0)+IF(D734="MASSAIS",#REF!,0)+IF(D734="Center Parc la journée",#REF!,0)+IF(D734="Terra Botanica",#REF!,0)</f>
        <v>0</v>
      </c>
      <c r="G734" s="5"/>
      <c r="H734" s="5"/>
      <c r="I734" s="5"/>
      <c r="J734" s="5"/>
      <c r="K734" s="8">
        <f t="shared" si="77"/>
        <v>0</v>
      </c>
      <c r="L734" s="8">
        <f t="shared" si="78"/>
        <v>0</v>
      </c>
      <c r="M734" s="8">
        <v>0</v>
      </c>
      <c r="N734" s="8">
        <f t="shared" si="81"/>
        <v>0</v>
      </c>
      <c r="O734" s="8"/>
      <c r="P734" s="8"/>
      <c r="Q734" s="8"/>
      <c r="R734" s="8">
        <f t="shared" si="82"/>
        <v>0</v>
      </c>
      <c r="S734" s="8">
        <f t="shared" si="83"/>
        <v>0</v>
      </c>
      <c r="T734" s="6">
        <f t="shared" si="79"/>
        <v>0</v>
      </c>
      <c r="U734" s="6">
        <f t="shared" si="80"/>
        <v>0</v>
      </c>
    </row>
    <row r="735" spans="2:21" x14ac:dyDescent="0.25">
      <c r="B735" s="4"/>
      <c r="C735" s="4"/>
      <c r="D735" s="4"/>
      <c r="E735" s="10">
        <f>IF(D735="Futuroscope",#REF!,0)+IF(D735="Eurodisney   1jour/1 parc",#REF!,0)+IF(D735="Vallée des singes",#REF!,0)+IF(D735="Parc Oriental de jour",#REF!,0)+IF(D735="Puy du Fou Le grand parc",#REF!,0)+IF(D735="La Cinéscénie",#REF!,0)+IF(D735="ASTERIX",#REF!,0)+IF(D735="Aquarium La Rochelle",#REF!,0)+IF(D735="Zoo de Doué La Fontaine",#REF!,0)+IF(D735="Zoo de la Palmyre",#REF!,0)+IF(D735="Planète Sauvage",#REF!,0)+IF(D735="Zoo Parc de Beauval",#REF!,0)+IF(D735="Zoo de la Flèche",#REF!,0)+IF(D735="Défi Planet",#REF!,0)+IF(D735="MASSAIS",#REF!,0)+IF(D735="Center Parc la journée",#REF!,0)+IF(D735="Terra Botanica",#REF!,0)</f>
        <v>0</v>
      </c>
      <c r="F735" s="10">
        <f>IF(D735="Futuroscope",#REF!,0)+IF(D735="Eurodisney   1jour/1 parc",#REF!,0)+IF(D735="Vallée des singes",#REF!,0)+IF(D735="Parc Oriental de jour",#REF!,0)+IF(D735="Puy du Fou Le grand parc",#REF!,0)+IF(D735="La Cinéscénie",#REF!,0)+IF(D735="ASTERIX",#REF!,0)+IF(D735="Aquarium La Rochelle",#REF!,0)+IF(D735="Zoo de Doué La Fontaine",#REF!,0)+IF(D735="Zoo de la Palmyre",#REF!,0)+IF(D735="Planète Sauvage",#REF!,0)+IF(D735="Zoo Parc de Beauval",#REF!,0)+IF(D735="Zoo de la Flèche",#REF!,0)+IF(D735="Défi Planet",#REF!,0)+IF(D735="MASSAIS",#REF!,0)+IF(D735="Center Parc la journée",#REF!,0)+IF(D735="Terra Botanica",#REF!,0)</f>
        <v>0</v>
      </c>
      <c r="G735" s="5"/>
      <c r="H735" s="5"/>
      <c r="I735" s="5"/>
      <c r="J735" s="5"/>
      <c r="K735" s="8">
        <f t="shared" si="77"/>
        <v>0</v>
      </c>
      <c r="L735" s="8">
        <f t="shared" si="78"/>
        <v>0</v>
      </c>
      <c r="M735" s="8">
        <v>0</v>
      </c>
      <c r="N735" s="8">
        <f t="shared" si="81"/>
        <v>0</v>
      </c>
      <c r="O735" s="8"/>
      <c r="P735" s="8"/>
      <c r="Q735" s="8"/>
      <c r="R735" s="8">
        <f t="shared" si="82"/>
        <v>0</v>
      </c>
      <c r="S735" s="8">
        <f t="shared" si="83"/>
        <v>0</v>
      </c>
      <c r="T735" s="6">
        <f t="shared" si="79"/>
        <v>0</v>
      </c>
      <c r="U735" s="6">
        <f t="shared" si="80"/>
        <v>0</v>
      </c>
    </row>
    <row r="736" spans="2:21" x14ac:dyDescent="0.25">
      <c r="B736" s="4"/>
      <c r="C736" s="4"/>
      <c r="D736" s="4"/>
      <c r="E736" s="10">
        <f>IF(D736="Futuroscope",#REF!,0)+IF(D736="Eurodisney   1jour/1 parc",#REF!,0)+IF(D736="Vallée des singes",#REF!,0)+IF(D736="Parc Oriental de jour",#REF!,0)+IF(D736="Puy du Fou Le grand parc",#REF!,0)+IF(D736="La Cinéscénie",#REF!,0)+IF(D736="ASTERIX",#REF!,0)+IF(D736="Aquarium La Rochelle",#REF!,0)+IF(D736="Zoo de Doué La Fontaine",#REF!,0)+IF(D736="Zoo de la Palmyre",#REF!,0)+IF(D736="Planète Sauvage",#REF!,0)+IF(D736="Zoo Parc de Beauval",#REF!,0)+IF(D736="Zoo de la Flèche",#REF!,0)+IF(D736="Défi Planet",#REF!,0)+IF(D736="MASSAIS",#REF!,0)+IF(D736="Center Parc la journée",#REF!,0)+IF(D736="Terra Botanica",#REF!,0)</f>
        <v>0</v>
      </c>
      <c r="F736" s="10">
        <f>IF(D736="Futuroscope",#REF!,0)+IF(D736="Eurodisney   1jour/1 parc",#REF!,0)+IF(D736="Vallée des singes",#REF!,0)+IF(D736="Parc Oriental de jour",#REF!,0)+IF(D736="Puy du Fou Le grand parc",#REF!,0)+IF(D736="La Cinéscénie",#REF!,0)+IF(D736="ASTERIX",#REF!,0)+IF(D736="Aquarium La Rochelle",#REF!,0)+IF(D736="Zoo de Doué La Fontaine",#REF!,0)+IF(D736="Zoo de la Palmyre",#REF!,0)+IF(D736="Planète Sauvage",#REF!,0)+IF(D736="Zoo Parc de Beauval",#REF!,0)+IF(D736="Zoo de la Flèche",#REF!,0)+IF(D736="Défi Planet",#REF!,0)+IF(D736="MASSAIS",#REF!,0)+IF(D736="Center Parc la journée",#REF!,0)+IF(D736="Terra Botanica",#REF!,0)</f>
        <v>0</v>
      </c>
      <c r="G736" s="5"/>
      <c r="H736" s="5"/>
      <c r="I736" s="5"/>
      <c r="J736" s="5"/>
      <c r="K736" s="8">
        <f t="shared" si="77"/>
        <v>0</v>
      </c>
      <c r="L736" s="8">
        <f t="shared" si="78"/>
        <v>0</v>
      </c>
      <c r="M736" s="8">
        <v>0</v>
      </c>
      <c r="N736" s="8">
        <f t="shared" si="81"/>
        <v>0</v>
      </c>
      <c r="O736" s="8"/>
      <c r="P736" s="8"/>
      <c r="Q736" s="8"/>
      <c r="R736" s="8">
        <f t="shared" si="82"/>
        <v>0</v>
      </c>
      <c r="S736" s="8">
        <f t="shared" si="83"/>
        <v>0</v>
      </c>
      <c r="T736" s="6">
        <f t="shared" si="79"/>
        <v>0</v>
      </c>
      <c r="U736" s="6">
        <f t="shared" si="80"/>
        <v>0</v>
      </c>
    </row>
    <row r="737" spans="2:21" x14ac:dyDescent="0.25">
      <c r="B737" s="4"/>
      <c r="C737" s="4"/>
      <c r="D737" s="4"/>
      <c r="E737" s="10">
        <f>IF(D737="Futuroscope",#REF!,0)+IF(D737="Eurodisney   1jour/1 parc",#REF!,0)+IF(D737="Vallée des singes",#REF!,0)+IF(D737="Parc Oriental de jour",#REF!,0)+IF(D737="Puy du Fou Le grand parc",#REF!,0)+IF(D737="La Cinéscénie",#REF!,0)+IF(D737="ASTERIX",#REF!,0)+IF(D737="Aquarium La Rochelle",#REF!,0)+IF(D737="Zoo de Doué La Fontaine",#REF!,0)+IF(D737="Zoo de la Palmyre",#REF!,0)+IF(D737="Planète Sauvage",#REF!,0)+IF(D737="Zoo Parc de Beauval",#REF!,0)+IF(D737="Zoo de la Flèche",#REF!,0)+IF(D737="Défi Planet",#REF!,0)+IF(D737="MASSAIS",#REF!,0)+IF(D737="Center Parc la journée",#REF!,0)+IF(D737="Terra Botanica",#REF!,0)</f>
        <v>0</v>
      </c>
      <c r="F737" s="10">
        <f>IF(D737="Futuroscope",#REF!,0)+IF(D737="Eurodisney   1jour/1 parc",#REF!,0)+IF(D737="Vallée des singes",#REF!,0)+IF(D737="Parc Oriental de jour",#REF!,0)+IF(D737="Puy du Fou Le grand parc",#REF!,0)+IF(D737="La Cinéscénie",#REF!,0)+IF(D737="ASTERIX",#REF!,0)+IF(D737="Aquarium La Rochelle",#REF!,0)+IF(D737="Zoo de Doué La Fontaine",#REF!,0)+IF(D737="Zoo de la Palmyre",#REF!,0)+IF(D737="Planète Sauvage",#REF!,0)+IF(D737="Zoo Parc de Beauval",#REF!,0)+IF(D737="Zoo de la Flèche",#REF!,0)+IF(D737="Défi Planet",#REF!,0)+IF(D737="MASSAIS",#REF!,0)+IF(D737="Center Parc la journée",#REF!,0)+IF(D737="Terra Botanica",#REF!,0)</f>
        <v>0</v>
      </c>
      <c r="G737" s="5"/>
      <c r="H737" s="5"/>
      <c r="I737" s="5"/>
      <c r="J737" s="5"/>
      <c r="K737" s="8">
        <f t="shared" si="77"/>
        <v>0</v>
      </c>
      <c r="L737" s="8">
        <f t="shared" si="78"/>
        <v>0</v>
      </c>
      <c r="M737" s="8">
        <v>0</v>
      </c>
      <c r="N737" s="8">
        <f t="shared" si="81"/>
        <v>0</v>
      </c>
      <c r="O737" s="8"/>
      <c r="P737" s="8"/>
      <c r="Q737" s="8"/>
      <c r="R737" s="8">
        <f t="shared" si="82"/>
        <v>0</v>
      </c>
      <c r="S737" s="8">
        <f t="shared" si="83"/>
        <v>0</v>
      </c>
      <c r="T737" s="6">
        <f t="shared" si="79"/>
        <v>0</v>
      </c>
      <c r="U737" s="6">
        <f t="shared" si="80"/>
        <v>0</v>
      </c>
    </row>
    <row r="738" spans="2:21" x14ac:dyDescent="0.25">
      <c r="B738" s="4"/>
      <c r="C738" s="4"/>
      <c r="D738" s="4"/>
      <c r="E738" s="10">
        <f>IF(D738="Futuroscope",#REF!,0)+IF(D738="Eurodisney   1jour/1 parc",#REF!,0)+IF(D738="Vallée des singes",#REF!,0)+IF(D738="Parc Oriental de jour",#REF!,0)+IF(D738="Puy du Fou Le grand parc",#REF!,0)+IF(D738="La Cinéscénie",#REF!,0)+IF(D738="ASTERIX",#REF!,0)+IF(D738="Aquarium La Rochelle",#REF!,0)+IF(D738="Zoo de Doué La Fontaine",#REF!,0)+IF(D738="Zoo de la Palmyre",#REF!,0)+IF(D738="Planète Sauvage",#REF!,0)+IF(D738="Zoo Parc de Beauval",#REF!,0)+IF(D738="Zoo de la Flèche",#REF!,0)+IF(D738="Défi Planet",#REF!,0)+IF(D738="MASSAIS",#REF!,0)+IF(D738="Center Parc la journée",#REF!,0)+IF(D738="Terra Botanica",#REF!,0)</f>
        <v>0</v>
      </c>
      <c r="F738" s="10">
        <f>IF(D738="Futuroscope",#REF!,0)+IF(D738="Eurodisney   1jour/1 parc",#REF!,0)+IF(D738="Vallée des singes",#REF!,0)+IF(D738="Parc Oriental de jour",#REF!,0)+IF(D738="Puy du Fou Le grand parc",#REF!,0)+IF(D738="La Cinéscénie",#REF!,0)+IF(D738="ASTERIX",#REF!,0)+IF(D738="Aquarium La Rochelle",#REF!,0)+IF(D738="Zoo de Doué La Fontaine",#REF!,0)+IF(D738="Zoo de la Palmyre",#REF!,0)+IF(D738="Planète Sauvage",#REF!,0)+IF(D738="Zoo Parc de Beauval",#REF!,0)+IF(D738="Zoo de la Flèche",#REF!,0)+IF(D738="Défi Planet",#REF!,0)+IF(D738="MASSAIS",#REF!,0)+IF(D738="Center Parc la journée",#REF!,0)+IF(D738="Terra Botanica",#REF!,0)</f>
        <v>0</v>
      </c>
      <c r="G738" s="5"/>
      <c r="H738" s="5"/>
      <c r="I738" s="5"/>
      <c r="J738" s="5"/>
      <c r="K738" s="8">
        <f t="shared" si="77"/>
        <v>0</v>
      </c>
      <c r="L738" s="8">
        <f t="shared" si="78"/>
        <v>0</v>
      </c>
      <c r="M738" s="8">
        <v>0</v>
      </c>
      <c r="N738" s="8">
        <f t="shared" si="81"/>
        <v>0</v>
      </c>
      <c r="O738" s="8"/>
      <c r="P738" s="8"/>
      <c r="Q738" s="8"/>
      <c r="R738" s="8">
        <f t="shared" si="82"/>
        <v>0</v>
      </c>
      <c r="S738" s="8">
        <f t="shared" si="83"/>
        <v>0</v>
      </c>
      <c r="T738" s="6">
        <f t="shared" si="79"/>
        <v>0</v>
      </c>
      <c r="U738" s="6">
        <f t="shared" si="80"/>
        <v>0</v>
      </c>
    </row>
    <row r="739" spans="2:21" x14ac:dyDescent="0.25">
      <c r="B739" s="4"/>
      <c r="C739" s="4"/>
      <c r="D739" s="4"/>
      <c r="E739" s="10">
        <f>IF(D739="Futuroscope",#REF!,0)+IF(D739="Eurodisney   1jour/1 parc",#REF!,0)+IF(D739="Vallée des singes",#REF!,0)+IF(D739="Parc Oriental de jour",#REF!,0)+IF(D739="Puy du Fou Le grand parc",#REF!,0)+IF(D739="La Cinéscénie",#REF!,0)+IF(D739="ASTERIX",#REF!,0)+IF(D739="Aquarium La Rochelle",#REF!,0)+IF(D739="Zoo de Doué La Fontaine",#REF!,0)+IF(D739="Zoo de la Palmyre",#REF!,0)+IF(D739="Planète Sauvage",#REF!,0)+IF(D739="Zoo Parc de Beauval",#REF!,0)+IF(D739="Zoo de la Flèche",#REF!,0)+IF(D739="Défi Planet",#REF!,0)+IF(D739="MASSAIS",#REF!,0)+IF(D739="Center Parc la journée",#REF!,0)+IF(D739="Terra Botanica",#REF!,0)</f>
        <v>0</v>
      </c>
      <c r="F739" s="10">
        <f>IF(D739="Futuroscope",#REF!,0)+IF(D739="Eurodisney   1jour/1 parc",#REF!,0)+IF(D739="Vallée des singes",#REF!,0)+IF(D739="Parc Oriental de jour",#REF!,0)+IF(D739="Puy du Fou Le grand parc",#REF!,0)+IF(D739="La Cinéscénie",#REF!,0)+IF(D739="ASTERIX",#REF!,0)+IF(D739="Aquarium La Rochelle",#REF!,0)+IF(D739="Zoo de Doué La Fontaine",#REF!,0)+IF(D739="Zoo de la Palmyre",#REF!,0)+IF(D739="Planète Sauvage",#REF!,0)+IF(D739="Zoo Parc de Beauval",#REF!,0)+IF(D739="Zoo de la Flèche",#REF!,0)+IF(D739="Défi Planet",#REF!,0)+IF(D739="MASSAIS",#REF!,0)+IF(D739="Center Parc la journée",#REF!,0)+IF(D739="Terra Botanica",#REF!,0)</f>
        <v>0</v>
      </c>
      <c r="G739" s="5"/>
      <c r="H739" s="5"/>
      <c r="I739" s="5"/>
      <c r="J739" s="5"/>
      <c r="K739" s="8">
        <f t="shared" si="77"/>
        <v>0</v>
      </c>
      <c r="L739" s="8">
        <f t="shared" si="78"/>
        <v>0</v>
      </c>
      <c r="M739" s="8">
        <v>0</v>
      </c>
      <c r="N739" s="8">
        <f t="shared" si="81"/>
        <v>0</v>
      </c>
      <c r="O739" s="8"/>
      <c r="P739" s="8"/>
      <c r="Q739" s="8"/>
      <c r="R739" s="8">
        <f t="shared" si="82"/>
        <v>0</v>
      </c>
      <c r="S739" s="8">
        <f t="shared" si="83"/>
        <v>0</v>
      </c>
      <c r="T739" s="6">
        <f t="shared" si="79"/>
        <v>0</v>
      </c>
      <c r="U739" s="6">
        <f t="shared" si="80"/>
        <v>0</v>
      </c>
    </row>
    <row r="740" spans="2:21" x14ac:dyDescent="0.25">
      <c r="B740" s="4"/>
      <c r="C740" s="4"/>
      <c r="D740" s="4"/>
      <c r="E740" s="10">
        <f>IF(D740="Futuroscope",#REF!,0)+IF(D740="Eurodisney   1jour/1 parc",#REF!,0)+IF(D740="Vallée des singes",#REF!,0)+IF(D740="Parc Oriental de jour",#REF!,0)+IF(D740="Puy du Fou Le grand parc",#REF!,0)+IF(D740="La Cinéscénie",#REF!,0)+IF(D740="ASTERIX",#REF!,0)+IF(D740="Aquarium La Rochelle",#REF!,0)+IF(D740="Zoo de Doué La Fontaine",#REF!,0)+IF(D740="Zoo de la Palmyre",#REF!,0)+IF(D740="Planète Sauvage",#REF!,0)+IF(D740="Zoo Parc de Beauval",#REF!,0)+IF(D740="Zoo de la Flèche",#REF!,0)+IF(D740="Défi Planet",#REF!,0)+IF(D740="MASSAIS",#REF!,0)+IF(D740="Center Parc la journée",#REF!,0)+IF(D740="Terra Botanica",#REF!,0)</f>
        <v>0</v>
      </c>
      <c r="F740" s="10">
        <f>IF(D740="Futuroscope",#REF!,0)+IF(D740="Eurodisney   1jour/1 parc",#REF!,0)+IF(D740="Vallée des singes",#REF!,0)+IF(D740="Parc Oriental de jour",#REF!,0)+IF(D740="Puy du Fou Le grand parc",#REF!,0)+IF(D740="La Cinéscénie",#REF!,0)+IF(D740="ASTERIX",#REF!,0)+IF(D740="Aquarium La Rochelle",#REF!,0)+IF(D740="Zoo de Doué La Fontaine",#REF!,0)+IF(D740="Zoo de la Palmyre",#REF!,0)+IF(D740="Planète Sauvage",#REF!,0)+IF(D740="Zoo Parc de Beauval",#REF!,0)+IF(D740="Zoo de la Flèche",#REF!,0)+IF(D740="Défi Planet",#REF!,0)+IF(D740="MASSAIS",#REF!,0)+IF(D740="Center Parc la journée",#REF!,0)+IF(D740="Terra Botanica",#REF!,0)</f>
        <v>0</v>
      </c>
      <c r="G740" s="5"/>
      <c r="H740" s="5"/>
      <c r="I740" s="5"/>
      <c r="J740" s="5"/>
      <c r="K740" s="8">
        <f t="shared" si="77"/>
        <v>0</v>
      </c>
      <c r="L740" s="8">
        <f t="shared" si="78"/>
        <v>0</v>
      </c>
      <c r="M740" s="8">
        <v>0</v>
      </c>
      <c r="N740" s="8">
        <f t="shared" si="81"/>
        <v>0</v>
      </c>
      <c r="O740" s="8"/>
      <c r="P740" s="8"/>
      <c r="Q740" s="8"/>
      <c r="R740" s="8">
        <f t="shared" si="82"/>
        <v>0</v>
      </c>
      <c r="S740" s="8">
        <f t="shared" si="83"/>
        <v>0</v>
      </c>
      <c r="T740" s="6">
        <f t="shared" si="79"/>
        <v>0</v>
      </c>
      <c r="U740" s="6">
        <f t="shared" si="80"/>
        <v>0</v>
      </c>
    </row>
    <row r="741" spans="2:21" x14ac:dyDescent="0.25">
      <c r="B741" s="4"/>
      <c r="C741" s="4"/>
      <c r="D741" s="4"/>
      <c r="E741" s="10">
        <f>IF(D741="Futuroscope",#REF!,0)+IF(D741="Eurodisney   1jour/1 parc",#REF!,0)+IF(D741="Vallée des singes",#REF!,0)+IF(D741="Parc Oriental de jour",#REF!,0)+IF(D741="Puy du Fou Le grand parc",#REF!,0)+IF(D741="La Cinéscénie",#REF!,0)+IF(D741="ASTERIX",#REF!,0)+IF(D741="Aquarium La Rochelle",#REF!,0)+IF(D741="Zoo de Doué La Fontaine",#REF!,0)+IF(D741="Zoo de la Palmyre",#REF!,0)+IF(D741="Planète Sauvage",#REF!,0)+IF(D741="Zoo Parc de Beauval",#REF!,0)+IF(D741="Zoo de la Flèche",#REF!,0)+IF(D741="Défi Planet",#REF!,0)+IF(D741="MASSAIS",#REF!,0)+IF(D741="Center Parc la journée",#REF!,0)+IF(D741="Terra Botanica",#REF!,0)</f>
        <v>0</v>
      </c>
      <c r="F741" s="10">
        <f>IF(D741="Futuroscope",#REF!,0)+IF(D741="Eurodisney   1jour/1 parc",#REF!,0)+IF(D741="Vallée des singes",#REF!,0)+IF(D741="Parc Oriental de jour",#REF!,0)+IF(D741="Puy du Fou Le grand parc",#REF!,0)+IF(D741="La Cinéscénie",#REF!,0)+IF(D741="ASTERIX",#REF!,0)+IF(D741="Aquarium La Rochelle",#REF!,0)+IF(D741="Zoo de Doué La Fontaine",#REF!,0)+IF(D741="Zoo de la Palmyre",#REF!,0)+IF(D741="Planète Sauvage",#REF!,0)+IF(D741="Zoo Parc de Beauval",#REF!,0)+IF(D741="Zoo de la Flèche",#REF!,0)+IF(D741="Défi Planet",#REF!,0)+IF(D741="MASSAIS",#REF!,0)+IF(D741="Center Parc la journée",#REF!,0)+IF(D741="Terra Botanica",#REF!,0)</f>
        <v>0</v>
      </c>
      <c r="G741" s="5"/>
      <c r="H741" s="5"/>
      <c r="I741" s="5"/>
      <c r="J741" s="5"/>
      <c r="K741" s="8">
        <f t="shared" si="77"/>
        <v>0</v>
      </c>
      <c r="L741" s="8">
        <f t="shared" si="78"/>
        <v>0</v>
      </c>
      <c r="M741" s="8">
        <v>0</v>
      </c>
      <c r="N741" s="8">
        <f t="shared" si="81"/>
        <v>0</v>
      </c>
      <c r="O741" s="8"/>
      <c r="P741" s="8"/>
      <c r="Q741" s="8"/>
      <c r="R741" s="8">
        <f t="shared" si="82"/>
        <v>0</v>
      </c>
      <c r="S741" s="8">
        <f t="shared" si="83"/>
        <v>0</v>
      </c>
      <c r="T741" s="6">
        <f t="shared" si="79"/>
        <v>0</v>
      </c>
      <c r="U741" s="6">
        <f t="shared" si="80"/>
        <v>0</v>
      </c>
    </row>
    <row r="742" spans="2:21" x14ac:dyDescent="0.25">
      <c r="B742" s="4"/>
      <c r="C742" s="4"/>
      <c r="D742" s="4"/>
      <c r="E742" s="10">
        <f>IF(D742="Futuroscope",#REF!,0)+IF(D742="Eurodisney   1jour/1 parc",#REF!,0)+IF(D742="Vallée des singes",#REF!,0)+IF(D742="Parc Oriental de jour",#REF!,0)+IF(D742="Puy du Fou Le grand parc",#REF!,0)+IF(D742="La Cinéscénie",#REF!,0)+IF(D742="ASTERIX",#REF!,0)+IF(D742="Aquarium La Rochelle",#REF!,0)+IF(D742="Zoo de Doué La Fontaine",#REF!,0)+IF(D742="Zoo de la Palmyre",#REF!,0)+IF(D742="Planète Sauvage",#REF!,0)+IF(D742="Zoo Parc de Beauval",#REF!,0)+IF(D742="Zoo de la Flèche",#REF!,0)+IF(D742="Défi Planet",#REF!,0)+IF(D742="MASSAIS",#REF!,0)+IF(D742="Center Parc la journée",#REF!,0)+IF(D742="Terra Botanica",#REF!,0)</f>
        <v>0</v>
      </c>
      <c r="F742" s="10">
        <f>IF(D742="Futuroscope",#REF!,0)+IF(D742="Eurodisney   1jour/1 parc",#REF!,0)+IF(D742="Vallée des singes",#REF!,0)+IF(D742="Parc Oriental de jour",#REF!,0)+IF(D742="Puy du Fou Le grand parc",#REF!,0)+IF(D742="La Cinéscénie",#REF!,0)+IF(D742="ASTERIX",#REF!,0)+IF(D742="Aquarium La Rochelle",#REF!,0)+IF(D742="Zoo de Doué La Fontaine",#REF!,0)+IF(D742="Zoo de la Palmyre",#REF!,0)+IF(D742="Planète Sauvage",#REF!,0)+IF(D742="Zoo Parc de Beauval",#REF!,0)+IF(D742="Zoo de la Flèche",#REF!,0)+IF(D742="Défi Planet",#REF!,0)+IF(D742="MASSAIS",#REF!,0)+IF(D742="Center Parc la journée",#REF!,0)+IF(D742="Terra Botanica",#REF!,0)</f>
        <v>0</v>
      </c>
      <c r="G742" s="5"/>
      <c r="H742" s="5"/>
      <c r="I742" s="5"/>
      <c r="J742" s="5"/>
      <c r="K742" s="8">
        <f t="shared" si="77"/>
        <v>0</v>
      </c>
      <c r="L742" s="8">
        <f t="shared" si="78"/>
        <v>0</v>
      </c>
      <c r="M742" s="8">
        <v>0</v>
      </c>
      <c r="N742" s="8">
        <f t="shared" si="81"/>
        <v>0</v>
      </c>
      <c r="O742" s="8"/>
      <c r="P742" s="8"/>
      <c r="Q742" s="8"/>
      <c r="R742" s="8">
        <f t="shared" si="82"/>
        <v>0</v>
      </c>
      <c r="S742" s="8">
        <f t="shared" si="83"/>
        <v>0</v>
      </c>
      <c r="T742" s="6">
        <f t="shared" si="79"/>
        <v>0</v>
      </c>
      <c r="U742" s="6">
        <f t="shared" si="80"/>
        <v>0</v>
      </c>
    </row>
    <row r="743" spans="2:21" x14ac:dyDescent="0.25">
      <c r="B743" s="4"/>
      <c r="C743" s="4"/>
      <c r="D743" s="4"/>
      <c r="E743" s="10">
        <f>IF(D743="Futuroscope",#REF!,0)+IF(D743="Eurodisney   1jour/1 parc",#REF!,0)+IF(D743="Vallée des singes",#REF!,0)+IF(D743="Parc Oriental de jour",#REF!,0)+IF(D743="Puy du Fou Le grand parc",#REF!,0)+IF(D743="La Cinéscénie",#REF!,0)+IF(D743="ASTERIX",#REF!,0)+IF(D743="Aquarium La Rochelle",#REF!,0)+IF(D743="Zoo de Doué La Fontaine",#REF!,0)+IF(D743="Zoo de la Palmyre",#REF!,0)+IF(D743="Planète Sauvage",#REF!,0)+IF(D743="Zoo Parc de Beauval",#REF!,0)+IF(D743="Zoo de la Flèche",#REF!,0)+IF(D743="Défi Planet",#REF!,0)+IF(D743="MASSAIS",#REF!,0)+IF(D743="Center Parc la journée",#REF!,0)+IF(D743="Terra Botanica",#REF!,0)</f>
        <v>0</v>
      </c>
      <c r="F743" s="10">
        <f>IF(D743="Futuroscope",#REF!,0)+IF(D743="Eurodisney   1jour/1 parc",#REF!,0)+IF(D743="Vallée des singes",#REF!,0)+IF(D743="Parc Oriental de jour",#REF!,0)+IF(D743="Puy du Fou Le grand parc",#REF!,0)+IF(D743="La Cinéscénie",#REF!,0)+IF(D743="ASTERIX",#REF!,0)+IF(D743="Aquarium La Rochelle",#REF!,0)+IF(D743="Zoo de Doué La Fontaine",#REF!,0)+IF(D743="Zoo de la Palmyre",#REF!,0)+IF(D743="Planète Sauvage",#REF!,0)+IF(D743="Zoo Parc de Beauval",#REF!,0)+IF(D743="Zoo de la Flèche",#REF!,0)+IF(D743="Défi Planet",#REF!,0)+IF(D743="MASSAIS",#REF!,0)+IF(D743="Center Parc la journée",#REF!,0)+IF(D743="Terra Botanica",#REF!,0)</f>
        <v>0</v>
      </c>
      <c r="G743" s="5"/>
      <c r="H743" s="5"/>
      <c r="I743" s="5"/>
      <c r="J743" s="5"/>
      <c r="K743" s="8">
        <f t="shared" si="77"/>
        <v>0</v>
      </c>
      <c r="L743" s="8">
        <f t="shared" si="78"/>
        <v>0</v>
      </c>
      <c r="M743" s="8">
        <v>0</v>
      </c>
      <c r="N743" s="8">
        <f t="shared" si="81"/>
        <v>0</v>
      </c>
      <c r="O743" s="8"/>
      <c r="P743" s="8"/>
      <c r="Q743" s="8"/>
      <c r="R743" s="8">
        <f t="shared" si="82"/>
        <v>0</v>
      </c>
      <c r="S743" s="8">
        <f t="shared" si="83"/>
        <v>0</v>
      </c>
      <c r="T743" s="6">
        <f t="shared" si="79"/>
        <v>0</v>
      </c>
      <c r="U743" s="6">
        <f t="shared" si="80"/>
        <v>0</v>
      </c>
    </row>
    <row r="744" spans="2:21" x14ac:dyDescent="0.25">
      <c r="B744" s="4"/>
      <c r="C744" s="4"/>
      <c r="D744" s="4"/>
      <c r="E744" s="10">
        <f>IF(D744="Futuroscope",#REF!,0)+IF(D744="Eurodisney   1jour/1 parc",#REF!,0)+IF(D744="Vallée des singes",#REF!,0)+IF(D744="Parc Oriental de jour",#REF!,0)+IF(D744="Puy du Fou Le grand parc",#REF!,0)+IF(D744="La Cinéscénie",#REF!,0)+IF(D744="ASTERIX",#REF!,0)+IF(D744="Aquarium La Rochelle",#REF!,0)+IF(D744="Zoo de Doué La Fontaine",#REF!,0)+IF(D744="Zoo de la Palmyre",#REF!,0)+IF(D744="Planète Sauvage",#REF!,0)+IF(D744="Zoo Parc de Beauval",#REF!,0)+IF(D744="Zoo de la Flèche",#REF!,0)+IF(D744="Défi Planet",#REF!,0)+IF(D744="MASSAIS",#REF!,0)+IF(D744="Center Parc la journée",#REF!,0)+IF(D744="Terra Botanica",#REF!,0)</f>
        <v>0</v>
      </c>
      <c r="F744" s="10">
        <f>IF(D744="Futuroscope",#REF!,0)+IF(D744="Eurodisney   1jour/1 parc",#REF!,0)+IF(D744="Vallée des singes",#REF!,0)+IF(D744="Parc Oriental de jour",#REF!,0)+IF(D744="Puy du Fou Le grand parc",#REF!,0)+IF(D744="La Cinéscénie",#REF!,0)+IF(D744="ASTERIX",#REF!,0)+IF(D744="Aquarium La Rochelle",#REF!,0)+IF(D744="Zoo de Doué La Fontaine",#REF!,0)+IF(D744="Zoo de la Palmyre",#REF!,0)+IF(D744="Planète Sauvage",#REF!,0)+IF(D744="Zoo Parc de Beauval",#REF!,0)+IF(D744="Zoo de la Flèche",#REF!,0)+IF(D744="Défi Planet",#REF!,0)+IF(D744="MASSAIS",#REF!,0)+IF(D744="Center Parc la journée",#REF!,0)+IF(D744="Terra Botanica",#REF!,0)</f>
        <v>0</v>
      </c>
      <c r="G744" s="5"/>
      <c r="H744" s="5"/>
      <c r="I744" s="5"/>
      <c r="J744" s="5"/>
      <c r="K744" s="8">
        <f t="shared" si="77"/>
        <v>0</v>
      </c>
      <c r="L744" s="8">
        <f t="shared" si="78"/>
        <v>0</v>
      </c>
      <c r="M744" s="8">
        <v>0</v>
      </c>
      <c r="N744" s="8">
        <f t="shared" si="81"/>
        <v>0</v>
      </c>
      <c r="O744" s="8"/>
      <c r="P744" s="8"/>
      <c r="Q744" s="8"/>
      <c r="R744" s="8">
        <f t="shared" si="82"/>
        <v>0</v>
      </c>
      <c r="S744" s="8">
        <f t="shared" si="83"/>
        <v>0</v>
      </c>
      <c r="T744" s="6">
        <f t="shared" si="79"/>
        <v>0</v>
      </c>
      <c r="U744" s="6">
        <f t="shared" si="80"/>
        <v>0</v>
      </c>
    </row>
    <row r="745" spans="2:21" x14ac:dyDescent="0.25">
      <c r="B745" s="4"/>
      <c r="C745" s="4"/>
      <c r="D745" s="4"/>
      <c r="E745" s="10">
        <f>IF(D745="Futuroscope",#REF!,0)+IF(D745="Eurodisney   1jour/1 parc",#REF!,0)+IF(D745="Vallée des singes",#REF!,0)+IF(D745="Parc Oriental de jour",#REF!,0)+IF(D745="Puy du Fou Le grand parc",#REF!,0)+IF(D745="La Cinéscénie",#REF!,0)+IF(D745="ASTERIX",#REF!,0)+IF(D745="Aquarium La Rochelle",#REF!,0)+IF(D745="Zoo de Doué La Fontaine",#REF!,0)+IF(D745="Zoo de la Palmyre",#REF!,0)+IF(D745="Planète Sauvage",#REF!,0)+IF(D745="Zoo Parc de Beauval",#REF!,0)+IF(D745="Zoo de la Flèche",#REF!,0)+IF(D745="Défi Planet",#REF!,0)+IF(D745="MASSAIS",#REF!,0)+IF(D745="Center Parc la journée",#REF!,0)+IF(D745="Terra Botanica",#REF!,0)</f>
        <v>0</v>
      </c>
      <c r="F745" s="10">
        <f>IF(D745="Futuroscope",#REF!,0)+IF(D745="Eurodisney   1jour/1 parc",#REF!,0)+IF(D745="Vallée des singes",#REF!,0)+IF(D745="Parc Oriental de jour",#REF!,0)+IF(D745="Puy du Fou Le grand parc",#REF!,0)+IF(D745="La Cinéscénie",#REF!,0)+IF(D745="ASTERIX",#REF!,0)+IF(D745="Aquarium La Rochelle",#REF!,0)+IF(D745="Zoo de Doué La Fontaine",#REF!,0)+IF(D745="Zoo de la Palmyre",#REF!,0)+IF(D745="Planète Sauvage",#REF!,0)+IF(D745="Zoo Parc de Beauval",#REF!,0)+IF(D745="Zoo de la Flèche",#REF!,0)+IF(D745="Défi Planet",#REF!,0)+IF(D745="MASSAIS",#REF!,0)+IF(D745="Center Parc la journée",#REF!,0)+IF(D745="Terra Botanica",#REF!,0)</f>
        <v>0</v>
      </c>
      <c r="G745" s="5"/>
      <c r="H745" s="5"/>
      <c r="I745" s="5"/>
      <c r="J745" s="5"/>
      <c r="K745" s="8">
        <f t="shared" si="77"/>
        <v>0</v>
      </c>
      <c r="L745" s="8">
        <f t="shared" si="78"/>
        <v>0</v>
      </c>
      <c r="M745" s="8">
        <v>0</v>
      </c>
      <c r="N745" s="8">
        <f t="shared" si="81"/>
        <v>0</v>
      </c>
      <c r="O745" s="8"/>
      <c r="P745" s="8"/>
      <c r="Q745" s="8"/>
      <c r="R745" s="8">
        <f t="shared" si="82"/>
        <v>0</v>
      </c>
      <c r="S745" s="8">
        <f t="shared" si="83"/>
        <v>0</v>
      </c>
      <c r="T745" s="6">
        <f t="shared" si="79"/>
        <v>0</v>
      </c>
      <c r="U745" s="6">
        <f t="shared" si="80"/>
        <v>0</v>
      </c>
    </row>
    <row r="746" spans="2:21" x14ac:dyDescent="0.25">
      <c r="B746" s="4"/>
      <c r="C746" s="4"/>
      <c r="D746" s="4"/>
      <c r="E746" s="10">
        <f>IF(D746="Futuroscope",#REF!,0)+IF(D746="Eurodisney   1jour/1 parc",#REF!,0)+IF(D746="Vallée des singes",#REF!,0)+IF(D746="Parc Oriental de jour",#REF!,0)+IF(D746="Puy du Fou Le grand parc",#REF!,0)+IF(D746="La Cinéscénie",#REF!,0)+IF(D746="ASTERIX",#REF!,0)+IF(D746="Aquarium La Rochelle",#REF!,0)+IF(D746="Zoo de Doué La Fontaine",#REF!,0)+IF(D746="Zoo de la Palmyre",#REF!,0)+IF(D746="Planète Sauvage",#REF!,0)+IF(D746="Zoo Parc de Beauval",#REF!,0)+IF(D746="Zoo de la Flèche",#REF!,0)+IF(D746="Défi Planet",#REF!,0)+IF(D746="MASSAIS",#REF!,0)+IF(D746="Center Parc la journée",#REF!,0)+IF(D746="Terra Botanica",#REF!,0)</f>
        <v>0</v>
      </c>
      <c r="F746" s="10">
        <f>IF(D746="Futuroscope",#REF!,0)+IF(D746="Eurodisney   1jour/1 parc",#REF!,0)+IF(D746="Vallée des singes",#REF!,0)+IF(D746="Parc Oriental de jour",#REF!,0)+IF(D746="Puy du Fou Le grand parc",#REF!,0)+IF(D746="La Cinéscénie",#REF!,0)+IF(D746="ASTERIX",#REF!,0)+IF(D746="Aquarium La Rochelle",#REF!,0)+IF(D746="Zoo de Doué La Fontaine",#REF!,0)+IF(D746="Zoo de la Palmyre",#REF!,0)+IF(D746="Planète Sauvage",#REF!,0)+IF(D746="Zoo Parc de Beauval",#REF!,0)+IF(D746="Zoo de la Flèche",#REF!,0)+IF(D746="Défi Planet",#REF!,0)+IF(D746="MASSAIS",#REF!,0)+IF(D746="Center Parc la journée",#REF!,0)+IF(D746="Terra Botanica",#REF!,0)</f>
        <v>0</v>
      </c>
      <c r="G746" s="5"/>
      <c r="H746" s="5"/>
      <c r="I746" s="5"/>
      <c r="J746" s="5"/>
      <c r="K746" s="8">
        <f t="shared" si="77"/>
        <v>0</v>
      </c>
      <c r="L746" s="8">
        <f t="shared" si="78"/>
        <v>0</v>
      </c>
      <c r="M746" s="8">
        <v>0</v>
      </c>
      <c r="N746" s="8">
        <f t="shared" si="81"/>
        <v>0</v>
      </c>
      <c r="O746" s="8"/>
      <c r="P746" s="8"/>
      <c r="Q746" s="8"/>
      <c r="R746" s="8">
        <f t="shared" si="82"/>
        <v>0</v>
      </c>
      <c r="S746" s="8">
        <f t="shared" si="83"/>
        <v>0</v>
      </c>
      <c r="T746" s="6">
        <f t="shared" si="79"/>
        <v>0</v>
      </c>
      <c r="U746" s="6">
        <f t="shared" si="80"/>
        <v>0</v>
      </c>
    </row>
    <row r="747" spans="2:21" x14ac:dyDescent="0.25">
      <c r="B747" s="4"/>
      <c r="C747" s="4"/>
      <c r="D747" s="4"/>
      <c r="E747" s="10">
        <f>IF(D747="Futuroscope",#REF!,0)+IF(D747="Eurodisney   1jour/1 parc",#REF!,0)+IF(D747="Vallée des singes",#REF!,0)+IF(D747="Parc Oriental de jour",#REF!,0)+IF(D747="Puy du Fou Le grand parc",#REF!,0)+IF(D747="La Cinéscénie",#REF!,0)+IF(D747="ASTERIX",#REF!,0)+IF(D747="Aquarium La Rochelle",#REF!,0)+IF(D747="Zoo de Doué La Fontaine",#REF!,0)+IF(D747="Zoo de la Palmyre",#REF!,0)+IF(D747="Planète Sauvage",#REF!,0)+IF(D747="Zoo Parc de Beauval",#REF!,0)+IF(D747="Zoo de la Flèche",#REF!,0)+IF(D747="Défi Planet",#REF!,0)+IF(D747="MASSAIS",#REF!,0)+IF(D747="Center Parc la journée",#REF!,0)+IF(D747="Terra Botanica",#REF!,0)</f>
        <v>0</v>
      </c>
      <c r="F747" s="10">
        <f>IF(D747="Futuroscope",#REF!,0)+IF(D747="Eurodisney   1jour/1 parc",#REF!,0)+IF(D747="Vallée des singes",#REF!,0)+IF(D747="Parc Oriental de jour",#REF!,0)+IF(D747="Puy du Fou Le grand parc",#REF!,0)+IF(D747="La Cinéscénie",#REF!,0)+IF(D747="ASTERIX",#REF!,0)+IF(D747="Aquarium La Rochelle",#REF!,0)+IF(D747="Zoo de Doué La Fontaine",#REF!,0)+IF(D747="Zoo de la Palmyre",#REF!,0)+IF(D747="Planète Sauvage",#REF!,0)+IF(D747="Zoo Parc de Beauval",#REF!,0)+IF(D747="Zoo de la Flèche",#REF!,0)+IF(D747="Défi Planet",#REF!,0)+IF(D747="MASSAIS",#REF!,0)+IF(D747="Center Parc la journée",#REF!,0)+IF(D747="Terra Botanica",#REF!,0)</f>
        <v>0</v>
      </c>
      <c r="G747" s="5"/>
      <c r="H747" s="5"/>
      <c r="I747" s="5"/>
      <c r="J747" s="5"/>
      <c r="K747" s="8">
        <f t="shared" si="77"/>
        <v>0</v>
      </c>
      <c r="L747" s="8">
        <f t="shared" si="78"/>
        <v>0</v>
      </c>
      <c r="M747" s="8">
        <v>0</v>
      </c>
      <c r="N747" s="8">
        <f t="shared" si="81"/>
        <v>0</v>
      </c>
      <c r="O747" s="8"/>
      <c r="P747" s="8"/>
      <c r="Q747" s="8"/>
      <c r="R747" s="8">
        <f t="shared" si="82"/>
        <v>0</v>
      </c>
      <c r="S747" s="8">
        <f t="shared" si="83"/>
        <v>0</v>
      </c>
      <c r="T747" s="6">
        <f t="shared" si="79"/>
        <v>0</v>
      </c>
      <c r="U747" s="6">
        <f t="shared" si="80"/>
        <v>0</v>
      </c>
    </row>
    <row r="748" spans="2:21" x14ac:dyDescent="0.25">
      <c r="B748" s="4"/>
      <c r="C748" s="4"/>
      <c r="D748" s="4"/>
      <c r="E748" s="10">
        <f>IF(D748="Futuroscope",#REF!,0)+IF(D748="Eurodisney   1jour/1 parc",#REF!,0)+IF(D748="Vallée des singes",#REF!,0)+IF(D748="Parc Oriental de jour",#REF!,0)+IF(D748="Puy du Fou Le grand parc",#REF!,0)+IF(D748="La Cinéscénie",#REF!,0)+IF(D748="ASTERIX",#REF!,0)+IF(D748="Aquarium La Rochelle",#REF!,0)+IF(D748="Zoo de Doué La Fontaine",#REF!,0)+IF(D748="Zoo de la Palmyre",#REF!,0)+IF(D748="Planète Sauvage",#REF!,0)+IF(D748="Zoo Parc de Beauval",#REF!,0)+IF(D748="Zoo de la Flèche",#REF!,0)+IF(D748="Défi Planet",#REF!,0)+IF(D748="MASSAIS",#REF!,0)+IF(D748="Center Parc la journée",#REF!,0)+IF(D748="Terra Botanica",#REF!,0)</f>
        <v>0</v>
      </c>
      <c r="F748" s="10">
        <f>IF(D748="Futuroscope",#REF!,0)+IF(D748="Eurodisney   1jour/1 parc",#REF!,0)+IF(D748="Vallée des singes",#REF!,0)+IF(D748="Parc Oriental de jour",#REF!,0)+IF(D748="Puy du Fou Le grand parc",#REF!,0)+IF(D748="La Cinéscénie",#REF!,0)+IF(D748="ASTERIX",#REF!,0)+IF(D748="Aquarium La Rochelle",#REF!,0)+IF(D748="Zoo de Doué La Fontaine",#REF!,0)+IF(D748="Zoo de la Palmyre",#REF!,0)+IF(D748="Planète Sauvage",#REF!,0)+IF(D748="Zoo Parc de Beauval",#REF!,0)+IF(D748="Zoo de la Flèche",#REF!,0)+IF(D748="Défi Planet",#REF!,0)+IF(D748="MASSAIS",#REF!,0)+IF(D748="Center Parc la journée",#REF!,0)+IF(D748="Terra Botanica",#REF!,0)</f>
        <v>0</v>
      </c>
      <c r="G748" s="5"/>
      <c r="H748" s="5"/>
      <c r="I748" s="5"/>
      <c r="J748" s="5"/>
      <c r="K748" s="8">
        <f t="shared" si="77"/>
        <v>0</v>
      </c>
      <c r="L748" s="8">
        <f t="shared" si="78"/>
        <v>0</v>
      </c>
      <c r="M748" s="8">
        <v>0</v>
      </c>
      <c r="N748" s="8">
        <f t="shared" si="81"/>
        <v>0</v>
      </c>
      <c r="O748" s="8"/>
      <c r="P748" s="8"/>
      <c r="Q748" s="8"/>
      <c r="R748" s="8">
        <f t="shared" si="82"/>
        <v>0</v>
      </c>
      <c r="S748" s="8">
        <f t="shared" si="83"/>
        <v>0</v>
      </c>
      <c r="T748" s="6">
        <f t="shared" si="79"/>
        <v>0</v>
      </c>
      <c r="U748" s="6">
        <f t="shared" si="80"/>
        <v>0</v>
      </c>
    </row>
    <row r="749" spans="2:21" x14ac:dyDescent="0.25">
      <c r="B749" s="4"/>
      <c r="C749" s="4"/>
      <c r="D749" s="4"/>
      <c r="E749" s="10">
        <f>IF(D749="Futuroscope",#REF!,0)+IF(D749="Eurodisney   1jour/1 parc",#REF!,0)+IF(D749="Vallée des singes",#REF!,0)+IF(D749="Parc Oriental de jour",#REF!,0)+IF(D749="Puy du Fou Le grand parc",#REF!,0)+IF(D749="La Cinéscénie",#REF!,0)+IF(D749="ASTERIX",#REF!,0)+IF(D749="Aquarium La Rochelle",#REF!,0)+IF(D749="Zoo de Doué La Fontaine",#REF!,0)+IF(D749="Zoo de la Palmyre",#REF!,0)+IF(D749="Planète Sauvage",#REF!,0)+IF(D749="Zoo Parc de Beauval",#REF!,0)+IF(D749="Zoo de la Flèche",#REF!,0)+IF(D749="Défi Planet",#REF!,0)+IF(D749="MASSAIS",#REF!,0)+IF(D749="Center Parc la journée",#REF!,0)+IF(D749="Terra Botanica",#REF!,0)</f>
        <v>0</v>
      </c>
      <c r="F749" s="10">
        <f>IF(D749="Futuroscope",#REF!,0)+IF(D749="Eurodisney   1jour/1 parc",#REF!,0)+IF(D749="Vallée des singes",#REF!,0)+IF(D749="Parc Oriental de jour",#REF!,0)+IF(D749="Puy du Fou Le grand parc",#REF!,0)+IF(D749="La Cinéscénie",#REF!,0)+IF(D749="ASTERIX",#REF!,0)+IF(D749="Aquarium La Rochelle",#REF!,0)+IF(D749="Zoo de Doué La Fontaine",#REF!,0)+IF(D749="Zoo de la Palmyre",#REF!,0)+IF(D749="Planète Sauvage",#REF!,0)+IF(D749="Zoo Parc de Beauval",#REF!,0)+IF(D749="Zoo de la Flèche",#REF!,0)+IF(D749="Défi Planet",#REF!,0)+IF(D749="MASSAIS",#REF!,0)+IF(D749="Center Parc la journée",#REF!,0)+IF(D749="Terra Botanica",#REF!,0)</f>
        <v>0</v>
      </c>
      <c r="G749" s="5"/>
      <c r="H749" s="5"/>
      <c r="I749" s="5"/>
      <c r="J749" s="5"/>
      <c r="K749" s="8">
        <f t="shared" si="77"/>
        <v>0</v>
      </c>
      <c r="L749" s="8">
        <f t="shared" si="78"/>
        <v>0</v>
      </c>
      <c r="M749" s="8">
        <v>0</v>
      </c>
      <c r="N749" s="8">
        <f t="shared" si="81"/>
        <v>0</v>
      </c>
      <c r="O749" s="8"/>
      <c r="P749" s="8"/>
      <c r="Q749" s="8"/>
      <c r="R749" s="8">
        <f t="shared" si="82"/>
        <v>0</v>
      </c>
      <c r="S749" s="8">
        <f t="shared" si="83"/>
        <v>0</v>
      </c>
      <c r="T749" s="6">
        <f t="shared" si="79"/>
        <v>0</v>
      </c>
      <c r="U749" s="6">
        <f t="shared" si="80"/>
        <v>0</v>
      </c>
    </row>
    <row r="750" spans="2:21" x14ac:dyDescent="0.25">
      <c r="B750" s="4"/>
      <c r="C750" s="4"/>
      <c r="D750" s="4"/>
      <c r="E750" s="10">
        <f>IF(D750="Futuroscope",#REF!,0)+IF(D750="Eurodisney   1jour/1 parc",#REF!,0)+IF(D750="Vallée des singes",#REF!,0)+IF(D750="Parc Oriental de jour",#REF!,0)+IF(D750="Puy du Fou Le grand parc",#REF!,0)+IF(D750="La Cinéscénie",#REF!,0)+IF(D750="ASTERIX",#REF!,0)+IF(D750="Aquarium La Rochelle",#REF!,0)+IF(D750="Zoo de Doué La Fontaine",#REF!,0)+IF(D750="Zoo de la Palmyre",#REF!,0)+IF(D750="Planète Sauvage",#REF!,0)+IF(D750="Zoo Parc de Beauval",#REF!,0)+IF(D750="Zoo de la Flèche",#REF!,0)+IF(D750="Défi Planet",#REF!,0)+IF(D750="MASSAIS",#REF!,0)+IF(D750="Center Parc la journée",#REF!,0)+IF(D750="Terra Botanica",#REF!,0)</f>
        <v>0</v>
      </c>
      <c r="F750" s="10">
        <f>IF(D750="Futuroscope",#REF!,0)+IF(D750="Eurodisney   1jour/1 parc",#REF!,0)+IF(D750="Vallée des singes",#REF!,0)+IF(D750="Parc Oriental de jour",#REF!,0)+IF(D750="Puy du Fou Le grand parc",#REF!,0)+IF(D750="La Cinéscénie",#REF!,0)+IF(D750="ASTERIX",#REF!,0)+IF(D750="Aquarium La Rochelle",#REF!,0)+IF(D750="Zoo de Doué La Fontaine",#REF!,0)+IF(D750="Zoo de la Palmyre",#REF!,0)+IF(D750="Planète Sauvage",#REF!,0)+IF(D750="Zoo Parc de Beauval",#REF!,0)+IF(D750="Zoo de la Flèche",#REF!,0)+IF(D750="Défi Planet",#REF!,0)+IF(D750="MASSAIS",#REF!,0)+IF(D750="Center Parc la journée",#REF!,0)+IF(D750="Terra Botanica",#REF!,0)</f>
        <v>0</v>
      </c>
      <c r="G750" s="5"/>
      <c r="H750" s="5"/>
      <c r="I750" s="5"/>
      <c r="J750" s="5"/>
      <c r="K750" s="8">
        <f t="shared" si="77"/>
        <v>0</v>
      </c>
      <c r="L750" s="8">
        <f t="shared" si="78"/>
        <v>0</v>
      </c>
      <c r="M750" s="8">
        <v>0</v>
      </c>
      <c r="N750" s="8">
        <f t="shared" si="81"/>
        <v>0</v>
      </c>
      <c r="O750" s="8"/>
      <c r="P750" s="8"/>
      <c r="Q750" s="8"/>
      <c r="R750" s="8">
        <f t="shared" si="82"/>
        <v>0</v>
      </c>
      <c r="S750" s="8">
        <f t="shared" si="83"/>
        <v>0</v>
      </c>
      <c r="T750" s="6">
        <f t="shared" si="79"/>
        <v>0</v>
      </c>
      <c r="U750" s="6">
        <f t="shared" si="80"/>
        <v>0</v>
      </c>
    </row>
    <row r="751" spans="2:21" x14ac:dyDescent="0.25">
      <c r="B751" s="4"/>
      <c r="C751" s="4"/>
      <c r="D751" s="4"/>
      <c r="E751" s="10">
        <f>IF(D751="Futuroscope",#REF!,0)+IF(D751="Eurodisney   1jour/1 parc",#REF!,0)+IF(D751="Vallée des singes",#REF!,0)+IF(D751="Parc Oriental de jour",#REF!,0)+IF(D751="Puy du Fou Le grand parc",#REF!,0)+IF(D751="La Cinéscénie",#REF!,0)+IF(D751="ASTERIX",#REF!,0)+IF(D751="Aquarium La Rochelle",#REF!,0)+IF(D751="Zoo de Doué La Fontaine",#REF!,0)+IF(D751="Zoo de la Palmyre",#REF!,0)+IF(D751="Planète Sauvage",#REF!,0)+IF(D751="Zoo Parc de Beauval",#REF!,0)+IF(D751="Zoo de la Flèche",#REF!,0)+IF(D751="Défi Planet",#REF!,0)+IF(D751="MASSAIS",#REF!,0)+IF(D751="Center Parc la journée",#REF!,0)+IF(D751="Terra Botanica",#REF!,0)</f>
        <v>0</v>
      </c>
      <c r="F751" s="10">
        <f>IF(D751="Futuroscope",#REF!,0)+IF(D751="Eurodisney   1jour/1 parc",#REF!,0)+IF(D751="Vallée des singes",#REF!,0)+IF(D751="Parc Oriental de jour",#REF!,0)+IF(D751="Puy du Fou Le grand parc",#REF!,0)+IF(D751="La Cinéscénie",#REF!,0)+IF(D751="ASTERIX",#REF!,0)+IF(D751="Aquarium La Rochelle",#REF!,0)+IF(D751="Zoo de Doué La Fontaine",#REF!,0)+IF(D751="Zoo de la Palmyre",#REF!,0)+IF(D751="Planète Sauvage",#REF!,0)+IF(D751="Zoo Parc de Beauval",#REF!,0)+IF(D751="Zoo de la Flèche",#REF!,0)+IF(D751="Défi Planet",#REF!,0)+IF(D751="MASSAIS",#REF!,0)+IF(D751="Center Parc la journée",#REF!,0)+IF(D751="Terra Botanica",#REF!,0)</f>
        <v>0</v>
      </c>
      <c r="G751" s="5"/>
      <c r="H751" s="5"/>
      <c r="I751" s="5"/>
      <c r="J751" s="5"/>
      <c r="K751" s="8">
        <f t="shared" si="77"/>
        <v>0</v>
      </c>
      <c r="L751" s="8">
        <f t="shared" si="78"/>
        <v>0</v>
      </c>
      <c r="M751" s="8">
        <v>0</v>
      </c>
      <c r="N751" s="8">
        <f t="shared" si="81"/>
        <v>0</v>
      </c>
      <c r="O751" s="8"/>
      <c r="P751" s="8"/>
      <c r="Q751" s="8"/>
      <c r="R751" s="8">
        <f t="shared" si="82"/>
        <v>0</v>
      </c>
      <c r="S751" s="8">
        <f t="shared" si="83"/>
        <v>0</v>
      </c>
      <c r="T751" s="6">
        <f t="shared" si="79"/>
        <v>0</v>
      </c>
      <c r="U751" s="6">
        <f t="shared" si="80"/>
        <v>0</v>
      </c>
    </row>
    <row r="752" spans="2:21" x14ac:dyDescent="0.25">
      <c r="B752" s="4"/>
      <c r="C752" s="4"/>
      <c r="D752" s="4"/>
      <c r="E752" s="10">
        <f>IF(D752="Futuroscope",#REF!,0)+IF(D752="Eurodisney   1jour/1 parc",#REF!,0)+IF(D752="Vallée des singes",#REF!,0)+IF(D752="Parc Oriental de jour",#REF!,0)+IF(D752="Puy du Fou Le grand parc",#REF!,0)+IF(D752="La Cinéscénie",#REF!,0)+IF(D752="ASTERIX",#REF!,0)+IF(D752="Aquarium La Rochelle",#REF!,0)+IF(D752="Zoo de Doué La Fontaine",#REF!,0)+IF(D752="Zoo de la Palmyre",#REF!,0)+IF(D752="Planète Sauvage",#REF!,0)+IF(D752="Zoo Parc de Beauval",#REF!,0)+IF(D752="Zoo de la Flèche",#REF!,0)+IF(D752="Défi Planet",#REF!,0)+IF(D752="MASSAIS",#REF!,0)+IF(D752="Center Parc la journée",#REF!,0)+IF(D752="Terra Botanica",#REF!,0)</f>
        <v>0</v>
      </c>
      <c r="F752" s="10">
        <f>IF(D752="Futuroscope",#REF!,0)+IF(D752="Eurodisney   1jour/1 parc",#REF!,0)+IF(D752="Vallée des singes",#REF!,0)+IF(D752="Parc Oriental de jour",#REF!,0)+IF(D752="Puy du Fou Le grand parc",#REF!,0)+IF(D752="La Cinéscénie",#REF!,0)+IF(D752="ASTERIX",#REF!,0)+IF(D752="Aquarium La Rochelle",#REF!,0)+IF(D752="Zoo de Doué La Fontaine",#REF!,0)+IF(D752="Zoo de la Palmyre",#REF!,0)+IF(D752="Planète Sauvage",#REF!,0)+IF(D752="Zoo Parc de Beauval",#REF!,0)+IF(D752="Zoo de la Flèche",#REF!,0)+IF(D752="Défi Planet",#REF!,0)+IF(D752="MASSAIS",#REF!,0)+IF(D752="Center Parc la journée",#REF!,0)+IF(D752="Terra Botanica",#REF!,0)</f>
        <v>0</v>
      </c>
      <c r="G752" s="5"/>
      <c r="H752" s="5"/>
      <c r="I752" s="5"/>
      <c r="J752" s="5"/>
      <c r="K752" s="8">
        <f t="shared" si="77"/>
        <v>0</v>
      </c>
      <c r="L752" s="8">
        <f t="shared" si="78"/>
        <v>0</v>
      </c>
      <c r="M752" s="8">
        <v>0</v>
      </c>
      <c r="N752" s="8">
        <f t="shared" si="81"/>
        <v>0</v>
      </c>
      <c r="O752" s="8"/>
      <c r="P752" s="8"/>
      <c r="Q752" s="8"/>
      <c r="R752" s="8">
        <f t="shared" si="82"/>
        <v>0</v>
      </c>
      <c r="S752" s="8">
        <f t="shared" si="83"/>
        <v>0</v>
      </c>
      <c r="T752" s="6">
        <f t="shared" si="79"/>
        <v>0</v>
      </c>
      <c r="U752" s="6">
        <f t="shared" si="80"/>
        <v>0</v>
      </c>
    </row>
    <row r="753" spans="2:21" x14ac:dyDescent="0.25">
      <c r="B753" s="4"/>
      <c r="C753" s="4"/>
      <c r="D753" s="4"/>
      <c r="E753" s="10">
        <f>IF(D753="Futuroscope",#REF!,0)+IF(D753="Eurodisney   1jour/1 parc",#REF!,0)+IF(D753="Vallée des singes",#REF!,0)+IF(D753="Parc Oriental de jour",#REF!,0)+IF(D753="Puy du Fou Le grand parc",#REF!,0)+IF(D753="La Cinéscénie",#REF!,0)+IF(D753="ASTERIX",#REF!,0)+IF(D753="Aquarium La Rochelle",#REF!,0)+IF(D753="Zoo de Doué La Fontaine",#REF!,0)+IF(D753="Zoo de la Palmyre",#REF!,0)+IF(D753="Planète Sauvage",#REF!,0)+IF(D753="Zoo Parc de Beauval",#REF!,0)+IF(D753="Zoo de la Flèche",#REF!,0)+IF(D753="Défi Planet",#REF!,0)+IF(D753="MASSAIS",#REF!,0)+IF(D753="Center Parc la journée",#REF!,0)+IF(D753="Terra Botanica",#REF!,0)</f>
        <v>0</v>
      </c>
      <c r="F753" s="10">
        <f>IF(D753="Futuroscope",#REF!,0)+IF(D753="Eurodisney   1jour/1 parc",#REF!,0)+IF(D753="Vallée des singes",#REF!,0)+IF(D753="Parc Oriental de jour",#REF!,0)+IF(D753="Puy du Fou Le grand parc",#REF!,0)+IF(D753="La Cinéscénie",#REF!,0)+IF(D753="ASTERIX",#REF!,0)+IF(D753="Aquarium La Rochelle",#REF!,0)+IF(D753="Zoo de Doué La Fontaine",#REF!,0)+IF(D753="Zoo de la Palmyre",#REF!,0)+IF(D753="Planète Sauvage",#REF!,0)+IF(D753="Zoo Parc de Beauval",#REF!,0)+IF(D753="Zoo de la Flèche",#REF!,0)+IF(D753="Défi Planet",#REF!,0)+IF(D753="MASSAIS",#REF!,0)+IF(D753="Center Parc la journée",#REF!,0)+IF(D753="Terra Botanica",#REF!,0)</f>
        <v>0</v>
      </c>
      <c r="G753" s="5"/>
      <c r="H753" s="5"/>
      <c r="I753" s="5"/>
      <c r="J753" s="5"/>
      <c r="K753" s="8">
        <f t="shared" si="77"/>
        <v>0</v>
      </c>
      <c r="L753" s="8">
        <f t="shared" si="78"/>
        <v>0</v>
      </c>
      <c r="M753" s="8">
        <v>0</v>
      </c>
      <c r="N753" s="8">
        <f t="shared" si="81"/>
        <v>0</v>
      </c>
      <c r="O753" s="8"/>
      <c r="P753" s="8"/>
      <c r="Q753" s="8"/>
      <c r="R753" s="8">
        <f t="shared" si="82"/>
        <v>0</v>
      </c>
      <c r="S753" s="8">
        <f t="shared" si="83"/>
        <v>0</v>
      </c>
      <c r="T753" s="6">
        <f t="shared" si="79"/>
        <v>0</v>
      </c>
      <c r="U753" s="6">
        <f t="shared" si="80"/>
        <v>0</v>
      </c>
    </row>
    <row r="754" spans="2:21" x14ac:dyDescent="0.25">
      <c r="B754" s="4"/>
      <c r="C754" s="4"/>
      <c r="D754" s="4"/>
      <c r="E754" s="10">
        <f>IF(D754="Futuroscope",#REF!,0)+IF(D754="Eurodisney   1jour/1 parc",#REF!,0)+IF(D754="Vallée des singes",#REF!,0)+IF(D754="Parc Oriental de jour",#REF!,0)+IF(D754="Puy du Fou Le grand parc",#REF!,0)+IF(D754="La Cinéscénie",#REF!,0)+IF(D754="ASTERIX",#REF!,0)+IF(D754="Aquarium La Rochelle",#REF!,0)+IF(D754="Zoo de Doué La Fontaine",#REF!,0)+IF(D754="Zoo de la Palmyre",#REF!,0)+IF(D754="Planète Sauvage",#REF!,0)+IF(D754="Zoo Parc de Beauval",#REF!,0)+IF(D754="Zoo de la Flèche",#REF!,0)+IF(D754="Défi Planet",#REF!,0)+IF(D754="MASSAIS",#REF!,0)+IF(D754="Center Parc la journée",#REF!,0)+IF(D754="Terra Botanica",#REF!,0)</f>
        <v>0</v>
      </c>
      <c r="F754" s="10">
        <f>IF(D754="Futuroscope",#REF!,0)+IF(D754="Eurodisney   1jour/1 parc",#REF!,0)+IF(D754="Vallée des singes",#REF!,0)+IF(D754="Parc Oriental de jour",#REF!,0)+IF(D754="Puy du Fou Le grand parc",#REF!,0)+IF(D754="La Cinéscénie",#REF!,0)+IF(D754="ASTERIX",#REF!,0)+IF(D754="Aquarium La Rochelle",#REF!,0)+IF(D754="Zoo de Doué La Fontaine",#REF!,0)+IF(D754="Zoo de la Palmyre",#REF!,0)+IF(D754="Planète Sauvage",#REF!,0)+IF(D754="Zoo Parc de Beauval",#REF!,0)+IF(D754="Zoo de la Flèche",#REF!,0)+IF(D754="Défi Planet",#REF!,0)+IF(D754="MASSAIS",#REF!,0)+IF(D754="Center Parc la journée",#REF!,0)+IF(D754="Terra Botanica",#REF!,0)</f>
        <v>0</v>
      </c>
      <c r="G754" s="5"/>
      <c r="H754" s="5"/>
      <c r="I754" s="5"/>
      <c r="J754" s="5"/>
      <c r="K754" s="8">
        <f t="shared" si="77"/>
        <v>0</v>
      </c>
      <c r="L754" s="8">
        <f t="shared" si="78"/>
        <v>0</v>
      </c>
      <c r="M754" s="8">
        <v>0</v>
      </c>
      <c r="N754" s="8">
        <f t="shared" si="81"/>
        <v>0</v>
      </c>
      <c r="O754" s="8"/>
      <c r="P754" s="8"/>
      <c r="Q754" s="8"/>
      <c r="R754" s="8">
        <f t="shared" si="82"/>
        <v>0</v>
      </c>
      <c r="S754" s="8">
        <f t="shared" si="83"/>
        <v>0</v>
      </c>
      <c r="T754" s="6">
        <f t="shared" si="79"/>
        <v>0</v>
      </c>
      <c r="U754" s="6">
        <f t="shared" si="80"/>
        <v>0</v>
      </c>
    </row>
    <row r="755" spans="2:21" x14ac:dyDescent="0.25">
      <c r="B755" s="4"/>
      <c r="C755" s="4"/>
      <c r="D755" s="4"/>
      <c r="E755" s="10">
        <f>IF(D755="Futuroscope",#REF!,0)+IF(D755="Eurodisney   1jour/1 parc",#REF!,0)+IF(D755="Vallée des singes",#REF!,0)+IF(D755="Parc Oriental de jour",#REF!,0)+IF(D755="Puy du Fou Le grand parc",#REF!,0)+IF(D755="La Cinéscénie",#REF!,0)+IF(D755="ASTERIX",#REF!,0)+IF(D755="Aquarium La Rochelle",#REF!,0)+IF(D755="Zoo de Doué La Fontaine",#REF!,0)+IF(D755="Zoo de la Palmyre",#REF!,0)+IF(D755="Planète Sauvage",#REF!,0)+IF(D755="Zoo Parc de Beauval",#REF!,0)+IF(D755="Zoo de la Flèche",#REF!,0)+IF(D755="Défi Planet",#REF!,0)+IF(D755="MASSAIS",#REF!,0)+IF(D755="Center Parc la journée",#REF!,0)+IF(D755="Terra Botanica",#REF!,0)</f>
        <v>0</v>
      </c>
      <c r="F755" s="10">
        <f>IF(D755="Futuroscope",#REF!,0)+IF(D755="Eurodisney   1jour/1 parc",#REF!,0)+IF(D755="Vallée des singes",#REF!,0)+IF(D755="Parc Oriental de jour",#REF!,0)+IF(D755="Puy du Fou Le grand parc",#REF!,0)+IF(D755="La Cinéscénie",#REF!,0)+IF(D755="ASTERIX",#REF!,0)+IF(D755="Aquarium La Rochelle",#REF!,0)+IF(D755="Zoo de Doué La Fontaine",#REF!,0)+IF(D755="Zoo de la Palmyre",#REF!,0)+IF(D755="Planète Sauvage",#REF!,0)+IF(D755="Zoo Parc de Beauval",#REF!,0)+IF(D755="Zoo de la Flèche",#REF!,0)+IF(D755="Défi Planet",#REF!,0)+IF(D755="MASSAIS",#REF!,0)+IF(D755="Center Parc la journée",#REF!,0)+IF(D755="Terra Botanica",#REF!,0)</f>
        <v>0</v>
      </c>
      <c r="G755" s="5"/>
      <c r="H755" s="5"/>
      <c r="I755" s="5"/>
      <c r="J755" s="5"/>
      <c r="K755" s="8">
        <f t="shared" si="77"/>
        <v>0</v>
      </c>
      <c r="L755" s="8">
        <f t="shared" si="78"/>
        <v>0</v>
      </c>
      <c r="M755" s="8">
        <v>0</v>
      </c>
      <c r="N755" s="8">
        <f t="shared" si="81"/>
        <v>0</v>
      </c>
      <c r="O755" s="8"/>
      <c r="P755" s="8"/>
      <c r="Q755" s="8"/>
      <c r="R755" s="8">
        <f t="shared" si="82"/>
        <v>0</v>
      </c>
      <c r="S755" s="8">
        <f t="shared" si="83"/>
        <v>0</v>
      </c>
      <c r="T755" s="6">
        <f t="shared" si="79"/>
        <v>0</v>
      </c>
      <c r="U755" s="6">
        <f t="shared" si="80"/>
        <v>0</v>
      </c>
    </row>
    <row r="756" spans="2:21" x14ac:dyDescent="0.25">
      <c r="B756" s="4"/>
      <c r="C756" s="4"/>
      <c r="D756" s="4"/>
      <c r="E756" s="10">
        <f>IF(D756="Futuroscope",#REF!,0)+IF(D756="Eurodisney   1jour/1 parc",#REF!,0)+IF(D756="Vallée des singes",#REF!,0)+IF(D756="Parc Oriental de jour",#REF!,0)+IF(D756="Puy du Fou Le grand parc",#REF!,0)+IF(D756="La Cinéscénie",#REF!,0)+IF(D756="ASTERIX",#REF!,0)+IF(D756="Aquarium La Rochelle",#REF!,0)+IF(D756="Zoo de Doué La Fontaine",#REF!,0)+IF(D756="Zoo de la Palmyre",#REF!,0)+IF(D756="Planète Sauvage",#REF!,0)+IF(D756="Zoo Parc de Beauval",#REF!,0)+IF(D756="Zoo de la Flèche",#REF!,0)+IF(D756="Défi Planet",#REF!,0)+IF(D756="MASSAIS",#REF!,0)+IF(D756="Center Parc la journée",#REF!,0)+IF(D756="Terra Botanica",#REF!,0)</f>
        <v>0</v>
      </c>
      <c r="F756" s="10">
        <f>IF(D756="Futuroscope",#REF!,0)+IF(D756="Eurodisney   1jour/1 parc",#REF!,0)+IF(D756="Vallée des singes",#REF!,0)+IF(D756="Parc Oriental de jour",#REF!,0)+IF(D756="Puy du Fou Le grand parc",#REF!,0)+IF(D756="La Cinéscénie",#REF!,0)+IF(D756="ASTERIX",#REF!,0)+IF(D756="Aquarium La Rochelle",#REF!,0)+IF(D756="Zoo de Doué La Fontaine",#REF!,0)+IF(D756="Zoo de la Palmyre",#REF!,0)+IF(D756="Planète Sauvage",#REF!,0)+IF(D756="Zoo Parc de Beauval",#REF!,0)+IF(D756="Zoo de la Flèche",#REF!,0)+IF(D756="Défi Planet",#REF!,0)+IF(D756="MASSAIS",#REF!,0)+IF(D756="Center Parc la journée",#REF!,0)+IF(D756="Terra Botanica",#REF!,0)</f>
        <v>0</v>
      </c>
      <c r="G756" s="5"/>
      <c r="H756" s="5"/>
      <c r="I756" s="5"/>
      <c r="J756" s="5"/>
      <c r="K756" s="8">
        <f t="shared" si="77"/>
        <v>0</v>
      </c>
      <c r="L756" s="8">
        <f t="shared" si="78"/>
        <v>0</v>
      </c>
      <c r="M756" s="8">
        <v>0</v>
      </c>
      <c r="N756" s="8">
        <f t="shared" si="81"/>
        <v>0</v>
      </c>
      <c r="O756" s="8"/>
      <c r="P756" s="8"/>
      <c r="Q756" s="8"/>
      <c r="R756" s="8">
        <f t="shared" si="82"/>
        <v>0</v>
      </c>
      <c r="S756" s="8">
        <f t="shared" si="83"/>
        <v>0</v>
      </c>
      <c r="T756" s="6">
        <f t="shared" si="79"/>
        <v>0</v>
      </c>
      <c r="U756" s="6">
        <f t="shared" si="80"/>
        <v>0</v>
      </c>
    </row>
    <row r="757" spans="2:21" x14ac:dyDescent="0.25">
      <c r="B757" s="4"/>
      <c r="C757" s="4"/>
      <c r="D757" s="4"/>
      <c r="E757" s="10">
        <f>IF(D757="Futuroscope",#REF!,0)+IF(D757="Eurodisney   1jour/1 parc",#REF!,0)+IF(D757="Vallée des singes",#REF!,0)+IF(D757="Parc Oriental de jour",#REF!,0)+IF(D757="Puy du Fou Le grand parc",#REF!,0)+IF(D757="La Cinéscénie",#REF!,0)+IF(D757="ASTERIX",#REF!,0)+IF(D757="Aquarium La Rochelle",#REF!,0)+IF(D757="Zoo de Doué La Fontaine",#REF!,0)+IF(D757="Zoo de la Palmyre",#REF!,0)+IF(D757="Planète Sauvage",#REF!,0)+IF(D757="Zoo Parc de Beauval",#REF!,0)+IF(D757="Zoo de la Flèche",#REF!,0)+IF(D757="Défi Planet",#REF!,0)+IF(D757="MASSAIS",#REF!,0)+IF(D757="Center Parc la journée",#REF!,0)+IF(D757="Terra Botanica",#REF!,0)</f>
        <v>0</v>
      </c>
      <c r="F757" s="10">
        <f>IF(D757="Futuroscope",#REF!,0)+IF(D757="Eurodisney   1jour/1 parc",#REF!,0)+IF(D757="Vallée des singes",#REF!,0)+IF(D757="Parc Oriental de jour",#REF!,0)+IF(D757="Puy du Fou Le grand parc",#REF!,0)+IF(D757="La Cinéscénie",#REF!,0)+IF(D757="ASTERIX",#REF!,0)+IF(D757="Aquarium La Rochelle",#REF!,0)+IF(D757="Zoo de Doué La Fontaine",#REF!,0)+IF(D757="Zoo de la Palmyre",#REF!,0)+IF(D757="Planète Sauvage",#REF!,0)+IF(D757="Zoo Parc de Beauval",#REF!,0)+IF(D757="Zoo de la Flèche",#REF!,0)+IF(D757="Défi Planet",#REF!,0)+IF(D757="MASSAIS",#REF!,0)+IF(D757="Center Parc la journée",#REF!,0)+IF(D757="Terra Botanica",#REF!,0)</f>
        <v>0</v>
      </c>
      <c r="G757" s="5"/>
      <c r="H757" s="5"/>
      <c r="I757" s="5"/>
      <c r="J757" s="5"/>
      <c r="K757" s="8">
        <f t="shared" si="77"/>
        <v>0</v>
      </c>
      <c r="L757" s="8">
        <f t="shared" si="78"/>
        <v>0</v>
      </c>
      <c r="M757" s="8">
        <v>0</v>
      </c>
      <c r="N757" s="8">
        <f t="shared" si="81"/>
        <v>0</v>
      </c>
      <c r="O757" s="8"/>
      <c r="P757" s="8"/>
      <c r="Q757" s="8"/>
      <c r="R757" s="8">
        <f t="shared" si="82"/>
        <v>0</v>
      </c>
      <c r="S757" s="8">
        <f t="shared" si="83"/>
        <v>0</v>
      </c>
      <c r="T757" s="6">
        <f t="shared" si="79"/>
        <v>0</v>
      </c>
      <c r="U757" s="6">
        <f t="shared" si="80"/>
        <v>0</v>
      </c>
    </row>
    <row r="758" spans="2:21" x14ac:dyDescent="0.25">
      <c r="B758" s="4"/>
      <c r="C758" s="4"/>
      <c r="D758" s="4"/>
      <c r="E758" s="10">
        <f>IF(D758="Futuroscope",#REF!,0)+IF(D758="Eurodisney   1jour/1 parc",#REF!,0)+IF(D758="Vallée des singes",#REF!,0)+IF(D758="Parc Oriental de jour",#REF!,0)+IF(D758="Puy du Fou Le grand parc",#REF!,0)+IF(D758="La Cinéscénie",#REF!,0)+IF(D758="ASTERIX",#REF!,0)+IF(D758="Aquarium La Rochelle",#REF!,0)+IF(D758="Zoo de Doué La Fontaine",#REF!,0)+IF(D758="Zoo de la Palmyre",#REF!,0)+IF(D758="Planète Sauvage",#REF!,0)+IF(D758="Zoo Parc de Beauval",#REF!,0)+IF(D758="Zoo de la Flèche",#REF!,0)+IF(D758="Défi Planet",#REF!,0)+IF(D758="MASSAIS",#REF!,0)+IF(D758="Center Parc la journée",#REF!,0)+IF(D758="Terra Botanica",#REF!,0)</f>
        <v>0</v>
      </c>
      <c r="F758" s="10">
        <f>IF(D758="Futuroscope",#REF!,0)+IF(D758="Eurodisney   1jour/1 parc",#REF!,0)+IF(D758="Vallée des singes",#REF!,0)+IF(D758="Parc Oriental de jour",#REF!,0)+IF(D758="Puy du Fou Le grand parc",#REF!,0)+IF(D758="La Cinéscénie",#REF!,0)+IF(D758="ASTERIX",#REF!,0)+IF(D758="Aquarium La Rochelle",#REF!,0)+IF(D758="Zoo de Doué La Fontaine",#REF!,0)+IF(D758="Zoo de la Palmyre",#REF!,0)+IF(D758="Planète Sauvage",#REF!,0)+IF(D758="Zoo Parc de Beauval",#REF!,0)+IF(D758="Zoo de la Flèche",#REF!,0)+IF(D758="Défi Planet",#REF!,0)+IF(D758="MASSAIS",#REF!,0)+IF(D758="Center Parc la journée",#REF!,0)+IF(D758="Terra Botanica",#REF!,0)</f>
        <v>0</v>
      </c>
      <c r="G758" s="5"/>
      <c r="H758" s="5"/>
      <c r="I758" s="5"/>
      <c r="J758" s="5"/>
      <c r="K758" s="8">
        <f t="shared" si="77"/>
        <v>0</v>
      </c>
      <c r="L758" s="8">
        <f t="shared" si="78"/>
        <v>0</v>
      </c>
      <c r="M758" s="8">
        <v>0</v>
      </c>
      <c r="N758" s="8">
        <f t="shared" si="81"/>
        <v>0</v>
      </c>
      <c r="O758" s="8"/>
      <c r="P758" s="8"/>
      <c r="Q758" s="8"/>
      <c r="R758" s="8">
        <f t="shared" si="82"/>
        <v>0</v>
      </c>
      <c r="S758" s="8">
        <f t="shared" si="83"/>
        <v>0</v>
      </c>
      <c r="T758" s="6">
        <f t="shared" si="79"/>
        <v>0</v>
      </c>
      <c r="U758" s="6">
        <f t="shared" si="80"/>
        <v>0</v>
      </c>
    </row>
    <row r="759" spans="2:21" x14ac:dyDescent="0.25">
      <c r="B759" s="4"/>
      <c r="C759" s="4"/>
      <c r="D759" s="4"/>
      <c r="E759" s="10">
        <f>IF(D759="Futuroscope",#REF!,0)+IF(D759="Eurodisney   1jour/1 parc",#REF!,0)+IF(D759="Vallée des singes",#REF!,0)+IF(D759="Parc Oriental de jour",#REF!,0)+IF(D759="Puy du Fou Le grand parc",#REF!,0)+IF(D759="La Cinéscénie",#REF!,0)+IF(D759="ASTERIX",#REF!,0)+IF(D759="Aquarium La Rochelle",#REF!,0)+IF(D759="Zoo de Doué La Fontaine",#REF!,0)+IF(D759="Zoo de la Palmyre",#REF!,0)+IF(D759="Planète Sauvage",#REF!,0)+IF(D759="Zoo Parc de Beauval",#REF!,0)+IF(D759="Zoo de la Flèche",#REF!,0)+IF(D759="Défi Planet",#REF!,0)+IF(D759="MASSAIS",#REF!,0)+IF(D759="Center Parc la journée",#REF!,0)+IF(D759="Terra Botanica",#REF!,0)</f>
        <v>0</v>
      </c>
      <c r="F759" s="10">
        <f>IF(D759="Futuroscope",#REF!,0)+IF(D759="Eurodisney   1jour/1 parc",#REF!,0)+IF(D759="Vallée des singes",#REF!,0)+IF(D759="Parc Oriental de jour",#REF!,0)+IF(D759="Puy du Fou Le grand parc",#REF!,0)+IF(D759="La Cinéscénie",#REF!,0)+IF(D759="ASTERIX",#REF!,0)+IF(D759="Aquarium La Rochelle",#REF!,0)+IF(D759="Zoo de Doué La Fontaine",#REF!,0)+IF(D759="Zoo de la Palmyre",#REF!,0)+IF(D759="Planète Sauvage",#REF!,0)+IF(D759="Zoo Parc de Beauval",#REF!,0)+IF(D759="Zoo de la Flèche",#REF!,0)+IF(D759="Défi Planet",#REF!,0)+IF(D759="MASSAIS",#REF!,0)+IF(D759="Center Parc la journée",#REF!,0)+IF(D759="Terra Botanica",#REF!,0)</f>
        <v>0</v>
      </c>
      <c r="G759" s="5"/>
      <c r="H759" s="5"/>
      <c r="I759" s="5"/>
      <c r="J759" s="5"/>
      <c r="K759" s="8">
        <f t="shared" si="77"/>
        <v>0</v>
      </c>
      <c r="L759" s="8">
        <f t="shared" si="78"/>
        <v>0</v>
      </c>
      <c r="M759" s="8">
        <v>0</v>
      </c>
      <c r="N759" s="8">
        <f t="shared" si="81"/>
        <v>0</v>
      </c>
      <c r="O759" s="8"/>
      <c r="P759" s="8"/>
      <c r="Q759" s="8"/>
      <c r="R759" s="8">
        <f t="shared" si="82"/>
        <v>0</v>
      </c>
      <c r="S759" s="8">
        <f t="shared" si="83"/>
        <v>0</v>
      </c>
      <c r="T759" s="6">
        <f t="shared" si="79"/>
        <v>0</v>
      </c>
      <c r="U759" s="6">
        <f t="shared" si="80"/>
        <v>0</v>
      </c>
    </row>
    <row r="760" spans="2:21" x14ac:dyDescent="0.25">
      <c r="B760" s="4"/>
      <c r="C760" s="4"/>
      <c r="D760" s="4"/>
      <c r="E760" s="10">
        <f>IF(D760="Futuroscope",#REF!,0)+IF(D760="Eurodisney   1jour/1 parc",#REF!,0)+IF(D760="Vallée des singes",#REF!,0)+IF(D760="Parc Oriental de jour",#REF!,0)+IF(D760="Puy du Fou Le grand parc",#REF!,0)+IF(D760="La Cinéscénie",#REF!,0)+IF(D760="ASTERIX",#REF!,0)+IF(D760="Aquarium La Rochelle",#REF!,0)+IF(D760="Zoo de Doué La Fontaine",#REF!,0)+IF(D760="Zoo de la Palmyre",#REF!,0)+IF(D760="Planète Sauvage",#REF!,0)+IF(D760="Zoo Parc de Beauval",#REF!,0)+IF(D760="Zoo de la Flèche",#REF!,0)+IF(D760="Défi Planet",#REF!,0)+IF(D760="MASSAIS",#REF!,0)+IF(D760="Center Parc la journée",#REF!,0)+IF(D760="Terra Botanica",#REF!,0)</f>
        <v>0</v>
      </c>
      <c r="F760" s="10">
        <f>IF(D760="Futuroscope",#REF!,0)+IF(D760="Eurodisney   1jour/1 parc",#REF!,0)+IF(D760="Vallée des singes",#REF!,0)+IF(D760="Parc Oriental de jour",#REF!,0)+IF(D760="Puy du Fou Le grand parc",#REF!,0)+IF(D760="La Cinéscénie",#REF!,0)+IF(D760="ASTERIX",#REF!,0)+IF(D760="Aquarium La Rochelle",#REF!,0)+IF(D760="Zoo de Doué La Fontaine",#REF!,0)+IF(D760="Zoo de la Palmyre",#REF!,0)+IF(D760="Planète Sauvage",#REF!,0)+IF(D760="Zoo Parc de Beauval",#REF!,0)+IF(D760="Zoo de la Flèche",#REF!,0)+IF(D760="Défi Planet",#REF!,0)+IF(D760="MASSAIS",#REF!,0)+IF(D760="Center Parc la journée",#REF!,0)+IF(D760="Terra Botanica",#REF!,0)</f>
        <v>0</v>
      </c>
      <c r="G760" s="5"/>
      <c r="H760" s="5"/>
      <c r="I760" s="5"/>
      <c r="J760" s="5"/>
      <c r="K760" s="8">
        <f t="shared" si="77"/>
        <v>0</v>
      </c>
      <c r="L760" s="8">
        <f t="shared" si="78"/>
        <v>0</v>
      </c>
      <c r="M760" s="8">
        <v>0</v>
      </c>
      <c r="N760" s="8">
        <f t="shared" si="81"/>
        <v>0</v>
      </c>
      <c r="O760" s="8"/>
      <c r="P760" s="8"/>
      <c r="Q760" s="8"/>
      <c r="R760" s="8">
        <f t="shared" si="82"/>
        <v>0</v>
      </c>
      <c r="S760" s="8">
        <f t="shared" si="83"/>
        <v>0</v>
      </c>
      <c r="T760" s="6">
        <f t="shared" si="79"/>
        <v>0</v>
      </c>
      <c r="U760" s="6">
        <f t="shared" si="80"/>
        <v>0</v>
      </c>
    </row>
    <row r="761" spans="2:21" x14ac:dyDescent="0.25">
      <c r="B761" s="4"/>
      <c r="C761" s="4"/>
      <c r="D761" s="4"/>
      <c r="E761" s="10">
        <f>IF(D761="Futuroscope",#REF!,0)+IF(D761="Eurodisney   1jour/1 parc",#REF!,0)+IF(D761="Vallée des singes",#REF!,0)+IF(D761="Parc Oriental de jour",#REF!,0)+IF(D761="Puy du Fou Le grand parc",#REF!,0)+IF(D761="La Cinéscénie",#REF!,0)+IF(D761="ASTERIX",#REF!,0)+IF(D761="Aquarium La Rochelle",#REF!,0)+IF(D761="Zoo de Doué La Fontaine",#REF!,0)+IF(D761="Zoo de la Palmyre",#REF!,0)+IF(D761="Planète Sauvage",#REF!,0)+IF(D761="Zoo Parc de Beauval",#REF!,0)+IF(D761="Zoo de la Flèche",#REF!,0)+IF(D761="Défi Planet",#REF!,0)+IF(D761="MASSAIS",#REF!,0)+IF(D761="Center Parc la journée",#REF!,0)+IF(D761="Terra Botanica",#REF!,0)</f>
        <v>0</v>
      </c>
      <c r="F761" s="10">
        <f>IF(D761="Futuroscope",#REF!,0)+IF(D761="Eurodisney   1jour/1 parc",#REF!,0)+IF(D761="Vallée des singes",#REF!,0)+IF(D761="Parc Oriental de jour",#REF!,0)+IF(D761="Puy du Fou Le grand parc",#REF!,0)+IF(D761="La Cinéscénie",#REF!,0)+IF(D761="ASTERIX",#REF!,0)+IF(D761="Aquarium La Rochelle",#REF!,0)+IF(D761="Zoo de Doué La Fontaine",#REF!,0)+IF(D761="Zoo de la Palmyre",#REF!,0)+IF(D761="Planète Sauvage",#REF!,0)+IF(D761="Zoo Parc de Beauval",#REF!,0)+IF(D761="Zoo de la Flèche",#REF!,0)+IF(D761="Défi Planet",#REF!,0)+IF(D761="MASSAIS",#REF!,0)+IF(D761="Center Parc la journée",#REF!,0)+IF(D761="Terra Botanica",#REF!,0)</f>
        <v>0</v>
      </c>
      <c r="G761" s="5"/>
      <c r="H761" s="5"/>
      <c r="I761" s="5"/>
      <c r="J761" s="5"/>
      <c r="K761" s="8">
        <f t="shared" si="77"/>
        <v>0</v>
      </c>
      <c r="L761" s="8">
        <f t="shared" si="78"/>
        <v>0</v>
      </c>
      <c r="M761" s="8">
        <v>0</v>
      </c>
      <c r="N761" s="8">
        <f t="shared" si="81"/>
        <v>0</v>
      </c>
      <c r="O761" s="8"/>
      <c r="P761" s="8"/>
      <c r="Q761" s="8"/>
      <c r="R761" s="8">
        <f t="shared" si="82"/>
        <v>0</v>
      </c>
      <c r="S761" s="8">
        <f t="shared" si="83"/>
        <v>0</v>
      </c>
      <c r="T761" s="6">
        <f t="shared" si="79"/>
        <v>0</v>
      </c>
      <c r="U761" s="6">
        <f t="shared" si="80"/>
        <v>0</v>
      </c>
    </row>
    <row r="762" spans="2:21" x14ac:dyDescent="0.25">
      <c r="B762" s="4"/>
      <c r="C762" s="4"/>
      <c r="D762" s="4"/>
      <c r="E762" s="10">
        <f>IF(D762="Futuroscope",#REF!,0)+IF(D762="Eurodisney   1jour/1 parc",#REF!,0)+IF(D762="Vallée des singes",#REF!,0)+IF(D762="Parc Oriental de jour",#REF!,0)+IF(D762="Puy du Fou Le grand parc",#REF!,0)+IF(D762="La Cinéscénie",#REF!,0)+IF(D762="ASTERIX",#REF!,0)+IF(D762="Aquarium La Rochelle",#REF!,0)+IF(D762="Zoo de Doué La Fontaine",#REF!,0)+IF(D762="Zoo de la Palmyre",#REF!,0)+IF(D762="Planète Sauvage",#REF!,0)+IF(D762="Zoo Parc de Beauval",#REF!,0)+IF(D762="Zoo de la Flèche",#REF!,0)+IF(D762="Défi Planet",#REF!,0)+IF(D762="MASSAIS",#REF!,0)+IF(D762="Center Parc la journée",#REF!,0)+IF(D762="Terra Botanica",#REF!,0)</f>
        <v>0</v>
      </c>
      <c r="F762" s="10">
        <f>IF(D762="Futuroscope",#REF!,0)+IF(D762="Eurodisney   1jour/1 parc",#REF!,0)+IF(D762="Vallée des singes",#REF!,0)+IF(D762="Parc Oriental de jour",#REF!,0)+IF(D762="Puy du Fou Le grand parc",#REF!,0)+IF(D762="La Cinéscénie",#REF!,0)+IF(D762="ASTERIX",#REF!,0)+IF(D762="Aquarium La Rochelle",#REF!,0)+IF(D762="Zoo de Doué La Fontaine",#REF!,0)+IF(D762="Zoo de la Palmyre",#REF!,0)+IF(D762="Planète Sauvage",#REF!,0)+IF(D762="Zoo Parc de Beauval",#REF!,0)+IF(D762="Zoo de la Flèche",#REF!,0)+IF(D762="Défi Planet",#REF!,0)+IF(D762="MASSAIS",#REF!,0)+IF(D762="Center Parc la journée",#REF!,0)+IF(D762="Terra Botanica",#REF!,0)</f>
        <v>0</v>
      </c>
      <c r="G762" s="5"/>
      <c r="H762" s="5"/>
      <c r="I762" s="5"/>
      <c r="J762" s="5"/>
      <c r="K762" s="8">
        <f t="shared" si="77"/>
        <v>0</v>
      </c>
      <c r="L762" s="8">
        <f t="shared" si="78"/>
        <v>0</v>
      </c>
      <c r="M762" s="8">
        <v>0</v>
      </c>
      <c r="N762" s="8">
        <f t="shared" si="81"/>
        <v>0</v>
      </c>
      <c r="O762" s="8"/>
      <c r="P762" s="8"/>
      <c r="Q762" s="8"/>
      <c r="R762" s="8">
        <f t="shared" si="82"/>
        <v>0</v>
      </c>
      <c r="S762" s="8">
        <f t="shared" si="83"/>
        <v>0</v>
      </c>
      <c r="T762" s="6">
        <f t="shared" si="79"/>
        <v>0</v>
      </c>
      <c r="U762" s="6">
        <f t="shared" si="80"/>
        <v>0</v>
      </c>
    </row>
    <row r="763" spans="2:21" x14ac:dyDescent="0.25">
      <c r="B763" s="4"/>
      <c r="C763" s="4"/>
      <c r="D763" s="4"/>
      <c r="E763" s="10">
        <f>IF(D763="Futuroscope",#REF!,0)+IF(D763="Eurodisney   1jour/1 parc",#REF!,0)+IF(D763="Vallée des singes",#REF!,0)+IF(D763="Parc Oriental de jour",#REF!,0)+IF(D763="Puy du Fou Le grand parc",#REF!,0)+IF(D763="La Cinéscénie",#REF!,0)+IF(D763="ASTERIX",#REF!,0)+IF(D763="Aquarium La Rochelle",#REF!,0)+IF(D763="Zoo de Doué La Fontaine",#REF!,0)+IF(D763="Zoo de la Palmyre",#REF!,0)+IF(D763="Planète Sauvage",#REF!,0)+IF(D763="Zoo Parc de Beauval",#REF!,0)+IF(D763="Zoo de la Flèche",#REF!,0)+IF(D763="Défi Planet",#REF!,0)+IF(D763="MASSAIS",#REF!,0)+IF(D763="Center Parc la journée",#REF!,0)+IF(D763="Terra Botanica",#REF!,0)</f>
        <v>0</v>
      </c>
      <c r="F763" s="10">
        <f>IF(D763="Futuroscope",#REF!,0)+IF(D763="Eurodisney   1jour/1 parc",#REF!,0)+IF(D763="Vallée des singes",#REF!,0)+IF(D763="Parc Oriental de jour",#REF!,0)+IF(D763="Puy du Fou Le grand parc",#REF!,0)+IF(D763="La Cinéscénie",#REF!,0)+IF(D763="ASTERIX",#REF!,0)+IF(D763="Aquarium La Rochelle",#REF!,0)+IF(D763="Zoo de Doué La Fontaine",#REF!,0)+IF(D763="Zoo de la Palmyre",#REF!,0)+IF(D763="Planète Sauvage",#REF!,0)+IF(D763="Zoo Parc de Beauval",#REF!,0)+IF(D763="Zoo de la Flèche",#REF!,0)+IF(D763="Défi Planet",#REF!,0)+IF(D763="MASSAIS",#REF!,0)+IF(D763="Center Parc la journée",#REF!,0)+IF(D763="Terra Botanica",#REF!,0)</f>
        <v>0</v>
      </c>
      <c r="G763" s="5"/>
      <c r="H763" s="5"/>
      <c r="I763" s="5"/>
      <c r="J763" s="5"/>
      <c r="K763" s="8">
        <f t="shared" si="77"/>
        <v>0</v>
      </c>
      <c r="L763" s="8">
        <f t="shared" si="78"/>
        <v>0</v>
      </c>
      <c r="M763" s="8">
        <v>0</v>
      </c>
      <c r="N763" s="8">
        <f t="shared" si="81"/>
        <v>0</v>
      </c>
      <c r="O763" s="8"/>
      <c r="P763" s="8"/>
      <c r="Q763" s="8"/>
      <c r="R763" s="8">
        <f t="shared" si="82"/>
        <v>0</v>
      </c>
      <c r="S763" s="8">
        <f t="shared" si="83"/>
        <v>0</v>
      </c>
      <c r="T763" s="6">
        <f t="shared" si="79"/>
        <v>0</v>
      </c>
      <c r="U763" s="6">
        <f t="shared" si="80"/>
        <v>0</v>
      </c>
    </row>
    <row r="764" spans="2:21" x14ac:dyDescent="0.25">
      <c r="B764" s="4"/>
      <c r="C764" s="4"/>
      <c r="D764" s="4"/>
      <c r="E764" s="10">
        <f>IF(D764="Futuroscope",#REF!,0)+IF(D764="Eurodisney   1jour/1 parc",#REF!,0)+IF(D764="Vallée des singes",#REF!,0)+IF(D764="Parc Oriental de jour",#REF!,0)+IF(D764="Puy du Fou Le grand parc",#REF!,0)+IF(D764="La Cinéscénie",#REF!,0)+IF(D764="ASTERIX",#REF!,0)+IF(D764="Aquarium La Rochelle",#REF!,0)+IF(D764="Zoo de Doué La Fontaine",#REF!,0)+IF(D764="Zoo de la Palmyre",#REF!,0)+IF(D764="Planète Sauvage",#REF!,0)+IF(D764="Zoo Parc de Beauval",#REF!,0)+IF(D764="Zoo de la Flèche",#REF!,0)+IF(D764="Défi Planet",#REF!,0)+IF(D764="MASSAIS",#REF!,0)+IF(D764="Center Parc la journée",#REF!,0)+IF(D764="Terra Botanica",#REF!,0)</f>
        <v>0</v>
      </c>
      <c r="F764" s="10">
        <f>IF(D764="Futuroscope",#REF!,0)+IF(D764="Eurodisney   1jour/1 parc",#REF!,0)+IF(D764="Vallée des singes",#REF!,0)+IF(D764="Parc Oriental de jour",#REF!,0)+IF(D764="Puy du Fou Le grand parc",#REF!,0)+IF(D764="La Cinéscénie",#REF!,0)+IF(D764="ASTERIX",#REF!,0)+IF(D764="Aquarium La Rochelle",#REF!,0)+IF(D764="Zoo de Doué La Fontaine",#REF!,0)+IF(D764="Zoo de la Palmyre",#REF!,0)+IF(D764="Planète Sauvage",#REF!,0)+IF(D764="Zoo Parc de Beauval",#REF!,0)+IF(D764="Zoo de la Flèche",#REF!,0)+IF(D764="Défi Planet",#REF!,0)+IF(D764="MASSAIS",#REF!,0)+IF(D764="Center Parc la journée",#REF!,0)+IF(D764="Terra Botanica",#REF!,0)</f>
        <v>0</v>
      </c>
      <c r="G764" s="5"/>
      <c r="H764" s="5"/>
      <c r="I764" s="5"/>
      <c r="J764" s="5"/>
      <c r="K764" s="8">
        <f t="shared" si="77"/>
        <v>0</v>
      </c>
      <c r="L764" s="8">
        <f t="shared" si="78"/>
        <v>0</v>
      </c>
      <c r="M764" s="8">
        <v>0</v>
      </c>
      <c r="N764" s="8">
        <f t="shared" si="81"/>
        <v>0</v>
      </c>
      <c r="O764" s="8"/>
      <c r="P764" s="8"/>
      <c r="Q764" s="8"/>
      <c r="R764" s="8">
        <f t="shared" si="82"/>
        <v>0</v>
      </c>
      <c r="S764" s="8">
        <f t="shared" si="83"/>
        <v>0</v>
      </c>
      <c r="T764" s="6">
        <f t="shared" si="79"/>
        <v>0</v>
      </c>
      <c r="U764" s="6">
        <f t="shared" si="80"/>
        <v>0</v>
      </c>
    </row>
    <row r="765" spans="2:21" x14ac:dyDescent="0.25">
      <c r="B765" s="4"/>
      <c r="C765" s="4"/>
      <c r="D765" s="4"/>
      <c r="E765" s="10">
        <f>IF(D765="Futuroscope",#REF!,0)+IF(D765="Eurodisney   1jour/1 parc",#REF!,0)+IF(D765="Vallée des singes",#REF!,0)+IF(D765="Parc Oriental de jour",#REF!,0)+IF(D765="Puy du Fou Le grand parc",#REF!,0)+IF(D765="La Cinéscénie",#REF!,0)+IF(D765="ASTERIX",#REF!,0)+IF(D765="Aquarium La Rochelle",#REF!,0)+IF(D765="Zoo de Doué La Fontaine",#REF!,0)+IF(D765="Zoo de la Palmyre",#REF!,0)+IF(D765="Planète Sauvage",#REF!,0)+IF(D765="Zoo Parc de Beauval",#REF!,0)+IF(D765="Zoo de la Flèche",#REF!,0)+IF(D765="Défi Planet",#REF!,0)+IF(D765="MASSAIS",#REF!,0)+IF(D765="Center Parc la journée",#REF!,0)+IF(D765="Terra Botanica",#REF!,0)</f>
        <v>0</v>
      </c>
      <c r="F765" s="10">
        <f>IF(D765="Futuroscope",#REF!,0)+IF(D765="Eurodisney   1jour/1 parc",#REF!,0)+IF(D765="Vallée des singes",#REF!,0)+IF(D765="Parc Oriental de jour",#REF!,0)+IF(D765="Puy du Fou Le grand parc",#REF!,0)+IF(D765="La Cinéscénie",#REF!,0)+IF(D765="ASTERIX",#REF!,0)+IF(D765="Aquarium La Rochelle",#REF!,0)+IF(D765="Zoo de Doué La Fontaine",#REF!,0)+IF(D765="Zoo de la Palmyre",#REF!,0)+IF(D765="Planète Sauvage",#REF!,0)+IF(D765="Zoo Parc de Beauval",#REF!,0)+IF(D765="Zoo de la Flèche",#REF!,0)+IF(D765="Défi Planet",#REF!,0)+IF(D765="MASSAIS",#REF!,0)+IF(D765="Center Parc la journée",#REF!,0)+IF(D765="Terra Botanica",#REF!,0)</f>
        <v>0</v>
      </c>
      <c r="G765" s="5"/>
      <c r="H765" s="5"/>
      <c r="I765" s="5"/>
      <c r="J765" s="5"/>
      <c r="K765" s="8">
        <f t="shared" si="77"/>
        <v>0</v>
      </c>
      <c r="L765" s="8">
        <f t="shared" si="78"/>
        <v>0</v>
      </c>
      <c r="M765" s="8">
        <v>0</v>
      </c>
      <c r="N765" s="8">
        <f t="shared" si="81"/>
        <v>0</v>
      </c>
      <c r="O765" s="8"/>
      <c r="P765" s="8"/>
      <c r="Q765" s="8"/>
      <c r="R765" s="8">
        <f t="shared" si="82"/>
        <v>0</v>
      </c>
      <c r="S765" s="8">
        <f t="shared" si="83"/>
        <v>0</v>
      </c>
      <c r="T765" s="6">
        <f t="shared" si="79"/>
        <v>0</v>
      </c>
      <c r="U765" s="6">
        <f t="shared" si="80"/>
        <v>0</v>
      </c>
    </row>
    <row r="766" spans="2:21" x14ac:dyDescent="0.25">
      <c r="B766" s="4"/>
      <c r="C766" s="4"/>
      <c r="D766" s="4"/>
      <c r="E766" s="10">
        <f>IF(D766="Futuroscope",#REF!,0)+IF(D766="Eurodisney   1jour/1 parc",#REF!,0)+IF(D766="Vallée des singes",#REF!,0)+IF(D766="Parc Oriental de jour",#REF!,0)+IF(D766="Puy du Fou Le grand parc",#REF!,0)+IF(D766="La Cinéscénie",#REF!,0)+IF(D766="ASTERIX",#REF!,0)+IF(D766="Aquarium La Rochelle",#REF!,0)+IF(D766="Zoo de Doué La Fontaine",#REF!,0)+IF(D766="Zoo de la Palmyre",#REF!,0)+IF(D766="Planète Sauvage",#REF!,0)+IF(D766="Zoo Parc de Beauval",#REF!,0)+IF(D766="Zoo de la Flèche",#REF!,0)+IF(D766="Défi Planet",#REF!,0)+IF(D766="MASSAIS",#REF!,0)+IF(D766="Center Parc la journée",#REF!,0)+IF(D766="Terra Botanica",#REF!,0)</f>
        <v>0</v>
      </c>
      <c r="F766" s="10">
        <f>IF(D766="Futuroscope",#REF!,0)+IF(D766="Eurodisney   1jour/1 parc",#REF!,0)+IF(D766="Vallée des singes",#REF!,0)+IF(D766="Parc Oriental de jour",#REF!,0)+IF(D766="Puy du Fou Le grand parc",#REF!,0)+IF(D766="La Cinéscénie",#REF!,0)+IF(D766="ASTERIX",#REF!,0)+IF(D766="Aquarium La Rochelle",#REF!,0)+IF(D766="Zoo de Doué La Fontaine",#REF!,0)+IF(D766="Zoo de la Palmyre",#REF!,0)+IF(D766="Planète Sauvage",#REF!,0)+IF(D766="Zoo Parc de Beauval",#REF!,0)+IF(D766="Zoo de la Flèche",#REF!,0)+IF(D766="Défi Planet",#REF!,0)+IF(D766="MASSAIS",#REF!,0)+IF(D766="Center Parc la journée",#REF!,0)+IF(D766="Terra Botanica",#REF!,0)</f>
        <v>0</v>
      </c>
      <c r="G766" s="5"/>
      <c r="H766" s="5"/>
      <c r="I766" s="5"/>
      <c r="J766" s="5"/>
      <c r="K766" s="8">
        <f t="shared" si="77"/>
        <v>0</v>
      </c>
      <c r="L766" s="8">
        <f t="shared" si="78"/>
        <v>0</v>
      </c>
      <c r="M766" s="8">
        <v>0</v>
      </c>
      <c r="N766" s="8">
        <f t="shared" si="81"/>
        <v>0</v>
      </c>
      <c r="O766" s="8"/>
      <c r="P766" s="8"/>
      <c r="Q766" s="8"/>
      <c r="R766" s="8">
        <f t="shared" si="82"/>
        <v>0</v>
      </c>
      <c r="S766" s="8">
        <f t="shared" si="83"/>
        <v>0</v>
      </c>
      <c r="T766" s="6">
        <f t="shared" si="79"/>
        <v>0</v>
      </c>
      <c r="U766" s="6">
        <f t="shared" si="80"/>
        <v>0</v>
      </c>
    </row>
    <row r="767" spans="2:21" x14ac:dyDescent="0.25">
      <c r="B767" s="4"/>
      <c r="C767" s="4"/>
      <c r="D767" s="4"/>
      <c r="E767" s="10">
        <f>IF(D767="Futuroscope",#REF!,0)+IF(D767="Eurodisney   1jour/1 parc",#REF!,0)+IF(D767="Vallée des singes",#REF!,0)+IF(D767="Parc Oriental de jour",#REF!,0)+IF(D767="Puy du Fou Le grand parc",#REF!,0)+IF(D767="La Cinéscénie",#REF!,0)+IF(D767="ASTERIX",#REF!,0)+IF(D767="Aquarium La Rochelle",#REF!,0)+IF(D767="Zoo de Doué La Fontaine",#REF!,0)+IF(D767="Zoo de la Palmyre",#REF!,0)+IF(D767="Planète Sauvage",#REF!,0)+IF(D767="Zoo Parc de Beauval",#REF!,0)+IF(D767="Zoo de la Flèche",#REF!,0)+IF(D767="Défi Planet",#REF!,0)+IF(D767="MASSAIS",#REF!,0)+IF(D767="Center Parc la journée",#REF!,0)+IF(D767="Terra Botanica",#REF!,0)</f>
        <v>0</v>
      </c>
      <c r="F767" s="10">
        <f>IF(D767="Futuroscope",#REF!,0)+IF(D767="Eurodisney   1jour/1 parc",#REF!,0)+IF(D767="Vallée des singes",#REF!,0)+IF(D767="Parc Oriental de jour",#REF!,0)+IF(D767="Puy du Fou Le grand parc",#REF!,0)+IF(D767="La Cinéscénie",#REF!,0)+IF(D767="ASTERIX",#REF!,0)+IF(D767="Aquarium La Rochelle",#REF!,0)+IF(D767="Zoo de Doué La Fontaine",#REF!,0)+IF(D767="Zoo de la Palmyre",#REF!,0)+IF(D767="Planète Sauvage",#REF!,0)+IF(D767="Zoo Parc de Beauval",#REF!,0)+IF(D767="Zoo de la Flèche",#REF!,0)+IF(D767="Défi Planet",#REF!,0)+IF(D767="MASSAIS",#REF!,0)+IF(D767="Center Parc la journée",#REF!,0)+IF(D767="Terra Botanica",#REF!,0)</f>
        <v>0</v>
      </c>
      <c r="G767" s="5"/>
      <c r="H767" s="5"/>
      <c r="I767" s="5"/>
      <c r="J767" s="5"/>
      <c r="K767" s="8">
        <f t="shared" si="77"/>
        <v>0</v>
      </c>
      <c r="L767" s="8">
        <f t="shared" si="78"/>
        <v>0</v>
      </c>
      <c r="M767" s="8">
        <v>0</v>
      </c>
      <c r="N767" s="8">
        <f t="shared" si="81"/>
        <v>0</v>
      </c>
      <c r="O767" s="8"/>
      <c r="P767" s="8"/>
      <c r="Q767" s="8"/>
      <c r="R767" s="8">
        <f t="shared" si="82"/>
        <v>0</v>
      </c>
      <c r="S767" s="8">
        <f t="shared" si="83"/>
        <v>0</v>
      </c>
      <c r="T767" s="6">
        <f t="shared" si="79"/>
        <v>0</v>
      </c>
      <c r="U767" s="6">
        <f t="shared" si="80"/>
        <v>0</v>
      </c>
    </row>
    <row r="768" spans="2:21" x14ac:dyDescent="0.25">
      <c r="B768" s="4"/>
      <c r="C768" s="4"/>
      <c r="D768" s="4"/>
      <c r="E768" s="10">
        <f>IF(D768="Futuroscope",#REF!,0)+IF(D768="Eurodisney   1jour/1 parc",#REF!,0)+IF(D768="Vallée des singes",#REF!,0)+IF(D768="Parc Oriental de jour",#REF!,0)+IF(D768="Puy du Fou Le grand parc",#REF!,0)+IF(D768="La Cinéscénie",#REF!,0)+IF(D768="ASTERIX",#REF!,0)+IF(D768="Aquarium La Rochelle",#REF!,0)+IF(D768="Zoo de Doué La Fontaine",#REF!,0)+IF(D768="Zoo de la Palmyre",#REF!,0)+IF(D768="Planète Sauvage",#REF!,0)+IF(D768="Zoo Parc de Beauval",#REF!,0)+IF(D768="Zoo de la Flèche",#REF!,0)+IF(D768="Défi Planet",#REF!,0)+IF(D768="MASSAIS",#REF!,0)+IF(D768="Center Parc la journée",#REF!,0)+IF(D768="Terra Botanica",#REF!,0)</f>
        <v>0</v>
      </c>
      <c r="F768" s="10">
        <f>IF(D768="Futuroscope",#REF!,0)+IF(D768="Eurodisney   1jour/1 parc",#REF!,0)+IF(D768="Vallée des singes",#REF!,0)+IF(D768="Parc Oriental de jour",#REF!,0)+IF(D768="Puy du Fou Le grand parc",#REF!,0)+IF(D768="La Cinéscénie",#REF!,0)+IF(D768="ASTERIX",#REF!,0)+IF(D768="Aquarium La Rochelle",#REF!,0)+IF(D768="Zoo de Doué La Fontaine",#REF!,0)+IF(D768="Zoo de la Palmyre",#REF!,0)+IF(D768="Planète Sauvage",#REF!,0)+IF(D768="Zoo Parc de Beauval",#REF!,0)+IF(D768="Zoo de la Flèche",#REF!,0)+IF(D768="Défi Planet",#REF!,0)+IF(D768="MASSAIS",#REF!,0)+IF(D768="Center Parc la journée",#REF!,0)+IF(D768="Terra Botanica",#REF!,0)</f>
        <v>0</v>
      </c>
      <c r="G768" s="5"/>
      <c r="H768" s="5"/>
      <c r="I768" s="5"/>
      <c r="J768" s="5"/>
      <c r="K768" s="8">
        <f t="shared" si="77"/>
        <v>0</v>
      </c>
      <c r="L768" s="8">
        <f t="shared" si="78"/>
        <v>0</v>
      </c>
      <c r="M768" s="8">
        <v>0</v>
      </c>
      <c r="N768" s="8">
        <f t="shared" si="81"/>
        <v>0</v>
      </c>
      <c r="O768" s="8"/>
      <c r="P768" s="8"/>
      <c r="Q768" s="8"/>
      <c r="R768" s="8">
        <f t="shared" si="82"/>
        <v>0</v>
      </c>
      <c r="S768" s="8">
        <f t="shared" si="83"/>
        <v>0</v>
      </c>
      <c r="T768" s="6">
        <f t="shared" si="79"/>
        <v>0</v>
      </c>
      <c r="U768" s="6">
        <f t="shared" si="80"/>
        <v>0</v>
      </c>
    </row>
    <row r="769" spans="2:21" x14ac:dyDescent="0.25">
      <c r="B769" s="4"/>
      <c r="C769" s="4"/>
      <c r="D769" s="4"/>
      <c r="E769" s="10">
        <f>IF(D769="Futuroscope",#REF!,0)+IF(D769="Eurodisney   1jour/1 parc",#REF!,0)+IF(D769="Vallée des singes",#REF!,0)+IF(D769="Parc Oriental de jour",#REF!,0)+IF(D769="Puy du Fou Le grand parc",#REF!,0)+IF(D769="La Cinéscénie",#REF!,0)+IF(D769="ASTERIX",#REF!,0)+IF(D769="Aquarium La Rochelle",#REF!,0)+IF(D769="Zoo de Doué La Fontaine",#REF!,0)+IF(D769="Zoo de la Palmyre",#REF!,0)+IF(D769="Planète Sauvage",#REF!,0)+IF(D769="Zoo Parc de Beauval",#REF!,0)+IF(D769="Zoo de la Flèche",#REF!,0)+IF(D769="Défi Planet",#REF!,0)+IF(D769="MASSAIS",#REF!,0)+IF(D769="Center Parc la journée",#REF!,0)+IF(D769="Terra Botanica",#REF!,0)</f>
        <v>0</v>
      </c>
      <c r="F769" s="10">
        <f>IF(D769="Futuroscope",#REF!,0)+IF(D769="Eurodisney   1jour/1 parc",#REF!,0)+IF(D769="Vallée des singes",#REF!,0)+IF(D769="Parc Oriental de jour",#REF!,0)+IF(D769="Puy du Fou Le grand parc",#REF!,0)+IF(D769="La Cinéscénie",#REF!,0)+IF(D769="ASTERIX",#REF!,0)+IF(D769="Aquarium La Rochelle",#REF!,0)+IF(D769="Zoo de Doué La Fontaine",#REF!,0)+IF(D769="Zoo de la Palmyre",#REF!,0)+IF(D769="Planète Sauvage",#REF!,0)+IF(D769="Zoo Parc de Beauval",#REF!,0)+IF(D769="Zoo de la Flèche",#REF!,0)+IF(D769="Défi Planet",#REF!,0)+IF(D769="MASSAIS",#REF!,0)+IF(D769="Center Parc la journée",#REF!,0)+IF(D769="Terra Botanica",#REF!,0)</f>
        <v>0</v>
      </c>
      <c r="G769" s="5"/>
      <c r="H769" s="5"/>
      <c r="I769" s="5"/>
      <c r="J769" s="5"/>
      <c r="K769" s="8">
        <f t="shared" si="77"/>
        <v>0</v>
      </c>
      <c r="L769" s="8">
        <f t="shared" si="78"/>
        <v>0</v>
      </c>
      <c r="M769" s="8">
        <v>0</v>
      </c>
      <c r="N769" s="8">
        <f t="shared" si="81"/>
        <v>0</v>
      </c>
      <c r="O769" s="8"/>
      <c r="P769" s="8"/>
      <c r="Q769" s="8"/>
      <c r="R769" s="8">
        <f t="shared" si="82"/>
        <v>0</v>
      </c>
      <c r="S769" s="8">
        <f t="shared" si="83"/>
        <v>0</v>
      </c>
      <c r="T769" s="6">
        <f t="shared" si="79"/>
        <v>0</v>
      </c>
      <c r="U769" s="6">
        <f t="shared" si="80"/>
        <v>0</v>
      </c>
    </row>
    <row r="770" spans="2:21" x14ac:dyDescent="0.25">
      <c r="B770" s="4"/>
      <c r="C770" s="4"/>
      <c r="D770" s="4"/>
      <c r="E770" s="10">
        <f>IF(D770="Futuroscope",#REF!,0)+IF(D770="Eurodisney   1jour/1 parc",#REF!,0)+IF(D770="Vallée des singes",#REF!,0)+IF(D770="Parc Oriental de jour",#REF!,0)+IF(D770="Puy du Fou Le grand parc",#REF!,0)+IF(D770="La Cinéscénie",#REF!,0)+IF(D770="ASTERIX",#REF!,0)+IF(D770="Aquarium La Rochelle",#REF!,0)+IF(D770="Zoo de Doué La Fontaine",#REF!,0)+IF(D770="Zoo de la Palmyre",#REF!,0)+IF(D770="Planète Sauvage",#REF!,0)+IF(D770="Zoo Parc de Beauval",#REF!,0)+IF(D770="Zoo de la Flèche",#REF!,0)+IF(D770="Défi Planet",#REF!,0)+IF(D770="MASSAIS",#REF!,0)+IF(D770="Center Parc la journée",#REF!,0)+IF(D770="Terra Botanica",#REF!,0)</f>
        <v>0</v>
      </c>
      <c r="F770" s="10">
        <f>IF(D770="Futuroscope",#REF!,0)+IF(D770="Eurodisney   1jour/1 parc",#REF!,0)+IF(D770="Vallée des singes",#REF!,0)+IF(D770="Parc Oriental de jour",#REF!,0)+IF(D770="Puy du Fou Le grand parc",#REF!,0)+IF(D770="La Cinéscénie",#REF!,0)+IF(D770="ASTERIX",#REF!,0)+IF(D770="Aquarium La Rochelle",#REF!,0)+IF(D770="Zoo de Doué La Fontaine",#REF!,0)+IF(D770="Zoo de la Palmyre",#REF!,0)+IF(D770="Planète Sauvage",#REF!,0)+IF(D770="Zoo Parc de Beauval",#REF!,0)+IF(D770="Zoo de la Flèche",#REF!,0)+IF(D770="Défi Planet",#REF!,0)+IF(D770="MASSAIS",#REF!,0)+IF(D770="Center Parc la journée",#REF!,0)+IF(D770="Terra Botanica",#REF!,0)</f>
        <v>0</v>
      </c>
      <c r="G770" s="5"/>
      <c r="H770" s="5"/>
      <c r="I770" s="5"/>
      <c r="J770" s="5"/>
      <c r="K770" s="8">
        <f t="shared" si="77"/>
        <v>0</v>
      </c>
      <c r="L770" s="8">
        <f t="shared" si="78"/>
        <v>0</v>
      </c>
      <c r="M770" s="8">
        <v>0</v>
      </c>
      <c r="N770" s="8">
        <f t="shared" si="81"/>
        <v>0</v>
      </c>
      <c r="O770" s="8"/>
      <c r="P770" s="8"/>
      <c r="Q770" s="8"/>
      <c r="R770" s="8">
        <f t="shared" si="82"/>
        <v>0</v>
      </c>
      <c r="S770" s="8">
        <f t="shared" si="83"/>
        <v>0</v>
      </c>
      <c r="T770" s="6">
        <f t="shared" si="79"/>
        <v>0</v>
      </c>
      <c r="U770" s="6">
        <f t="shared" si="80"/>
        <v>0</v>
      </c>
    </row>
    <row r="771" spans="2:21" x14ac:dyDescent="0.25">
      <c r="B771" s="4"/>
      <c r="C771" s="4"/>
      <c r="D771" s="4"/>
      <c r="E771" s="10">
        <f>IF(D771="Futuroscope",#REF!,0)+IF(D771="Eurodisney   1jour/1 parc",#REF!,0)+IF(D771="Vallée des singes",#REF!,0)+IF(D771="Parc Oriental de jour",#REF!,0)+IF(D771="Puy du Fou Le grand parc",#REF!,0)+IF(D771="La Cinéscénie",#REF!,0)+IF(D771="ASTERIX",#REF!,0)+IF(D771="Aquarium La Rochelle",#REF!,0)+IF(D771="Zoo de Doué La Fontaine",#REF!,0)+IF(D771="Zoo de la Palmyre",#REF!,0)+IF(D771="Planète Sauvage",#REF!,0)+IF(D771="Zoo Parc de Beauval",#REF!,0)+IF(D771="Zoo de la Flèche",#REF!,0)+IF(D771="Défi Planet",#REF!,0)+IF(D771="MASSAIS",#REF!,0)+IF(D771="Center Parc la journée",#REF!,0)+IF(D771="Terra Botanica",#REF!,0)</f>
        <v>0</v>
      </c>
      <c r="F771" s="10">
        <f>IF(D771="Futuroscope",#REF!,0)+IF(D771="Eurodisney   1jour/1 parc",#REF!,0)+IF(D771="Vallée des singes",#REF!,0)+IF(D771="Parc Oriental de jour",#REF!,0)+IF(D771="Puy du Fou Le grand parc",#REF!,0)+IF(D771="La Cinéscénie",#REF!,0)+IF(D771="ASTERIX",#REF!,0)+IF(D771="Aquarium La Rochelle",#REF!,0)+IF(D771="Zoo de Doué La Fontaine",#REF!,0)+IF(D771="Zoo de la Palmyre",#REF!,0)+IF(D771="Planète Sauvage",#REF!,0)+IF(D771="Zoo Parc de Beauval",#REF!,0)+IF(D771="Zoo de la Flèche",#REF!,0)+IF(D771="Défi Planet",#REF!,0)+IF(D771="MASSAIS",#REF!,0)+IF(D771="Center Parc la journée",#REF!,0)+IF(D771="Terra Botanica",#REF!,0)</f>
        <v>0</v>
      </c>
      <c r="G771" s="5"/>
      <c r="H771" s="5"/>
      <c r="I771" s="5"/>
      <c r="J771" s="5"/>
      <c r="K771" s="8">
        <f t="shared" si="77"/>
        <v>0</v>
      </c>
      <c r="L771" s="8">
        <f t="shared" si="78"/>
        <v>0</v>
      </c>
      <c r="M771" s="8">
        <v>0</v>
      </c>
      <c r="N771" s="8">
        <f t="shared" si="81"/>
        <v>0</v>
      </c>
      <c r="O771" s="8"/>
      <c r="P771" s="8"/>
      <c r="Q771" s="8"/>
      <c r="R771" s="8">
        <f t="shared" si="82"/>
        <v>0</v>
      </c>
      <c r="S771" s="8">
        <f t="shared" si="83"/>
        <v>0</v>
      </c>
      <c r="T771" s="6">
        <f t="shared" si="79"/>
        <v>0</v>
      </c>
      <c r="U771" s="6">
        <f t="shared" si="80"/>
        <v>0</v>
      </c>
    </row>
    <row r="772" spans="2:21" x14ac:dyDescent="0.25">
      <c r="B772" s="4"/>
      <c r="C772" s="4"/>
      <c r="D772" s="4"/>
      <c r="E772" s="10">
        <f>IF(D772="Futuroscope",#REF!,0)+IF(D772="Eurodisney   1jour/1 parc",#REF!,0)+IF(D772="Vallée des singes",#REF!,0)+IF(D772="Parc Oriental de jour",#REF!,0)+IF(D772="Puy du Fou Le grand parc",#REF!,0)+IF(D772="La Cinéscénie",#REF!,0)+IF(D772="ASTERIX",#REF!,0)+IF(D772="Aquarium La Rochelle",#REF!,0)+IF(D772="Zoo de Doué La Fontaine",#REF!,0)+IF(D772="Zoo de la Palmyre",#REF!,0)+IF(D772="Planète Sauvage",#REF!,0)+IF(D772="Zoo Parc de Beauval",#REF!,0)+IF(D772="Zoo de la Flèche",#REF!,0)+IF(D772="Défi Planet",#REF!,0)+IF(D772="MASSAIS",#REF!,0)+IF(D772="Center Parc la journée",#REF!,0)+IF(D772="Terra Botanica",#REF!,0)</f>
        <v>0</v>
      </c>
      <c r="F772" s="10">
        <f>IF(D772="Futuroscope",#REF!,0)+IF(D772="Eurodisney   1jour/1 parc",#REF!,0)+IF(D772="Vallée des singes",#REF!,0)+IF(D772="Parc Oriental de jour",#REF!,0)+IF(D772="Puy du Fou Le grand parc",#REF!,0)+IF(D772="La Cinéscénie",#REF!,0)+IF(D772="ASTERIX",#REF!,0)+IF(D772="Aquarium La Rochelle",#REF!,0)+IF(D772="Zoo de Doué La Fontaine",#REF!,0)+IF(D772="Zoo de la Palmyre",#REF!,0)+IF(D772="Planète Sauvage",#REF!,0)+IF(D772="Zoo Parc de Beauval",#REF!,0)+IF(D772="Zoo de la Flèche",#REF!,0)+IF(D772="Défi Planet",#REF!,0)+IF(D772="MASSAIS",#REF!,0)+IF(D772="Center Parc la journée",#REF!,0)+IF(D772="Terra Botanica",#REF!,0)</f>
        <v>0</v>
      </c>
      <c r="G772" s="5"/>
      <c r="H772" s="5"/>
      <c r="I772" s="5"/>
      <c r="J772" s="5"/>
      <c r="K772" s="8">
        <f t="shared" si="77"/>
        <v>0</v>
      </c>
      <c r="L772" s="8">
        <f t="shared" si="78"/>
        <v>0</v>
      </c>
      <c r="M772" s="8">
        <v>0</v>
      </c>
      <c r="N772" s="8">
        <f t="shared" si="81"/>
        <v>0</v>
      </c>
      <c r="O772" s="8"/>
      <c r="P772" s="8"/>
      <c r="Q772" s="8"/>
      <c r="R772" s="8">
        <f t="shared" si="82"/>
        <v>0</v>
      </c>
      <c r="S772" s="8">
        <f t="shared" si="83"/>
        <v>0</v>
      </c>
      <c r="T772" s="6">
        <f t="shared" si="79"/>
        <v>0</v>
      </c>
      <c r="U772" s="6">
        <f t="shared" si="80"/>
        <v>0</v>
      </c>
    </row>
    <row r="773" spans="2:21" x14ac:dyDescent="0.25">
      <c r="B773" s="4"/>
      <c r="C773" s="4"/>
      <c r="D773" s="4"/>
      <c r="E773" s="10">
        <f>IF(D773="Futuroscope",#REF!,0)+IF(D773="Eurodisney   1jour/1 parc",#REF!,0)+IF(D773="Vallée des singes",#REF!,0)+IF(D773="Parc Oriental de jour",#REF!,0)+IF(D773="Puy du Fou Le grand parc",#REF!,0)+IF(D773="La Cinéscénie",#REF!,0)+IF(D773="ASTERIX",#REF!,0)+IF(D773="Aquarium La Rochelle",#REF!,0)+IF(D773="Zoo de Doué La Fontaine",#REF!,0)+IF(D773="Zoo de la Palmyre",#REF!,0)+IF(D773="Planète Sauvage",#REF!,0)+IF(D773="Zoo Parc de Beauval",#REF!,0)+IF(D773="Zoo de la Flèche",#REF!,0)+IF(D773="Défi Planet",#REF!,0)+IF(D773="MASSAIS",#REF!,0)+IF(D773="Center Parc la journée",#REF!,0)+IF(D773="Terra Botanica",#REF!,0)</f>
        <v>0</v>
      </c>
      <c r="F773" s="10">
        <f>IF(D773="Futuroscope",#REF!,0)+IF(D773="Eurodisney   1jour/1 parc",#REF!,0)+IF(D773="Vallée des singes",#REF!,0)+IF(D773="Parc Oriental de jour",#REF!,0)+IF(D773="Puy du Fou Le grand parc",#REF!,0)+IF(D773="La Cinéscénie",#REF!,0)+IF(D773="ASTERIX",#REF!,0)+IF(D773="Aquarium La Rochelle",#REF!,0)+IF(D773="Zoo de Doué La Fontaine",#REF!,0)+IF(D773="Zoo de la Palmyre",#REF!,0)+IF(D773="Planète Sauvage",#REF!,0)+IF(D773="Zoo Parc de Beauval",#REF!,0)+IF(D773="Zoo de la Flèche",#REF!,0)+IF(D773="Défi Planet",#REF!,0)+IF(D773="MASSAIS",#REF!,0)+IF(D773="Center Parc la journée",#REF!,0)+IF(D773="Terra Botanica",#REF!,0)</f>
        <v>0</v>
      </c>
      <c r="G773" s="5"/>
      <c r="H773" s="5"/>
      <c r="I773" s="5"/>
      <c r="J773" s="5"/>
      <c r="K773" s="8">
        <f t="shared" si="77"/>
        <v>0</v>
      </c>
      <c r="L773" s="8">
        <f t="shared" si="78"/>
        <v>0</v>
      </c>
      <c r="M773" s="8">
        <v>0</v>
      </c>
      <c r="N773" s="8">
        <f t="shared" si="81"/>
        <v>0</v>
      </c>
      <c r="O773" s="8"/>
      <c r="P773" s="8"/>
      <c r="Q773" s="8"/>
      <c r="R773" s="8">
        <f t="shared" si="82"/>
        <v>0</v>
      </c>
      <c r="S773" s="8">
        <f t="shared" si="83"/>
        <v>0</v>
      </c>
      <c r="T773" s="6">
        <f t="shared" si="79"/>
        <v>0</v>
      </c>
      <c r="U773" s="6">
        <f t="shared" si="80"/>
        <v>0</v>
      </c>
    </row>
    <row r="774" spans="2:21" x14ac:dyDescent="0.25">
      <c r="B774" s="4"/>
      <c r="C774" s="4"/>
      <c r="D774" s="4"/>
      <c r="E774" s="10">
        <f>IF(D774="Futuroscope",#REF!,0)+IF(D774="Eurodisney   1jour/1 parc",#REF!,0)+IF(D774="Vallée des singes",#REF!,0)+IF(D774="Parc Oriental de jour",#REF!,0)+IF(D774="Puy du Fou Le grand parc",#REF!,0)+IF(D774="La Cinéscénie",#REF!,0)+IF(D774="ASTERIX",#REF!,0)+IF(D774="Aquarium La Rochelle",#REF!,0)+IF(D774="Zoo de Doué La Fontaine",#REF!,0)+IF(D774="Zoo de la Palmyre",#REF!,0)+IF(D774="Planète Sauvage",#REF!,0)+IF(D774="Zoo Parc de Beauval",#REF!,0)+IF(D774="Zoo de la Flèche",#REF!,0)+IF(D774="Défi Planet",#REF!,0)+IF(D774="MASSAIS",#REF!,0)+IF(D774="Center Parc la journée",#REF!,0)+IF(D774="Terra Botanica",#REF!,0)</f>
        <v>0</v>
      </c>
      <c r="F774" s="10">
        <f>IF(D774="Futuroscope",#REF!,0)+IF(D774="Eurodisney   1jour/1 parc",#REF!,0)+IF(D774="Vallée des singes",#REF!,0)+IF(D774="Parc Oriental de jour",#REF!,0)+IF(D774="Puy du Fou Le grand parc",#REF!,0)+IF(D774="La Cinéscénie",#REF!,0)+IF(D774="ASTERIX",#REF!,0)+IF(D774="Aquarium La Rochelle",#REF!,0)+IF(D774="Zoo de Doué La Fontaine",#REF!,0)+IF(D774="Zoo de la Palmyre",#REF!,0)+IF(D774="Planète Sauvage",#REF!,0)+IF(D774="Zoo Parc de Beauval",#REF!,0)+IF(D774="Zoo de la Flèche",#REF!,0)+IF(D774="Défi Planet",#REF!,0)+IF(D774="MASSAIS",#REF!,0)+IF(D774="Center Parc la journée",#REF!,0)+IF(D774="Terra Botanica",#REF!,0)</f>
        <v>0</v>
      </c>
      <c r="G774" s="5"/>
      <c r="H774" s="5"/>
      <c r="I774" s="5"/>
      <c r="J774" s="5"/>
      <c r="K774" s="8">
        <f t="shared" ref="K774:K836" si="84">IF(D774=parc1,adulteacs1*G774,0)+IF(D774=parc1,adultecredes1*I774,0)+IF(D774=parc2,adulteacs2*G774,0)+IF(D774=parc2,adultecredes2*I774,0)+IF(D774=parc3,adulteacs3*G774,0)+IF(D774=parc3,adultecredes3*I774,0)+IF(D774=parc4,adulteacs4*G774,0)+IF(D774=parc4,adultecredes4*I774,0)+IF(D774=parc5,adulteacs5*G774,0)+IF(D774=parc5,adultecredes5*I774,0)+IF(D774=parc6,adulteacs6*G774,0)+IF(D774=parc6,adultecredes6*I774,0)+IF(D774=parc7,adulteacs7*G774,0)+IF(D774=parc7,adultecredes7*I774,0)+IF(D774=parc8,adulteacs8*G774,0)+IF(D774=parc8,adultecredes8*I774,0)+IF(D774=parc9,adulteacs9*G774,0)+IF(D774=parc9,adultecredes9*I774,0)+IF(D774=parc10,adulteacs10*G774,0)+IF(D774=parc10,adultecredes10*I774,0)+IF(D774=parc11,adulteacs11*G774,0)+IF(D774=parc11,adultecredes11*I774,0)+IF(D774=parc12,adulteacs12*G774,0)+IF(D774=parc12,adultecredes12*I774,0)+IF(D774=parc13,adulteacs13*G774,0)+IF(D774=parc13,adultecredes13*I774,0)+IF(D774=parc14,adulteacs14*G774,0)+IF(D774=parc14,adultecredes14*I774,0)+IF(D774=parc15,adulteacs15*G774,0)+IF(D774=parc15,adultecredes15*I774,0)+IF(D774=parc16,adulteacs16*G774,0)+IF(D774=parc16,adultecredes16*I774,0)+IF(D774=parc17,adulteacs17*G774,0)+IF(D774=parc17,adultecredes17*I774,0)+IF(D774=parc18,adulteacs18*G774,0)+IF(D774=parc18,adultecredes18*I774,0)+IF(D774=parc19,adulteacs19*G774,0)+IF(D774=parc19,adultecredes19*I774,0)+IF(D774=parc20,adulteacs20*G774,0)+IF(D774=parc20,adultecredes20*I774,0)+IF(D774=parc21,adulteacs21*G774,0)+IF(D774=parc21,adultecredes21*I774,0)+IF(D774=parc22,adulteacs22*G774,0)+IF(D774=parc22,adultecredes22*I774,0)+IF(D774=parc23,adulteacs23*G774,0)+IF(D774=parc23,adultecredes23*I774,0)+IF(D774=parc24,adulteacs24*G774,0)+IF(D774=parc24,adultecredes24*I774,0)+IF(D774=parc25,adulteacs25*G774,0)+IF(D774=parc25,adultecredes25*I774,0)+IF(D774=parc26,adulteacs26*G774,0)+IF(D774=parc26,adultecredes26*I774,0)+IF(D774=parc27,adulteacs27*G774,0)+IF(D774=parc27,adultecredes27*I774,0)+IF(D774=parc28,adulteacs28*G774,0)+IF(D774=parc28,adultecredes28*I774,0)+IF(D774=parc29,adulteacs29*G774,0)+IF(D774=parc29,adultecredes29*I774,0)++IF(D774=parc30,adulteacs30*G774,0)+IF(D774=parc30,adultecredes30*I774,0)+IF(D774=parc31,adulteacs31*G774,0)+IF(D774=parc31,adultecredes31*I774,0)+IF(D774=parc32,adulteacs32*G774,0)+IF(D774=parc32,adultecredes32*I774,0)+IF(D774=parc33,adulteacs33*G774,0)+IF(D774=parc33,adultecredes33*I774,0)+IF(D774=parc34,adulteacs34*G774,0)+IF(D774=parc34,adultecredes34*I774,0)+IF(D774=parc35,adulteacs35*G774,0)+IF(D774=parc35,adultecredes35*I774,0)+IF(D774=parc36,adulteacs36*G774,0)+IF(D774=parc36,adultecredes36*I774,0)+IF(D774=parc37,adulteacs37*G774,0)+IF(D774=parc37,adultecredes37*I774,0)+IF(D774=parc38,adulteacs38*G774,0)+IF(D774=parc38,adultecredes38*I774,0)+IF(D774=parc39,adulteacs39*G774,0)+IF(D774=parc39,adultecredes39*I774,0)++IF(D774=parc40,adulteacs40*G774,0)+IF(D774=parc40,adultecredes40*I774,0)+IF(D774=parc41,adulteacs41*G774,0)+IF(D774=parc41,adultecredes41*I774,0)+IF(D774=parc42,adulteacs42*G774,0)+IF(D774=parc42,adultecredes42*I774,0)+IF(D774=parc43,adulteacs43*G774,0)+IF(D774=parc43,adultecredes43*I774,0)+IF(D774=parc44,adulteacs44*G774,0)+IF(D774=parc44,adultecredes44*I774,0)+IF(D774=parc45,adulteacs45*G774,0)+IF(D774=parc45,adultecredes45*I774,0)+IF(D774=parc46,adulteacs46*G774,0)+IF(D774=parc46,adultecredes46*I774,0)+IF(D774=parc47,adulteacs47*G774,0)+IF(D774=parc47,adultecredes47*I774,0)+IF(D774=parc48,adulteacs48*G774,0)+IF(D774=parc48,adultecredes48*I774,0)+IF(D774=parc49,adulteacs49*G774,0)+IF(D774=parc49,adultecredes49*I774,0)+IF(D774=parc50,adulteacs50*G774,0)+IF(D774=parc50,adultecredes50*I774,0)+IF(D774=parc51,adulteacs51*G774,0)+IF(D774=parc51,adultecredes51*I774,0)+IF(D774=parc52,adulteacs52*G774,0)+IF(D774=parc52,adultecredes52*I774,0)+IF(D774=parc53,adulteacs53*G774,0)+IF(D774=parc53,adultecredes53*I774,0)+IF(D774=parc54,adulteacs54*G774,0)+IF(D774=parc54,adultecredes54*I774,0)+IF(D774=parc55,adulteacs55*G774,0)+IF(D774=parc55,adultecredes55*I774,0)+IF(D774=parc56,adulteacs56*G774,0)+IF(D774=parc56,adultecredes56*I774,0)+IF(D774=parc57,adulteacs57*G774,0)+IF(D774=parc57,adultecredes57*I774,0)+IF(D774=parc58,adulteacs58*G774,0)+IF(D774=parc58,adultecredes58*I774,0)+IF(D774=parc59,adulteacs59*G774,0)+IF(D774=parc59,adultecredes59*I774,0)+IF(D774=parc60,adulteacs60*G774,0)+IF(D774=parc60,adultecredes60*I774,0)</f>
        <v>0</v>
      </c>
      <c r="L774" s="8">
        <f t="shared" ref="L774:L836" si="85">IF(D774=parc1,enfantacs1*H774,0)+IF(D774=parc1,enfantcredes1*J774,0)+IF(D774=parc2,enfantacs2*H774,0)+IF(D774=parc2,enfantcredes2*J774,0)+IF(D774=parc3,enfantacs3*H774,0)+IF(D774=parc3,enfantcredes3*J774,0)+IF(D774=parc4,enfantacs4*H774,0)+IF(D774=parc4,enfantcredes4*J774,0)+IF(D774=parc5,enfantacs5*H774,0)+IF(D774=parc5,enfantcredes5*J774,0)+IF(D774=parc6,enfantacs6*H774,0)+IF(D774=parc6,enfantcredes6*J774,0)+IF(D774=parc7,enfantacs7*H774,0)+IF(D774=parc7,enfantcredes7*J774,0)+IF(D774=parc8,enfantacs8*H774,0)+IF(D774=parc8,enfantcredes8*J774,0)+IF(D774=parc9,enfantacs9*H774,0)+IF(D774=parc9,enfantcredes9*J774,0)+IF(D774=parc10,enfantacs10*H774,0)+IF(D774=parc10,enfantcredes10*J774,0)+IF(D774=parc11,enfantacs11*H774,0)+IF(D774=parc11,enfantcredes11*J774,0)+IF(D774=parc12,enfantacs12*H774,0)+IF(D774=parc12,enfantcredes12*J774,0)+IF(D774=parc13,enfantacs13*H774,0)+IF(D774=parc13,enfantcredes13*J774,0)+IF(D774=parc14,enfantacs14*H774,0)+IF(D774=parc14,enfantcredes14*J774,0)+IF(D774=parc15,enfantacs15*H774,0)+IF(D774=parc15,enfantcredes15*J774,0)+IF(D774=parc16,enfantacs16*H774,0)+IF(D774=parc16,enfantcredes16*J774,0)+IF(D774=parc17,enfantacs17*H774,0)+IF(D774=parc17,enfantcredes17*J774,0)+IF(D774=parc18,enfantacs18*H774,0)+IF(D774=parc18,enfantcredes18*J774,0)+IF(D774=parc19,enfantacs19*H774,0)+IF(D774=parc19,enfantcredes19*J774,0)+IF(D774=parc20,enfantacs20*H774,0)+IF(D774=parc20,enfantcredes20*J774,0)+IF(D774=parc21,enfantacs21*H774,0)+IF(D774=parc21,enfantcredes21*J774,0)+IF(D774=parc22,enfantacs22*H774,0)+IF(D774=parc22,enfantcredes22*J774,0)+IF(D774=parc23,enfantacs23*H774,0)+IF(D774=parc23,enfantcredes23*J774,0)+IF(D774=parc24,enfantacs24*H774,0)+IF(D774=parc24,enfantcredes24*J774,0)+IF(D774=parc25,enfantacs25*H774,0)+IF(D774=parc25,enfantcredes25*J774,0)+IF(D774=parc26,enfantacs26*H774,0)+IF(D774=parc26,enfantcredes26*J774,0)+IF(D774=parc27,enfantacs27*H774,0)+IF(D774=parc27,enfantcredes27*J774,0)+IF(D774=parc28,enfantacs28*H774,0)+IF(D774=parc28,enfantcredes28*J774,0)+IF(D774=parc29,enfantacs29*H774,0)+IF(D774=parc29,enfantcredes29*J774,0)++IF(D774=parc30,enfantacs30*H774,0)+IF(D774=parc30,enfantcredes30*J774,0)+IF(D774=parc31,enfantacs31*H774,0)+IF(D774=parc31,enfantcredes31*J774,0)+IF(D774=parc32,enfantacs32*H774,0)+IF(D774=parc32,enfantcredes32*J774,0)+IF(D774=parc33,enfantacs33*H774,0)+IF(D774=parc33,enfantcredes33*J774,0)+IF(D774=parc34,enfantacs34*H774,0)+IF(D774=parc34,enfantcredes34*J774,0)+IF(D774=parc35,enfantacs35*H774,0)+IF(D774=parc35,enfantcredes35*J774,0)+IF(D774=parc36,enfantacs36*H774,0)+IF(D774=parc36,enfantcredes36*J774,0)+IF(D774=parc37,enfantacs37*H774,0)+IF(D774=parc37,enfantcredes37*J774,0)+IF(D774=parc38,enfantacs38*H774,0)+IF(D774=parc38,enfantcredes38*J774,0)+IF(D774=parc39,enfantacs39*H774,0)+IF(D774=parc39,enfantcredes39*J774,0)++IF(D774=parc40,enfantacs40*H774,0)+IF(D774=parc40,enfantcredes40*J774,0)+IF(D774=parc41,enfantacs41*H774,0)+IF(D774=parc41,enfantcredes41*J774,0)+IF(D774=parc42,enfantacs42*H774,0)+IF(D774=parc42,enfantcredes42*J774,0)+IF(D774=parc43,enfantacs43*H774,0)+IF(D774=parc43,enfantcredes43*J774,0)+IF(D774=parc44,enfantacs44*H774,0)+IF(D774=parc44,enfantcredes44*J774,0)+IF(D774=parc45,enfantacs45*H774,0)+IF(D774=parc45,enfantcredes45*J774,0)+IF(D774=parc46,enfantacs46*H774,0)+IF(D774=parc46,enfantcredes46*J774,0)+IF(D774=parc47,enfantacs47*H774,0)+IF(D774=parc47,enfantcredes47*J774,0)+IF(D774=parc48,enfantacs48*H774,0)+IF(D774=parc48,enfantcredes48*J774,0)+IF(D774=parc49,enfantacs49*H774,0)+IF(D774=parc49,enfantcredes49*J774,0)+IF(D774=parc50,enfantacs50*H774,0)+IF(D774=parc50,enfantcredes50*J774,0)+IF(D774=parc51,enfantacs51*H774,0)+IF(D774=parc51,enfantcredes51*J774,0)+IF(D774=parc52,enfantacs52*H774,0)+IF(D774=parc52,enfantcredes52*J774,0)+IF(D774=parc53,enfantacs53*H774,0)+IF(D774=parc53,enfantcredes53*J774,0)+IF(D774=parc54,enfantacs54*H774,0)+IF(D774=parc54,enfantcredes54*J774,0)+IF(D774=parc55,enfantacs55*H774,0)+IF(D774=parc55,enfantcredes55*J774,0)+IF(D774=parc56,enfantacs56*H774,0)+IF(D774=parc56,enfantcredes56*J774,0)+IF(D774=parc57,enfantacs57*H774,0)+IF(D774=parc57,enfantcredes57*J774,0)+IF(D774=parc58,enfantacs58*H774,0)+IF(D774=parc58,enfantcredes58*J774,0)+IF(D774=parc59,enfantacs59*H774,0)+IF(D774=parc59,enfantcredes59*J774,0)+IF(D774=parc60,enfantacs60*H774,0)+IF(D774=parc60,enfantcredes60*J774,0)</f>
        <v>0</v>
      </c>
      <c r="M774" s="8">
        <v>0</v>
      </c>
      <c r="N774" s="8">
        <f t="shared" si="81"/>
        <v>0</v>
      </c>
      <c r="O774" s="8"/>
      <c r="P774" s="8"/>
      <c r="Q774" s="8"/>
      <c r="R774" s="8">
        <f t="shared" si="82"/>
        <v>0</v>
      </c>
      <c r="S774" s="8">
        <f t="shared" si="83"/>
        <v>0</v>
      </c>
      <c r="T774" s="6">
        <f t="shared" ref="T774:T836" si="86">IF(D774=parc1,adultecredes1*G774,0)-IF(D774=parc1,adulteacs1*G774,0)+IF(D774=parc2,adultecredes2*G774,0)-IF(D774=parc2,adulteacs2*G774,0)+IF(D774=parc3,adultecredes3*G774,0)-IF(D774=parc3,adulteacs3*G774,0)+IF(D774=parc4,adultecredes4*G774,0)-IF(D774=parc4,adulteacs4*G774,0)+IF(D774=parc5,adultecredes5*G774,0)-IF(D774=parc5,adulteacs5*G774,0)+IF(D774=parc6,adultecredes6*G774,0)-IF(D774=parc6,adulteacs6*G774,0)+IF(D774=parc7,adultecredes7*G774,0)-IF(D774=parc7,adulteacs7*G774,0)+IF(D774=parc8,adultecredes8*G774,0)-IF(D774=parc8,adulteacs8*G774,0)+IF(D774=parc9,adultecredes9*G774,0)-IF(D774=parc9,adulteacs9*G774,0)+IF(D774=parc10,adultecredes10*G774,0)-IF(D774=parc10,adulteacs10*G774,0)+IF(D774=parc11,adultecredes11*G774,0)-IF(D774=parc11,adulteacs11*G774,0)+IF(D774=parc12,adultecredes12*G774,0)-IF(D774=parc12,adulteacs12*G774,0)+IF(D774=parc13,adultecredes13*G774,0)-IF(D774=parc13,adulteacs13*G774,0)+IF(D774=parc14,adultecredes14*G774,0)-IF(D774=parc14,adulteacs14*G774,0)+IF(D774=parc15,adultecredes15*G774,0)-IF(D774=parc15,adulteacs15*G774,0)+IF(D774=parc16,adultecredes16*G774,0)-IF(D774=parc16,adulteacs16*G774,0)+IF(D774=parc17,adultecredes17*G774,0)-IF(D774=parc17,adulteacs17*G774,0)+IF(D774=parc18,adultecredes18*G774,0)-IF(D774=parc18,adulteacs18*G774,0)+IF(D774=parc19,adultecredes19*G774,0)-IF(D774=parc19,adulteacs19*G774,0)+IF(D774=parc20,adultecredes20*G774,0)-IF(D774=parc20,adulteacs20*G774,0)+IF(D774=parc21,adultecredes21*G774,0)-IF(D774=parc21,adulteacs21*G774,0)+IF(D774=parc22,adultecredes22*G774,0)-IF(D774=parc22,adulteacs22*G774,0)+IF(D774=parc23,adultecredes23*G774,0)-IF(D774=parc23,adulteacs23*G774,0)+IF(D774=parc24,adultecredes24*G774,0)-IF(D774=parc24,adulteacs24*G774,0)+IF(D774=parc25,adultecredes25*G774,0)-IF(D774=parc25,adulteacs25*G774,0)+IF(D774=parc26,adultecredes26*G774,0)-IF(D774=parc26,adulteacs26*G774,0)+IF(D774=parc27,adultecredes27*G774,0)-IF(D774=parc27,adulteacs27*G774,0)+IF(D774=parc28,adultecredes28*G774,0)-IF(D774=parc28,adulteacs28*G774,0)+IF(D774=parc29,adultecredes29*G774,0)-IF(D774=parc29,adulteacs29*G774,0)+IF(D774=parc30,adultecredes30*G774,0)-IF(D774=parc30,adulteacs30*G774,0)+IF(D774=parc31,adultecredes31*G774,0)-IF(D774=parc31,adulteacs31*G774,0)+IF(D774=parc32,adultecredes32*G774,0)-IF(D774=parc32,adulteacs32*G774,0)+IF(D774=parc33,adultecredes33*G774,0)-IF(D774=parc33,adulteacs33*G774,0)+IF(D774=parc34,adultecredes34*G774,0)-IF(D774=parc34,adulteacs34*G774,0)+IF(D774=parc35,adultecredes35*G774,0)-IF(D774=parc35,adulteacs35*G774,0)+IF(D774=parc36,adultecredes36*G774,0)-IF(D774=parc36,adulteacs36*G774,0)+IF(D774=parc37,adultecredes37*G774,0)-IF(D774=parc37,adulteacs37*G774,0)+IF(D774=parc38,adultecredes38*G774,0)-IF(D774=parc38,adulteacs38*G774,0)+IF(D774=parc39,adultecredes39*G774,0)-IF(D774=parc39,adulteacs39*G774,0)+IF(D774=parc40,adultecredes40*G774,0)-IF(D774=parc40,adulteacs40*G774,0)+IF(D774=parc41,adultecredes41*G774,0)-IF(D774=parc41,adulteacs41*G774,0)+IF(D774=parc42,adultecredes42*G774,0)-IF(D774=parc42,adulteacs42*G774,0)+IF(D774=parc43,adultecredes43*G774,0)-IF(D774=parc43,adulteacs43*G774,0)+IF(D774=parc44,adultecredes44*G774,0)-IF(D774=parc44,adulteacs44*G774,0)+IF(D774=parc45,adultecredes45*G774,0)-IF(D774=parc45,adulteacs45*G774,0)+IF(D774=parc46,adultecredes46*G774,0)-IF(D774=parc46,adulteacs46*G774,0)+IF(D774=parc47,adultecredes47*G774,0)-IF(D774=parc47,adulteacs47*G774,0)+IF(D774=parc48,adultecredes48*G774,0)-IF(D774=parc48,adulteacs48*G774,0)+IF(D774=parc49,adultecredes49*G774,0)-IF(D774=parc49,adulteacs49*G774,0)+IF(D774=parc50,adultecredes50*G774,0)-IF(D774=parc50,adulteacs50*G774,0)+IF(D774=parc51,adultecredes51*G774,0)-IF(D774=parc51,adulteacs51*G774,0)+IF(D774=parc52,adultecredes52*G774,0)-IF(D774=parc52,adulteacs52*G774,0)+IF(D774=parc53,adultecredes53*G774,0)-IF(D774=parc53,adulteacs53*G774,0)+IF(D774=parc54,adultecredes54*G774,0)-IF(D774=parc54,adulteacs54*G774,0)+IF(D774=parc55,adultecredes55*G774,0)-IF(D774=parc55,adulteacs55*G774,0)+IF(D774=parc56,adultecredes56*G774,0)-IF(D774=parc56,adulteacs56*G774,0)+IF(D774=parc57,adultecredes57*G774,0)-IF(D774=parc57,adulteacs57*G774,0)+IF(D774=parc58,adultecredes58*G774,0)-IF(D774=parc58,adulteacs58*G774,0)+IF(D774=parc59,adultecredes59*G774,0)-IF(D774=parc59,adulteacs59*G774,0)+IF(D774=parc60,adultecredes60*G774,0)-IF(D774=parc60,adulteacs60*G774,0)</f>
        <v>0</v>
      </c>
      <c r="U774" s="6">
        <f t="shared" ref="U774:U836" si="87">IF(D774=parc1,enfantcredes1*H774,0)-IF(D774=parc1,enfantacs1*H774,0)+IF(D774=parc2,enfantcredes2*H774,0)-IF(D774=parc2,enfantacs2*H774,0)+IF(D774=parc3,enfantcredes3*H774,0)-IF(D774=parc3,enfantacs3*H774,0)+IF(D774=parc4,enfantcredes4*H774,0)-IF(D774=parc4,enfantacs4*H774,0)+IF(D774=parc5,enfantcredes5*H774,0)-IF(D774=parc5,enfantacs5*H774,0)+IF(D774=parc6,enfantcredes6*H774,0)-IF(D774=parc6,enfantacs6*H774,0)+IF(D774=parc7,enfantcredes7*H774,0)-IF(D774=parc7,enfantacs7*H774,0)+IF(D774=parc8,enfantcredes8*H774,0)-IF(D774=parc8,enfantacs8*H774,0)+IF(D774=parc9,enfantcredes9*H774,0)-IF(D774=parc9,enfantacs9*H774,0)+IF(D774=parc10,enfantcredes10*H774,0)-IF(D774=parc10,enfantacs10*H774,0)+IF(D774=parc11,enfantcredes11*H774,0)-IF(D774=parc11,enfantacs11*H774,0)+IF(D774=parc12,enfantcredes12*H774,0)-IF(D774=parc12,enfantacs12*H774,0)+IF(D774=parc13,enfantcredes13*H774,0)-IF(D774=parc13,enfantacs13*H774,0)+IF(D774=parc14,enfantcredes14*H774,0)-IF(D774=parc14,enfantacs14*H774,0)+IF(D774=parc15,enfantcredes15*H774,0)-IF(D774=parc15,enfantacs15*H774,0)+IF(D774=parc16,enfantcredes16*H774,0)-IF(D774=parc16,enfantacs16*H774,0)+IF(D774=parc17,enfantcredes17*H774,0)-IF(D774=parc17,enfantacs17*H774,0)+IF(D774=parc18,enfantcredes18*H774,0)-IF(D774=parc18,enfantacs18*H774,0)+IF(D774=parc19,enfantcredes19*H774,0)-IF(D774=parc19,enfantacs19*H774,0)+IF(D774=parc20,enfantcredes20*H774,0)-IF(D774=parc20,enfantacs20*H774,0)+IF(D774=parc21,enfantcredes21*H774,0)-IF(D774=parc21,enfantacs21*H774,0)+IF(D774=parc22,enfantcredes22*H774,0)-IF(D774=parc22,enfantacs22*H774,0)+IF(D774=parc23,enfantcredes23*H774,0)-IF(D774=parc23,enfantacs23*H774,0)+IF(D774=parc24,enfantcredes24*H774,0)-IF(D774=parc24,enfantacs24*H774,0)+IF(D774=parc25,enfantcredes25*H774,0)-IF(D774=parc25,enfantacs25*H774,0)+IF(D774=parc26,enfantcredes26*H774,0)-IF(D774=parc26,enfantacs26*H774,0)+IF(D774=parc27,enfantcredes27*H774,0)-IF(D774=parc27,enfantacs27*H774,0)+IF(D774=parc28,enfantcredes28*H774,0)-IF(D774=parc28,enfantacs28*H774,0)+IF(D774=parc29,enfantcredes29*H774,0)-IF(D774=parc29,enfantacs29*H774,0)+IF(D774=parc30,enfantcredes30*H774,0)-IF(D774=parc30,enfantacs30*H774,0)+IF(D774=parc31,enfantcredes31*H774,0)-IF(D774=parc31,enfantacs31*H774,0)+IF(D774=parc32,enfantcredes32*H774,0)-IF(D774=parc32,enfantacs32*H774,0)+IF(D774=parc33,enfantcredes33*H774,0)-IF(D774=parc33,enfantacs33*H774,0)+IF(D774=parc34,enfantcredes34*H774,0)-IF(D774=parc34,enfantacs34*H774,0)+IF(D774=parc35,enfantcredes35*H774,0)-IF(D774=parc35,enfantacs35*H774,0)+IF(D774=parc36,enfantcredes36*H774,0)-IF(D774=parc36,enfantacs36*H774,0)+IF(D774=parc37,enfantcredes37*H774,0)-IF(D774=parc37,enfantacs37*H774,0)+IF(D774=parc38,enfantcredes38*H774,0)-IF(D774=parc38,enfantacs38*H774,0)+IF(D774=parc39,enfantcredes39*H774,0)-IF(D774=parc39,enfantacs39*H774,0)+IF(D774=parc40,enfantcredes40*H774,0)-IF(D774=parc40,enfantacs40*H774,0)+IF(D774=parc41,enfantcredes41*H774,0)-IF(D774=parc41,enfantacs41*H774,0)+IF(D774=parc42,enfantcredes42*H774,0)-IF(D774=parc42,enfantacs42*H774,0)+IF(D774=parc43,enfantcredes43*H774,0)-IF(D774=parc43,enfantacs43*H774,0)+IF(D774=parc44,enfantcredes44*H774,0)-IF(D774=parc44,enfantacs44*H774,0)+IF(D774=parc45,enfantcredes45*H774,0)-IF(D774=parc45,enfantacs45*H774,0)+IF(D774=parc46,enfantcredes46*H774,0)-IF(D774=parc46,enfantacs46*H774,0)+IF(D774=parc47,enfantcredes47*H774,0)-IF(D774=parc47,enfantacs47*H774,0)+IF(D774=parc48,enfantcredes48*H774,0)-IF(D774=parc48,enfantacs48*H774,0)+IF(D774=parc49,enfantcredes49*H774,0)-IF(D774=parc49,enfantacs49*H774,0)+IF(D774=parc50,enfantcredes50*H774,0)-IF(D774=parc50,enfantacs50*H774,0)+IF(D774=parc51,enfantcredes51*H774,0)-IF(D774=parc51,enfantacs51*H774,0)+IF(D774=parc52,enfantcredes52*H774,0)-IF(D774=parc52,enfantacs52*H774,0)+IF(D774=parc53,enfantcredes53*H774,0)-IF(D774=parc53,enfantacs53*H774,0)+IF(D774=parc54,enfantcredes54*H774,0)-IF(D774=parc54,enfantacs54*H774,0)+IF(D774=parc55,enfantcredes55*H774,0)-IF(D774=parc55,enfantacs55*H774,0)+IF(D774=parc56,enfantcredes56*H774,0)-IF(D774=parc56,enfantacs56*H774,0)+IF(D774=parc57,enfantcredes57*H774,0)-IF(D774=parc57,enfantacs57*H774,0)+IF(D774=parc58,enfantcredes58*H774,0)-IF(D774=parc58,enfantacs58*H774,0)+IF(D774=parc59,enfantcredes59*H774,0)-IF(D774=parc59,enfantacs59*H774,0)+IF(D774=parc60,enfantcredes60*H774,0)-IF(D774=parc60,enfantacs60*H774,0)</f>
        <v>0</v>
      </c>
    </row>
    <row r="775" spans="2:21" x14ac:dyDescent="0.25">
      <c r="B775" s="4"/>
      <c r="C775" s="4"/>
      <c r="D775" s="4"/>
      <c r="E775" s="10">
        <f>IF(D775="Futuroscope",#REF!,0)+IF(D775="Eurodisney   1jour/1 parc",#REF!,0)+IF(D775="Vallée des singes",#REF!,0)+IF(D775="Parc Oriental de jour",#REF!,0)+IF(D775="Puy du Fou Le grand parc",#REF!,0)+IF(D775="La Cinéscénie",#REF!,0)+IF(D775="ASTERIX",#REF!,0)+IF(D775="Aquarium La Rochelle",#REF!,0)+IF(D775="Zoo de Doué La Fontaine",#REF!,0)+IF(D775="Zoo de la Palmyre",#REF!,0)+IF(D775="Planète Sauvage",#REF!,0)+IF(D775="Zoo Parc de Beauval",#REF!,0)+IF(D775="Zoo de la Flèche",#REF!,0)+IF(D775="Défi Planet",#REF!,0)+IF(D775="MASSAIS",#REF!,0)+IF(D775="Center Parc la journée",#REF!,0)+IF(D775="Terra Botanica",#REF!,0)</f>
        <v>0</v>
      </c>
      <c r="F775" s="10">
        <f>IF(D775="Futuroscope",#REF!,0)+IF(D775="Eurodisney   1jour/1 parc",#REF!,0)+IF(D775="Vallée des singes",#REF!,0)+IF(D775="Parc Oriental de jour",#REF!,0)+IF(D775="Puy du Fou Le grand parc",#REF!,0)+IF(D775="La Cinéscénie",#REF!,0)+IF(D775="ASTERIX",#REF!,0)+IF(D775="Aquarium La Rochelle",#REF!,0)+IF(D775="Zoo de Doué La Fontaine",#REF!,0)+IF(D775="Zoo de la Palmyre",#REF!,0)+IF(D775="Planète Sauvage",#REF!,0)+IF(D775="Zoo Parc de Beauval",#REF!,0)+IF(D775="Zoo de la Flèche",#REF!,0)+IF(D775="Défi Planet",#REF!,0)+IF(D775="MASSAIS",#REF!,0)+IF(D775="Center Parc la journée",#REF!,0)+IF(D775="Terra Botanica",#REF!,0)</f>
        <v>0</v>
      </c>
      <c r="G775" s="5"/>
      <c r="H775" s="5"/>
      <c r="I775" s="5"/>
      <c r="J775" s="5"/>
      <c r="K775" s="8">
        <f t="shared" si="84"/>
        <v>0</v>
      </c>
      <c r="L775" s="8">
        <f t="shared" si="85"/>
        <v>0</v>
      </c>
      <c r="M775" s="8">
        <v>0</v>
      </c>
      <c r="N775" s="8">
        <f t="shared" ref="N775:N836" si="88">K775+L775+M775</f>
        <v>0</v>
      </c>
      <c r="O775" s="8"/>
      <c r="P775" s="8"/>
      <c r="Q775" s="8"/>
      <c r="R775" s="8">
        <f t="shared" ref="R775:R835" si="89">N775-O775-P775-Q775</f>
        <v>0</v>
      </c>
      <c r="S775" s="8">
        <f t="shared" ref="S775:S836" si="90">T775+U775</f>
        <v>0</v>
      </c>
      <c r="T775" s="6">
        <f t="shared" si="86"/>
        <v>0</v>
      </c>
      <c r="U775" s="6">
        <f t="shared" si="87"/>
        <v>0</v>
      </c>
    </row>
    <row r="776" spans="2:21" x14ac:dyDescent="0.25">
      <c r="B776" s="4"/>
      <c r="C776" s="4"/>
      <c r="D776" s="4"/>
      <c r="E776" s="10">
        <f>IF(D776="Futuroscope",#REF!,0)+IF(D776="Eurodisney   1jour/1 parc",#REF!,0)+IF(D776="Vallée des singes",#REF!,0)+IF(D776="Parc Oriental de jour",#REF!,0)+IF(D776="Puy du Fou Le grand parc",#REF!,0)+IF(D776="La Cinéscénie",#REF!,0)+IF(D776="ASTERIX",#REF!,0)+IF(D776="Aquarium La Rochelle",#REF!,0)+IF(D776="Zoo de Doué La Fontaine",#REF!,0)+IF(D776="Zoo de la Palmyre",#REF!,0)+IF(D776="Planète Sauvage",#REF!,0)+IF(D776="Zoo Parc de Beauval",#REF!,0)+IF(D776="Zoo de la Flèche",#REF!,0)+IF(D776="Défi Planet",#REF!,0)+IF(D776="MASSAIS",#REF!,0)+IF(D776="Center Parc la journée",#REF!,0)+IF(D776="Terra Botanica",#REF!,0)</f>
        <v>0</v>
      </c>
      <c r="F776" s="10">
        <f>IF(D776="Futuroscope",#REF!,0)+IF(D776="Eurodisney   1jour/1 parc",#REF!,0)+IF(D776="Vallée des singes",#REF!,0)+IF(D776="Parc Oriental de jour",#REF!,0)+IF(D776="Puy du Fou Le grand parc",#REF!,0)+IF(D776="La Cinéscénie",#REF!,0)+IF(D776="ASTERIX",#REF!,0)+IF(D776="Aquarium La Rochelle",#REF!,0)+IF(D776="Zoo de Doué La Fontaine",#REF!,0)+IF(D776="Zoo de la Palmyre",#REF!,0)+IF(D776="Planète Sauvage",#REF!,0)+IF(D776="Zoo Parc de Beauval",#REF!,0)+IF(D776="Zoo de la Flèche",#REF!,0)+IF(D776="Défi Planet",#REF!,0)+IF(D776="MASSAIS",#REF!,0)+IF(D776="Center Parc la journée",#REF!,0)+IF(D776="Terra Botanica",#REF!,0)</f>
        <v>0</v>
      </c>
      <c r="G776" s="5"/>
      <c r="H776" s="5"/>
      <c r="I776" s="5"/>
      <c r="J776" s="5"/>
      <c r="K776" s="8">
        <f t="shared" si="84"/>
        <v>0</v>
      </c>
      <c r="L776" s="8">
        <f t="shared" si="85"/>
        <v>0</v>
      </c>
      <c r="M776" s="8">
        <v>0</v>
      </c>
      <c r="N776" s="8">
        <f t="shared" si="88"/>
        <v>0</v>
      </c>
      <c r="O776" s="8"/>
      <c r="P776" s="8"/>
      <c r="Q776" s="8"/>
      <c r="R776" s="8">
        <f t="shared" si="89"/>
        <v>0</v>
      </c>
      <c r="S776" s="8">
        <f t="shared" si="90"/>
        <v>0</v>
      </c>
      <c r="T776" s="6">
        <f t="shared" si="86"/>
        <v>0</v>
      </c>
      <c r="U776" s="6">
        <f t="shared" si="87"/>
        <v>0</v>
      </c>
    </row>
    <row r="777" spans="2:21" x14ac:dyDescent="0.25">
      <c r="B777" s="4"/>
      <c r="C777" s="4"/>
      <c r="D777" s="4"/>
      <c r="E777" s="10">
        <f>IF(D777="Futuroscope",#REF!,0)+IF(D777="Eurodisney   1jour/1 parc",#REF!,0)+IF(D777="Vallée des singes",#REF!,0)+IF(D777="Parc Oriental de jour",#REF!,0)+IF(D777="Puy du Fou Le grand parc",#REF!,0)+IF(D777="La Cinéscénie",#REF!,0)+IF(D777="ASTERIX",#REF!,0)+IF(D777="Aquarium La Rochelle",#REF!,0)+IF(D777="Zoo de Doué La Fontaine",#REF!,0)+IF(D777="Zoo de la Palmyre",#REF!,0)+IF(D777="Planète Sauvage",#REF!,0)+IF(D777="Zoo Parc de Beauval",#REF!,0)+IF(D777="Zoo de la Flèche",#REF!,0)+IF(D777="Défi Planet",#REF!,0)+IF(D777="MASSAIS",#REF!,0)+IF(D777="Center Parc la journée",#REF!,0)+IF(D777="Terra Botanica",#REF!,0)</f>
        <v>0</v>
      </c>
      <c r="F777" s="10">
        <f>IF(D777="Futuroscope",#REF!,0)+IF(D777="Eurodisney   1jour/1 parc",#REF!,0)+IF(D777="Vallée des singes",#REF!,0)+IF(D777="Parc Oriental de jour",#REF!,0)+IF(D777="Puy du Fou Le grand parc",#REF!,0)+IF(D777="La Cinéscénie",#REF!,0)+IF(D777="ASTERIX",#REF!,0)+IF(D777="Aquarium La Rochelle",#REF!,0)+IF(D777="Zoo de Doué La Fontaine",#REF!,0)+IF(D777="Zoo de la Palmyre",#REF!,0)+IF(D777="Planète Sauvage",#REF!,0)+IF(D777="Zoo Parc de Beauval",#REF!,0)+IF(D777="Zoo de la Flèche",#REF!,0)+IF(D777="Défi Planet",#REF!,0)+IF(D777="MASSAIS",#REF!,0)+IF(D777="Center Parc la journée",#REF!,0)+IF(D777="Terra Botanica",#REF!,0)</f>
        <v>0</v>
      </c>
      <c r="G777" s="5"/>
      <c r="H777" s="5"/>
      <c r="I777" s="5"/>
      <c r="J777" s="5"/>
      <c r="K777" s="8">
        <f t="shared" si="84"/>
        <v>0</v>
      </c>
      <c r="L777" s="8">
        <f t="shared" si="85"/>
        <v>0</v>
      </c>
      <c r="M777" s="8">
        <v>0</v>
      </c>
      <c r="N777" s="8">
        <f t="shared" si="88"/>
        <v>0</v>
      </c>
      <c r="O777" s="8"/>
      <c r="P777" s="8"/>
      <c r="Q777" s="8"/>
      <c r="R777" s="8">
        <f t="shared" si="89"/>
        <v>0</v>
      </c>
      <c r="S777" s="8">
        <f t="shared" si="90"/>
        <v>0</v>
      </c>
      <c r="T777" s="6">
        <f t="shared" si="86"/>
        <v>0</v>
      </c>
      <c r="U777" s="6">
        <f t="shared" si="87"/>
        <v>0</v>
      </c>
    </row>
    <row r="778" spans="2:21" x14ac:dyDescent="0.25">
      <c r="B778" s="4"/>
      <c r="C778" s="4"/>
      <c r="D778" s="4"/>
      <c r="E778" s="10">
        <f>IF(D778="Futuroscope",#REF!,0)+IF(D778="Eurodisney   1jour/1 parc",#REF!,0)+IF(D778="Vallée des singes",#REF!,0)+IF(D778="Parc Oriental de jour",#REF!,0)+IF(D778="Puy du Fou Le grand parc",#REF!,0)+IF(D778="La Cinéscénie",#REF!,0)+IF(D778="ASTERIX",#REF!,0)+IF(D778="Aquarium La Rochelle",#REF!,0)+IF(D778="Zoo de Doué La Fontaine",#REF!,0)+IF(D778="Zoo de la Palmyre",#REF!,0)+IF(D778="Planète Sauvage",#REF!,0)+IF(D778="Zoo Parc de Beauval",#REF!,0)+IF(D778="Zoo de la Flèche",#REF!,0)+IF(D778="Défi Planet",#REF!,0)+IF(D778="MASSAIS",#REF!,0)+IF(D778="Center Parc la journée",#REF!,0)+IF(D778="Terra Botanica",#REF!,0)</f>
        <v>0</v>
      </c>
      <c r="F778" s="10">
        <f>IF(D778="Futuroscope",#REF!,0)+IF(D778="Eurodisney   1jour/1 parc",#REF!,0)+IF(D778="Vallée des singes",#REF!,0)+IF(D778="Parc Oriental de jour",#REF!,0)+IF(D778="Puy du Fou Le grand parc",#REF!,0)+IF(D778="La Cinéscénie",#REF!,0)+IF(D778="ASTERIX",#REF!,0)+IF(D778="Aquarium La Rochelle",#REF!,0)+IF(D778="Zoo de Doué La Fontaine",#REF!,0)+IF(D778="Zoo de la Palmyre",#REF!,0)+IF(D778="Planète Sauvage",#REF!,0)+IF(D778="Zoo Parc de Beauval",#REF!,0)+IF(D778="Zoo de la Flèche",#REF!,0)+IF(D778="Défi Planet",#REF!,0)+IF(D778="MASSAIS",#REF!,0)+IF(D778="Center Parc la journée",#REF!,0)+IF(D778="Terra Botanica",#REF!,0)</f>
        <v>0</v>
      </c>
      <c r="G778" s="5"/>
      <c r="H778" s="5"/>
      <c r="I778" s="5"/>
      <c r="J778" s="5"/>
      <c r="K778" s="8">
        <f t="shared" si="84"/>
        <v>0</v>
      </c>
      <c r="L778" s="8">
        <f t="shared" si="85"/>
        <v>0</v>
      </c>
      <c r="M778" s="8">
        <v>0</v>
      </c>
      <c r="N778" s="8">
        <f t="shared" si="88"/>
        <v>0</v>
      </c>
      <c r="O778" s="8"/>
      <c r="P778" s="8"/>
      <c r="Q778" s="8"/>
      <c r="R778" s="8">
        <f t="shared" si="89"/>
        <v>0</v>
      </c>
      <c r="S778" s="8">
        <f t="shared" si="90"/>
        <v>0</v>
      </c>
      <c r="T778" s="6">
        <f t="shared" si="86"/>
        <v>0</v>
      </c>
      <c r="U778" s="6">
        <f t="shared" si="87"/>
        <v>0</v>
      </c>
    </row>
    <row r="779" spans="2:21" x14ac:dyDescent="0.25">
      <c r="B779" s="4"/>
      <c r="C779" s="4"/>
      <c r="D779" s="4"/>
      <c r="E779" s="10">
        <f>IF(D779="Futuroscope",#REF!,0)+IF(D779="Eurodisney   1jour/1 parc",#REF!,0)+IF(D779="Vallée des singes",#REF!,0)+IF(D779="Parc Oriental de jour",#REF!,0)+IF(D779="Puy du Fou Le grand parc",#REF!,0)+IF(D779="La Cinéscénie",#REF!,0)+IF(D779="ASTERIX",#REF!,0)+IF(D779="Aquarium La Rochelle",#REF!,0)+IF(D779="Zoo de Doué La Fontaine",#REF!,0)+IF(D779="Zoo de la Palmyre",#REF!,0)+IF(D779="Planète Sauvage",#REF!,0)+IF(D779="Zoo Parc de Beauval",#REF!,0)+IF(D779="Zoo de la Flèche",#REF!,0)+IF(D779="Défi Planet",#REF!,0)+IF(D779="MASSAIS",#REF!,0)+IF(D779="Center Parc la journée",#REF!,0)+IF(D779="Terra Botanica",#REF!,0)</f>
        <v>0</v>
      </c>
      <c r="F779" s="10">
        <f>IF(D779="Futuroscope",#REF!,0)+IF(D779="Eurodisney   1jour/1 parc",#REF!,0)+IF(D779="Vallée des singes",#REF!,0)+IF(D779="Parc Oriental de jour",#REF!,0)+IF(D779="Puy du Fou Le grand parc",#REF!,0)+IF(D779="La Cinéscénie",#REF!,0)+IF(D779="ASTERIX",#REF!,0)+IF(D779="Aquarium La Rochelle",#REF!,0)+IF(D779="Zoo de Doué La Fontaine",#REF!,0)+IF(D779="Zoo de la Palmyre",#REF!,0)+IF(D779="Planète Sauvage",#REF!,0)+IF(D779="Zoo Parc de Beauval",#REF!,0)+IF(D779="Zoo de la Flèche",#REF!,0)+IF(D779="Défi Planet",#REF!,0)+IF(D779="MASSAIS",#REF!,0)+IF(D779="Center Parc la journée",#REF!,0)+IF(D779="Terra Botanica",#REF!,0)</f>
        <v>0</v>
      </c>
      <c r="G779" s="5"/>
      <c r="H779" s="5"/>
      <c r="I779" s="5"/>
      <c r="J779" s="5"/>
      <c r="K779" s="8">
        <f t="shared" si="84"/>
        <v>0</v>
      </c>
      <c r="L779" s="8">
        <f t="shared" si="85"/>
        <v>0</v>
      </c>
      <c r="M779" s="8">
        <v>0</v>
      </c>
      <c r="N779" s="8">
        <f t="shared" si="88"/>
        <v>0</v>
      </c>
      <c r="O779" s="8"/>
      <c r="P779" s="8"/>
      <c r="Q779" s="8"/>
      <c r="R779" s="8">
        <f t="shared" si="89"/>
        <v>0</v>
      </c>
      <c r="S779" s="8">
        <f t="shared" si="90"/>
        <v>0</v>
      </c>
      <c r="T779" s="6">
        <f t="shared" si="86"/>
        <v>0</v>
      </c>
      <c r="U779" s="6">
        <f t="shared" si="87"/>
        <v>0</v>
      </c>
    </row>
    <row r="780" spans="2:21" x14ac:dyDescent="0.25">
      <c r="B780" s="4"/>
      <c r="C780" s="4"/>
      <c r="D780" s="4"/>
      <c r="E780" s="10">
        <f>IF(D780="Futuroscope",#REF!,0)+IF(D780="Eurodisney   1jour/1 parc",#REF!,0)+IF(D780="Vallée des singes",#REF!,0)+IF(D780="Parc Oriental de jour",#REF!,0)+IF(D780="Puy du Fou Le grand parc",#REF!,0)+IF(D780="La Cinéscénie",#REF!,0)+IF(D780="ASTERIX",#REF!,0)+IF(D780="Aquarium La Rochelle",#REF!,0)+IF(D780="Zoo de Doué La Fontaine",#REF!,0)+IF(D780="Zoo de la Palmyre",#REF!,0)+IF(D780="Planète Sauvage",#REF!,0)+IF(D780="Zoo Parc de Beauval",#REF!,0)+IF(D780="Zoo de la Flèche",#REF!,0)+IF(D780="Défi Planet",#REF!,0)+IF(D780="MASSAIS",#REF!,0)+IF(D780="Center Parc la journée",#REF!,0)+IF(D780="Terra Botanica",#REF!,0)</f>
        <v>0</v>
      </c>
      <c r="F780" s="10">
        <f>IF(D780="Futuroscope",#REF!,0)+IF(D780="Eurodisney   1jour/1 parc",#REF!,0)+IF(D780="Vallée des singes",#REF!,0)+IF(D780="Parc Oriental de jour",#REF!,0)+IF(D780="Puy du Fou Le grand parc",#REF!,0)+IF(D780="La Cinéscénie",#REF!,0)+IF(D780="ASTERIX",#REF!,0)+IF(D780="Aquarium La Rochelle",#REF!,0)+IF(D780="Zoo de Doué La Fontaine",#REF!,0)+IF(D780="Zoo de la Palmyre",#REF!,0)+IF(D780="Planète Sauvage",#REF!,0)+IF(D780="Zoo Parc de Beauval",#REF!,0)+IF(D780="Zoo de la Flèche",#REF!,0)+IF(D780="Défi Planet",#REF!,0)+IF(D780="MASSAIS",#REF!,0)+IF(D780="Center Parc la journée",#REF!,0)+IF(D780="Terra Botanica",#REF!,0)</f>
        <v>0</v>
      </c>
      <c r="G780" s="5"/>
      <c r="H780" s="5"/>
      <c r="I780" s="5"/>
      <c r="J780" s="5"/>
      <c r="K780" s="8">
        <f t="shared" si="84"/>
        <v>0</v>
      </c>
      <c r="L780" s="8">
        <f t="shared" si="85"/>
        <v>0</v>
      </c>
      <c r="M780" s="8">
        <v>0</v>
      </c>
      <c r="N780" s="8">
        <f t="shared" si="88"/>
        <v>0</v>
      </c>
      <c r="O780" s="8"/>
      <c r="P780" s="8"/>
      <c r="Q780" s="8"/>
      <c r="R780" s="8">
        <f t="shared" si="89"/>
        <v>0</v>
      </c>
      <c r="S780" s="8">
        <f t="shared" si="90"/>
        <v>0</v>
      </c>
      <c r="T780" s="6">
        <f t="shared" si="86"/>
        <v>0</v>
      </c>
      <c r="U780" s="6">
        <f t="shared" si="87"/>
        <v>0</v>
      </c>
    </row>
    <row r="781" spans="2:21" x14ac:dyDescent="0.25">
      <c r="B781" s="4"/>
      <c r="C781" s="4"/>
      <c r="D781" s="4"/>
      <c r="E781" s="10">
        <f>IF(D781="Futuroscope",#REF!,0)+IF(D781="Eurodisney   1jour/1 parc",#REF!,0)+IF(D781="Vallée des singes",#REF!,0)+IF(D781="Parc Oriental de jour",#REF!,0)+IF(D781="Puy du Fou Le grand parc",#REF!,0)+IF(D781="La Cinéscénie",#REF!,0)+IF(D781="ASTERIX",#REF!,0)+IF(D781="Aquarium La Rochelle",#REF!,0)+IF(D781="Zoo de Doué La Fontaine",#REF!,0)+IF(D781="Zoo de la Palmyre",#REF!,0)+IF(D781="Planète Sauvage",#REF!,0)+IF(D781="Zoo Parc de Beauval",#REF!,0)+IF(D781="Zoo de la Flèche",#REF!,0)+IF(D781="Défi Planet",#REF!,0)+IF(D781="MASSAIS",#REF!,0)+IF(D781="Center Parc la journée",#REF!,0)+IF(D781="Terra Botanica",#REF!,0)</f>
        <v>0</v>
      </c>
      <c r="F781" s="10">
        <f>IF(D781="Futuroscope",#REF!,0)+IF(D781="Eurodisney   1jour/1 parc",#REF!,0)+IF(D781="Vallée des singes",#REF!,0)+IF(D781="Parc Oriental de jour",#REF!,0)+IF(D781="Puy du Fou Le grand parc",#REF!,0)+IF(D781="La Cinéscénie",#REF!,0)+IF(D781="ASTERIX",#REF!,0)+IF(D781="Aquarium La Rochelle",#REF!,0)+IF(D781="Zoo de Doué La Fontaine",#REF!,0)+IF(D781="Zoo de la Palmyre",#REF!,0)+IF(D781="Planète Sauvage",#REF!,0)+IF(D781="Zoo Parc de Beauval",#REF!,0)+IF(D781="Zoo de la Flèche",#REF!,0)+IF(D781="Défi Planet",#REF!,0)+IF(D781="MASSAIS",#REF!,0)+IF(D781="Center Parc la journée",#REF!,0)+IF(D781="Terra Botanica",#REF!,0)</f>
        <v>0</v>
      </c>
      <c r="G781" s="5"/>
      <c r="H781" s="5"/>
      <c r="I781" s="5"/>
      <c r="J781" s="5"/>
      <c r="K781" s="8">
        <f t="shared" si="84"/>
        <v>0</v>
      </c>
      <c r="L781" s="8">
        <f t="shared" si="85"/>
        <v>0</v>
      </c>
      <c r="M781" s="8">
        <v>0</v>
      </c>
      <c r="N781" s="8">
        <f t="shared" si="88"/>
        <v>0</v>
      </c>
      <c r="O781" s="8"/>
      <c r="P781" s="8"/>
      <c r="Q781" s="8"/>
      <c r="R781" s="8">
        <f t="shared" si="89"/>
        <v>0</v>
      </c>
      <c r="S781" s="8">
        <f t="shared" si="90"/>
        <v>0</v>
      </c>
      <c r="T781" s="6">
        <f t="shared" si="86"/>
        <v>0</v>
      </c>
      <c r="U781" s="6">
        <f t="shared" si="87"/>
        <v>0</v>
      </c>
    </row>
    <row r="782" spans="2:21" x14ac:dyDescent="0.25">
      <c r="B782" s="4"/>
      <c r="C782" s="4"/>
      <c r="D782" s="4"/>
      <c r="E782" s="10">
        <f>IF(D782="Futuroscope",#REF!,0)+IF(D782="Eurodisney   1jour/1 parc",#REF!,0)+IF(D782="Vallée des singes",#REF!,0)+IF(D782="Parc Oriental de jour",#REF!,0)+IF(D782="Puy du Fou Le grand parc",#REF!,0)+IF(D782="La Cinéscénie",#REF!,0)+IF(D782="ASTERIX",#REF!,0)+IF(D782="Aquarium La Rochelle",#REF!,0)+IF(D782="Zoo de Doué La Fontaine",#REF!,0)+IF(D782="Zoo de la Palmyre",#REF!,0)+IF(D782="Planète Sauvage",#REF!,0)+IF(D782="Zoo Parc de Beauval",#REF!,0)+IF(D782="Zoo de la Flèche",#REF!,0)+IF(D782="Défi Planet",#REF!,0)+IF(D782="MASSAIS",#REF!,0)+IF(D782="Center Parc la journée",#REF!,0)+IF(D782="Terra Botanica",#REF!,0)</f>
        <v>0</v>
      </c>
      <c r="F782" s="10">
        <f>IF(D782="Futuroscope",#REF!,0)+IF(D782="Eurodisney   1jour/1 parc",#REF!,0)+IF(D782="Vallée des singes",#REF!,0)+IF(D782="Parc Oriental de jour",#REF!,0)+IF(D782="Puy du Fou Le grand parc",#REF!,0)+IF(D782="La Cinéscénie",#REF!,0)+IF(D782="ASTERIX",#REF!,0)+IF(D782="Aquarium La Rochelle",#REF!,0)+IF(D782="Zoo de Doué La Fontaine",#REF!,0)+IF(D782="Zoo de la Palmyre",#REF!,0)+IF(D782="Planète Sauvage",#REF!,0)+IF(D782="Zoo Parc de Beauval",#REF!,0)+IF(D782="Zoo de la Flèche",#REF!,0)+IF(D782="Défi Planet",#REF!,0)+IF(D782="MASSAIS",#REF!,0)+IF(D782="Center Parc la journée",#REF!,0)+IF(D782="Terra Botanica",#REF!,0)</f>
        <v>0</v>
      </c>
      <c r="G782" s="5"/>
      <c r="H782" s="5"/>
      <c r="I782" s="5"/>
      <c r="J782" s="5"/>
      <c r="K782" s="8">
        <f t="shared" si="84"/>
        <v>0</v>
      </c>
      <c r="L782" s="8">
        <f t="shared" si="85"/>
        <v>0</v>
      </c>
      <c r="M782" s="8">
        <v>0</v>
      </c>
      <c r="N782" s="8">
        <f t="shared" si="88"/>
        <v>0</v>
      </c>
      <c r="O782" s="8"/>
      <c r="P782" s="8"/>
      <c r="Q782" s="8"/>
      <c r="R782" s="8">
        <f t="shared" si="89"/>
        <v>0</v>
      </c>
      <c r="S782" s="8">
        <f t="shared" si="90"/>
        <v>0</v>
      </c>
      <c r="T782" s="6">
        <f t="shared" si="86"/>
        <v>0</v>
      </c>
      <c r="U782" s="6">
        <f t="shared" si="87"/>
        <v>0</v>
      </c>
    </row>
    <row r="783" spans="2:21" x14ac:dyDescent="0.25">
      <c r="B783" s="4"/>
      <c r="C783" s="4"/>
      <c r="D783" s="4"/>
      <c r="E783" s="10">
        <f>IF(D783="Futuroscope",#REF!,0)+IF(D783="Eurodisney   1jour/1 parc",#REF!,0)+IF(D783="Vallée des singes",#REF!,0)+IF(D783="Parc Oriental de jour",#REF!,0)+IF(D783="Puy du Fou Le grand parc",#REF!,0)+IF(D783="La Cinéscénie",#REF!,0)+IF(D783="ASTERIX",#REF!,0)+IF(D783="Aquarium La Rochelle",#REF!,0)+IF(D783="Zoo de Doué La Fontaine",#REF!,0)+IF(D783="Zoo de la Palmyre",#REF!,0)+IF(D783="Planète Sauvage",#REF!,0)+IF(D783="Zoo Parc de Beauval",#REF!,0)+IF(D783="Zoo de la Flèche",#REF!,0)+IF(D783="Défi Planet",#REF!,0)+IF(D783="MASSAIS",#REF!,0)+IF(D783="Center Parc la journée",#REF!,0)+IF(D783="Terra Botanica",#REF!,0)</f>
        <v>0</v>
      </c>
      <c r="F783" s="10">
        <f>IF(D783="Futuroscope",#REF!,0)+IF(D783="Eurodisney   1jour/1 parc",#REF!,0)+IF(D783="Vallée des singes",#REF!,0)+IF(D783="Parc Oriental de jour",#REF!,0)+IF(D783="Puy du Fou Le grand parc",#REF!,0)+IF(D783="La Cinéscénie",#REF!,0)+IF(D783="ASTERIX",#REF!,0)+IF(D783="Aquarium La Rochelle",#REF!,0)+IF(D783="Zoo de Doué La Fontaine",#REF!,0)+IF(D783="Zoo de la Palmyre",#REF!,0)+IF(D783="Planète Sauvage",#REF!,0)+IF(D783="Zoo Parc de Beauval",#REF!,0)+IF(D783="Zoo de la Flèche",#REF!,0)+IF(D783="Défi Planet",#REF!,0)+IF(D783="MASSAIS",#REF!,0)+IF(D783="Center Parc la journée",#REF!,0)+IF(D783="Terra Botanica",#REF!,0)</f>
        <v>0</v>
      </c>
      <c r="G783" s="5"/>
      <c r="H783" s="5"/>
      <c r="I783" s="5"/>
      <c r="J783" s="5"/>
      <c r="K783" s="8">
        <f t="shared" si="84"/>
        <v>0</v>
      </c>
      <c r="L783" s="8">
        <f t="shared" si="85"/>
        <v>0</v>
      </c>
      <c r="M783" s="8">
        <v>0</v>
      </c>
      <c r="N783" s="8">
        <f t="shared" si="88"/>
        <v>0</v>
      </c>
      <c r="O783" s="8"/>
      <c r="P783" s="8"/>
      <c r="Q783" s="8"/>
      <c r="R783" s="8">
        <f t="shared" si="89"/>
        <v>0</v>
      </c>
      <c r="S783" s="8">
        <f t="shared" si="90"/>
        <v>0</v>
      </c>
      <c r="T783" s="6">
        <f t="shared" si="86"/>
        <v>0</v>
      </c>
      <c r="U783" s="6">
        <f t="shared" si="87"/>
        <v>0</v>
      </c>
    </row>
    <row r="784" spans="2:21" x14ac:dyDescent="0.25">
      <c r="B784" s="4"/>
      <c r="C784" s="4"/>
      <c r="D784" s="4"/>
      <c r="E784" s="10">
        <f>IF(D784="Futuroscope",#REF!,0)+IF(D784="Eurodisney   1jour/1 parc",#REF!,0)+IF(D784="Vallée des singes",#REF!,0)+IF(D784="Parc Oriental de jour",#REF!,0)+IF(D784="Puy du Fou Le grand parc",#REF!,0)+IF(D784="La Cinéscénie",#REF!,0)+IF(D784="ASTERIX",#REF!,0)+IF(D784="Aquarium La Rochelle",#REF!,0)+IF(D784="Zoo de Doué La Fontaine",#REF!,0)+IF(D784="Zoo de la Palmyre",#REF!,0)+IF(D784="Planète Sauvage",#REF!,0)+IF(D784="Zoo Parc de Beauval",#REF!,0)+IF(D784="Zoo de la Flèche",#REF!,0)+IF(D784="Défi Planet",#REF!,0)+IF(D784="MASSAIS",#REF!,0)+IF(D784="Center Parc la journée",#REF!,0)+IF(D784="Terra Botanica",#REF!,0)</f>
        <v>0</v>
      </c>
      <c r="F784" s="10">
        <f>IF(D784="Futuroscope",#REF!,0)+IF(D784="Eurodisney   1jour/1 parc",#REF!,0)+IF(D784="Vallée des singes",#REF!,0)+IF(D784="Parc Oriental de jour",#REF!,0)+IF(D784="Puy du Fou Le grand parc",#REF!,0)+IF(D784="La Cinéscénie",#REF!,0)+IF(D784="ASTERIX",#REF!,0)+IF(D784="Aquarium La Rochelle",#REF!,0)+IF(D784="Zoo de Doué La Fontaine",#REF!,0)+IF(D784="Zoo de la Palmyre",#REF!,0)+IF(D784="Planète Sauvage",#REF!,0)+IF(D784="Zoo Parc de Beauval",#REF!,0)+IF(D784="Zoo de la Flèche",#REF!,0)+IF(D784="Défi Planet",#REF!,0)+IF(D784="MASSAIS",#REF!,0)+IF(D784="Center Parc la journée",#REF!,0)+IF(D784="Terra Botanica",#REF!,0)</f>
        <v>0</v>
      </c>
      <c r="G784" s="5"/>
      <c r="H784" s="5"/>
      <c r="I784" s="5"/>
      <c r="J784" s="5"/>
      <c r="K784" s="8">
        <f t="shared" si="84"/>
        <v>0</v>
      </c>
      <c r="L784" s="8">
        <f t="shared" si="85"/>
        <v>0</v>
      </c>
      <c r="M784" s="8">
        <v>0</v>
      </c>
      <c r="N784" s="8">
        <f t="shared" si="88"/>
        <v>0</v>
      </c>
      <c r="O784" s="8"/>
      <c r="P784" s="8"/>
      <c r="Q784" s="8"/>
      <c r="R784" s="8">
        <f t="shared" si="89"/>
        <v>0</v>
      </c>
      <c r="S784" s="8">
        <f t="shared" si="90"/>
        <v>0</v>
      </c>
      <c r="T784" s="6">
        <f t="shared" si="86"/>
        <v>0</v>
      </c>
      <c r="U784" s="6">
        <f t="shared" si="87"/>
        <v>0</v>
      </c>
    </row>
    <row r="785" spans="2:21" x14ac:dyDescent="0.25">
      <c r="B785" s="4"/>
      <c r="C785" s="4"/>
      <c r="D785" s="4"/>
      <c r="E785" s="10">
        <f>IF(D785="Futuroscope",#REF!,0)+IF(D785="Eurodisney   1jour/1 parc",#REF!,0)+IF(D785="Vallée des singes",#REF!,0)+IF(D785="Parc Oriental de jour",#REF!,0)+IF(D785="Puy du Fou Le grand parc",#REF!,0)+IF(D785="La Cinéscénie",#REF!,0)+IF(D785="ASTERIX",#REF!,0)+IF(D785="Aquarium La Rochelle",#REF!,0)+IF(D785="Zoo de Doué La Fontaine",#REF!,0)+IF(D785="Zoo de la Palmyre",#REF!,0)+IF(D785="Planète Sauvage",#REF!,0)+IF(D785="Zoo Parc de Beauval",#REF!,0)+IF(D785="Zoo de la Flèche",#REF!,0)+IF(D785="Défi Planet",#REF!,0)+IF(D785="MASSAIS",#REF!,0)+IF(D785="Center Parc la journée",#REF!,0)+IF(D785="Terra Botanica",#REF!,0)</f>
        <v>0</v>
      </c>
      <c r="F785" s="10">
        <f>IF(D785="Futuroscope",#REF!,0)+IF(D785="Eurodisney   1jour/1 parc",#REF!,0)+IF(D785="Vallée des singes",#REF!,0)+IF(D785="Parc Oriental de jour",#REF!,0)+IF(D785="Puy du Fou Le grand parc",#REF!,0)+IF(D785="La Cinéscénie",#REF!,0)+IF(D785="ASTERIX",#REF!,0)+IF(D785="Aquarium La Rochelle",#REF!,0)+IF(D785="Zoo de Doué La Fontaine",#REF!,0)+IF(D785="Zoo de la Palmyre",#REF!,0)+IF(D785="Planète Sauvage",#REF!,0)+IF(D785="Zoo Parc de Beauval",#REF!,0)+IF(D785="Zoo de la Flèche",#REF!,0)+IF(D785="Défi Planet",#REF!,0)+IF(D785="MASSAIS",#REF!,0)+IF(D785="Center Parc la journée",#REF!,0)+IF(D785="Terra Botanica",#REF!,0)</f>
        <v>0</v>
      </c>
      <c r="G785" s="5"/>
      <c r="H785" s="5"/>
      <c r="I785" s="5"/>
      <c r="J785" s="5"/>
      <c r="K785" s="8">
        <f t="shared" si="84"/>
        <v>0</v>
      </c>
      <c r="L785" s="8">
        <f t="shared" si="85"/>
        <v>0</v>
      </c>
      <c r="M785" s="8">
        <v>0</v>
      </c>
      <c r="N785" s="8">
        <f t="shared" si="88"/>
        <v>0</v>
      </c>
      <c r="O785" s="8"/>
      <c r="P785" s="8"/>
      <c r="Q785" s="8"/>
      <c r="R785" s="8">
        <f t="shared" si="89"/>
        <v>0</v>
      </c>
      <c r="S785" s="8">
        <f t="shared" si="90"/>
        <v>0</v>
      </c>
      <c r="T785" s="6">
        <f t="shared" si="86"/>
        <v>0</v>
      </c>
      <c r="U785" s="6">
        <f t="shared" si="87"/>
        <v>0</v>
      </c>
    </row>
    <row r="786" spans="2:21" x14ac:dyDescent="0.25">
      <c r="B786" s="4"/>
      <c r="C786" s="4"/>
      <c r="D786" s="4"/>
      <c r="E786" s="10">
        <f>IF(D786="Futuroscope",#REF!,0)+IF(D786="Eurodisney   1jour/1 parc",#REF!,0)+IF(D786="Vallée des singes",#REF!,0)+IF(D786="Parc Oriental de jour",#REF!,0)+IF(D786="Puy du Fou Le grand parc",#REF!,0)+IF(D786="La Cinéscénie",#REF!,0)+IF(D786="ASTERIX",#REF!,0)+IF(D786="Aquarium La Rochelle",#REF!,0)+IF(D786="Zoo de Doué La Fontaine",#REF!,0)+IF(D786="Zoo de la Palmyre",#REF!,0)+IF(D786="Planète Sauvage",#REF!,0)+IF(D786="Zoo Parc de Beauval",#REF!,0)+IF(D786="Zoo de la Flèche",#REF!,0)+IF(D786="Défi Planet",#REF!,0)+IF(D786="MASSAIS",#REF!,0)+IF(D786="Center Parc la journée",#REF!,0)+IF(D786="Terra Botanica",#REF!,0)</f>
        <v>0</v>
      </c>
      <c r="F786" s="10">
        <f>IF(D786="Futuroscope",#REF!,0)+IF(D786="Eurodisney   1jour/1 parc",#REF!,0)+IF(D786="Vallée des singes",#REF!,0)+IF(D786="Parc Oriental de jour",#REF!,0)+IF(D786="Puy du Fou Le grand parc",#REF!,0)+IF(D786="La Cinéscénie",#REF!,0)+IF(D786="ASTERIX",#REF!,0)+IF(D786="Aquarium La Rochelle",#REF!,0)+IF(D786="Zoo de Doué La Fontaine",#REF!,0)+IF(D786="Zoo de la Palmyre",#REF!,0)+IF(D786="Planète Sauvage",#REF!,0)+IF(D786="Zoo Parc de Beauval",#REF!,0)+IF(D786="Zoo de la Flèche",#REF!,0)+IF(D786="Défi Planet",#REF!,0)+IF(D786="MASSAIS",#REF!,0)+IF(D786="Center Parc la journée",#REF!,0)+IF(D786="Terra Botanica",#REF!,0)</f>
        <v>0</v>
      </c>
      <c r="G786" s="5"/>
      <c r="H786" s="5"/>
      <c r="I786" s="5"/>
      <c r="J786" s="5"/>
      <c r="K786" s="8">
        <f t="shared" si="84"/>
        <v>0</v>
      </c>
      <c r="L786" s="8">
        <f t="shared" si="85"/>
        <v>0</v>
      </c>
      <c r="M786" s="8">
        <v>0</v>
      </c>
      <c r="N786" s="8">
        <f t="shared" si="88"/>
        <v>0</v>
      </c>
      <c r="O786" s="8"/>
      <c r="P786" s="8"/>
      <c r="Q786" s="8"/>
      <c r="R786" s="8">
        <f t="shared" si="89"/>
        <v>0</v>
      </c>
      <c r="S786" s="8">
        <f t="shared" si="90"/>
        <v>0</v>
      </c>
      <c r="T786" s="6">
        <f t="shared" si="86"/>
        <v>0</v>
      </c>
      <c r="U786" s="6">
        <f t="shared" si="87"/>
        <v>0</v>
      </c>
    </row>
    <row r="787" spans="2:21" x14ac:dyDescent="0.25">
      <c r="B787" s="4"/>
      <c r="C787" s="4"/>
      <c r="D787" s="4"/>
      <c r="E787" s="10">
        <f>IF(D787="Futuroscope",#REF!,0)+IF(D787="Eurodisney   1jour/1 parc",#REF!,0)+IF(D787="Vallée des singes",#REF!,0)+IF(D787="Parc Oriental de jour",#REF!,0)+IF(D787="Puy du Fou Le grand parc",#REF!,0)+IF(D787="La Cinéscénie",#REF!,0)+IF(D787="ASTERIX",#REF!,0)+IF(D787="Aquarium La Rochelle",#REF!,0)+IF(D787="Zoo de Doué La Fontaine",#REF!,0)+IF(D787="Zoo de la Palmyre",#REF!,0)+IF(D787="Planète Sauvage",#REF!,0)+IF(D787="Zoo Parc de Beauval",#REF!,0)+IF(D787="Zoo de la Flèche",#REF!,0)+IF(D787="Défi Planet",#REF!,0)+IF(D787="MASSAIS",#REF!,0)+IF(D787="Center Parc la journée",#REF!,0)+IF(D787="Terra Botanica",#REF!,0)</f>
        <v>0</v>
      </c>
      <c r="F787" s="10">
        <f>IF(D787="Futuroscope",#REF!,0)+IF(D787="Eurodisney   1jour/1 parc",#REF!,0)+IF(D787="Vallée des singes",#REF!,0)+IF(D787="Parc Oriental de jour",#REF!,0)+IF(D787="Puy du Fou Le grand parc",#REF!,0)+IF(D787="La Cinéscénie",#REF!,0)+IF(D787="ASTERIX",#REF!,0)+IF(D787="Aquarium La Rochelle",#REF!,0)+IF(D787="Zoo de Doué La Fontaine",#REF!,0)+IF(D787="Zoo de la Palmyre",#REF!,0)+IF(D787="Planète Sauvage",#REF!,0)+IF(D787="Zoo Parc de Beauval",#REF!,0)+IF(D787="Zoo de la Flèche",#REF!,0)+IF(D787="Défi Planet",#REF!,0)+IF(D787="MASSAIS",#REF!,0)+IF(D787="Center Parc la journée",#REF!,0)+IF(D787="Terra Botanica",#REF!,0)</f>
        <v>0</v>
      </c>
      <c r="G787" s="5"/>
      <c r="H787" s="5"/>
      <c r="I787" s="5"/>
      <c r="J787" s="5"/>
      <c r="K787" s="8">
        <f t="shared" si="84"/>
        <v>0</v>
      </c>
      <c r="L787" s="8">
        <f t="shared" si="85"/>
        <v>0</v>
      </c>
      <c r="M787" s="8">
        <v>0</v>
      </c>
      <c r="N787" s="8">
        <f t="shared" si="88"/>
        <v>0</v>
      </c>
      <c r="O787" s="8"/>
      <c r="P787" s="8"/>
      <c r="Q787" s="8"/>
      <c r="R787" s="8">
        <f t="shared" si="89"/>
        <v>0</v>
      </c>
      <c r="S787" s="8">
        <f t="shared" si="90"/>
        <v>0</v>
      </c>
      <c r="T787" s="6">
        <f t="shared" si="86"/>
        <v>0</v>
      </c>
      <c r="U787" s="6">
        <f t="shared" si="87"/>
        <v>0</v>
      </c>
    </row>
    <row r="788" spans="2:21" x14ac:dyDescent="0.25">
      <c r="B788" s="4"/>
      <c r="C788" s="4"/>
      <c r="D788" s="4"/>
      <c r="E788" s="10">
        <f>IF(D788="Futuroscope",#REF!,0)+IF(D788="Eurodisney   1jour/1 parc",#REF!,0)+IF(D788="Vallée des singes",#REF!,0)+IF(D788="Parc Oriental de jour",#REF!,0)+IF(D788="Puy du Fou Le grand parc",#REF!,0)+IF(D788="La Cinéscénie",#REF!,0)+IF(D788="ASTERIX",#REF!,0)+IF(D788="Aquarium La Rochelle",#REF!,0)+IF(D788="Zoo de Doué La Fontaine",#REF!,0)+IF(D788="Zoo de la Palmyre",#REF!,0)+IF(D788="Planète Sauvage",#REF!,0)+IF(D788="Zoo Parc de Beauval",#REF!,0)+IF(D788="Zoo de la Flèche",#REF!,0)+IF(D788="Défi Planet",#REF!,0)+IF(D788="MASSAIS",#REF!,0)+IF(D788="Center Parc la journée",#REF!,0)+IF(D788="Terra Botanica",#REF!,0)</f>
        <v>0</v>
      </c>
      <c r="F788" s="10">
        <f>IF(D788="Futuroscope",#REF!,0)+IF(D788="Eurodisney   1jour/1 parc",#REF!,0)+IF(D788="Vallée des singes",#REF!,0)+IF(D788="Parc Oriental de jour",#REF!,0)+IF(D788="Puy du Fou Le grand parc",#REF!,0)+IF(D788="La Cinéscénie",#REF!,0)+IF(D788="ASTERIX",#REF!,0)+IF(D788="Aquarium La Rochelle",#REF!,0)+IF(D788="Zoo de Doué La Fontaine",#REF!,0)+IF(D788="Zoo de la Palmyre",#REF!,0)+IF(D788="Planète Sauvage",#REF!,0)+IF(D788="Zoo Parc de Beauval",#REF!,0)+IF(D788="Zoo de la Flèche",#REF!,0)+IF(D788="Défi Planet",#REF!,0)+IF(D788="MASSAIS",#REF!,0)+IF(D788="Center Parc la journée",#REF!,0)+IF(D788="Terra Botanica",#REF!,0)</f>
        <v>0</v>
      </c>
      <c r="G788" s="5"/>
      <c r="H788" s="5"/>
      <c r="I788" s="5"/>
      <c r="J788" s="5"/>
      <c r="K788" s="8">
        <f t="shared" si="84"/>
        <v>0</v>
      </c>
      <c r="L788" s="8">
        <f t="shared" si="85"/>
        <v>0</v>
      </c>
      <c r="M788" s="8">
        <v>0</v>
      </c>
      <c r="N788" s="8">
        <f t="shared" si="88"/>
        <v>0</v>
      </c>
      <c r="O788" s="8"/>
      <c r="P788" s="8"/>
      <c r="Q788" s="8"/>
      <c r="R788" s="8">
        <f t="shared" si="89"/>
        <v>0</v>
      </c>
      <c r="S788" s="8">
        <f t="shared" si="90"/>
        <v>0</v>
      </c>
      <c r="T788" s="6">
        <f t="shared" si="86"/>
        <v>0</v>
      </c>
      <c r="U788" s="6">
        <f t="shared" si="87"/>
        <v>0</v>
      </c>
    </row>
    <row r="789" spans="2:21" x14ac:dyDescent="0.25">
      <c r="B789" s="4"/>
      <c r="C789" s="4"/>
      <c r="D789" s="4"/>
      <c r="E789" s="10">
        <f>IF(D789="Futuroscope",#REF!,0)+IF(D789="Eurodisney   1jour/1 parc",#REF!,0)+IF(D789="Vallée des singes",#REF!,0)+IF(D789="Parc Oriental de jour",#REF!,0)+IF(D789="Puy du Fou Le grand parc",#REF!,0)+IF(D789="La Cinéscénie",#REF!,0)+IF(D789="ASTERIX",#REF!,0)+IF(D789="Aquarium La Rochelle",#REF!,0)+IF(D789="Zoo de Doué La Fontaine",#REF!,0)+IF(D789="Zoo de la Palmyre",#REF!,0)+IF(D789="Planète Sauvage",#REF!,0)+IF(D789="Zoo Parc de Beauval",#REF!,0)+IF(D789="Zoo de la Flèche",#REF!,0)+IF(D789="Défi Planet",#REF!,0)+IF(D789="MASSAIS",#REF!,0)+IF(D789="Center Parc la journée",#REF!,0)+IF(D789="Terra Botanica",#REF!,0)</f>
        <v>0</v>
      </c>
      <c r="F789" s="10">
        <f>IF(D789="Futuroscope",#REF!,0)+IF(D789="Eurodisney   1jour/1 parc",#REF!,0)+IF(D789="Vallée des singes",#REF!,0)+IF(D789="Parc Oriental de jour",#REF!,0)+IF(D789="Puy du Fou Le grand parc",#REF!,0)+IF(D789="La Cinéscénie",#REF!,0)+IF(D789="ASTERIX",#REF!,0)+IF(D789="Aquarium La Rochelle",#REF!,0)+IF(D789="Zoo de Doué La Fontaine",#REF!,0)+IF(D789="Zoo de la Palmyre",#REF!,0)+IF(D789="Planète Sauvage",#REF!,0)+IF(D789="Zoo Parc de Beauval",#REF!,0)+IF(D789="Zoo de la Flèche",#REF!,0)+IF(D789="Défi Planet",#REF!,0)+IF(D789="MASSAIS",#REF!,0)+IF(D789="Center Parc la journée",#REF!,0)+IF(D789="Terra Botanica",#REF!,0)</f>
        <v>0</v>
      </c>
      <c r="G789" s="5"/>
      <c r="H789" s="5"/>
      <c r="I789" s="5"/>
      <c r="J789" s="5"/>
      <c r="K789" s="8">
        <f t="shared" si="84"/>
        <v>0</v>
      </c>
      <c r="L789" s="8">
        <f t="shared" si="85"/>
        <v>0</v>
      </c>
      <c r="M789" s="8">
        <v>0</v>
      </c>
      <c r="N789" s="8">
        <f t="shared" si="88"/>
        <v>0</v>
      </c>
      <c r="O789" s="8"/>
      <c r="P789" s="8"/>
      <c r="Q789" s="8"/>
      <c r="R789" s="8">
        <f t="shared" si="89"/>
        <v>0</v>
      </c>
      <c r="S789" s="8">
        <f t="shared" si="90"/>
        <v>0</v>
      </c>
      <c r="T789" s="6">
        <f t="shared" si="86"/>
        <v>0</v>
      </c>
      <c r="U789" s="6">
        <f t="shared" si="87"/>
        <v>0</v>
      </c>
    </row>
    <row r="790" spans="2:21" x14ac:dyDescent="0.25">
      <c r="B790" s="4"/>
      <c r="C790" s="4"/>
      <c r="D790" s="4"/>
      <c r="E790" s="10">
        <f>IF(D790="Futuroscope",#REF!,0)+IF(D790="Eurodisney   1jour/1 parc",#REF!,0)+IF(D790="Vallée des singes",#REF!,0)+IF(D790="Parc Oriental de jour",#REF!,0)+IF(D790="Puy du Fou Le grand parc",#REF!,0)+IF(D790="La Cinéscénie",#REF!,0)+IF(D790="ASTERIX",#REF!,0)+IF(D790="Aquarium La Rochelle",#REF!,0)+IF(D790="Zoo de Doué La Fontaine",#REF!,0)+IF(D790="Zoo de la Palmyre",#REF!,0)+IF(D790="Planète Sauvage",#REF!,0)+IF(D790="Zoo Parc de Beauval",#REF!,0)+IF(D790="Zoo de la Flèche",#REF!,0)+IF(D790="Défi Planet",#REF!,0)+IF(D790="MASSAIS",#REF!,0)+IF(D790="Center Parc la journée",#REF!,0)+IF(D790="Terra Botanica",#REF!,0)</f>
        <v>0</v>
      </c>
      <c r="F790" s="10">
        <f>IF(D790="Futuroscope",#REF!,0)+IF(D790="Eurodisney   1jour/1 parc",#REF!,0)+IF(D790="Vallée des singes",#REF!,0)+IF(D790="Parc Oriental de jour",#REF!,0)+IF(D790="Puy du Fou Le grand parc",#REF!,0)+IF(D790="La Cinéscénie",#REF!,0)+IF(D790="ASTERIX",#REF!,0)+IF(D790="Aquarium La Rochelle",#REF!,0)+IF(D790="Zoo de Doué La Fontaine",#REF!,0)+IF(D790="Zoo de la Palmyre",#REF!,0)+IF(D790="Planète Sauvage",#REF!,0)+IF(D790="Zoo Parc de Beauval",#REF!,0)+IF(D790="Zoo de la Flèche",#REF!,0)+IF(D790="Défi Planet",#REF!,0)+IF(D790="MASSAIS",#REF!,0)+IF(D790="Center Parc la journée",#REF!,0)+IF(D790="Terra Botanica",#REF!,0)</f>
        <v>0</v>
      </c>
      <c r="G790" s="5"/>
      <c r="H790" s="5"/>
      <c r="I790" s="5"/>
      <c r="J790" s="5"/>
      <c r="K790" s="8">
        <f t="shared" si="84"/>
        <v>0</v>
      </c>
      <c r="L790" s="8">
        <f t="shared" si="85"/>
        <v>0</v>
      </c>
      <c r="M790" s="8">
        <v>0</v>
      </c>
      <c r="N790" s="8">
        <f t="shared" si="88"/>
        <v>0</v>
      </c>
      <c r="O790" s="8"/>
      <c r="P790" s="8"/>
      <c r="Q790" s="8"/>
      <c r="R790" s="8">
        <f t="shared" si="89"/>
        <v>0</v>
      </c>
      <c r="S790" s="8">
        <f t="shared" si="90"/>
        <v>0</v>
      </c>
      <c r="T790" s="6">
        <f t="shared" si="86"/>
        <v>0</v>
      </c>
      <c r="U790" s="6">
        <f t="shared" si="87"/>
        <v>0</v>
      </c>
    </row>
    <row r="791" spans="2:21" x14ac:dyDescent="0.25">
      <c r="B791" s="4"/>
      <c r="C791" s="4"/>
      <c r="D791" s="4"/>
      <c r="E791" s="10">
        <f>IF(D791="Futuroscope",#REF!,0)+IF(D791="Eurodisney   1jour/1 parc",#REF!,0)+IF(D791="Vallée des singes",#REF!,0)+IF(D791="Parc Oriental de jour",#REF!,0)+IF(D791="Puy du Fou Le grand parc",#REF!,0)+IF(D791="La Cinéscénie",#REF!,0)+IF(D791="ASTERIX",#REF!,0)+IF(D791="Aquarium La Rochelle",#REF!,0)+IF(D791="Zoo de Doué La Fontaine",#REF!,0)+IF(D791="Zoo de la Palmyre",#REF!,0)+IF(D791="Planète Sauvage",#REF!,0)+IF(D791="Zoo Parc de Beauval",#REF!,0)+IF(D791="Zoo de la Flèche",#REF!,0)+IF(D791="Défi Planet",#REF!,0)+IF(D791="MASSAIS",#REF!,0)+IF(D791="Center Parc la journée",#REF!,0)+IF(D791="Terra Botanica",#REF!,0)</f>
        <v>0</v>
      </c>
      <c r="F791" s="10">
        <f>IF(D791="Futuroscope",#REF!,0)+IF(D791="Eurodisney   1jour/1 parc",#REF!,0)+IF(D791="Vallée des singes",#REF!,0)+IF(D791="Parc Oriental de jour",#REF!,0)+IF(D791="Puy du Fou Le grand parc",#REF!,0)+IF(D791="La Cinéscénie",#REF!,0)+IF(D791="ASTERIX",#REF!,0)+IF(D791="Aquarium La Rochelle",#REF!,0)+IF(D791="Zoo de Doué La Fontaine",#REF!,0)+IF(D791="Zoo de la Palmyre",#REF!,0)+IF(D791="Planète Sauvage",#REF!,0)+IF(D791="Zoo Parc de Beauval",#REF!,0)+IF(D791="Zoo de la Flèche",#REF!,0)+IF(D791="Défi Planet",#REF!,0)+IF(D791="MASSAIS",#REF!,0)+IF(D791="Center Parc la journée",#REF!,0)+IF(D791="Terra Botanica",#REF!,0)</f>
        <v>0</v>
      </c>
      <c r="G791" s="5"/>
      <c r="H791" s="5"/>
      <c r="I791" s="5"/>
      <c r="J791" s="5"/>
      <c r="K791" s="8">
        <f t="shared" si="84"/>
        <v>0</v>
      </c>
      <c r="L791" s="8">
        <f t="shared" si="85"/>
        <v>0</v>
      </c>
      <c r="M791" s="8">
        <v>0</v>
      </c>
      <c r="N791" s="8">
        <f t="shared" si="88"/>
        <v>0</v>
      </c>
      <c r="O791" s="8"/>
      <c r="P791" s="8"/>
      <c r="Q791" s="8"/>
      <c r="R791" s="8">
        <f t="shared" si="89"/>
        <v>0</v>
      </c>
      <c r="S791" s="8">
        <f t="shared" si="90"/>
        <v>0</v>
      </c>
      <c r="T791" s="6">
        <f t="shared" si="86"/>
        <v>0</v>
      </c>
      <c r="U791" s="6">
        <f t="shared" si="87"/>
        <v>0</v>
      </c>
    </row>
    <row r="792" spans="2:21" x14ac:dyDescent="0.25">
      <c r="B792" s="4"/>
      <c r="C792" s="4"/>
      <c r="D792" s="4"/>
      <c r="E792" s="10">
        <f>IF(D792="Futuroscope",#REF!,0)+IF(D792="Eurodisney   1jour/1 parc",#REF!,0)+IF(D792="Vallée des singes",#REF!,0)+IF(D792="Parc Oriental de jour",#REF!,0)+IF(D792="Puy du Fou Le grand parc",#REF!,0)+IF(D792="La Cinéscénie",#REF!,0)+IF(D792="ASTERIX",#REF!,0)+IF(D792="Aquarium La Rochelle",#REF!,0)+IF(D792="Zoo de Doué La Fontaine",#REF!,0)+IF(D792="Zoo de la Palmyre",#REF!,0)+IF(D792="Planète Sauvage",#REF!,0)+IF(D792="Zoo Parc de Beauval",#REF!,0)+IF(D792="Zoo de la Flèche",#REF!,0)+IF(D792="Défi Planet",#REF!,0)+IF(D792="MASSAIS",#REF!,0)+IF(D792="Center Parc la journée",#REF!,0)+IF(D792="Terra Botanica",#REF!,0)</f>
        <v>0</v>
      </c>
      <c r="F792" s="10">
        <f>IF(D792="Futuroscope",#REF!,0)+IF(D792="Eurodisney   1jour/1 parc",#REF!,0)+IF(D792="Vallée des singes",#REF!,0)+IF(D792="Parc Oriental de jour",#REF!,0)+IF(D792="Puy du Fou Le grand parc",#REF!,0)+IF(D792="La Cinéscénie",#REF!,0)+IF(D792="ASTERIX",#REF!,0)+IF(D792="Aquarium La Rochelle",#REF!,0)+IF(D792="Zoo de Doué La Fontaine",#REF!,0)+IF(D792="Zoo de la Palmyre",#REF!,0)+IF(D792="Planète Sauvage",#REF!,0)+IF(D792="Zoo Parc de Beauval",#REF!,0)+IF(D792="Zoo de la Flèche",#REF!,0)+IF(D792="Défi Planet",#REF!,0)+IF(D792="MASSAIS",#REF!,0)+IF(D792="Center Parc la journée",#REF!,0)+IF(D792="Terra Botanica",#REF!,0)</f>
        <v>0</v>
      </c>
      <c r="G792" s="5"/>
      <c r="H792" s="5"/>
      <c r="I792" s="5"/>
      <c r="J792" s="5"/>
      <c r="K792" s="8">
        <f t="shared" si="84"/>
        <v>0</v>
      </c>
      <c r="L792" s="8">
        <f t="shared" si="85"/>
        <v>0</v>
      </c>
      <c r="M792" s="8">
        <v>0</v>
      </c>
      <c r="N792" s="8">
        <f t="shared" si="88"/>
        <v>0</v>
      </c>
      <c r="O792" s="8"/>
      <c r="P792" s="8"/>
      <c r="Q792" s="8"/>
      <c r="R792" s="8">
        <f t="shared" si="89"/>
        <v>0</v>
      </c>
      <c r="S792" s="8">
        <f t="shared" si="90"/>
        <v>0</v>
      </c>
      <c r="T792" s="6">
        <f t="shared" si="86"/>
        <v>0</v>
      </c>
      <c r="U792" s="6">
        <f t="shared" si="87"/>
        <v>0</v>
      </c>
    </row>
    <row r="793" spans="2:21" x14ac:dyDescent="0.25">
      <c r="B793" s="4"/>
      <c r="C793" s="4"/>
      <c r="D793" s="4"/>
      <c r="E793" s="10">
        <f>IF(D793="Futuroscope",#REF!,0)+IF(D793="Eurodisney   1jour/1 parc",#REF!,0)+IF(D793="Vallée des singes",#REF!,0)+IF(D793="Parc Oriental de jour",#REF!,0)+IF(D793="Puy du Fou Le grand parc",#REF!,0)+IF(D793="La Cinéscénie",#REF!,0)+IF(D793="ASTERIX",#REF!,0)+IF(D793="Aquarium La Rochelle",#REF!,0)+IF(D793="Zoo de Doué La Fontaine",#REF!,0)+IF(D793="Zoo de la Palmyre",#REF!,0)+IF(D793="Planète Sauvage",#REF!,0)+IF(D793="Zoo Parc de Beauval",#REF!,0)+IF(D793="Zoo de la Flèche",#REF!,0)+IF(D793="Défi Planet",#REF!,0)+IF(D793="MASSAIS",#REF!,0)+IF(D793="Center Parc la journée",#REF!,0)+IF(D793="Terra Botanica",#REF!,0)</f>
        <v>0</v>
      </c>
      <c r="F793" s="10">
        <f>IF(D793="Futuroscope",#REF!,0)+IF(D793="Eurodisney   1jour/1 parc",#REF!,0)+IF(D793="Vallée des singes",#REF!,0)+IF(D793="Parc Oriental de jour",#REF!,0)+IF(D793="Puy du Fou Le grand parc",#REF!,0)+IF(D793="La Cinéscénie",#REF!,0)+IF(D793="ASTERIX",#REF!,0)+IF(D793="Aquarium La Rochelle",#REF!,0)+IF(D793="Zoo de Doué La Fontaine",#REF!,0)+IF(D793="Zoo de la Palmyre",#REF!,0)+IF(D793="Planète Sauvage",#REF!,0)+IF(D793="Zoo Parc de Beauval",#REF!,0)+IF(D793="Zoo de la Flèche",#REF!,0)+IF(D793="Défi Planet",#REF!,0)+IF(D793="MASSAIS",#REF!,0)+IF(D793="Center Parc la journée",#REF!,0)+IF(D793="Terra Botanica",#REF!,0)</f>
        <v>0</v>
      </c>
      <c r="G793" s="5"/>
      <c r="H793" s="5"/>
      <c r="I793" s="5"/>
      <c r="J793" s="5"/>
      <c r="K793" s="8">
        <f t="shared" si="84"/>
        <v>0</v>
      </c>
      <c r="L793" s="8">
        <f t="shared" si="85"/>
        <v>0</v>
      </c>
      <c r="M793" s="8">
        <v>0</v>
      </c>
      <c r="N793" s="8">
        <f t="shared" si="88"/>
        <v>0</v>
      </c>
      <c r="O793" s="8"/>
      <c r="P793" s="8"/>
      <c r="Q793" s="8"/>
      <c r="R793" s="8">
        <f t="shared" si="89"/>
        <v>0</v>
      </c>
      <c r="S793" s="8">
        <f t="shared" si="90"/>
        <v>0</v>
      </c>
      <c r="T793" s="6">
        <f t="shared" si="86"/>
        <v>0</v>
      </c>
      <c r="U793" s="6">
        <f t="shared" si="87"/>
        <v>0</v>
      </c>
    </row>
    <row r="794" spans="2:21" x14ac:dyDescent="0.25">
      <c r="B794" s="4"/>
      <c r="C794" s="4"/>
      <c r="D794" s="4"/>
      <c r="E794" s="10">
        <f>IF(D794="Futuroscope",#REF!,0)+IF(D794="Eurodisney   1jour/1 parc",#REF!,0)+IF(D794="Vallée des singes",#REF!,0)+IF(D794="Parc Oriental de jour",#REF!,0)+IF(D794="Puy du Fou Le grand parc",#REF!,0)+IF(D794="La Cinéscénie",#REF!,0)+IF(D794="ASTERIX",#REF!,0)+IF(D794="Aquarium La Rochelle",#REF!,0)+IF(D794="Zoo de Doué La Fontaine",#REF!,0)+IF(D794="Zoo de la Palmyre",#REF!,0)+IF(D794="Planète Sauvage",#REF!,0)+IF(D794="Zoo Parc de Beauval",#REF!,0)+IF(D794="Zoo de la Flèche",#REF!,0)+IF(D794="Défi Planet",#REF!,0)+IF(D794="MASSAIS",#REF!,0)+IF(D794="Center Parc la journée",#REF!,0)+IF(D794="Terra Botanica",#REF!,0)</f>
        <v>0</v>
      </c>
      <c r="F794" s="10">
        <f>IF(D794="Futuroscope",#REF!,0)+IF(D794="Eurodisney   1jour/1 parc",#REF!,0)+IF(D794="Vallée des singes",#REF!,0)+IF(D794="Parc Oriental de jour",#REF!,0)+IF(D794="Puy du Fou Le grand parc",#REF!,0)+IF(D794="La Cinéscénie",#REF!,0)+IF(D794="ASTERIX",#REF!,0)+IF(D794="Aquarium La Rochelle",#REF!,0)+IF(D794="Zoo de Doué La Fontaine",#REF!,0)+IF(D794="Zoo de la Palmyre",#REF!,0)+IF(D794="Planète Sauvage",#REF!,0)+IF(D794="Zoo Parc de Beauval",#REF!,0)+IF(D794="Zoo de la Flèche",#REF!,0)+IF(D794="Défi Planet",#REF!,0)+IF(D794="MASSAIS",#REF!,0)+IF(D794="Center Parc la journée",#REF!,0)+IF(D794="Terra Botanica",#REF!,0)</f>
        <v>0</v>
      </c>
      <c r="G794" s="5"/>
      <c r="H794" s="5"/>
      <c r="I794" s="5"/>
      <c r="J794" s="5"/>
      <c r="K794" s="8">
        <f t="shared" si="84"/>
        <v>0</v>
      </c>
      <c r="L794" s="8">
        <f t="shared" si="85"/>
        <v>0</v>
      </c>
      <c r="M794" s="8">
        <v>0</v>
      </c>
      <c r="N794" s="8">
        <f t="shared" si="88"/>
        <v>0</v>
      </c>
      <c r="O794" s="8"/>
      <c r="P794" s="8"/>
      <c r="Q794" s="8"/>
      <c r="R794" s="8">
        <f t="shared" si="89"/>
        <v>0</v>
      </c>
      <c r="S794" s="8">
        <f t="shared" si="90"/>
        <v>0</v>
      </c>
      <c r="T794" s="6">
        <f t="shared" si="86"/>
        <v>0</v>
      </c>
      <c r="U794" s="6">
        <f t="shared" si="87"/>
        <v>0</v>
      </c>
    </row>
    <row r="795" spans="2:21" x14ac:dyDescent="0.25">
      <c r="B795" s="4"/>
      <c r="C795" s="4"/>
      <c r="D795" s="4"/>
      <c r="E795" s="10">
        <f>IF(D795="Futuroscope",#REF!,0)+IF(D795="Eurodisney   1jour/1 parc",#REF!,0)+IF(D795="Vallée des singes",#REF!,0)+IF(D795="Parc Oriental de jour",#REF!,0)+IF(D795="Puy du Fou Le grand parc",#REF!,0)+IF(D795="La Cinéscénie",#REF!,0)+IF(D795="ASTERIX",#REF!,0)+IF(D795="Aquarium La Rochelle",#REF!,0)+IF(D795="Zoo de Doué La Fontaine",#REF!,0)+IF(D795="Zoo de la Palmyre",#REF!,0)+IF(D795="Planète Sauvage",#REF!,0)+IF(D795="Zoo Parc de Beauval",#REF!,0)+IF(D795="Zoo de la Flèche",#REF!,0)+IF(D795="Défi Planet",#REF!,0)+IF(D795="MASSAIS",#REF!,0)+IF(D795="Center Parc la journée",#REF!,0)+IF(D795="Terra Botanica",#REF!,0)</f>
        <v>0</v>
      </c>
      <c r="F795" s="10">
        <f>IF(D795="Futuroscope",#REF!,0)+IF(D795="Eurodisney   1jour/1 parc",#REF!,0)+IF(D795="Vallée des singes",#REF!,0)+IF(D795="Parc Oriental de jour",#REF!,0)+IF(D795="Puy du Fou Le grand parc",#REF!,0)+IF(D795="La Cinéscénie",#REF!,0)+IF(D795="ASTERIX",#REF!,0)+IF(D795="Aquarium La Rochelle",#REF!,0)+IF(D795="Zoo de Doué La Fontaine",#REF!,0)+IF(D795="Zoo de la Palmyre",#REF!,0)+IF(D795="Planète Sauvage",#REF!,0)+IF(D795="Zoo Parc de Beauval",#REF!,0)+IF(D795="Zoo de la Flèche",#REF!,0)+IF(D795="Défi Planet",#REF!,0)+IF(D795="MASSAIS",#REF!,0)+IF(D795="Center Parc la journée",#REF!,0)+IF(D795="Terra Botanica",#REF!,0)</f>
        <v>0</v>
      </c>
      <c r="G795" s="5"/>
      <c r="H795" s="5"/>
      <c r="I795" s="5"/>
      <c r="J795" s="5"/>
      <c r="K795" s="8">
        <f t="shared" si="84"/>
        <v>0</v>
      </c>
      <c r="L795" s="8">
        <f t="shared" si="85"/>
        <v>0</v>
      </c>
      <c r="M795" s="8">
        <v>0</v>
      </c>
      <c r="N795" s="8">
        <f t="shared" si="88"/>
        <v>0</v>
      </c>
      <c r="O795" s="8"/>
      <c r="P795" s="8"/>
      <c r="Q795" s="8"/>
      <c r="R795" s="8">
        <f t="shared" si="89"/>
        <v>0</v>
      </c>
      <c r="S795" s="8">
        <f t="shared" si="90"/>
        <v>0</v>
      </c>
      <c r="T795" s="6">
        <f t="shared" si="86"/>
        <v>0</v>
      </c>
      <c r="U795" s="6">
        <f t="shared" si="87"/>
        <v>0</v>
      </c>
    </row>
    <row r="796" spans="2:21" x14ac:dyDescent="0.25">
      <c r="B796" s="4"/>
      <c r="C796" s="4"/>
      <c r="D796" s="4"/>
      <c r="E796" s="10">
        <f>IF(D796="Futuroscope",#REF!,0)+IF(D796="Eurodisney   1jour/1 parc",#REF!,0)+IF(D796="Vallée des singes",#REF!,0)+IF(D796="Parc Oriental de jour",#REF!,0)+IF(D796="Puy du Fou Le grand parc",#REF!,0)+IF(D796="La Cinéscénie",#REF!,0)+IF(D796="ASTERIX",#REF!,0)+IF(D796="Aquarium La Rochelle",#REF!,0)+IF(D796="Zoo de Doué La Fontaine",#REF!,0)+IF(D796="Zoo de la Palmyre",#REF!,0)+IF(D796="Planète Sauvage",#REF!,0)+IF(D796="Zoo Parc de Beauval",#REF!,0)+IF(D796="Zoo de la Flèche",#REF!,0)+IF(D796="Défi Planet",#REF!,0)+IF(D796="MASSAIS",#REF!,0)+IF(D796="Center Parc la journée",#REF!,0)+IF(D796="Terra Botanica",#REF!,0)</f>
        <v>0</v>
      </c>
      <c r="F796" s="10">
        <f>IF(D796="Futuroscope",#REF!,0)+IF(D796="Eurodisney   1jour/1 parc",#REF!,0)+IF(D796="Vallée des singes",#REF!,0)+IF(D796="Parc Oriental de jour",#REF!,0)+IF(D796="Puy du Fou Le grand parc",#REF!,0)+IF(D796="La Cinéscénie",#REF!,0)+IF(D796="ASTERIX",#REF!,0)+IF(D796="Aquarium La Rochelle",#REF!,0)+IF(D796="Zoo de Doué La Fontaine",#REF!,0)+IF(D796="Zoo de la Palmyre",#REF!,0)+IF(D796="Planète Sauvage",#REF!,0)+IF(D796="Zoo Parc de Beauval",#REF!,0)+IF(D796="Zoo de la Flèche",#REF!,0)+IF(D796="Défi Planet",#REF!,0)+IF(D796="MASSAIS",#REF!,0)+IF(D796="Center Parc la journée",#REF!,0)+IF(D796="Terra Botanica",#REF!,0)</f>
        <v>0</v>
      </c>
      <c r="G796" s="5"/>
      <c r="H796" s="5"/>
      <c r="I796" s="5"/>
      <c r="J796" s="5"/>
      <c r="K796" s="8">
        <f t="shared" si="84"/>
        <v>0</v>
      </c>
      <c r="L796" s="8">
        <f t="shared" si="85"/>
        <v>0</v>
      </c>
      <c r="M796" s="8">
        <v>0</v>
      </c>
      <c r="N796" s="8">
        <f t="shared" si="88"/>
        <v>0</v>
      </c>
      <c r="O796" s="8"/>
      <c r="P796" s="8"/>
      <c r="Q796" s="8"/>
      <c r="R796" s="8">
        <f t="shared" si="89"/>
        <v>0</v>
      </c>
      <c r="S796" s="8">
        <f t="shared" si="90"/>
        <v>0</v>
      </c>
      <c r="T796" s="6">
        <f t="shared" si="86"/>
        <v>0</v>
      </c>
      <c r="U796" s="6">
        <f t="shared" si="87"/>
        <v>0</v>
      </c>
    </row>
    <row r="797" spans="2:21" x14ac:dyDescent="0.25">
      <c r="B797" s="4"/>
      <c r="C797" s="4"/>
      <c r="D797" s="4"/>
      <c r="E797" s="10">
        <f>IF(D797="Futuroscope",#REF!,0)+IF(D797="Eurodisney   1jour/1 parc",#REF!,0)+IF(D797="Vallée des singes",#REF!,0)+IF(D797="Parc Oriental de jour",#REF!,0)+IF(D797="Puy du Fou Le grand parc",#REF!,0)+IF(D797="La Cinéscénie",#REF!,0)+IF(D797="ASTERIX",#REF!,0)+IF(D797="Aquarium La Rochelle",#REF!,0)+IF(D797="Zoo de Doué La Fontaine",#REF!,0)+IF(D797="Zoo de la Palmyre",#REF!,0)+IF(D797="Planète Sauvage",#REF!,0)+IF(D797="Zoo Parc de Beauval",#REF!,0)+IF(D797="Zoo de la Flèche",#REF!,0)+IF(D797="Défi Planet",#REF!,0)+IF(D797="MASSAIS",#REF!,0)+IF(D797="Center Parc la journée",#REF!,0)+IF(D797="Terra Botanica",#REF!,0)</f>
        <v>0</v>
      </c>
      <c r="F797" s="10">
        <f>IF(D797="Futuroscope",#REF!,0)+IF(D797="Eurodisney   1jour/1 parc",#REF!,0)+IF(D797="Vallée des singes",#REF!,0)+IF(D797="Parc Oriental de jour",#REF!,0)+IF(D797="Puy du Fou Le grand parc",#REF!,0)+IF(D797="La Cinéscénie",#REF!,0)+IF(D797="ASTERIX",#REF!,0)+IF(D797="Aquarium La Rochelle",#REF!,0)+IF(D797="Zoo de Doué La Fontaine",#REF!,0)+IF(D797="Zoo de la Palmyre",#REF!,0)+IF(D797="Planète Sauvage",#REF!,0)+IF(D797="Zoo Parc de Beauval",#REF!,0)+IF(D797="Zoo de la Flèche",#REF!,0)+IF(D797="Défi Planet",#REF!,0)+IF(D797="MASSAIS",#REF!,0)+IF(D797="Center Parc la journée",#REF!,0)+IF(D797="Terra Botanica",#REF!,0)</f>
        <v>0</v>
      </c>
      <c r="G797" s="5"/>
      <c r="H797" s="5"/>
      <c r="I797" s="5"/>
      <c r="J797" s="5"/>
      <c r="K797" s="8">
        <f t="shared" si="84"/>
        <v>0</v>
      </c>
      <c r="L797" s="8">
        <f t="shared" si="85"/>
        <v>0</v>
      </c>
      <c r="M797" s="8">
        <v>0</v>
      </c>
      <c r="N797" s="8">
        <f t="shared" si="88"/>
        <v>0</v>
      </c>
      <c r="O797" s="8"/>
      <c r="P797" s="8"/>
      <c r="Q797" s="8"/>
      <c r="R797" s="8">
        <f t="shared" si="89"/>
        <v>0</v>
      </c>
      <c r="S797" s="8">
        <f t="shared" si="90"/>
        <v>0</v>
      </c>
      <c r="T797" s="6">
        <f t="shared" si="86"/>
        <v>0</v>
      </c>
      <c r="U797" s="6">
        <f t="shared" si="87"/>
        <v>0</v>
      </c>
    </row>
    <row r="798" spans="2:21" x14ac:dyDescent="0.25">
      <c r="B798" s="4"/>
      <c r="C798" s="4"/>
      <c r="D798" s="4"/>
      <c r="E798" s="10">
        <f>IF(D798="Futuroscope",#REF!,0)+IF(D798="Eurodisney   1jour/1 parc",#REF!,0)+IF(D798="Vallée des singes",#REF!,0)+IF(D798="Parc Oriental de jour",#REF!,0)+IF(D798="Puy du Fou Le grand parc",#REF!,0)+IF(D798="La Cinéscénie",#REF!,0)+IF(D798="ASTERIX",#REF!,0)+IF(D798="Aquarium La Rochelle",#REF!,0)+IF(D798="Zoo de Doué La Fontaine",#REF!,0)+IF(D798="Zoo de la Palmyre",#REF!,0)+IF(D798="Planète Sauvage",#REF!,0)+IF(D798="Zoo Parc de Beauval",#REF!,0)+IF(D798="Zoo de la Flèche",#REF!,0)+IF(D798="Défi Planet",#REF!,0)+IF(D798="MASSAIS",#REF!,0)+IF(D798="Center Parc la journée",#REF!,0)+IF(D798="Terra Botanica",#REF!,0)</f>
        <v>0</v>
      </c>
      <c r="F798" s="10">
        <f>IF(D798="Futuroscope",#REF!,0)+IF(D798="Eurodisney   1jour/1 parc",#REF!,0)+IF(D798="Vallée des singes",#REF!,0)+IF(D798="Parc Oriental de jour",#REF!,0)+IF(D798="Puy du Fou Le grand parc",#REF!,0)+IF(D798="La Cinéscénie",#REF!,0)+IF(D798="ASTERIX",#REF!,0)+IF(D798="Aquarium La Rochelle",#REF!,0)+IF(D798="Zoo de Doué La Fontaine",#REF!,0)+IF(D798="Zoo de la Palmyre",#REF!,0)+IF(D798="Planète Sauvage",#REF!,0)+IF(D798="Zoo Parc de Beauval",#REF!,0)+IF(D798="Zoo de la Flèche",#REF!,0)+IF(D798="Défi Planet",#REF!,0)+IF(D798="MASSAIS",#REF!,0)+IF(D798="Center Parc la journée",#REF!,0)+IF(D798="Terra Botanica",#REF!,0)</f>
        <v>0</v>
      </c>
      <c r="G798" s="5"/>
      <c r="H798" s="5"/>
      <c r="I798" s="5"/>
      <c r="J798" s="5"/>
      <c r="K798" s="8">
        <f t="shared" si="84"/>
        <v>0</v>
      </c>
      <c r="L798" s="8">
        <f t="shared" si="85"/>
        <v>0</v>
      </c>
      <c r="M798" s="8">
        <v>0</v>
      </c>
      <c r="N798" s="8">
        <f t="shared" si="88"/>
        <v>0</v>
      </c>
      <c r="O798" s="8"/>
      <c r="P798" s="8"/>
      <c r="Q798" s="8"/>
      <c r="R798" s="8">
        <f t="shared" si="89"/>
        <v>0</v>
      </c>
      <c r="S798" s="8">
        <f t="shared" si="90"/>
        <v>0</v>
      </c>
      <c r="T798" s="6">
        <f t="shared" si="86"/>
        <v>0</v>
      </c>
      <c r="U798" s="6">
        <f t="shared" si="87"/>
        <v>0</v>
      </c>
    </row>
    <row r="799" spans="2:21" x14ac:dyDescent="0.25">
      <c r="B799" s="4"/>
      <c r="C799" s="4"/>
      <c r="D799" s="4"/>
      <c r="E799" s="10">
        <f>IF(D799="Futuroscope",#REF!,0)+IF(D799="Eurodisney   1jour/1 parc",#REF!,0)+IF(D799="Vallée des singes",#REF!,0)+IF(D799="Parc Oriental de jour",#REF!,0)+IF(D799="Puy du Fou Le grand parc",#REF!,0)+IF(D799="La Cinéscénie",#REF!,0)+IF(D799="ASTERIX",#REF!,0)+IF(D799="Aquarium La Rochelle",#REF!,0)+IF(D799="Zoo de Doué La Fontaine",#REF!,0)+IF(D799="Zoo de la Palmyre",#REF!,0)+IF(D799="Planète Sauvage",#REF!,0)+IF(D799="Zoo Parc de Beauval",#REF!,0)+IF(D799="Zoo de la Flèche",#REF!,0)+IF(D799="Défi Planet",#REF!,0)+IF(D799="MASSAIS",#REF!,0)+IF(D799="Center Parc la journée",#REF!,0)+IF(D799="Terra Botanica",#REF!,0)</f>
        <v>0</v>
      </c>
      <c r="F799" s="10">
        <f>IF(D799="Futuroscope",#REF!,0)+IF(D799="Eurodisney   1jour/1 parc",#REF!,0)+IF(D799="Vallée des singes",#REF!,0)+IF(D799="Parc Oriental de jour",#REF!,0)+IF(D799="Puy du Fou Le grand parc",#REF!,0)+IF(D799="La Cinéscénie",#REF!,0)+IF(D799="ASTERIX",#REF!,0)+IF(D799="Aquarium La Rochelle",#REF!,0)+IF(D799="Zoo de Doué La Fontaine",#REF!,0)+IF(D799="Zoo de la Palmyre",#REF!,0)+IF(D799="Planète Sauvage",#REF!,0)+IF(D799="Zoo Parc de Beauval",#REF!,0)+IF(D799="Zoo de la Flèche",#REF!,0)+IF(D799="Défi Planet",#REF!,0)+IF(D799="MASSAIS",#REF!,0)+IF(D799="Center Parc la journée",#REF!,0)+IF(D799="Terra Botanica",#REF!,0)</f>
        <v>0</v>
      </c>
      <c r="G799" s="5"/>
      <c r="H799" s="5"/>
      <c r="I799" s="5"/>
      <c r="J799" s="5"/>
      <c r="K799" s="8">
        <f t="shared" si="84"/>
        <v>0</v>
      </c>
      <c r="L799" s="8">
        <f t="shared" si="85"/>
        <v>0</v>
      </c>
      <c r="M799" s="8">
        <v>0</v>
      </c>
      <c r="N799" s="8">
        <f t="shared" si="88"/>
        <v>0</v>
      </c>
      <c r="O799" s="8"/>
      <c r="P799" s="8"/>
      <c r="Q799" s="8"/>
      <c r="R799" s="8">
        <f t="shared" si="89"/>
        <v>0</v>
      </c>
      <c r="S799" s="8">
        <f t="shared" si="90"/>
        <v>0</v>
      </c>
      <c r="T799" s="6">
        <f t="shared" si="86"/>
        <v>0</v>
      </c>
      <c r="U799" s="6">
        <f t="shared" si="87"/>
        <v>0</v>
      </c>
    </row>
    <row r="800" spans="2:21" x14ac:dyDescent="0.25">
      <c r="B800" s="4"/>
      <c r="C800" s="4"/>
      <c r="D800" s="4"/>
      <c r="E800" s="10">
        <f>IF(D800="Futuroscope",#REF!,0)+IF(D800="Eurodisney   1jour/1 parc",#REF!,0)+IF(D800="Vallée des singes",#REF!,0)+IF(D800="Parc Oriental de jour",#REF!,0)+IF(D800="Puy du Fou Le grand parc",#REF!,0)+IF(D800="La Cinéscénie",#REF!,0)+IF(D800="ASTERIX",#REF!,0)+IF(D800="Aquarium La Rochelle",#REF!,0)+IF(D800="Zoo de Doué La Fontaine",#REF!,0)+IF(D800="Zoo de la Palmyre",#REF!,0)+IF(D800="Planète Sauvage",#REF!,0)+IF(D800="Zoo Parc de Beauval",#REF!,0)+IF(D800="Zoo de la Flèche",#REF!,0)+IF(D800="Défi Planet",#REF!,0)+IF(D800="MASSAIS",#REF!,0)+IF(D800="Center Parc la journée",#REF!,0)+IF(D800="Terra Botanica",#REF!,0)</f>
        <v>0</v>
      </c>
      <c r="F800" s="10">
        <f>IF(D800="Futuroscope",#REF!,0)+IF(D800="Eurodisney   1jour/1 parc",#REF!,0)+IF(D800="Vallée des singes",#REF!,0)+IF(D800="Parc Oriental de jour",#REF!,0)+IF(D800="Puy du Fou Le grand parc",#REF!,0)+IF(D800="La Cinéscénie",#REF!,0)+IF(D800="ASTERIX",#REF!,0)+IF(D800="Aquarium La Rochelle",#REF!,0)+IF(D800="Zoo de Doué La Fontaine",#REF!,0)+IF(D800="Zoo de la Palmyre",#REF!,0)+IF(D800="Planète Sauvage",#REF!,0)+IF(D800="Zoo Parc de Beauval",#REF!,0)+IF(D800="Zoo de la Flèche",#REF!,0)+IF(D800="Défi Planet",#REF!,0)+IF(D800="MASSAIS",#REF!,0)+IF(D800="Center Parc la journée",#REF!,0)+IF(D800="Terra Botanica",#REF!,0)</f>
        <v>0</v>
      </c>
      <c r="G800" s="5"/>
      <c r="H800" s="5"/>
      <c r="I800" s="5"/>
      <c r="J800" s="5"/>
      <c r="K800" s="8">
        <f t="shared" si="84"/>
        <v>0</v>
      </c>
      <c r="L800" s="8">
        <f t="shared" si="85"/>
        <v>0</v>
      </c>
      <c r="M800" s="8">
        <v>0</v>
      </c>
      <c r="N800" s="8">
        <f t="shared" si="88"/>
        <v>0</v>
      </c>
      <c r="O800" s="8"/>
      <c r="P800" s="8"/>
      <c r="Q800" s="8"/>
      <c r="R800" s="8">
        <f t="shared" si="89"/>
        <v>0</v>
      </c>
      <c r="S800" s="8">
        <f t="shared" si="90"/>
        <v>0</v>
      </c>
      <c r="T800" s="6">
        <f t="shared" si="86"/>
        <v>0</v>
      </c>
      <c r="U800" s="6">
        <f t="shared" si="87"/>
        <v>0</v>
      </c>
    </row>
    <row r="801" spans="2:21" x14ac:dyDescent="0.25">
      <c r="B801" s="4"/>
      <c r="C801" s="4"/>
      <c r="D801" s="4"/>
      <c r="E801" s="10">
        <f>IF(D801="Futuroscope",#REF!,0)+IF(D801="Eurodisney   1jour/1 parc",#REF!,0)+IF(D801="Vallée des singes",#REF!,0)+IF(D801="Parc Oriental de jour",#REF!,0)+IF(D801="Puy du Fou Le grand parc",#REF!,0)+IF(D801="La Cinéscénie",#REF!,0)+IF(D801="ASTERIX",#REF!,0)+IF(D801="Aquarium La Rochelle",#REF!,0)+IF(D801="Zoo de Doué La Fontaine",#REF!,0)+IF(D801="Zoo de la Palmyre",#REF!,0)+IF(D801="Planète Sauvage",#REF!,0)+IF(D801="Zoo Parc de Beauval",#REF!,0)+IF(D801="Zoo de la Flèche",#REF!,0)+IF(D801="Défi Planet",#REF!,0)+IF(D801="MASSAIS",#REF!,0)+IF(D801="Center Parc la journée",#REF!,0)+IF(D801="Terra Botanica",#REF!,0)</f>
        <v>0</v>
      </c>
      <c r="F801" s="10">
        <f>IF(D801="Futuroscope",#REF!,0)+IF(D801="Eurodisney   1jour/1 parc",#REF!,0)+IF(D801="Vallée des singes",#REF!,0)+IF(D801="Parc Oriental de jour",#REF!,0)+IF(D801="Puy du Fou Le grand parc",#REF!,0)+IF(D801="La Cinéscénie",#REF!,0)+IF(D801="ASTERIX",#REF!,0)+IF(D801="Aquarium La Rochelle",#REF!,0)+IF(D801="Zoo de Doué La Fontaine",#REF!,0)+IF(D801="Zoo de la Palmyre",#REF!,0)+IF(D801="Planète Sauvage",#REF!,0)+IF(D801="Zoo Parc de Beauval",#REF!,0)+IF(D801="Zoo de la Flèche",#REF!,0)+IF(D801="Défi Planet",#REF!,0)+IF(D801="MASSAIS",#REF!,0)+IF(D801="Center Parc la journée",#REF!,0)+IF(D801="Terra Botanica",#REF!,0)</f>
        <v>0</v>
      </c>
      <c r="G801" s="5"/>
      <c r="H801" s="5"/>
      <c r="I801" s="5"/>
      <c r="J801" s="5"/>
      <c r="K801" s="8">
        <f t="shared" si="84"/>
        <v>0</v>
      </c>
      <c r="L801" s="8">
        <f t="shared" si="85"/>
        <v>0</v>
      </c>
      <c r="M801" s="8">
        <v>0</v>
      </c>
      <c r="N801" s="8">
        <f t="shared" si="88"/>
        <v>0</v>
      </c>
      <c r="O801" s="8"/>
      <c r="P801" s="8"/>
      <c r="Q801" s="8"/>
      <c r="R801" s="8">
        <f t="shared" si="89"/>
        <v>0</v>
      </c>
      <c r="S801" s="8">
        <f t="shared" si="90"/>
        <v>0</v>
      </c>
      <c r="T801" s="6">
        <f t="shared" si="86"/>
        <v>0</v>
      </c>
      <c r="U801" s="6">
        <f t="shared" si="87"/>
        <v>0</v>
      </c>
    </row>
    <row r="802" spans="2:21" x14ac:dyDescent="0.25">
      <c r="B802" s="4"/>
      <c r="C802" s="4"/>
      <c r="D802" s="4"/>
      <c r="E802" s="10">
        <f>IF(D802="Futuroscope",#REF!,0)+IF(D802="Eurodisney   1jour/1 parc",#REF!,0)+IF(D802="Vallée des singes",#REF!,0)+IF(D802="Parc Oriental de jour",#REF!,0)+IF(D802="Puy du Fou Le grand parc",#REF!,0)+IF(D802="La Cinéscénie",#REF!,0)+IF(D802="ASTERIX",#REF!,0)+IF(D802="Aquarium La Rochelle",#REF!,0)+IF(D802="Zoo de Doué La Fontaine",#REF!,0)+IF(D802="Zoo de la Palmyre",#REF!,0)+IF(D802="Planète Sauvage",#REF!,0)+IF(D802="Zoo Parc de Beauval",#REF!,0)+IF(D802="Zoo de la Flèche",#REF!,0)+IF(D802="Défi Planet",#REF!,0)+IF(D802="MASSAIS",#REF!,0)+IF(D802="Center Parc la journée",#REF!,0)+IF(D802="Terra Botanica",#REF!,0)</f>
        <v>0</v>
      </c>
      <c r="F802" s="10">
        <f>IF(D802="Futuroscope",#REF!,0)+IF(D802="Eurodisney   1jour/1 parc",#REF!,0)+IF(D802="Vallée des singes",#REF!,0)+IF(D802="Parc Oriental de jour",#REF!,0)+IF(D802="Puy du Fou Le grand parc",#REF!,0)+IF(D802="La Cinéscénie",#REF!,0)+IF(D802="ASTERIX",#REF!,0)+IF(D802="Aquarium La Rochelle",#REF!,0)+IF(D802="Zoo de Doué La Fontaine",#REF!,0)+IF(D802="Zoo de la Palmyre",#REF!,0)+IF(D802="Planète Sauvage",#REF!,0)+IF(D802="Zoo Parc de Beauval",#REF!,0)+IF(D802="Zoo de la Flèche",#REF!,0)+IF(D802="Défi Planet",#REF!,0)+IF(D802="MASSAIS",#REF!,0)+IF(D802="Center Parc la journée",#REF!,0)+IF(D802="Terra Botanica",#REF!,0)</f>
        <v>0</v>
      </c>
      <c r="G802" s="5"/>
      <c r="H802" s="5"/>
      <c r="I802" s="5"/>
      <c r="J802" s="5"/>
      <c r="K802" s="8">
        <f t="shared" si="84"/>
        <v>0</v>
      </c>
      <c r="L802" s="8">
        <f t="shared" si="85"/>
        <v>0</v>
      </c>
      <c r="M802" s="8">
        <v>0</v>
      </c>
      <c r="N802" s="8">
        <f t="shared" si="88"/>
        <v>0</v>
      </c>
      <c r="O802" s="8"/>
      <c r="P802" s="8"/>
      <c r="Q802" s="8"/>
      <c r="R802" s="8">
        <f t="shared" si="89"/>
        <v>0</v>
      </c>
      <c r="S802" s="8">
        <f t="shared" si="90"/>
        <v>0</v>
      </c>
      <c r="T802" s="6">
        <f t="shared" si="86"/>
        <v>0</v>
      </c>
      <c r="U802" s="6">
        <f t="shared" si="87"/>
        <v>0</v>
      </c>
    </row>
    <row r="803" spans="2:21" x14ac:dyDescent="0.25">
      <c r="B803" s="4"/>
      <c r="C803" s="4"/>
      <c r="D803" s="4"/>
      <c r="E803" s="10">
        <f>IF(D803="Futuroscope",#REF!,0)+IF(D803="Eurodisney   1jour/1 parc",#REF!,0)+IF(D803="Vallée des singes",#REF!,0)+IF(D803="Parc Oriental de jour",#REF!,0)+IF(D803="Puy du Fou Le grand parc",#REF!,0)+IF(D803="La Cinéscénie",#REF!,0)+IF(D803="ASTERIX",#REF!,0)+IF(D803="Aquarium La Rochelle",#REF!,0)+IF(D803="Zoo de Doué La Fontaine",#REF!,0)+IF(D803="Zoo de la Palmyre",#REF!,0)+IF(D803="Planète Sauvage",#REF!,0)+IF(D803="Zoo Parc de Beauval",#REF!,0)+IF(D803="Zoo de la Flèche",#REF!,0)+IF(D803="Défi Planet",#REF!,0)+IF(D803="MASSAIS",#REF!,0)+IF(D803="Center Parc la journée",#REF!,0)+IF(D803="Terra Botanica",#REF!,0)</f>
        <v>0</v>
      </c>
      <c r="F803" s="10">
        <f>IF(D803="Futuroscope",#REF!,0)+IF(D803="Eurodisney   1jour/1 parc",#REF!,0)+IF(D803="Vallée des singes",#REF!,0)+IF(D803="Parc Oriental de jour",#REF!,0)+IF(D803="Puy du Fou Le grand parc",#REF!,0)+IF(D803="La Cinéscénie",#REF!,0)+IF(D803="ASTERIX",#REF!,0)+IF(D803="Aquarium La Rochelle",#REF!,0)+IF(D803="Zoo de Doué La Fontaine",#REF!,0)+IF(D803="Zoo de la Palmyre",#REF!,0)+IF(D803="Planète Sauvage",#REF!,0)+IF(D803="Zoo Parc de Beauval",#REF!,0)+IF(D803="Zoo de la Flèche",#REF!,0)+IF(D803="Défi Planet",#REF!,0)+IF(D803="MASSAIS",#REF!,0)+IF(D803="Center Parc la journée",#REF!,0)+IF(D803="Terra Botanica",#REF!,0)</f>
        <v>0</v>
      </c>
      <c r="G803" s="5"/>
      <c r="H803" s="5"/>
      <c r="I803" s="5"/>
      <c r="J803" s="5"/>
      <c r="K803" s="8">
        <f t="shared" si="84"/>
        <v>0</v>
      </c>
      <c r="L803" s="8">
        <f t="shared" si="85"/>
        <v>0</v>
      </c>
      <c r="M803" s="8">
        <v>0</v>
      </c>
      <c r="N803" s="8">
        <f t="shared" si="88"/>
        <v>0</v>
      </c>
      <c r="O803" s="8"/>
      <c r="P803" s="8"/>
      <c r="Q803" s="8"/>
      <c r="R803" s="8">
        <f t="shared" si="89"/>
        <v>0</v>
      </c>
      <c r="S803" s="8">
        <f t="shared" si="90"/>
        <v>0</v>
      </c>
      <c r="T803" s="6">
        <f t="shared" si="86"/>
        <v>0</v>
      </c>
      <c r="U803" s="6">
        <f t="shared" si="87"/>
        <v>0</v>
      </c>
    </row>
    <row r="804" spans="2:21" x14ac:dyDescent="0.25">
      <c r="B804" s="4"/>
      <c r="C804" s="4"/>
      <c r="D804" s="4"/>
      <c r="E804" s="10">
        <f>IF(D804="Futuroscope",#REF!,0)+IF(D804="Eurodisney   1jour/1 parc",#REF!,0)+IF(D804="Vallée des singes",#REF!,0)+IF(D804="Parc Oriental de jour",#REF!,0)+IF(D804="Puy du Fou Le grand parc",#REF!,0)+IF(D804="La Cinéscénie",#REF!,0)+IF(D804="ASTERIX",#REF!,0)+IF(D804="Aquarium La Rochelle",#REF!,0)+IF(D804="Zoo de Doué La Fontaine",#REF!,0)+IF(D804="Zoo de la Palmyre",#REF!,0)+IF(D804="Planète Sauvage",#REF!,0)+IF(D804="Zoo Parc de Beauval",#REF!,0)+IF(D804="Zoo de la Flèche",#REF!,0)+IF(D804="Défi Planet",#REF!,0)+IF(D804="MASSAIS",#REF!,0)+IF(D804="Center Parc la journée",#REF!,0)+IF(D804="Terra Botanica",#REF!,0)</f>
        <v>0</v>
      </c>
      <c r="F804" s="10">
        <f>IF(D804="Futuroscope",#REF!,0)+IF(D804="Eurodisney   1jour/1 parc",#REF!,0)+IF(D804="Vallée des singes",#REF!,0)+IF(D804="Parc Oriental de jour",#REF!,0)+IF(D804="Puy du Fou Le grand parc",#REF!,0)+IF(D804="La Cinéscénie",#REF!,0)+IF(D804="ASTERIX",#REF!,0)+IF(D804="Aquarium La Rochelle",#REF!,0)+IF(D804="Zoo de Doué La Fontaine",#REF!,0)+IF(D804="Zoo de la Palmyre",#REF!,0)+IF(D804="Planète Sauvage",#REF!,0)+IF(D804="Zoo Parc de Beauval",#REF!,0)+IF(D804="Zoo de la Flèche",#REF!,0)+IF(D804="Défi Planet",#REF!,0)+IF(D804="MASSAIS",#REF!,0)+IF(D804="Center Parc la journée",#REF!,0)+IF(D804="Terra Botanica",#REF!,0)</f>
        <v>0</v>
      </c>
      <c r="G804" s="5"/>
      <c r="H804" s="5"/>
      <c r="I804" s="5"/>
      <c r="J804" s="5"/>
      <c r="K804" s="8">
        <f t="shared" si="84"/>
        <v>0</v>
      </c>
      <c r="L804" s="8">
        <f t="shared" si="85"/>
        <v>0</v>
      </c>
      <c r="M804" s="8">
        <v>0</v>
      </c>
      <c r="N804" s="8">
        <f t="shared" si="88"/>
        <v>0</v>
      </c>
      <c r="O804" s="8"/>
      <c r="P804" s="8"/>
      <c r="Q804" s="8"/>
      <c r="R804" s="8">
        <f t="shared" si="89"/>
        <v>0</v>
      </c>
      <c r="S804" s="8">
        <f t="shared" si="90"/>
        <v>0</v>
      </c>
      <c r="T804" s="6">
        <f t="shared" si="86"/>
        <v>0</v>
      </c>
      <c r="U804" s="6">
        <f t="shared" si="87"/>
        <v>0</v>
      </c>
    </row>
    <row r="805" spans="2:21" x14ac:dyDescent="0.25">
      <c r="B805" s="4"/>
      <c r="C805" s="4"/>
      <c r="D805" s="4"/>
      <c r="E805" s="10">
        <f>IF(D805="Futuroscope",#REF!,0)+IF(D805="Eurodisney   1jour/1 parc",#REF!,0)+IF(D805="Vallée des singes",#REF!,0)+IF(D805="Parc Oriental de jour",#REF!,0)+IF(D805="Puy du Fou Le grand parc",#REF!,0)+IF(D805="La Cinéscénie",#REF!,0)+IF(D805="ASTERIX",#REF!,0)+IF(D805="Aquarium La Rochelle",#REF!,0)+IF(D805="Zoo de Doué La Fontaine",#REF!,0)+IF(D805="Zoo de la Palmyre",#REF!,0)+IF(D805="Planète Sauvage",#REF!,0)+IF(D805="Zoo Parc de Beauval",#REF!,0)+IF(D805="Zoo de la Flèche",#REF!,0)+IF(D805="Défi Planet",#REF!,0)+IF(D805="MASSAIS",#REF!,0)+IF(D805="Center Parc la journée",#REF!,0)+IF(D805="Terra Botanica",#REF!,0)</f>
        <v>0</v>
      </c>
      <c r="F805" s="10">
        <f>IF(D805="Futuroscope",#REF!,0)+IF(D805="Eurodisney   1jour/1 parc",#REF!,0)+IF(D805="Vallée des singes",#REF!,0)+IF(D805="Parc Oriental de jour",#REF!,0)+IF(D805="Puy du Fou Le grand parc",#REF!,0)+IF(D805="La Cinéscénie",#REF!,0)+IF(D805="ASTERIX",#REF!,0)+IF(D805="Aquarium La Rochelle",#REF!,0)+IF(D805="Zoo de Doué La Fontaine",#REF!,0)+IF(D805="Zoo de la Palmyre",#REF!,0)+IF(D805="Planète Sauvage",#REF!,0)+IF(D805="Zoo Parc de Beauval",#REF!,0)+IF(D805="Zoo de la Flèche",#REF!,0)+IF(D805="Défi Planet",#REF!,0)+IF(D805="MASSAIS",#REF!,0)+IF(D805="Center Parc la journée",#REF!,0)+IF(D805="Terra Botanica",#REF!,0)</f>
        <v>0</v>
      </c>
      <c r="G805" s="5"/>
      <c r="H805" s="5"/>
      <c r="I805" s="5"/>
      <c r="J805" s="5"/>
      <c r="K805" s="8">
        <f t="shared" si="84"/>
        <v>0</v>
      </c>
      <c r="L805" s="8">
        <f t="shared" si="85"/>
        <v>0</v>
      </c>
      <c r="M805" s="8">
        <v>0</v>
      </c>
      <c r="N805" s="8">
        <f t="shared" si="88"/>
        <v>0</v>
      </c>
      <c r="O805" s="8"/>
      <c r="P805" s="8"/>
      <c r="Q805" s="8"/>
      <c r="R805" s="8">
        <f t="shared" si="89"/>
        <v>0</v>
      </c>
      <c r="S805" s="8">
        <f t="shared" si="90"/>
        <v>0</v>
      </c>
      <c r="T805" s="6">
        <f t="shared" si="86"/>
        <v>0</v>
      </c>
      <c r="U805" s="6">
        <f t="shared" si="87"/>
        <v>0</v>
      </c>
    </row>
    <row r="806" spans="2:21" x14ac:dyDescent="0.25">
      <c r="B806" s="4"/>
      <c r="C806" s="4"/>
      <c r="D806" s="4"/>
      <c r="E806" s="10">
        <f>IF(D806="Futuroscope",#REF!,0)+IF(D806="Eurodisney   1jour/1 parc",#REF!,0)+IF(D806="Vallée des singes",#REF!,0)+IF(D806="Parc Oriental de jour",#REF!,0)+IF(D806="Puy du Fou Le grand parc",#REF!,0)+IF(D806="La Cinéscénie",#REF!,0)+IF(D806="ASTERIX",#REF!,0)+IF(D806="Aquarium La Rochelle",#REF!,0)+IF(D806="Zoo de Doué La Fontaine",#REF!,0)+IF(D806="Zoo de la Palmyre",#REF!,0)+IF(D806="Planète Sauvage",#REF!,0)+IF(D806="Zoo Parc de Beauval",#REF!,0)+IF(D806="Zoo de la Flèche",#REF!,0)+IF(D806="Défi Planet",#REF!,0)+IF(D806="MASSAIS",#REF!,0)+IF(D806="Center Parc la journée",#REF!,0)+IF(D806="Terra Botanica",#REF!,0)</f>
        <v>0</v>
      </c>
      <c r="F806" s="10">
        <f>IF(D806="Futuroscope",#REF!,0)+IF(D806="Eurodisney   1jour/1 parc",#REF!,0)+IF(D806="Vallée des singes",#REF!,0)+IF(D806="Parc Oriental de jour",#REF!,0)+IF(D806="Puy du Fou Le grand parc",#REF!,0)+IF(D806="La Cinéscénie",#REF!,0)+IF(D806="ASTERIX",#REF!,0)+IF(D806="Aquarium La Rochelle",#REF!,0)+IF(D806="Zoo de Doué La Fontaine",#REF!,0)+IF(D806="Zoo de la Palmyre",#REF!,0)+IF(D806="Planète Sauvage",#REF!,0)+IF(D806="Zoo Parc de Beauval",#REF!,0)+IF(D806="Zoo de la Flèche",#REF!,0)+IF(D806="Défi Planet",#REF!,0)+IF(D806="MASSAIS",#REF!,0)+IF(D806="Center Parc la journée",#REF!,0)+IF(D806="Terra Botanica",#REF!,0)</f>
        <v>0</v>
      </c>
      <c r="G806" s="5"/>
      <c r="H806" s="5"/>
      <c r="I806" s="5"/>
      <c r="J806" s="5"/>
      <c r="K806" s="8">
        <f t="shared" si="84"/>
        <v>0</v>
      </c>
      <c r="L806" s="8">
        <f t="shared" si="85"/>
        <v>0</v>
      </c>
      <c r="M806" s="8">
        <v>0</v>
      </c>
      <c r="N806" s="8">
        <f t="shared" si="88"/>
        <v>0</v>
      </c>
      <c r="O806" s="8"/>
      <c r="P806" s="8"/>
      <c r="Q806" s="8"/>
      <c r="R806" s="8">
        <f t="shared" si="89"/>
        <v>0</v>
      </c>
      <c r="S806" s="8">
        <f t="shared" si="90"/>
        <v>0</v>
      </c>
      <c r="T806" s="6">
        <f t="shared" si="86"/>
        <v>0</v>
      </c>
      <c r="U806" s="6">
        <f t="shared" si="87"/>
        <v>0</v>
      </c>
    </row>
    <row r="807" spans="2:21" x14ac:dyDescent="0.25">
      <c r="B807" s="4"/>
      <c r="C807" s="4"/>
      <c r="D807" s="4"/>
      <c r="E807" s="10">
        <f>IF(D807="Futuroscope",#REF!,0)+IF(D807="Eurodisney   1jour/1 parc",#REF!,0)+IF(D807="Vallée des singes",#REF!,0)+IF(D807="Parc Oriental de jour",#REF!,0)+IF(D807="Puy du Fou Le grand parc",#REF!,0)+IF(D807="La Cinéscénie",#REF!,0)+IF(D807="ASTERIX",#REF!,0)+IF(D807="Aquarium La Rochelle",#REF!,0)+IF(D807="Zoo de Doué La Fontaine",#REF!,0)+IF(D807="Zoo de la Palmyre",#REF!,0)+IF(D807="Planète Sauvage",#REF!,0)+IF(D807="Zoo Parc de Beauval",#REF!,0)+IF(D807="Zoo de la Flèche",#REF!,0)+IF(D807="Défi Planet",#REF!,0)+IF(D807="MASSAIS",#REF!,0)+IF(D807="Center Parc la journée",#REF!,0)+IF(D807="Terra Botanica",#REF!,0)</f>
        <v>0</v>
      </c>
      <c r="F807" s="10">
        <f>IF(D807="Futuroscope",#REF!,0)+IF(D807="Eurodisney   1jour/1 parc",#REF!,0)+IF(D807="Vallée des singes",#REF!,0)+IF(D807="Parc Oriental de jour",#REF!,0)+IF(D807="Puy du Fou Le grand parc",#REF!,0)+IF(D807="La Cinéscénie",#REF!,0)+IF(D807="ASTERIX",#REF!,0)+IF(D807="Aquarium La Rochelle",#REF!,0)+IF(D807="Zoo de Doué La Fontaine",#REF!,0)+IF(D807="Zoo de la Palmyre",#REF!,0)+IF(D807="Planète Sauvage",#REF!,0)+IF(D807="Zoo Parc de Beauval",#REF!,0)+IF(D807="Zoo de la Flèche",#REF!,0)+IF(D807="Défi Planet",#REF!,0)+IF(D807="MASSAIS",#REF!,0)+IF(D807="Center Parc la journée",#REF!,0)+IF(D807="Terra Botanica",#REF!,0)</f>
        <v>0</v>
      </c>
      <c r="G807" s="5"/>
      <c r="H807" s="5"/>
      <c r="I807" s="5"/>
      <c r="J807" s="5"/>
      <c r="K807" s="8">
        <f t="shared" si="84"/>
        <v>0</v>
      </c>
      <c r="L807" s="8">
        <f t="shared" si="85"/>
        <v>0</v>
      </c>
      <c r="M807" s="8">
        <v>0</v>
      </c>
      <c r="N807" s="8">
        <f t="shared" si="88"/>
        <v>0</v>
      </c>
      <c r="O807" s="8"/>
      <c r="P807" s="8"/>
      <c r="Q807" s="8"/>
      <c r="R807" s="8">
        <f t="shared" si="89"/>
        <v>0</v>
      </c>
      <c r="S807" s="8">
        <f t="shared" si="90"/>
        <v>0</v>
      </c>
      <c r="T807" s="6">
        <f t="shared" si="86"/>
        <v>0</v>
      </c>
      <c r="U807" s="6">
        <f t="shared" si="87"/>
        <v>0</v>
      </c>
    </row>
    <row r="808" spans="2:21" x14ac:dyDescent="0.25">
      <c r="B808" s="4"/>
      <c r="C808" s="4"/>
      <c r="D808" s="4"/>
      <c r="E808" s="10">
        <f>IF(D808="Futuroscope",#REF!,0)+IF(D808="Eurodisney   1jour/1 parc",#REF!,0)+IF(D808="Vallée des singes",#REF!,0)+IF(D808="Parc Oriental de jour",#REF!,0)+IF(D808="Puy du Fou Le grand parc",#REF!,0)+IF(D808="La Cinéscénie",#REF!,0)+IF(D808="ASTERIX",#REF!,0)+IF(D808="Aquarium La Rochelle",#REF!,0)+IF(D808="Zoo de Doué La Fontaine",#REF!,0)+IF(D808="Zoo de la Palmyre",#REF!,0)+IF(D808="Planète Sauvage",#REF!,0)+IF(D808="Zoo Parc de Beauval",#REF!,0)+IF(D808="Zoo de la Flèche",#REF!,0)+IF(D808="Défi Planet",#REF!,0)+IF(D808="MASSAIS",#REF!,0)+IF(D808="Center Parc la journée",#REF!,0)+IF(D808="Terra Botanica",#REF!,0)</f>
        <v>0</v>
      </c>
      <c r="F808" s="10">
        <f>IF(D808="Futuroscope",#REF!,0)+IF(D808="Eurodisney   1jour/1 parc",#REF!,0)+IF(D808="Vallée des singes",#REF!,0)+IF(D808="Parc Oriental de jour",#REF!,0)+IF(D808="Puy du Fou Le grand parc",#REF!,0)+IF(D808="La Cinéscénie",#REF!,0)+IF(D808="ASTERIX",#REF!,0)+IF(D808="Aquarium La Rochelle",#REF!,0)+IF(D808="Zoo de Doué La Fontaine",#REF!,0)+IF(D808="Zoo de la Palmyre",#REF!,0)+IF(D808="Planète Sauvage",#REF!,0)+IF(D808="Zoo Parc de Beauval",#REF!,0)+IF(D808="Zoo de la Flèche",#REF!,0)+IF(D808="Défi Planet",#REF!,0)+IF(D808="MASSAIS",#REF!,0)+IF(D808="Center Parc la journée",#REF!,0)+IF(D808="Terra Botanica",#REF!,0)</f>
        <v>0</v>
      </c>
      <c r="G808" s="5"/>
      <c r="H808" s="5"/>
      <c r="I808" s="5"/>
      <c r="J808" s="5"/>
      <c r="K808" s="8">
        <f t="shared" si="84"/>
        <v>0</v>
      </c>
      <c r="L808" s="8">
        <f t="shared" si="85"/>
        <v>0</v>
      </c>
      <c r="M808" s="8">
        <v>0</v>
      </c>
      <c r="N808" s="8">
        <f t="shared" si="88"/>
        <v>0</v>
      </c>
      <c r="O808" s="8"/>
      <c r="P808" s="8"/>
      <c r="Q808" s="8"/>
      <c r="R808" s="8">
        <f t="shared" si="89"/>
        <v>0</v>
      </c>
      <c r="S808" s="8">
        <f t="shared" si="90"/>
        <v>0</v>
      </c>
      <c r="T808" s="6">
        <f t="shared" si="86"/>
        <v>0</v>
      </c>
      <c r="U808" s="6">
        <f t="shared" si="87"/>
        <v>0</v>
      </c>
    </row>
    <row r="809" spans="2:21" x14ac:dyDescent="0.25">
      <c r="B809" s="4"/>
      <c r="C809" s="4"/>
      <c r="D809" s="4"/>
      <c r="E809" s="10">
        <f>IF(D809="Futuroscope",#REF!,0)+IF(D809="Eurodisney   1jour/1 parc",#REF!,0)+IF(D809="Vallée des singes",#REF!,0)+IF(D809="Parc Oriental de jour",#REF!,0)+IF(D809="Puy du Fou Le grand parc",#REF!,0)+IF(D809="La Cinéscénie",#REF!,0)+IF(D809="ASTERIX",#REF!,0)+IF(D809="Aquarium La Rochelle",#REF!,0)+IF(D809="Zoo de Doué La Fontaine",#REF!,0)+IF(D809="Zoo de la Palmyre",#REF!,0)+IF(D809="Planète Sauvage",#REF!,0)+IF(D809="Zoo Parc de Beauval",#REF!,0)+IF(D809="Zoo de la Flèche",#REF!,0)+IF(D809="Défi Planet",#REF!,0)+IF(D809="MASSAIS",#REF!,0)+IF(D809="Center Parc la journée",#REF!,0)+IF(D809="Terra Botanica",#REF!,0)</f>
        <v>0</v>
      </c>
      <c r="F809" s="10">
        <f>IF(D809="Futuroscope",#REF!,0)+IF(D809="Eurodisney   1jour/1 parc",#REF!,0)+IF(D809="Vallée des singes",#REF!,0)+IF(D809="Parc Oriental de jour",#REF!,0)+IF(D809="Puy du Fou Le grand parc",#REF!,0)+IF(D809="La Cinéscénie",#REF!,0)+IF(D809="ASTERIX",#REF!,0)+IF(D809="Aquarium La Rochelle",#REF!,0)+IF(D809="Zoo de Doué La Fontaine",#REF!,0)+IF(D809="Zoo de la Palmyre",#REF!,0)+IF(D809="Planète Sauvage",#REF!,0)+IF(D809="Zoo Parc de Beauval",#REF!,0)+IF(D809="Zoo de la Flèche",#REF!,0)+IF(D809="Défi Planet",#REF!,0)+IF(D809="MASSAIS",#REF!,0)+IF(D809="Center Parc la journée",#REF!,0)+IF(D809="Terra Botanica",#REF!,0)</f>
        <v>0</v>
      </c>
      <c r="G809" s="5"/>
      <c r="H809" s="5"/>
      <c r="I809" s="5"/>
      <c r="J809" s="5"/>
      <c r="K809" s="8">
        <f t="shared" si="84"/>
        <v>0</v>
      </c>
      <c r="L809" s="8">
        <f t="shared" si="85"/>
        <v>0</v>
      </c>
      <c r="M809" s="8">
        <v>0</v>
      </c>
      <c r="N809" s="8">
        <f t="shared" si="88"/>
        <v>0</v>
      </c>
      <c r="O809" s="8"/>
      <c r="P809" s="8"/>
      <c r="Q809" s="8"/>
      <c r="R809" s="8">
        <f t="shared" si="89"/>
        <v>0</v>
      </c>
      <c r="S809" s="8">
        <f t="shared" si="90"/>
        <v>0</v>
      </c>
      <c r="T809" s="6">
        <f t="shared" si="86"/>
        <v>0</v>
      </c>
      <c r="U809" s="6">
        <f t="shared" si="87"/>
        <v>0</v>
      </c>
    </row>
    <row r="810" spans="2:21" x14ac:dyDescent="0.25">
      <c r="B810" s="4"/>
      <c r="C810" s="4"/>
      <c r="D810" s="4"/>
      <c r="E810" s="10">
        <f>IF(D810="Futuroscope",#REF!,0)+IF(D810="Eurodisney   1jour/1 parc",#REF!,0)+IF(D810="Vallée des singes",#REF!,0)+IF(D810="Parc Oriental de jour",#REF!,0)+IF(D810="Puy du Fou Le grand parc",#REF!,0)+IF(D810="La Cinéscénie",#REF!,0)+IF(D810="ASTERIX",#REF!,0)+IF(D810="Aquarium La Rochelle",#REF!,0)+IF(D810="Zoo de Doué La Fontaine",#REF!,0)+IF(D810="Zoo de la Palmyre",#REF!,0)+IF(D810="Planète Sauvage",#REF!,0)+IF(D810="Zoo Parc de Beauval",#REF!,0)+IF(D810="Zoo de la Flèche",#REF!,0)+IF(D810="Défi Planet",#REF!,0)+IF(D810="MASSAIS",#REF!,0)+IF(D810="Center Parc la journée",#REF!,0)+IF(D810="Terra Botanica",#REF!,0)</f>
        <v>0</v>
      </c>
      <c r="F810" s="10">
        <f>IF(D810="Futuroscope",#REF!,0)+IF(D810="Eurodisney   1jour/1 parc",#REF!,0)+IF(D810="Vallée des singes",#REF!,0)+IF(D810="Parc Oriental de jour",#REF!,0)+IF(D810="Puy du Fou Le grand parc",#REF!,0)+IF(D810="La Cinéscénie",#REF!,0)+IF(D810="ASTERIX",#REF!,0)+IF(D810="Aquarium La Rochelle",#REF!,0)+IF(D810="Zoo de Doué La Fontaine",#REF!,0)+IF(D810="Zoo de la Palmyre",#REF!,0)+IF(D810="Planète Sauvage",#REF!,0)+IF(D810="Zoo Parc de Beauval",#REF!,0)+IF(D810="Zoo de la Flèche",#REF!,0)+IF(D810="Défi Planet",#REF!,0)+IF(D810="MASSAIS",#REF!,0)+IF(D810="Center Parc la journée",#REF!,0)+IF(D810="Terra Botanica",#REF!,0)</f>
        <v>0</v>
      </c>
      <c r="G810" s="5"/>
      <c r="H810" s="5"/>
      <c r="I810" s="5"/>
      <c r="J810" s="5"/>
      <c r="K810" s="8">
        <f t="shared" si="84"/>
        <v>0</v>
      </c>
      <c r="L810" s="8">
        <f t="shared" si="85"/>
        <v>0</v>
      </c>
      <c r="M810" s="8">
        <v>0</v>
      </c>
      <c r="N810" s="8">
        <f t="shared" si="88"/>
        <v>0</v>
      </c>
      <c r="O810" s="8"/>
      <c r="P810" s="8"/>
      <c r="Q810" s="8"/>
      <c r="R810" s="8">
        <f t="shared" si="89"/>
        <v>0</v>
      </c>
      <c r="S810" s="8">
        <f t="shared" si="90"/>
        <v>0</v>
      </c>
      <c r="T810" s="6">
        <f t="shared" si="86"/>
        <v>0</v>
      </c>
      <c r="U810" s="6">
        <f t="shared" si="87"/>
        <v>0</v>
      </c>
    </row>
    <row r="811" spans="2:21" x14ac:dyDescent="0.25">
      <c r="B811" s="4"/>
      <c r="C811" s="4"/>
      <c r="D811" s="4"/>
      <c r="E811" s="10">
        <f>IF(D811="Futuroscope",#REF!,0)+IF(D811="Eurodisney   1jour/1 parc",#REF!,0)+IF(D811="Vallée des singes",#REF!,0)+IF(D811="Parc Oriental de jour",#REF!,0)+IF(D811="Puy du Fou Le grand parc",#REF!,0)+IF(D811="La Cinéscénie",#REF!,0)+IF(D811="ASTERIX",#REF!,0)+IF(D811="Aquarium La Rochelle",#REF!,0)+IF(D811="Zoo de Doué La Fontaine",#REF!,0)+IF(D811="Zoo de la Palmyre",#REF!,0)+IF(D811="Planète Sauvage",#REF!,0)+IF(D811="Zoo Parc de Beauval",#REF!,0)+IF(D811="Zoo de la Flèche",#REF!,0)+IF(D811="Défi Planet",#REF!,0)+IF(D811="MASSAIS",#REF!,0)+IF(D811="Center Parc la journée",#REF!,0)+IF(D811="Terra Botanica",#REF!,0)</f>
        <v>0</v>
      </c>
      <c r="F811" s="10">
        <f>IF(D811="Futuroscope",#REF!,0)+IF(D811="Eurodisney   1jour/1 parc",#REF!,0)+IF(D811="Vallée des singes",#REF!,0)+IF(D811="Parc Oriental de jour",#REF!,0)+IF(D811="Puy du Fou Le grand parc",#REF!,0)+IF(D811="La Cinéscénie",#REF!,0)+IF(D811="ASTERIX",#REF!,0)+IF(D811="Aquarium La Rochelle",#REF!,0)+IF(D811="Zoo de Doué La Fontaine",#REF!,0)+IF(D811="Zoo de la Palmyre",#REF!,0)+IF(D811="Planète Sauvage",#REF!,0)+IF(D811="Zoo Parc de Beauval",#REF!,0)+IF(D811="Zoo de la Flèche",#REF!,0)+IF(D811="Défi Planet",#REF!,0)+IF(D811="MASSAIS",#REF!,0)+IF(D811="Center Parc la journée",#REF!,0)+IF(D811="Terra Botanica",#REF!,0)</f>
        <v>0</v>
      </c>
      <c r="G811" s="5"/>
      <c r="H811" s="5"/>
      <c r="I811" s="5"/>
      <c r="J811" s="5"/>
      <c r="K811" s="8">
        <f t="shared" si="84"/>
        <v>0</v>
      </c>
      <c r="L811" s="8">
        <f t="shared" si="85"/>
        <v>0</v>
      </c>
      <c r="M811" s="8">
        <v>0</v>
      </c>
      <c r="N811" s="8">
        <f t="shared" si="88"/>
        <v>0</v>
      </c>
      <c r="O811" s="8"/>
      <c r="P811" s="8"/>
      <c r="Q811" s="8"/>
      <c r="R811" s="8">
        <f t="shared" si="89"/>
        <v>0</v>
      </c>
      <c r="S811" s="8">
        <f t="shared" si="90"/>
        <v>0</v>
      </c>
      <c r="T811" s="6">
        <f t="shared" si="86"/>
        <v>0</v>
      </c>
      <c r="U811" s="6">
        <f t="shared" si="87"/>
        <v>0</v>
      </c>
    </row>
    <row r="812" spans="2:21" x14ac:dyDescent="0.25">
      <c r="B812" s="4"/>
      <c r="C812" s="4"/>
      <c r="D812" s="4"/>
      <c r="E812" s="10">
        <f>IF(D812="Futuroscope",#REF!,0)+IF(D812="Eurodisney   1jour/1 parc",#REF!,0)+IF(D812="Vallée des singes",#REF!,0)+IF(D812="Parc Oriental de jour",#REF!,0)+IF(D812="Puy du Fou Le grand parc",#REF!,0)+IF(D812="La Cinéscénie",#REF!,0)+IF(D812="ASTERIX",#REF!,0)+IF(D812="Aquarium La Rochelle",#REF!,0)+IF(D812="Zoo de Doué La Fontaine",#REF!,0)+IF(D812="Zoo de la Palmyre",#REF!,0)+IF(D812="Planète Sauvage",#REF!,0)+IF(D812="Zoo Parc de Beauval",#REF!,0)+IF(D812="Zoo de la Flèche",#REF!,0)+IF(D812="Défi Planet",#REF!,0)+IF(D812="MASSAIS",#REF!,0)+IF(D812="Center Parc la journée",#REF!,0)+IF(D812="Terra Botanica",#REF!,0)</f>
        <v>0</v>
      </c>
      <c r="F812" s="10">
        <f>IF(D812="Futuroscope",#REF!,0)+IF(D812="Eurodisney   1jour/1 parc",#REF!,0)+IF(D812="Vallée des singes",#REF!,0)+IF(D812="Parc Oriental de jour",#REF!,0)+IF(D812="Puy du Fou Le grand parc",#REF!,0)+IF(D812="La Cinéscénie",#REF!,0)+IF(D812="ASTERIX",#REF!,0)+IF(D812="Aquarium La Rochelle",#REF!,0)+IF(D812="Zoo de Doué La Fontaine",#REF!,0)+IF(D812="Zoo de la Palmyre",#REF!,0)+IF(D812="Planète Sauvage",#REF!,0)+IF(D812="Zoo Parc de Beauval",#REF!,0)+IF(D812="Zoo de la Flèche",#REF!,0)+IF(D812="Défi Planet",#REF!,0)+IF(D812="MASSAIS",#REF!,0)+IF(D812="Center Parc la journée",#REF!,0)+IF(D812="Terra Botanica",#REF!,0)</f>
        <v>0</v>
      </c>
      <c r="G812" s="5"/>
      <c r="H812" s="5"/>
      <c r="I812" s="5"/>
      <c r="J812" s="5"/>
      <c r="K812" s="8">
        <f t="shared" si="84"/>
        <v>0</v>
      </c>
      <c r="L812" s="8">
        <f t="shared" si="85"/>
        <v>0</v>
      </c>
      <c r="M812" s="8">
        <v>0</v>
      </c>
      <c r="N812" s="8">
        <f t="shared" si="88"/>
        <v>0</v>
      </c>
      <c r="O812" s="8"/>
      <c r="P812" s="8"/>
      <c r="Q812" s="8"/>
      <c r="R812" s="8">
        <f t="shared" si="89"/>
        <v>0</v>
      </c>
      <c r="S812" s="8">
        <f t="shared" si="90"/>
        <v>0</v>
      </c>
      <c r="T812" s="6">
        <f t="shared" si="86"/>
        <v>0</v>
      </c>
      <c r="U812" s="6">
        <f t="shared" si="87"/>
        <v>0</v>
      </c>
    </row>
    <row r="813" spans="2:21" x14ac:dyDescent="0.25">
      <c r="B813" s="4"/>
      <c r="C813" s="4"/>
      <c r="D813" s="4"/>
      <c r="E813" s="10">
        <f>IF(D813="Futuroscope",#REF!,0)+IF(D813="Eurodisney   1jour/1 parc",#REF!,0)+IF(D813="Vallée des singes",#REF!,0)+IF(D813="Parc Oriental de jour",#REF!,0)+IF(D813="Puy du Fou Le grand parc",#REF!,0)+IF(D813="La Cinéscénie",#REF!,0)+IF(D813="ASTERIX",#REF!,0)+IF(D813="Aquarium La Rochelle",#REF!,0)+IF(D813="Zoo de Doué La Fontaine",#REF!,0)+IF(D813="Zoo de la Palmyre",#REF!,0)+IF(D813="Planète Sauvage",#REF!,0)+IF(D813="Zoo Parc de Beauval",#REF!,0)+IF(D813="Zoo de la Flèche",#REF!,0)+IF(D813="Défi Planet",#REF!,0)+IF(D813="MASSAIS",#REF!,0)+IF(D813="Center Parc la journée",#REF!,0)+IF(D813="Terra Botanica",#REF!,0)</f>
        <v>0</v>
      </c>
      <c r="F813" s="10">
        <f>IF(D813="Futuroscope",#REF!,0)+IF(D813="Eurodisney   1jour/1 parc",#REF!,0)+IF(D813="Vallée des singes",#REF!,0)+IF(D813="Parc Oriental de jour",#REF!,0)+IF(D813="Puy du Fou Le grand parc",#REF!,0)+IF(D813="La Cinéscénie",#REF!,0)+IF(D813="ASTERIX",#REF!,0)+IF(D813="Aquarium La Rochelle",#REF!,0)+IF(D813="Zoo de Doué La Fontaine",#REF!,0)+IF(D813="Zoo de la Palmyre",#REF!,0)+IF(D813="Planète Sauvage",#REF!,0)+IF(D813="Zoo Parc de Beauval",#REF!,0)+IF(D813="Zoo de la Flèche",#REF!,0)+IF(D813="Défi Planet",#REF!,0)+IF(D813="MASSAIS",#REF!,0)+IF(D813="Center Parc la journée",#REF!,0)+IF(D813="Terra Botanica",#REF!,0)</f>
        <v>0</v>
      </c>
      <c r="G813" s="5"/>
      <c r="H813" s="5"/>
      <c r="I813" s="5"/>
      <c r="J813" s="5"/>
      <c r="K813" s="8">
        <f t="shared" si="84"/>
        <v>0</v>
      </c>
      <c r="L813" s="8">
        <f t="shared" si="85"/>
        <v>0</v>
      </c>
      <c r="M813" s="8">
        <v>0</v>
      </c>
      <c r="N813" s="8">
        <f t="shared" si="88"/>
        <v>0</v>
      </c>
      <c r="O813" s="8"/>
      <c r="P813" s="8"/>
      <c r="Q813" s="8"/>
      <c r="R813" s="8">
        <f t="shared" si="89"/>
        <v>0</v>
      </c>
      <c r="S813" s="8">
        <f t="shared" si="90"/>
        <v>0</v>
      </c>
      <c r="T813" s="6">
        <f t="shared" si="86"/>
        <v>0</v>
      </c>
      <c r="U813" s="6">
        <f t="shared" si="87"/>
        <v>0</v>
      </c>
    </row>
    <row r="814" spans="2:21" x14ac:dyDescent="0.25">
      <c r="B814" s="4"/>
      <c r="C814" s="4"/>
      <c r="D814" s="4"/>
      <c r="E814" s="10">
        <f>IF(D814="Futuroscope",#REF!,0)+IF(D814="Eurodisney   1jour/1 parc",#REF!,0)+IF(D814="Vallée des singes",#REF!,0)+IF(D814="Parc Oriental de jour",#REF!,0)+IF(D814="Puy du Fou Le grand parc",#REF!,0)+IF(D814="La Cinéscénie",#REF!,0)+IF(D814="ASTERIX",#REF!,0)+IF(D814="Aquarium La Rochelle",#REF!,0)+IF(D814="Zoo de Doué La Fontaine",#REF!,0)+IF(D814="Zoo de la Palmyre",#REF!,0)+IF(D814="Planète Sauvage",#REF!,0)+IF(D814="Zoo Parc de Beauval",#REF!,0)+IF(D814="Zoo de la Flèche",#REF!,0)+IF(D814="Défi Planet",#REF!,0)+IF(D814="MASSAIS",#REF!,0)+IF(D814="Center Parc la journée",#REF!,0)+IF(D814="Terra Botanica",#REF!,0)</f>
        <v>0</v>
      </c>
      <c r="F814" s="10">
        <f>IF(D814="Futuroscope",#REF!,0)+IF(D814="Eurodisney   1jour/1 parc",#REF!,0)+IF(D814="Vallée des singes",#REF!,0)+IF(D814="Parc Oriental de jour",#REF!,0)+IF(D814="Puy du Fou Le grand parc",#REF!,0)+IF(D814="La Cinéscénie",#REF!,0)+IF(D814="ASTERIX",#REF!,0)+IF(D814="Aquarium La Rochelle",#REF!,0)+IF(D814="Zoo de Doué La Fontaine",#REF!,0)+IF(D814="Zoo de la Palmyre",#REF!,0)+IF(D814="Planète Sauvage",#REF!,0)+IF(D814="Zoo Parc de Beauval",#REF!,0)+IF(D814="Zoo de la Flèche",#REF!,0)+IF(D814="Défi Planet",#REF!,0)+IF(D814="MASSAIS",#REF!,0)+IF(D814="Center Parc la journée",#REF!,0)+IF(D814="Terra Botanica",#REF!,0)</f>
        <v>0</v>
      </c>
      <c r="G814" s="5"/>
      <c r="H814" s="5"/>
      <c r="I814" s="5"/>
      <c r="J814" s="5"/>
      <c r="K814" s="8">
        <f t="shared" si="84"/>
        <v>0</v>
      </c>
      <c r="L814" s="8">
        <f t="shared" si="85"/>
        <v>0</v>
      </c>
      <c r="M814" s="8">
        <v>0</v>
      </c>
      <c r="N814" s="8">
        <f t="shared" si="88"/>
        <v>0</v>
      </c>
      <c r="O814" s="8"/>
      <c r="P814" s="8"/>
      <c r="Q814" s="8"/>
      <c r="R814" s="8">
        <f t="shared" si="89"/>
        <v>0</v>
      </c>
      <c r="S814" s="8">
        <f t="shared" si="90"/>
        <v>0</v>
      </c>
      <c r="T814" s="6">
        <f t="shared" si="86"/>
        <v>0</v>
      </c>
      <c r="U814" s="6">
        <f t="shared" si="87"/>
        <v>0</v>
      </c>
    </row>
    <row r="815" spans="2:21" x14ac:dyDescent="0.25">
      <c r="B815" s="4"/>
      <c r="C815" s="4"/>
      <c r="D815" s="4"/>
      <c r="E815" s="10">
        <f>IF(D815="Futuroscope",#REF!,0)+IF(D815="Eurodisney   1jour/1 parc",#REF!,0)+IF(D815="Vallée des singes",#REF!,0)+IF(D815="Parc Oriental de jour",#REF!,0)+IF(D815="Puy du Fou Le grand parc",#REF!,0)+IF(D815="La Cinéscénie",#REF!,0)+IF(D815="ASTERIX",#REF!,0)+IF(D815="Aquarium La Rochelle",#REF!,0)+IF(D815="Zoo de Doué La Fontaine",#REF!,0)+IF(D815="Zoo de la Palmyre",#REF!,0)+IF(D815="Planète Sauvage",#REF!,0)+IF(D815="Zoo Parc de Beauval",#REF!,0)+IF(D815="Zoo de la Flèche",#REF!,0)+IF(D815="Défi Planet",#REF!,0)+IF(D815="MASSAIS",#REF!,0)+IF(D815="Center Parc la journée",#REF!,0)+IF(D815="Terra Botanica",#REF!,0)</f>
        <v>0</v>
      </c>
      <c r="F815" s="10">
        <f>IF(D815="Futuroscope",#REF!,0)+IF(D815="Eurodisney   1jour/1 parc",#REF!,0)+IF(D815="Vallée des singes",#REF!,0)+IF(D815="Parc Oriental de jour",#REF!,0)+IF(D815="Puy du Fou Le grand parc",#REF!,0)+IF(D815="La Cinéscénie",#REF!,0)+IF(D815="ASTERIX",#REF!,0)+IF(D815="Aquarium La Rochelle",#REF!,0)+IF(D815="Zoo de Doué La Fontaine",#REF!,0)+IF(D815="Zoo de la Palmyre",#REF!,0)+IF(D815="Planète Sauvage",#REF!,0)+IF(D815="Zoo Parc de Beauval",#REF!,0)+IF(D815="Zoo de la Flèche",#REF!,0)+IF(D815="Défi Planet",#REF!,0)+IF(D815="MASSAIS",#REF!,0)+IF(D815="Center Parc la journée",#REF!,0)+IF(D815="Terra Botanica",#REF!,0)</f>
        <v>0</v>
      </c>
      <c r="G815" s="5"/>
      <c r="H815" s="5"/>
      <c r="I815" s="5"/>
      <c r="J815" s="5"/>
      <c r="K815" s="8">
        <f t="shared" si="84"/>
        <v>0</v>
      </c>
      <c r="L815" s="8">
        <f t="shared" si="85"/>
        <v>0</v>
      </c>
      <c r="M815" s="8">
        <v>0</v>
      </c>
      <c r="N815" s="8">
        <f t="shared" si="88"/>
        <v>0</v>
      </c>
      <c r="O815" s="8"/>
      <c r="P815" s="8"/>
      <c r="Q815" s="8"/>
      <c r="R815" s="8">
        <f t="shared" si="89"/>
        <v>0</v>
      </c>
      <c r="S815" s="8">
        <f t="shared" si="90"/>
        <v>0</v>
      </c>
      <c r="T815" s="6">
        <f t="shared" si="86"/>
        <v>0</v>
      </c>
      <c r="U815" s="6">
        <f t="shared" si="87"/>
        <v>0</v>
      </c>
    </row>
    <row r="816" spans="2:21" x14ac:dyDescent="0.25">
      <c r="B816" s="4"/>
      <c r="C816" s="4"/>
      <c r="D816" s="4"/>
      <c r="E816" s="10">
        <f>IF(D816="Futuroscope",#REF!,0)+IF(D816="Eurodisney   1jour/1 parc",#REF!,0)+IF(D816="Vallée des singes",#REF!,0)+IF(D816="Parc Oriental de jour",#REF!,0)+IF(D816="Puy du Fou Le grand parc",#REF!,0)+IF(D816="La Cinéscénie",#REF!,0)+IF(D816="ASTERIX",#REF!,0)+IF(D816="Aquarium La Rochelle",#REF!,0)+IF(D816="Zoo de Doué La Fontaine",#REF!,0)+IF(D816="Zoo de la Palmyre",#REF!,0)+IF(D816="Planète Sauvage",#REF!,0)+IF(D816="Zoo Parc de Beauval",#REF!,0)+IF(D816="Zoo de la Flèche",#REF!,0)+IF(D816="Défi Planet",#REF!,0)+IF(D816="MASSAIS",#REF!,0)+IF(D816="Center Parc la journée",#REF!,0)+IF(D816="Terra Botanica",#REF!,0)</f>
        <v>0</v>
      </c>
      <c r="F816" s="10">
        <f>IF(D816="Futuroscope",#REF!,0)+IF(D816="Eurodisney   1jour/1 parc",#REF!,0)+IF(D816="Vallée des singes",#REF!,0)+IF(D816="Parc Oriental de jour",#REF!,0)+IF(D816="Puy du Fou Le grand parc",#REF!,0)+IF(D816="La Cinéscénie",#REF!,0)+IF(D816="ASTERIX",#REF!,0)+IF(D816="Aquarium La Rochelle",#REF!,0)+IF(D816="Zoo de Doué La Fontaine",#REF!,0)+IF(D816="Zoo de la Palmyre",#REF!,0)+IF(D816="Planète Sauvage",#REF!,0)+IF(D816="Zoo Parc de Beauval",#REF!,0)+IF(D816="Zoo de la Flèche",#REF!,0)+IF(D816="Défi Planet",#REF!,0)+IF(D816="MASSAIS",#REF!,0)+IF(D816="Center Parc la journée",#REF!,0)+IF(D816="Terra Botanica",#REF!,0)</f>
        <v>0</v>
      </c>
      <c r="G816" s="5"/>
      <c r="H816" s="5"/>
      <c r="I816" s="5"/>
      <c r="J816" s="5"/>
      <c r="K816" s="8">
        <f t="shared" si="84"/>
        <v>0</v>
      </c>
      <c r="L816" s="8">
        <f t="shared" si="85"/>
        <v>0</v>
      </c>
      <c r="M816" s="8">
        <v>0</v>
      </c>
      <c r="N816" s="8">
        <f t="shared" si="88"/>
        <v>0</v>
      </c>
      <c r="O816" s="8"/>
      <c r="P816" s="8"/>
      <c r="Q816" s="8"/>
      <c r="R816" s="8">
        <f t="shared" si="89"/>
        <v>0</v>
      </c>
      <c r="S816" s="8">
        <f t="shared" si="90"/>
        <v>0</v>
      </c>
      <c r="T816" s="6">
        <f t="shared" si="86"/>
        <v>0</v>
      </c>
      <c r="U816" s="6">
        <f t="shared" si="87"/>
        <v>0</v>
      </c>
    </row>
    <row r="817" spans="2:21" x14ac:dyDescent="0.25">
      <c r="B817" s="4"/>
      <c r="C817" s="4"/>
      <c r="D817" s="4"/>
      <c r="E817" s="10">
        <f>IF(D817="Futuroscope",#REF!,0)+IF(D817="Eurodisney   1jour/1 parc",#REF!,0)+IF(D817="Vallée des singes",#REF!,0)+IF(D817="Parc Oriental de jour",#REF!,0)+IF(D817="Puy du Fou Le grand parc",#REF!,0)+IF(D817="La Cinéscénie",#REF!,0)+IF(D817="ASTERIX",#REF!,0)+IF(D817="Aquarium La Rochelle",#REF!,0)+IF(D817="Zoo de Doué La Fontaine",#REF!,0)+IF(D817="Zoo de la Palmyre",#REF!,0)+IF(D817="Planète Sauvage",#REF!,0)+IF(D817="Zoo Parc de Beauval",#REF!,0)+IF(D817="Zoo de la Flèche",#REF!,0)+IF(D817="Défi Planet",#REF!,0)+IF(D817="MASSAIS",#REF!,0)+IF(D817="Center Parc la journée",#REF!,0)+IF(D817="Terra Botanica",#REF!,0)</f>
        <v>0</v>
      </c>
      <c r="F817" s="10">
        <f>IF(D817="Futuroscope",#REF!,0)+IF(D817="Eurodisney   1jour/1 parc",#REF!,0)+IF(D817="Vallée des singes",#REF!,0)+IF(D817="Parc Oriental de jour",#REF!,0)+IF(D817="Puy du Fou Le grand parc",#REF!,0)+IF(D817="La Cinéscénie",#REF!,0)+IF(D817="ASTERIX",#REF!,0)+IF(D817="Aquarium La Rochelle",#REF!,0)+IF(D817="Zoo de Doué La Fontaine",#REF!,0)+IF(D817="Zoo de la Palmyre",#REF!,0)+IF(D817="Planète Sauvage",#REF!,0)+IF(D817="Zoo Parc de Beauval",#REF!,0)+IF(D817="Zoo de la Flèche",#REF!,0)+IF(D817="Défi Planet",#REF!,0)+IF(D817="MASSAIS",#REF!,0)+IF(D817="Center Parc la journée",#REF!,0)+IF(D817="Terra Botanica",#REF!,0)</f>
        <v>0</v>
      </c>
      <c r="G817" s="5"/>
      <c r="H817" s="5"/>
      <c r="I817" s="5"/>
      <c r="J817" s="5"/>
      <c r="K817" s="8">
        <f t="shared" si="84"/>
        <v>0</v>
      </c>
      <c r="L817" s="8">
        <f t="shared" si="85"/>
        <v>0</v>
      </c>
      <c r="M817" s="8">
        <v>0</v>
      </c>
      <c r="N817" s="8">
        <f t="shared" si="88"/>
        <v>0</v>
      </c>
      <c r="O817" s="8"/>
      <c r="P817" s="8"/>
      <c r="Q817" s="8"/>
      <c r="R817" s="8">
        <f t="shared" si="89"/>
        <v>0</v>
      </c>
      <c r="S817" s="8">
        <f t="shared" si="90"/>
        <v>0</v>
      </c>
      <c r="T817" s="6">
        <f t="shared" si="86"/>
        <v>0</v>
      </c>
      <c r="U817" s="6">
        <f t="shared" si="87"/>
        <v>0</v>
      </c>
    </row>
    <row r="818" spans="2:21" x14ac:dyDescent="0.25">
      <c r="B818" s="4"/>
      <c r="C818" s="4"/>
      <c r="D818" s="4"/>
      <c r="E818" s="10">
        <f>IF(D818="Futuroscope",#REF!,0)+IF(D818="Eurodisney   1jour/1 parc",#REF!,0)+IF(D818="Vallée des singes",#REF!,0)+IF(D818="Parc Oriental de jour",#REF!,0)+IF(D818="Puy du Fou Le grand parc",#REF!,0)+IF(D818="La Cinéscénie",#REF!,0)+IF(D818="ASTERIX",#REF!,0)+IF(D818="Aquarium La Rochelle",#REF!,0)+IF(D818="Zoo de Doué La Fontaine",#REF!,0)+IF(D818="Zoo de la Palmyre",#REF!,0)+IF(D818="Planète Sauvage",#REF!,0)+IF(D818="Zoo Parc de Beauval",#REF!,0)+IF(D818="Zoo de la Flèche",#REF!,0)+IF(D818="Défi Planet",#REF!,0)+IF(D818="MASSAIS",#REF!,0)+IF(D818="Center Parc la journée",#REF!,0)+IF(D818="Terra Botanica",#REF!,0)</f>
        <v>0</v>
      </c>
      <c r="F818" s="10">
        <f>IF(D818="Futuroscope",#REF!,0)+IF(D818="Eurodisney   1jour/1 parc",#REF!,0)+IF(D818="Vallée des singes",#REF!,0)+IF(D818="Parc Oriental de jour",#REF!,0)+IF(D818="Puy du Fou Le grand parc",#REF!,0)+IF(D818="La Cinéscénie",#REF!,0)+IF(D818="ASTERIX",#REF!,0)+IF(D818="Aquarium La Rochelle",#REF!,0)+IF(D818="Zoo de Doué La Fontaine",#REF!,0)+IF(D818="Zoo de la Palmyre",#REF!,0)+IF(D818="Planète Sauvage",#REF!,0)+IF(D818="Zoo Parc de Beauval",#REF!,0)+IF(D818="Zoo de la Flèche",#REF!,0)+IF(D818="Défi Planet",#REF!,0)+IF(D818="MASSAIS",#REF!,0)+IF(D818="Center Parc la journée",#REF!,0)+IF(D818="Terra Botanica",#REF!,0)</f>
        <v>0</v>
      </c>
      <c r="G818" s="5"/>
      <c r="H818" s="5"/>
      <c r="I818" s="5"/>
      <c r="J818" s="5"/>
      <c r="K818" s="8">
        <f t="shared" si="84"/>
        <v>0</v>
      </c>
      <c r="L818" s="8">
        <f t="shared" si="85"/>
        <v>0</v>
      </c>
      <c r="M818" s="8">
        <v>0</v>
      </c>
      <c r="N818" s="8">
        <f t="shared" si="88"/>
        <v>0</v>
      </c>
      <c r="O818" s="8"/>
      <c r="P818" s="8"/>
      <c r="Q818" s="8"/>
      <c r="R818" s="8">
        <f t="shared" si="89"/>
        <v>0</v>
      </c>
      <c r="S818" s="8">
        <f t="shared" si="90"/>
        <v>0</v>
      </c>
      <c r="T818" s="6">
        <f t="shared" si="86"/>
        <v>0</v>
      </c>
      <c r="U818" s="6">
        <f t="shared" si="87"/>
        <v>0</v>
      </c>
    </row>
    <row r="819" spans="2:21" x14ac:dyDescent="0.25">
      <c r="B819" s="4"/>
      <c r="C819" s="4"/>
      <c r="D819" s="4"/>
      <c r="E819" s="10">
        <f>IF(D819="Futuroscope",#REF!,0)+IF(D819="Eurodisney   1jour/1 parc",#REF!,0)+IF(D819="Vallée des singes",#REF!,0)+IF(D819="Parc Oriental de jour",#REF!,0)+IF(D819="Puy du Fou Le grand parc",#REF!,0)+IF(D819="La Cinéscénie",#REF!,0)+IF(D819="ASTERIX",#REF!,0)+IF(D819="Aquarium La Rochelle",#REF!,0)+IF(D819="Zoo de Doué La Fontaine",#REF!,0)+IF(D819="Zoo de la Palmyre",#REF!,0)+IF(D819="Planète Sauvage",#REF!,0)+IF(D819="Zoo Parc de Beauval",#REF!,0)+IF(D819="Zoo de la Flèche",#REF!,0)+IF(D819="Défi Planet",#REF!,0)+IF(D819="MASSAIS",#REF!,0)+IF(D819="Center Parc la journée",#REF!,0)+IF(D819="Terra Botanica",#REF!,0)</f>
        <v>0</v>
      </c>
      <c r="F819" s="10">
        <f>IF(D819="Futuroscope",#REF!,0)+IF(D819="Eurodisney   1jour/1 parc",#REF!,0)+IF(D819="Vallée des singes",#REF!,0)+IF(D819="Parc Oriental de jour",#REF!,0)+IF(D819="Puy du Fou Le grand parc",#REF!,0)+IF(D819="La Cinéscénie",#REF!,0)+IF(D819="ASTERIX",#REF!,0)+IF(D819="Aquarium La Rochelle",#REF!,0)+IF(D819="Zoo de Doué La Fontaine",#REF!,0)+IF(D819="Zoo de la Palmyre",#REF!,0)+IF(D819="Planète Sauvage",#REF!,0)+IF(D819="Zoo Parc de Beauval",#REF!,0)+IF(D819="Zoo de la Flèche",#REF!,0)+IF(D819="Défi Planet",#REF!,0)+IF(D819="MASSAIS",#REF!,0)+IF(D819="Center Parc la journée",#REF!,0)+IF(D819="Terra Botanica",#REF!,0)</f>
        <v>0</v>
      </c>
      <c r="G819" s="5"/>
      <c r="H819" s="5"/>
      <c r="I819" s="5"/>
      <c r="J819" s="5"/>
      <c r="K819" s="8">
        <f t="shared" si="84"/>
        <v>0</v>
      </c>
      <c r="L819" s="8">
        <f t="shared" si="85"/>
        <v>0</v>
      </c>
      <c r="M819" s="8">
        <v>0</v>
      </c>
      <c r="N819" s="8">
        <f t="shared" si="88"/>
        <v>0</v>
      </c>
      <c r="O819" s="8"/>
      <c r="P819" s="8"/>
      <c r="Q819" s="8"/>
      <c r="R819" s="8">
        <f t="shared" si="89"/>
        <v>0</v>
      </c>
      <c r="S819" s="8">
        <f t="shared" si="90"/>
        <v>0</v>
      </c>
      <c r="T819" s="6">
        <f t="shared" si="86"/>
        <v>0</v>
      </c>
      <c r="U819" s="6">
        <f t="shared" si="87"/>
        <v>0</v>
      </c>
    </row>
    <row r="820" spans="2:21" x14ac:dyDescent="0.25">
      <c r="B820" s="4"/>
      <c r="C820" s="4"/>
      <c r="D820" s="4"/>
      <c r="E820" s="10">
        <f>IF(D820="Futuroscope",#REF!,0)+IF(D820="Eurodisney   1jour/1 parc",#REF!,0)+IF(D820="Vallée des singes",#REF!,0)+IF(D820="Parc Oriental de jour",#REF!,0)+IF(D820="Puy du Fou Le grand parc",#REF!,0)+IF(D820="La Cinéscénie",#REF!,0)+IF(D820="ASTERIX",#REF!,0)+IF(D820="Aquarium La Rochelle",#REF!,0)+IF(D820="Zoo de Doué La Fontaine",#REF!,0)+IF(D820="Zoo de la Palmyre",#REF!,0)+IF(D820="Planète Sauvage",#REF!,0)+IF(D820="Zoo Parc de Beauval",#REF!,0)+IF(D820="Zoo de la Flèche",#REF!,0)+IF(D820="Défi Planet",#REF!,0)+IF(D820="MASSAIS",#REF!,0)+IF(D820="Center Parc la journée",#REF!,0)+IF(D820="Terra Botanica",#REF!,0)</f>
        <v>0</v>
      </c>
      <c r="F820" s="10">
        <f>IF(D820="Futuroscope",#REF!,0)+IF(D820="Eurodisney   1jour/1 parc",#REF!,0)+IF(D820="Vallée des singes",#REF!,0)+IF(D820="Parc Oriental de jour",#REF!,0)+IF(D820="Puy du Fou Le grand parc",#REF!,0)+IF(D820="La Cinéscénie",#REF!,0)+IF(D820="ASTERIX",#REF!,0)+IF(D820="Aquarium La Rochelle",#REF!,0)+IF(D820="Zoo de Doué La Fontaine",#REF!,0)+IF(D820="Zoo de la Palmyre",#REF!,0)+IF(D820="Planète Sauvage",#REF!,0)+IF(D820="Zoo Parc de Beauval",#REF!,0)+IF(D820="Zoo de la Flèche",#REF!,0)+IF(D820="Défi Planet",#REF!,0)+IF(D820="MASSAIS",#REF!,0)+IF(D820="Center Parc la journée",#REF!,0)+IF(D820="Terra Botanica",#REF!,0)</f>
        <v>0</v>
      </c>
      <c r="G820" s="5"/>
      <c r="H820" s="5"/>
      <c r="I820" s="5"/>
      <c r="J820" s="5"/>
      <c r="K820" s="8">
        <f t="shared" si="84"/>
        <v>0</v>
      </c>
      <c r="L820" s="8">
        <f t="shared" si="85"/>
        <v>0</v>
      </c>
      <c r="M820" s="8">
        <v>0</v>
      </c>
      <c r="N820" s="8">
        <f t="shared" si="88"/>
        <v>0</v>
      </c>
      <c r="O820" s="8"/>
      <c r="P820" s="8"/>
      <c r="Q820" s="8"/>
      <c r="R820" s="8">
        <f t="shared" si="89"/>
        <v>0</v>
      </c>
      <c r="S820" s="8">
        <f t="shared" si="90"/>
        <v>0</v>
      </c>
      <c r="T820" s="6">
        <f t="shared" si="86"/>
        <v>0</v>
      </c>
      <c r="U820" s="6">
        <f t="shared" si="87"/>
        <v>0</v>
      </c>
    </row>
    <row r="821" spans="2:21" x14ac:dyDescent="0.25">
      <c r="B821" s="4"/>
      <c r="C821" s="4"/>
      <c r="D821" s="4"/>
      <c r="E821" s="10">
        <f>IF(D821="Futuroscope",#REF!,0)+IF(D821="Eurodisney   1jour/1 parc",#REF!,0)+IF(D821="Vallée des singes",#REF!,0)+IF(D821="Parc Oriental de jour",#REF!,0)+IF(D821="Puy du Fou Le grand parc",#REF!,0)+IF(D821="La Cinéscénie",#REF!,0)+IF(D821="ASTERIX",#REF!,0)+IF(D821="Aquarium La Rochelle",#REF!,0)+IF(D821="Zoo de Doué La Fontaine",#REF!,0)+IF(D821="Zoo de la Palmyre",#REF!,0)+IF(D821="Planète Sauvage",#REF!,0)+IF(D821="Zoo Parc de Beauval",#REF!,0)+IF(D821="Zoo de la Flèche",#REF!,0)+IF(D821="Défi Planet",#REF!,0)+IF(D821="MASSAIS",#REF!,0)+IF(D821="Center Parc la journée",#REF!,0)+IF(D821="Terra Botanica",#REF!,0)</f>
        <v>0</v>
      </c>
      <c r="F821" s="10">
        <f>IF(D821="Futuroscope",#REF!,0)+IF(D821="Eurodisney   1jour/1 parc",#REF!,0)+IF(D821="Vallée des singes",#REF!,0)+IF(D821="Parc Oriental de jour",#REF!,0)+IF(D821="Puy du Fou Le grand parc",#REF!,0)+IF(D821="La Cinéscénie",#REF!,0)+IF(D821="ASTERIX",#REF!,0)+IF(D821="Aquarium La Rochelle",#REF!,0)+IF(D821="Zoo de Doué La Fontaine",#REF!,0)+IF(D821="Zoo de la Palmyre",#REF!,0)+IF(D821="Planète Sauvage",#REF!,0)+IF(D821="Zoo Parc de Beauval",#REF!,0)+IF(D821="Zoo de la Flèche",#REF!,0)+IF(D821="Défi Planet",#REF!,0)+IF(D821="MASSAIS",#REF!,0)+IF(D821="Center Parc la journée",#REF!,0)+IF(D821="Terra Botanica",#REF!,0)</f>
        <v>0</v>
      </c>
      <c r="G821" s="5"/>
      <c r="H821" s="5"/>
      <c r="I821" s="5"/>
      <c r="J821" s="5"/>
      <c r="K821" s="8">
        <f t="shared" si="84"/>
        <v>0</v>
      </c>
      <c r="L821" s="8">
        <f t="shared" si="85"/>
        <v>0</v>
      </c>
      <c r="M821" s="8">
        <v>0</v>
      </c>
      <c r="N821" s="8">
        <f t="shared" si="88"/>
        <v>0</v>
      </c>
      <c r="O821" s="8"/>
      <c r="P821" s="8"/>
      <c r="Q821" s="8"/>
      <c r="R821" s="8">
        <f t="shared" si="89"/>
        <v>0</v>
      </c>
      <c r="S821" s="8">
        <f t="shared" si="90"/>
        <v>0</v>
      </c>
      <c r="T821" s="6">
        <f t="shared" si="86"/>
        <v>0</v>
      </c>
      <c r="U821" s="6">
        <f t="shared" si="87"/>
        <v>0</v>
      </c>
    </row>
    <row r="822" spans="2:21" x14ac:dyDescent="0.25">
      <c r="B822" s="4"/>
      <c r="C822" s="4"/>
      <c r="D822" s="4"/>
      <c r="E822" s="10">
        <f>IF(D822="Futuroscope",#REF!,0)+IF(D822="Eurodisney   1jour/1 parc",#REF!,0)+IF(D822="Vallée des singes",#REF!,0)+IF(D822="Parc Oriental de jour",#REF!,0)+IF(D822="Puy du Fou Le grand parc",#REF!,0)+IF(D822="La Cinéscénie",#REF!,0)+IF(D822="ASTERIX",#REF!,0)+IF(D822="Aquarium La Rochelle",#REF!,0)+IF(D822="Zoo de Doué La Fontaine",#REF!,0)+IF(D822="Zoo de la Palmyre",#REF!,0)+IF(D822="Planète Sauvage",#REF!,0)+IF(D822="Zoo Parc de Beauval",#REF!,0)+IF(D822="Zoo de la Flèche",#REF!,0)+IF(D822="Défi Planet",#REF!,0)+IF(D822="MASSAIS",#REF!,0)+IF(D822="Center Parc la journée",#REF!,0)+IF(D822="Terra Botanica",#REF!,0)</f>
        <v>0</v>
      </c>
      <c r="F822" s="10">
        <f>IF(D822="Futuroscope",#REF!,0)+IF(D822="Eurodisney   1jour/1 parc",#REF!,0)+IF(D822="Vallée des singes",#REF!,0)+IF(D822="Parc Oriental de jour",#REF!,0)+IF(D822="Puy du Fou Le grand parc",#REF!,0)+IF(D822="La Cinéscénie",#REF!,0)+IF(D822="ASTERIX",#REF!,0)+IF(D822="Aquarium La Rochelle",#REF!,0)+IF(D822="Zoo de Doué La Fontaine",#REF!,0)+IF(D822="Zoo de la Palmyre",#REF!,0)+IF(D822="Planète Sauvage",#REF!,0)+IF(D822="Zoo Parc de Beauval",#REF!,0)+IF(D822="Zoo de la Flèche",#REF!,0)+IF(D822="Défi Planet",#REF!,0)+IF(D822="MASSAIS",#REF!,0)+IF(D822="Center Parc la journée",#REF!,0)+IF(D822="Terra Botanica",#REF!,0)</f>
        <v>0</v>
      </c>
      <c r="G822" s="5"/>
      <c r="H822" s="5"/>
      <c r="I822" s="5"/>
      <c r="J822" s="5"/>
      <c r="K822" s="8">
        <f t="shared" si="84"/>
        <v>0</v>
      </c>
      <c r="L822" s="8">
        <f t="shared" si="85"/>
        <v>0</v>
      </c>
      <c r="M822" s="8">
        <v>0</v>
      </c>
      <c r="N822" s="8">
        <f t="shared" si="88"/>
        <v>0</v>
      </c>
      <c r="O822" s="8"/>
      <c r="P822" s="8"/>
      <c r="Q822" s="8"/>
      <c r="R822" s="8">
        <f t="shared" si="89"/>
        <v>0</v>
      </c>
      <c r="S822" s="8">
        <f t="shared" si="90"/>
        <v>0</v>
      </c>
      <c r="T822" s="6">
        <f t="shared" si="86"/>
        <v>0</v>
      </c>
      <c r="U822" s="6">
        <f t="shared" si="87"/>
        <v>0</v>
      </c>
    </row>
    <row r="823" spans="2:21" x14ac:dyDescent="0.25">
      <c r="B823" s="4"/>
      <c r="C823" s="4"/>
      <c r="D823" s="4"/>
      <c r="E823" s="10">
        <f>IF(D823="Futuroscope",#REF!,0)+IF(D823="Eurodisney   1jour/1 parc",#REF!,0)+IF(D823="Vallée des singes",#REF!,0)+IF(D823="Parc Oriental de jour",#REF!,0)+IF(D823="Puy du Fou Le grand parc",#REF!,0)+IF(D823="La Cinéscénie",#REF!,0)+IF(D823="ASTERIX",#REF!,0)+IF(D823="Aquarium La Rochelle",#REF!,0)+IF(D823="Zoo de Doué La Fontaine",#REF!,0)+IF(D823="Zoo de la Palmyre",#REF!,0)+IF(D823="Planète Sauvage",#REF!,0)+IF(D823="Zoo Parc de Beauval",#REF!,0)+IF(D823="Zoo de la Flèche",#REF!,0)+IF(D823="Défi Planet",#REF!,0)+IF(D823="MASSAIS",#REF!,0)+IF(D823="Center Parc la journée",#REF!,0)+IF(D823="Terra Botanica",#REF!,0)</f>
        <v>0</v>
      </c>
      <c r="F823" s="10">
        <f>IF(D823="Futuroscope",#REF!,0)+IF(D823="Eurodisney   1jour/1 parc",#REF!,0)+IF(D823="Vallée des singes",#REF!,0)+IF(D823="Parc Oriental de jour",#REF!,0)+IF(D823="Puy du Fou Le grand parc",#REF!,0)+IF(D823="La Cinéscénie",#REF!,0)+IF(D823="ASTERIX",#REF!,0)+IF(D823="Aquarium La Rochelle",#REF!,0)+IF(D823="Zoo de Doué La Fontaine",#REF!,0)+IF(D823="Zoo de la Palmyre",#REF!,0)+IF(D823="Planète Sauvage",#REF!,0)+IF(D823="Zoo Parc de Beauval",#REF!,0)+IF(D823="Zoo de la Flèche",#REF!,0)+IF(D823="Défi Planet",#REF!,0)+IF(D823="MASSAIS",#REF!,0)+IF(D823="Center Parc la journée",#REF!,0)+IF(D823="Terra Botanica",#REF!,0)</f>
        <v>0</v>
      </c>
      <c r="G823" s="5"/>
      <c r="H823" s="5"/>
      <c r="I823" s="5"/>
      <c r="J823" s="5"/>
      <c r="K823" s="8">
        <f t="shared" si="84"/>
        <v>0</v>
      </c>
      <c r="L823" s="8">
        <f t="shared" si="85"/>
        <v>0</v>
      </c>
      <c r="M823" s="8">
        <v>0</v>
      </c>
      <c r="N823" s="8">
        <f t="shared" si="88"/>
        <v>0</v>
      </c>
      <c r="O823" s="8"/>
      <c r="P823" s="8"/>
      <c r="Q823" s="8"/>
      <c r="R823" s="8">
        <f t="shared" si="89"/>
        <v>0</v>
      </c>
      <c r="S823" s="8">
        <f t="shared" si="90"/>
        <v>0</v>
      </c>
      <c r="T823" s="6">
        <f t="shared" si="86"/>
        <v>0</v>
      </c>
      <c r="U823" s="6">
        <f t="shared" si="87"/>
        <v>0</v>
      </c>
    </row>
    <row r="824" spans="2:21" x14ac:dyDescent="0.25">
      <c r="B824" s="4"/>
      <c r="C824" s="4"/>
      <c r="D824" s="4"/>
      <c r="E824" s="10">
        <f>IF(D824="Futuroscope",#REF!,0)+IF(D824="Eurodisney   1jour/1 parc",#REF!,0)+IF(D824="Vallée des singes",#REF!,0)+IF(D824="Parc Oriental de jour",#REF!,0)+IF(D824="Puy du Fou Le grand parc",#REF!,0)+IF(D824="La Cinéscénie",#REF!,0)+IF(D824="ASTERIX",#REF!,0)+IF(D824="Aquarium La Rochelle",#REF!,0)+IF(D824="Zoo de Doué La Fontaine",#REF!,0)+IF(D824="Zoo de la Palmyre",#REF!,0)+IF(D824="Planète Sauvage",#REF!,0)+IF(D824="Zoo Parc de Beauval",#REF!,0)+IF(D824="Zoo de la Flèche",#REF!,0)+IF(D824="Défi Planet",#REF!,0)+IF(D824="MASSAIS",#REF!,0)+IF(D824="Center Parc la journée",#REF!,0)+IF(D824="Terra Botanica",#REF!,0)</f>
        <v>0</v>
      </c>
      <c r="F824" s="10">
        <f>IF(D824="Futuroscope",#REF!,0)+IF(D824="Eurodisney   1jour/1 parc",#REF!,0)+IF(D824="Vallée des singes",#REF!,0)+IF(D824="Parc Oriental de jour",#REF!,0)+IF(D824="Puy du Fou Le grand parc",#REF!,0)+IF(D824="La Cinéscénie",#REF!,0)+IF(D824="ASTERIX",#REF!,0)+IF(D824="Aquarium La Rochelle",#REF!,0)+IF(D824="Zoo de Doué La Fontaine",#REF!,0)+IF(D824="Zoo de la Palmyre",#REF!,0)+IF(D824="Planète Sauvage",#REF!,0)+IF(D824="Zoo Parc de Beauval",#REF!,0)+IF(D824="Zoo de la Flèche",#REF!,0)+IF(D824="Défi Planet",#REF!,0)+IF(D824="MASSAIS",#REF!,0)+IF(D824="Center Parc la journée",#REF!,0)+IF(D824="Terra Botanica",#REF!,0)</f>
        <v>0</v>
      </c>
      <c r="G824" s="5"/>
      <c r="H824" s="5"/>
      <c r="I824" s="5"/>
      <c r="J824" s="5"/>
      <c r="K824" s="8">
        <f t="shared" si="84"/>
        <v>0</v>
      </c>
      <c r="L824" s="8">
        <f t="shared" si="85"/>
        <v>0</v>
      </c>
      <c r="M824" s="8">
        <v>0</v>
      </c>
      <c r="N824" s="8">
        <f t="shared" si="88"/>
        <v>0</v>
      </c>
      <c r="O824" s="8"/>
      <c r="P824" s="8"/>
      <c r="Q824" s="8"/>
      <c r="R824" s="8">
        <f t="shared" si="89"/>
        <v>0</v>
      </c>
      <c r="S824" s="8">
        <f t="shared" si="90"/>
        <v>0</v>
      </c>
      <c r="T824" s="6">
        <f t="shared" si="86"/>
        <v>0</v>
      </c>
      <c r="U824" s="6">
        <f t="shared" si="87"/>
        <v>0</v>
      </c>
    </row>
    <row r="825" spans="2:21" x14ac:dyDescent="0.25">
      <c r="B825" s="4"/>
      <c r="C825" s="4"/>
      <c r="D825" s="4"/>
      <c r="E825" s="10">
        <f>IF(D825="Futuroscope",#REF!,0)+IF(D825="Eurodisney   1jour/1 parc",#REF!,0)+IF(D825="Vallée des singes",#REF!,0)+IF(D825="Parc Oriental de jour",#REF!,0)+IF(D825="Puy du Fou Le grand parc",#REF!,0)+IF(D825="La Cinéscénie",#REF!,0)+IF(D825="ASTERIX",#REF!,0)+IF(D825="Aquarium La Rochelle",#REF!,0)+IF(D825="Zoo de Doué La Fontaine",#REF!,0)+IF(D825="Zoo de la Palmyre",#REF!,0)+IF(D825="Planète Sauvage",#REF!,0)+IF(D825="Zoo Parc de Beauval",#REF!,0)+IF(D825="Zoo de la Flèche",#REF!,0)+IF(D825="Défi Planet",#REF!,0)+IF(D825="MASSAIS",#REF!,0)+IF(D825="Center Parc la journée",#REF!,0)+IF(D825="Terra Botanica",#REF!,0)</f>
        <v>0</v>
      </c>
      <c r="F825" s="10">
        <f>IF(D825="Futuroscope",#REF!,0)+IF(D825="Eurodisney   1jour/1 parc",#REF!,0)+IF(D825="Vallée des singes",#REF!,0)+IF(D825="Parc Oriental de jour",#REF!,0)+IF(D825="Puy du Fou Le grand parc",#REF!,0)+IF(D825="La Cinéscénie",#REF!,0)+IF(D825="ASTERIX",#REF!,0)+IF(D825="Aquarium La Rochelle",#REF!,0)+IF(D825="Zoo de Doué La Fontaine",#REF!,0)+IF(D825="Zoo de la Palmyre",#REF!,0)+IF(D825="Planète Sauvage",#REF!,0)+IF(D825="Zoo Parc de Beauval",#REF!,0)+IF(D825="Zoo de la Flèche",#REF!,0)+IF(D825="Défi Planet",#REF!,0)+IF(D825="MASSAIS",#REF!,0)+IF(D825="Center Parc la journée",#REF!,0)+IF(D825="Terra Botanica",#REF!,0)</f>
        <v>0</v>
      </c>
      <c r="G825" s="5"/>
      <c r="H825" s="5"/>
      <c r="I825" s="5"/>
      <c r="J825" s="5"/>
      <c r="K825" s="8">
        <f t="shared" si="84"/>
        <v>0</v>
      </c>
      <c r="L825" s="8">
        <f t="shared" si="85"/>
        <v>0</v>
      </c>
      <c r="M825" s="8">
        <v>0</v>
      </c>
      <c r="N825" s="8">
        <f t="shared" si="88"/>
        <v>0</v>
      </c>
      <c r="O825" s="8"/>
      <c r="P825" s="8"/>
      <c r="Q825" s="8"/>
      <c r="R825" s="8">
        <f t="shared" si="89"/>
        <v>0</v>
      </c>
      <c r="S825" s="8">
        <f t="shared" si="90"/>
        <v>0</v>
      </c>
      <c r="T825" s="6">
        <f t="shared" si="86"/>
        <v>0</v>
      </c>
      <c r="U825" s="6">
        <f t="shared" si="87"/>
        <v>0</v>
      </c>
    </row>
    <row r="826" spans="2:21" x14ac:dyDescent="0.25">
      <c r="B826" s="4"/>
      <c r="C826" s="4"/>
      <c r="D826" s="4"/>
      <c r="E826" s="10">
        <f>IF(D826="Futuroscope",#REF!,0)+IF(D826="Eurodisney   1jour/1 parc",#REF!,0)+IF(D826="Vallée des singes",#REF!,0)+IF(D826="Parc Oriental de jour",#REF!,0)+IF(D826="Puy du Fou Le grand parc",#REF!,0)+IF(D826="La Cinéscénie",#REF!,0)+IF(D826="ASTERIX",#REF!,0)+IF(D826="Aquarium La Rochelle",#REF!,0)+IF(D826="Zoo de Doué La Fontaine",#REF!,0)+IF(D826="Zoo de la Palmyre",#REF!,0)+IF(D826="Planète Sauvage",#REF!,0)+IF(D826="Zoo Parc de Beauval",#REF!,0)+IF(D826="Zoo de la Flèche",#REF!,0)+IF(D826="Défi Planet",#REF!,0)+IF(D826="MASSAIS",#REF!,0)+IF(D826="Center Parc la journée",#REF!,0)+IF(D826="Terra Botanica",#REF!,0)</f>
        <v>0</v>
      </c>
      <c r="F826" s="10">
        <f>IF(D826="Futuroscope",#REF!,0)+IF(D826="Eurodisney   1jour/1 parc",#REF!,0)+IF(D826="Vallée des singes",#REF!,0)+IF(D826="Parc Oriental de jour",#REF!,0)+IF(D826="Puy du Fou Le grand parc",#REF!,0)+IF(D826="La Cinéscénie",#REF!,0)+IF(D826="ASTERIX",#REF!,0)+IF(D826="Aquarium La Rochelle",#REF!,0)+IF(D826="Zoo de Doué La Fontaine",#REF!,0)+IF(D826="Zoo de la Palmyre",#REF!,0)+IF(D826="Planète Sauvage",#REF!,0)+IF(D826="Zoo Parc de Beauval",#REF!,0)+IF(D826="Zoo de la Flèche",#REF!,0)+IF(D826="Défi Planet",#REF!,0)+IF(D826="MASSAIS",#REF!,0)+IF(D826="Center Parc la journée",#REF!,0)+IF(D826="Terra Botanica",#REF!,0)</f>
        <v>0</v>
      </c>
      <c r="G826" s="5"/>
      <c r="H826" s="5"/>
      <c r="I826" s="5"/>
      <c r="J826" s="5"/>
      <c r="K826" s="8">
        <f t="shared" si="84"/>
        <v>0</v>
      </c>
      <c r="L826" s="8">
        <f t="shared" si="85"/>
        <v>0</v>
      </c>
      <c r="M826" s="8">
        <v>0</v>
      </c>
      <c r="N826" s="8">
        <f t="shared" si="88"/>
        <v>0</v>
      </c>
      <c r="O826" s="8"/>
      <c r="P826" s="8"/>
      <c r="Q826" s="8"/>
      <c r="R826" s="8">
        <f t="shared" si="89"/>
        <v>0</v>
      </c>
      <c r="S826" s="8">
        <f t="shared" si="90"/>
        <v>0</v>
      </c>
      <c r="T826" s="6">
        <f t="shared" si="86"/>
        <v>0</v>
      </c>
      <c r="U826" s="6">
        <f t="shared" si="87"/>
        <v>0</v>
      </c>
    </row>
    <row r="827" spans="2:21" x14ac:dyDescent="0.25">
      <c r="B827" s="4"/>
      <c r="C827" s="4"/>
      <c r="D827" s="4"/>
      <c r="E827" s="10">
        <f>IF(D827="Futuroscope",#REF!,0)+IF(D827="Eurodisney   1jour/1 parc",#REF!,0)+IF(D827="Vallée des singes",#REF!,0)+IF(D827="Parc Oriental de jour",#REF!,0)+IF(D827="Puy du Fou Le grand parc",#REF!,0)+IF(D827="La Cinéscénie",#REF!,0)+IF(D827="ASTERIX",#REF!,0)+IF(D827="Aquarium La Rochelle",#REF!,0)+IF(D827="Zoo de Doué La Fontaine",#REF!,0)+IF(D827="Zoo de la Palmyre",#REF!,0)+IF(D827="Planète Sauvage",#REF!,0)+IF(D827="Zoo Parc de Beauval",#REF!,0)+IF(D827="Zoo de la Flèche",#REF!,0)+IF(D827="Défi Planet",#REF!,0)+IF(D827="MASSAIS",#REF!,0)+IF(D827="Center Parc la journée",#REF!,0)+IF(D827="Terra Botanica",#REF!,0)</f>
        <v>0</v>
      </c>
      <c r="F827" s="10">
        <f>IF(D827="Futuroscope",#REF!,0)+IF(D827="Eurodisney   1jour/1 parc",#REF!,0)+IF(D827="Vallée des singes",#REF!,0)+IF(D827="Parc Oriental de jour",#REF!,0)+IF(D827="Puy du Fou Le grand parc",#REF!,0)+IF(D827="La Cinéscénie",#REF!,0)+IF(D827="ASTERIX",#REF!,0)+IF(D827="Aquarium La Rochelle",#REF!,0)+IF(D827="Zoo de Doué La Fontaine",#REF!,0)+IF(D827="Zoo de la Palmyre",#REF!,0)+IF(D827="Planète Sauvage",#REF!,0)+IF(D827="Zoo Parc de Beauval",#REF!,0)+IF(D827="Zoo de la Flèche",#REF!,0)+IF(D827="Défi Planet",#REF!,0)+IF(D827="MASSAIS",#REF!,0)+IF(D827="Center Parc la journée",#REF!,0)+IF(D827="Terra Botanica",#REF!,0)</f>
        <v>0</v>
      </c>
      <c r="G827" s="5"/>
      <c r="H827" s="5"/>
      <c r="I827" s="5"/>
      <c r="J827" s="5"/>
      <c r="K827" s="8">
        <f t="shared" si="84"/>
        <v>0</v>
      </c>
      <c r="L827" s="8">
        <f t="shared" si="85"/>
        <v>0</v>
      </c>
      <c r="M827" s="8">
        <v>0</v>
      </c>
      <c r="N827" s="8">
        <f t="shared" si="88"/>
        <v>0</v>
      </c>
      <c r="O827" s="8"/>
      <c r="P827" s="8"/>
      <c r="Q827" s="8"/>
      <c r="R827" s="8">
        <f t="shared" si="89"/>
        <v>0</v>
      </c>
      <c r="S827" s="8">
        <f t="shared" si="90"/>
        <v>0</v>
      </c>
      <c r="T827" s="6">
        <f t="shared" si="86"/>
        <v>0</v>
      </c>
      <c r="U827" s="6">
        <f t="shared" si="87"/>
        <v>0</v>
      </c>
    </row>
    <row r="828" spans="2:21" x14ac:dyDescent="0.25">
      <c r="B828" s="4"/>
      <c r="C828" s="4"/>
      <c r="D828" s="4"/>
      <c r="E828" s="10">
        <f>IF(D828="Futuroscope",#REF!,0)+IF(D828="Eurodisney   1jour/1 parc",#REF!,0)+IF(D828="Vallée des singes",#REF!,0)+IF(D828="Parc Oriental de jour",#REF!,0)+IF(D828="Puy du Fou Le grand parc",#REF!,0)+IF(D828="La Cinéscénie",#REF!,0)+IF(D828="ASTERIX",#REF!,0)+IF(D828="Aquarium La Rochelle",#REF!,0)+IF(D828="Zoo de Doué La Fontaine",#REF!,0)+IF(D828="Zoo de la Palmyre",#REF!,0)+IF(D828="Planète Sauvage",#REF!,0)+IF(D828="Zoo Parc de Beauval",#REF!,0)+IF(D828="Zoo de la Flèche",#REF!,0)+IF(D828="Défi Planet",#REF!,0)+IF(D828="MASSAIS",#REF!,0)+IF(D828="Center Parc la journée",#REF!,0)+IF(D828="Terra Botanica",#REF!,0)</f>
        <v>0</v>
      </c>
      <c r="F828" s="10">
        <f>IF(D828="Futuroscope",#REF!,0)+IF(D828="Eurodisney   1jour/1 parc",#REF!,0)+IF(D828="Vallée des singes",#REF!,0)+IF(D828="Parc Oriental de jour",#REF!,0)+IF(D828="Puy du Fou Le grand parc",#REF!,0)+IF(D828="La Cinéscénie",#REF!,0)+IF(D828="ASTERIX",#REF!,0)+IF(D828="Aquarium La Rochelle",#REF!,0)+IF(D828="Zoo de Doué La Fontaine",#REF!,0)+IF(D828="Zoo de la Palmyre",#REF!,0)+IF(D828="Planète Sauvage",#REF!,0)+IF(D828="Zoo Parc de Beauval",#REF!,0)+IF(D828="Zoo de la Flèche",#REF!,0)+IF(D828="Défi Planet",#REF!,0)+IF(D828="MASSAIS",#REF!,0)+IF(D828="Center Parc la journée",#REF!,0)+IF(D828="Terra Botanica",#REF!,0)</f>
        <v>0</v>
      </c>
      <c r="G828" s="5"/>
      <c r="H828" s="5"/>
      <c r="I828" s="5"/>
      <c r="J828" s="5"/>
      <c r="K828" s="8">
        <f t="shared" si="84"/>
        <v>0</v>
      </c>
      <c r="L828" s="8">
        <f t="shared" si="85"/>
        <v>0</v>
      </c>
      <c r="M828" s="8">
        <v>0</v>
      </c>
      <c r="N828" s="8">
        <f t="shared" si="88"/>
        <v>0</v>
      </c>
      <c r="O828" s="8"/>
      <c r="P828" s="8"/>
      <c r="Q828" s="8"/>
      <c r="R828" s="8">
        <f t="shared" si="89"/>
        <v>0</v>
      </c>
      <c r="S828" s="8">
        <f t="shared" si="90"/>
        <v>0</v>
      </c>
      <c r="T828" s="6">
        <f t="shared" si="86"/>
        <v>0</v>
      </c>
      <c r="U828" s="6">
        <f t="shared" si="87"/>
        <v>0</v>
      </c>
    </row>
    <row r="829" spans="2:21" x14ac:dyDescent="0.25">
      <c r="B829" s="4"/>
      <c r="C829" s="4"/>
      <c r="D829" s="4"/>
      <c r="E829" s="10">
        <f>IF(D829="Futuroscope",#REF!,0)+IF(D829="Eurodisney   1jour/1 parc",#REF!,0)+IF(D829="Vallée des singes",#REF!,0)+IF(D829="Parc Oriental de jour",#REF!,0)+IF(D829="Puy du Fou Le grand parc",#REF!,0)+IF(D829="La Cinéscénie",#REF!,0)+IF(D829="ASTERIX",#REF!,0)+IF(D829="Aquarium La Rochelle",#REF!,0)+IF(D829="Zoo de Doué La Fontaine",#REF!,0)+IF(D829="Zoo de la Palmyre",#REF!,0)+IF(D829="Planète Sauvage",#REF!,0)+IF(D829="Zoo Parc de Beauval",#REF!,0)+IF(D829="Zoo de la Flèche",#REF!,0)+IF(D829="Défi Planet",#REF!,0)+IF(D829="MASSAIS",#REF!,0)+IF(D829="Center Parc la journée",#REF!,0)+IF(D829="Terra Botanica",#REF!,0)</f>
        <v>0</v>
      </c>
      <c r="F829" s="10">
        <f>IF(D829="Futuroscope",#REF!,0)+IF(D829="Eurodisney   1jour/1 parc",#REF!,0)+IF(D829="Vallée des singes",#REF!,0)+IF(D829="Parc Oriental de jour",#REF!,0)+IF(D829="Puy du Fou Le grand parc",#REF!,0)+IF(D829="La Cinéscénie",#REF!,0)+IF(D829="ASTERIX",#REF!,0)+IF(D829="Aquarium La Rochelle",#REF!,0)+IF(D829="Zoo de Doué La Fontaine",#REF!,0)+IF(D829="Zoo de la Palmyre",#REF!,0)+IF(D829="Planète Sauvage",#REF!,0)+IF(D829="Zoo Parc de Beauval",#REF!,0)+IF(D829="Zoo de la Flèche",#REF!,0)+IF(D829="Défi Planet",#REF!,0)+IF(D829="MASSAIS",#REF!,0)+IF(D829="Center Parc la journée",#REF!,0)+IF(D829="Terra Botanica",#REF!,0)</f>
        <v>0</v>
      </c>
      <c r="G829" s="5"/>
      <c r="H829" s="5"/>
      <c r="I829" s="5"/>
      <c r="J829" s="5"/>
      <c r="K829" s="8">
        <f t="shared" si="84"/>
        <v>0</v>
      </c>
      <c r="L829" s="8">
        <f t="shared" si="85"/>
        <v>0</v>
      </c>
      <c r="M829" s="8">
        <v>0</v>
      </c>
      <c r="N829" s="8">
        <f t="shared" si="88"/>
        <v>0</v>
      </c>
      <c r="O829" s="8"/>
      <c r="P829" s="8"/>
      <c r="Q829" s="8"/>
      <c r="R829" s="8">
        <f t="shared" si="89"/>
        <v>0</v>
      </c>
      <c r="S829" s="8">
        <f t="shared" si="90"/>
        <v>0</v>
      </c>
      <c r="T829" s="6">
        <f t="shared" si="86"/>
        <v>0</v>
      </c>
      <c r="U829" s="6">
        <f t="shared" si="87"/>
        <v>0</v>
      </c>
    </row>
    <row r="830" spans="2:21" x14ac:dyDescent="0.25">
      <c r="B830" s="4"/>
      <c r="C830" s="4"/>
      <c r="D830" s="4"/>
      <c r="E830" s="10">
        <f>IF(D830="Futuroscope",#REF!,0)+IF(D830="Eurodisney   1jour/1 parc",#REF!,0)+IF(D830="Vallée des singes",#REF!,0)+IF(D830="Parc Oriental de jour",#REF!,0)+IF(D830="Puy du Fou Le grand parc",#REF!,0)+IF(D830="La Cinéscénie",#REF!,0)+IF(D830="ASTERIX",#REF!,0)+IF(D830="Aquarium La Rochelle",#REF!,0)+IF(D830="Zoo de Doué La Fontaine",#REF!,0)+IF(D830="Zoo de la Palmyre",#REF!,0)+IF(D830="Planète Sauvage",#REF!,0)+IF(D830="Zoo Parc de Beauval",#REF!,0)+IF(D830="Zoo de la Flèche",#REF!,0)+IF(D830="Défi Planet",#REF!,0)+IF(D830="MASSAIS",#REF!,0)+IF(D830="Center Parc la journée",#REF!,0)+IF(D830="Terra Botanica",#REF!,0)</f>
        <v>0</v>
      </c>
      <c r="F830" s="10">
        <f>IF(D830="Futuroscope",#REF!,0)+IF(D830="Eurodisney   1jour/1 parc",#REF!,0)+IF(D830="Vallée des singes",#REF!,0)+IF(D830="Parc Oriental de jour",#REF!,0)+IF(D830="Puy du Fou Le grand parc",#REF!,0)+IF(D830="La Cinéscénie",#REF!,0)+IF(D830="ASTERIX",#REF!,0)+IF(D830="Aquarium La Rochelle",#REF!,0)+IF(D830="Zoo de Doué La Fontaine",#REF!,0)+IF(D830="Zoo de la Palmyre",#REF!,0)+IF(D830="Planète Sauvage",#REF!,0)+IF(D830="Zoo Parc de Beauval",#REF!,0)+IF(D830="Zoo de la Flèche",#REF!,0)+IF(D830="Défi Planet",#REF!,0)+IF(D830="MASSAIS",#REF!,0)+IF(D830="Center Parc la journée",#REF!,0)+IF(D830="Terra Botanica",#REF!,0)</f>
        <v>0</v>
      </c>
      <c r="G830" s="5"/>
      <c r="H830" s="5"/>
      <c r="I830" s="5"/>
      <c r="J830" s="5"/>
      <c r="K830" s="8">
        <f t="shared" si="84"/>
        <v>0</v>
      </c>
      <c r="L830" s="8">
        <f t="shared" si="85"/>
        <v>0</v>
      </c>
      <c r="M830" s="8">
        <v>0</v>
      </c>
      <c r="N830" s="8">
        <f t="shared" si="88"/>
        <v>0</v>
      </c>
      <c r="O830" s="8"/>
      <c r="P830" s="8"/>
      <c r="Q830" s="8"/>
      <c r="R830" s="8">
        <f t="shared" si="89"/>
        <v>0</v>
      </c>
      <c r="S830" s="8">
        <f t="shared" si="90"/>
        <v>0</v>
      </c>
      <c r="T830" s="6">
        <f t="shared" si="86"/>
        <v>0</v>
      </c>
      <c r="U830" s="6">
        <f t="shared" si="87"/>
        <v>0</v>
      </c>
    </row>
    <row r="831" spans="2:21" x14ac:dyDescent="0.25">
      <c r="B831" s="4"/>
      <c r="C831" s="4"/>
      <c r="D831" s="4"/>
      <c r="E831" s="10">
        <f>IF(D831="Futuroscope",#REF!,0)+IF(D831="Eurodisney   1jour/1 parc",#REF!,0)+IF(D831="Vallée des singes",#REF!,0)+IF(D831="Parc Oriental de jour",#REF!,0)+IF(D831="Puy du Fou Le grand parc",#REF!,0)+IF(D831="La Cinéscénie",#REF!,0)+IF(D831="ASTERIX",#REF!,0)+IF(D831="Aquarium La Rochelle",#REF!,0)+IF(D831="Zoo de Doué La Fontaine",#REF!,0)+IF(D831="Zoo de la Palmyre",#REF!,0)+IF(D831="Planète Sauvage",#REF!,0)+IF(D831="Zoo Parc de Beauval",#REF!,0)+IF(D831="Zoo de la Flèche",#REF!,0)+IF(D831="Défi Planet",#REF!,0)+IF(D831="MASSAIS",#REF!,0)+IF(D831="Center Parc la journée",#REF!,0)+IF(D831="Terra Botanica",#REF!,0)</f>
        <v>0</v>
      </c>
      <c r="F831" s="10">
        <f>IF(D831="Futuroscope",#REF!,0)+IF(D831="Eurodisney   1jour/1 parc",#REF!,0)+IF(D831="Vallée des singes",#REF!,0)+IF(D831="Parc Oriental de jour",#REF!,0)+IF(D831="Puy du Fou Le grand parc",#REF!,0)+IF(D831="La Cinéscénie",#REF!,0)+IF(D831="ASTERIX",#REF!,0)+IF(D831="Aquarium La Rochelle",#REF!,0)+IF(D831="Zoo de Doué La Fontaine",#REF!,0)+IF(D831="Zoo de la Palmyre",#REF!,0)+IF(D831="Planète Sauvage",#REF!,0)+IF(D831="Zoo Parc de Beauval",#REF!,0)+IF(D831="Zoo de la Flèche",#REF!,0)+IF(D831="Défi Planet",#REF!,0)+IF(D831="MASSAIS",#REF!,0)+IF(D831="Center Parc la journée",#REF!,0)+IF(D831="Terra Botanica",#REF!,0)</f>
        <v>0</v>
      </c>
      <c r="G831" s="5"/>
      <c r="H831" s="5"/>
      <c r="I831" s="5"/>
      <c r="J831" s="5"/>
      <c r="K831" s="8">
        <f t="shared" si="84"/>
        <v>0</v>
      </c>
      <c r="L831" s="8">
        <f t="shared" si="85"/>
        <v>0</v>
      </c>
      <c r="M831" s="8">
        <v>0</v>
      </c>
      <c r="N831" s="8">
        <f t="shared" si="88"/>
        <v>0</v>
      </c>
      <c r="O831" s="8"/>
      <c r="P831" s="8"/>
      <c r="Q831" s="8"/>
      <c r="R831" s="8">
        <f t="shared" si="89"/>
        <v>0</v>
      </c>
      <c r="S831" s="8">
        <f t="shared" si="90"/>
        <v>0</v>
      </c>
      <c r="T831" s="6">
        <f t="shared" si="86"/>
        <v>0</v>
      </c>
      <c r="U831" s="6">
        <f t="shared" si="87"/>
        <v>0</v>
      </c>
    </row>
    <row r="832" spans="2:21" x14ac:dyDescent="0.25">
      <c r="B832" s="4"/>
      <c r="C832" s="4"/>
      <c r="D832" s="4"/>
      <c r="E832" s="10">
        <f>IF(D832="Futuroscope",#REF!,0)+IF(D832="Eurodisney   1jour/1 parc",#REF!,0)+IF(D832="Vallée des singes",#REF!,0)+IF(D832="Parc Oriental de jour",#REF!,0)+IF(D832="Puy du Fou Le grand parc",#REF!,0)+IF(D832="La Cinéscénie",#REF!,0)+IF(D832="ASTERIX",#REF!,0)+IF(D832="Aquarium La Rochelle",#REF!,0)+IF(D832="Zoo de Doué La Fontaine",#REF!,0)+IF(D832="Zoo de la Palmyre",#REF!,0)+IF(D832="Planète Sauvage",#REF!,0)+IF(D832="Zoo Parc de Beauval",#REF!,0)+IF(D832="Zoo de la Flèche",#REF!,0)+IF(D832="Défi Planet",#REF!,0)+IF(D832="MASSAIS",#REF!,0)+IF(D832="Center Parc la journée",#REF!,0)+IF(D832="Terra Botanica",#REF!,0)</f>
        <v>0</v>
      </c>
      <c r="F832" s="10">
        <f>IF(D832="Futuroscope",#REF!,0)+IF(D832="Eurodisney   1jour/1 parc",#REF!,0)+IF(D832="Vallée des singes",#REF!,0)+IF(D832="Parc Oriental de jour",#REF!,0)+IF(D832="Puy du Fou Le grand parc",#REF!,0)+IF(D832="La Cinéscénie",#REF!,0)+IF(D832="ASTERIX",#REF!,0)+IF(D832="Aquarium La Rochelle",#REF!,0)+IF(D832="Zoo de Doué La Fontaine",#REF!,0)+IF(D832="Zoo de la Palmyre",#REF!,0)+IF(D832="Planète Sauvage",#REF!,0)+IF(D832="Zoo Parc de Beauval",#REF!,0)+IF(D832="Zoo de la Flèche",#REF!,0)+IF(D832="Défi Planet",#REF!,0)+IF(D832="MASSAIS",#REF!,0)+IF(D832="Center Parc la journée",#REF!,0)+IF(D832="Terra Botanica",#REF!,0)</f>
        <v>0</v>
      </c>
      <c r="G832" s="5"/>
      <c r="H832" s="5"/>
      <c r="I832" s="5"/>
      <c r="J832" s="5"/>
      <c r="K832" s="8">
        <f t="shared" si="84"/>
        <v>0</v>
      </c>
      <c r="L832" s="8">
        <f t="shared" si="85"/>
        <v>0</v>
      </c>
      <c r="M832" s="8">
        <v>0</v>
      </c>
      <c r="N832" s="8">
        <f t="shared" si="88"/>
        <v>0</v>
      </c>
      <c r="O832" s="8"/>
      <c r="P832" s="8"/>
      <c r="Q832" s="8"/>
      <c r="R832" s="8">
        <f t="shared" si="89"/>
        <v>0</v>
      </c>
      <c r="S832" s="8">
        <f t="shared" si="90"/>
        <v>0</v>
      </c>
      <c r="T832" s="6">
        <f t="shared" si="86"/>
        <v>0</v>
      </c>
      <c r="U832" s="6">
        <f t="shared" si="87"/>
        <v>0</v>
      </c>
    </row>
    <row r="833" spans="2:21" x14ac:dyDescent="0.25">
      <c r="B833" s="4"/>
      <c r="C833" s="4"/>
      <c r="D833" s="4"/>
      <c r="E833" s="10">
        <f>IF(D833="Futuroscope",#REF!,0)+IF(D833="Eurodisney   1jour/1 parc",#REF!,0)+IF(D833="Vallée des singes",#REF!,0)+IF(D833="Parc Oriental de jour",#REF!,0)+IF(D833="Puy du Fou Le grand parc",#REF!,0)+IF(D833="La Cinéscénie",#REF!,0)+IF(D833="ASTERIX",#REF!,0)+IF(D833="Aquarium La Rochelle",#REF!,0)+IF(D833="Zoo de Doué La Fontaine",#REF!,0)+IF(D833="Zoo de la Palmyre",#REF!,0)+IF(D833="Planète Sauvage",#REF!,0)+IF(D833="Zoo Parc de Beauval",#REF!,0)+IF(D833="Zoo de la Flèche",#REF!,0)+IF(D833="Défi Planet",#REF!,0)+IF(D833="MASSAIS",#REF!,0)+IF(D833="Center Parc la journée",#REF!,0)+IF(D833="Terra Botanica",#REF!,0)</f>
        <v>0</v>
      </c>
      <c r="F833" s="10">
        <f>IF(D833="Futuroscope",#REF!,0)+IF(D833="Eurodisney   1jour/1 parc",#REF!,0)+IF(D833="Vallée des singes",#REF!,0)+IF(D833="Parc Oriental de jour",#REF!,0)+IF(D833="Puy du Fou Le grand parc",#REF!,0)+IF(D833="La Cinéscénie",#REF!,0)+IF(D833="ASTERIX",#REF!,0)+IF(D833="Aquarium La Rochelle",#REF!,0)+IF(D833="Zoo de Doué La Fontaine",#REF!,0)+IF(D833="Zoo de la Palmyre",#REF!,0)+IF(D833="Planète Sauvage",#REF!,0)+IF(D833="Zoo Parc de Beauval",#REF!,0)+IF(D833="Zoo de la Flèche",#REF!,0)+IF(D833="Défi Planet",#REF!,0)+IF(D833="MASSAIS",#REF!,0)+IF(D833="Center Parc la journée",#REF!,0)+IF(D833="Terra Botanica",#REF!,0)</f>
        <v>0</v>
      </c>
      <c r="G833" s="5"/>
      <c r="H833" s="5"/>
      <c r="I833" s="5"/>
      <c r="J833" s="5"/>
      <c r="K833" s="8">
        <f t="shared" si="84"/>
        <v>0</v>
      </c>
      <c r="L833" s="8">
        <f t="shared" si="85"/>
        <v>0</v>
      </c>
      <c r="M833" s="8">
        <v>0</v>
      </c>
      <c r="N833" s="8">
        <f t="shared" si="88"/>
        <v>0</v>
      </c>
      <c r="O833" s="8"/>
      <c r="P833" s="8"/>
      <c r="Q833" s="8"/>
      <c r="R833" s="8">
        <f t="shared" si="89"/>
        <v>0</v>
      </c>
      <c r="S833" s="8">
        <f t="shared" si="90"/>
        <v>0</v>
      </c>
      <c r="T833" s="6">
        <f t="shared" si="86"/>
        <v>0</v>
      </c>
      <c r="U833" s="6">
        <f t="shared" si="87"/>
        <v>0</v>
      </c>
    </row>
    <row r="834" spans="2:21" x14ac:dyDescent="0.25">
      <c r="B834" s="4"/>
      <c r="C834" s="4"/>
      <c r="D834" s="4"/>
      <c r="E834" s="10">
        <f>IF(D834="Futuroscope",#REF!,0)+IF(D834="Eurodisney   1jour/1 parc",#REF!,0)+IF(D834="Vallée des singes",#REF!,0)+IF(D834="Parc Oriental de jour",#REF!,0)+IF(D834="Puy du Fou Le grand parc",#REF!,0)+IF(D834="La Cinéscénie",#REF!,0)+IF(D834="ASTERIX",#REF!,0)+IF(D834="Aquarium La Rochelle",#REF!,0)+IF(D834="Zoo de Doué La Fontaine",#REF!,0)+IF(D834="Zoo de la Palmyre",#REF!,0)+IF(D834="Planète Sauvage",#REF!,0)+IF(D834="Zoo Parc de Beauval",#REF!,0)+IF(D834="Zoo de la Flèche",#REF!,0)+IF(D834="Défi Planet",#REF!,0)+IF(D834="MASSAIS",#REF!,0)+IF(D834="Center Parc la journée",#REF!,0)+IF(D834="Terra Botanica",#REF!,0)</f>
        <v>0</v>
      </c>
      <c r="F834" s="10">
        <f>IF(D834="Futuroscope",#REF!,0)+IF(D834="Eurodisney   1jour/1 parc",#REF!,0)+IF(D834="Vallée des singes",#REF!,0)+IF(D834="Parc Oriental de jour",#REF!,0)+IF(D834="Puy du Fou Le grand parc",#REF!,0)+IF(D834="La Cinéscénie",#REF!,0)+IF(D834="ASTERIX",#REF!,0)+IF(D834="Aquarium La Rochelle",#REF!,0)+IF(D834="Zoo de Doué La Fontaine",#REF!,0)+IF(D834="Zoo de la Palmyre",#REF!,0)+IF(D834="Planète Sauvage",#REF!,0)+IF(D834="Zoo Parc de Beauval",#REF!,0)+IF(D834="Zoo de la Flèche",#REF!,0)+IF(D834="Défi Planet",#REF!,0)+IF(D834="MASSAIS",#REF!,0)+IF(D834="Center Parc la journée",#REF!,0)+IF(D834="Terra Botanica",#REF!,0)</f>
        <v>0</v>
      </c>
      <c r="G834" s="5"/>
      <c r="H834" s="5"/>
      <c r="I834" s="5"/>
      <c r="J834" s="5"/>
      <c r="K834" s="8">
        <f t="shared" si="84"/>
        <v>0</v>
      </c>
      <c r="L834" s="8">
        <f t="shared" si="85"/>
        <v>0</v>
      </c>
      <c r="M834" s="8">
        <v>0</v>
      </c>
      <c r="N834" s="8">
        <f t="shared" si="88"/>
        <v>0</v>
      </c>
      <c r="O834" s="8"/>
      <c r="P834" s="8"/>
      <c r="Q834" s="8"/>
      <c r="R834" s="8">
        <f t="shared" si="89"/>
        <v>0</v>
      </c>
      <c r="S834" s="8">
        <f t="shared" si="90"/>
        <v>0</v>
      </c>
      <c r="T834" s="6">
        <f t="shared" si="86"/>
        <v>0</v>
      </c>
      <c r="U834" s="6">
        <f t="shared" si="87"/>
        <v>0</v>
      </c>
    </row>
    <row r="835" spans="2:21" x14ac:dyDescent="0.25">
      <c r="B835" s="4"/>
      <c r="C835" s="4"/>
      <c r="D835" s="4"/>
      <c r="E835" s="10">
        <f>IF(D835="Futuroscope",#REF!,0)+IF(D835="Eurodisney   1jour/1 parc",#REF!,0)+IF(D835="Vallée des singes",#REF!,0)+IF(D835="Parc Oriental de jour",#REF!,0)+IF(D835="Puy du Fou Le grand parc",#REF!,0)+IF(D835="La Cinéscénie",#REF!,0)+IF(D835="ASTERIX",#REF!,0)+IF(D835="Aquarium La Rochelle",#REF!,0)+IF(D835="Zoo de Doué La Fontaine",#REF!,0)+IF(D835="Zoo de la Palmyre",#REF!,0)+IF(D835="Planète Sauvage",#REF!,0)+IF(D835="Zoo Parc de Beauval",#REF!,0)+IF(D835="Zoo de la Flèche",#REF!,0)+IF(D835="Défi Planet",#REF!,0)+IF(D835="MASSAIS",#REF!,0)+IF(D835="Center Parc la journée",#REF!,0)+IF(D835="Terra Botanica",#REF!,0)</f>
        <v>0</v>
      </c>
      <c r="F835" s="10">
        <f>IF(D835="Futuroscope",#REF!,0)+IF(D835="Eurodisney   1jour/1 parc",#REF!,0)+IF(D835="Vallée des singes",#REF!,0)+IF(D835="Parc Oriental de jour",#REF!,0)+IF(D835="Puy du Fou Le grand parc",#REF!,0)+IF(D835="La Cinéscénie",#REF!,0)+IF(D835="ASTERIX",#REF!,0)+IF(D835="Aquarium La Rochelle",#REF!,0)+IF(D835="Zoo de Doué La Fontaine",#REF!,0)+IF(D835="Zoo de la Palmyre",#REF!,0)+IF(D835="Planète Sauvage",#REF!,0)+IF(D835="Zoo Parc de Beauval",#REF!,0)+IF(D835="Zoo de la Flèche",#REF!,0)+IF(D835="Défi Planet",#REF!,0)+IF(D835="MASSAIS",#REF!,0)+IF(D835="Center Parc la journée",#REF!,0)+IF(D835="Terra Botanica",#REF!,0)</f>
        <v>0</v>
      </c>
      <c r="G835" s="5"/>
      <c r="H835" s="5"/>
      <c r="I835" s="5"/>
      <c r="J835" s="5"/>
      <c r="K835" s="8">
        <f t="shared" si="84"/>
        <v>0</v>
      </c>
      <c r="L835" s="8">
        <f t="shared" si="85"/>
        <v>0</v>
      </c>
      <c r="M835" s="8">
        <v>0</v>
      </c>
      <c r="N835" s="8">
        <f t="shared" si="88"/>
        <v>0</v>
      </c>
      <c r="O835" s="8"/>
      <c r="P835" s="8"/>
      <c r="Q835" s="8"/>
      <c r="R835" s="8">
        <f t="shared" si="89"/>
        <v>0</v>
      </c>
      <c r="S835" s="8">
        <f t="shared" si="90"/>
        <v>0</v>
      </c>
      <c r="T835" s="6">
        <f t="shared" si="86"/>
        <v>0</v>
      </c>
      <c r="U835" s="6">
        <f t="shared" si="87"/>
        <v>0</v>
      </c>
    </row>
    <row r="836" spans="2:21" x14ac:dyDescent="0.25">
      <c r="B836" s="4"/>
      <c r="C836" s="4"/>
      <c r="D836" s="4"/>
      <c r="E836" s="10">
        <f>IF(D836="Futuroscope",#REF!,0)+IF(D836="Eurodisney   1jour/1 parc",#REF!,0)+IF(D836="Vallée des singes",#REF!,0)+IF(D836="Parc Oriental de jour",#REF!,0)+IF(D836="Puy du Fou Le grand parc",#REF!,0)+IF(D836="La Cinéscénie",#REF!,0)+IF(D836="ASTERIX",#REF!,0)+IF(D836="Aquarium La Rochelle",#REF!,0)+IF(D836="Zoo de Doué La Fontaine",#REF!,0)+IF(D836="Zoo de la Palmyre",#REF!,0)+IF(D836="Planète Sauvage",#REF!,0)+IF(D836="Zoo Parc de Beauval",#REF!,0)+IF(D836="Zoo de la Flèche",#REF!,0)+IF(D836="Défi Planet",#REF!,0)+IF(D836="MASSAIS",#REF!,0)+IF(D836="Center Parc la journée",#REF!,0)+IF(D836="Terra Botanica",#REF!,0)</f>
        <v>0</v>
      </c>
      <c r="F836" s="10">
        <f>IF(D836="Futuroscope",#REF!,0)+IF(D836="Eurodisney   1jour/1 parc",#REF!,0)+IF(D836="Vallée des singes",#REF!,0)+IF(D836="Parc Oriental de jour",#REF!,0)+IF(D836="Puy du Fou Le grand parc",#REF!,0)+IF(D836="La Cinéscénie",#REF!,0)+IF(D836="ASTERIX",#REF!,0)+IF(D836="Aquarium La Rochelle",#REF!,0)+IF(D836="Zoo de Doué La Fontaine",#REF!,0)+IF(D836="Zoo de la Palmyre",#REF!,0)+IF(D836="Planète Sauvage",#REF!,0)+IF(D836="Zoo Parc de Beauval",#REF!,0)+IF(D836="Zoo de la Flèche",#REF!,0)+IF(D836="Défi Planet",#REF!,0)+IF(D836="MASSAIS",#REF!,0)+IF(D836="Center Parc la journée",#REF!,0)+IF(D836="Terra Botanica",#REF!,0)</f>
        <v>0</v>
      </c>
      <c r="G836" s="5"/>
      <c r="H836" s="5"/>
      <c r="I836" s="5"/>
      <c r="J836" s="5"/>
      <c r="K836" s="8">
        <f t="shared" si="84"/>
        <v>0</v>
      </c>
      <c r="L836" s="8">
        <f t="shared" si="85"/>
        <v>0</v>
      </c>
      <c r="M836" s="8">
        <v>0</v>
      </c>
      <c r="N836" s="8">
        <f t="shared" si="88"/>
        <v>0</v>
      </c>
      <c r="O836" s="8"/>
      <c r="P836" s="8"/>
      <c r="Q836" s="8"/>
      <c r="R836" s="8">
        <v>0.01</v>
      </c>
      <c r="S836" s="8">
        <f t="shared" si="90"/>
        <v>0</v>
      </c>
      <c r="T836" s="6">
        <f t="shared" si="86"/>
        <v>0</v>
      </c>
      <c r="U836" s="6">
        <f t="shared" si="87"/>
        <v>0</v>
      </c>
    </row>
  </sheetData>
  <autoFilter ref="B5:S5"/>
  <mergeCells count="5">
    <mergeCell ref="O4:R4"/>
    <mergeCell ref="K4:N4"/>
    <mergeCell ref="G4:H4"/>
    <mergeCell ref="I4:J4"/>
    <mergeCell ref="E4:F4"/>
  </mergeCells>
  <conditionalFormatting sqref="R6:R836">
    <cfRule type="colorScale" priority="1">
      <colorScale>
        <cfvo type="num" val="0"/>
        <cfvo type="num" val="1"/>
        <color rgb="FF9BEC88"/>
        <color rgb="FFFD938B"/>
      </colorScale>
    </cfRule>
  </conditionalFormatting>
  <dataValidations count="1">
    <dataValidation type="list" allowBlank="1" showInputMessage="1" showErrorMessage="1" errorTitle="Action non possible" error="Cette activité n'exite pas" sqref="D837:F1059">
      <formula1>#REF!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Action non possible" error="Cette activité n'exite pas merci de l'inscrire à la billeterie">
          <x14:formula1>
            <xm:f>Billeterie!$B$4:$B$184</xm:f>
          </x14:formula1>
          <xm:sqref>D6:D836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5:AE35"/>
  <sheetViews>
    <sheetView showGridLines="0" zoomScale="70" zoomScaleNormal="70" workbookViewId="0">
      <selection activeCell="A12" sqref="A12:A14"/>
    </sheetView>
  </sheetViews>
  <sheetFormatPr baseColWidth="10" defaultRowHeight="16.5" x14ac:dyDescent="0.25"/>
  <cols>
    <col min="1" max="1" width="4.85546875" style="12" customWidth="1"/>
    <col min="2" max="2" width="14.28515625" style="12" customWidth="1"/>
    <col min="3" max="27" width="16.7109375" style="12" customWidth="1"/>
    <col min="28" max="29" width="16.7109375" style="18" customWidth="1"/>
    <col min="30" max="31" width="16.7109375" style="12" customWidth="1"/>
    <col min="32" max="16384" width="11.42578125" style="12"/>
  </cols>
  <sheetData>
    <row r="5" spans="1:31" ht="46.5" customHeight="1" x14ac:dyDescent="0.25"/>
    <row r="7" spans="1:31" ht="64.5" customHeight="1" x14ac:dyDescent="0.25"/>
    <row r="8" spans="1:31" ht="39" x14ac:dyDescent="0.25">
      <c r="B8" s="11"/>
      <c r="C8" s="3" t="s">
        <v>0</v>
      </c>
      <c r="D8" s="3" t="s">
        <v>1</v>
      </c>
      <c r="E8" s="3" t="s">
        <v>2</v>
      </c>
      <c r="F8" s="3" t="s">
        <v>3</v>
      </c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19</v>
      </c>
      <c r="M8" s="3" t="s">
        <v>20</v>
      </c>
      <c r="N8" s="3" t="s">
        <v>21</v>
      </c>
      <c r="O8" s="3" t="s">
        <v>22</v>
      </c>
      <c r="P8" s="3" t="s">
        <v>23</v>
      </c>
      <c r="Q8" s="3" t="s">
        <v>24</v>
      </c>
      <c r="R8" s="3" t="s">
        <v>25</v>
      </c>
      <c r="S8" s="3" t="s">
        <v>26</v>
      </c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2" t="s">
        <v>35</v>
      </c>
    </row>
    <row r="9" spans="1:31" ht="39.950000000000003" customHeight="1" x14ac:dyDescent="0.25">
      <c r="A9" s="57" t="s">
        <v>49</v>
      </c>
      <c r="B9" s="1" t="s">
        <v>33</v>
      </c>
      <c r="C9" s="13">
        <f>SUMIF(activite,C8,adulteacs)</f>
        <v>4</v>
      </c>
      <c r="D9" s="13">
        <f t="shared" ref="D9:R9" si="0">SUMIF(activite,D8,adulteacs)</f>
        <v>0</v>
      </c>
      <c r="E9" s="13">
        <f t="shared" si="0"/>
        <v>0</v>
      </c>
      <c r="F9" s="13">
        <f t="shared" si="0"/>
        <v>0</v>
      </c>
      <c r="G9" s="13">
        <f t="shared" si="0"/>
        <v>0</v>
      </c>
      <c r="H9" s="13">
        <f t="shared" si="0"/>
        <v>0</v>
      </c>
      <c r="I9" s="13">
        <f t="shared" si="0"/>
        <v>0</v>
      </c>
      <c r="J9" s="13">
        <f t="shared" si="0"/>
        <v>0</v>
      </c>
      <c r="K9" s="13">
        <f t="shared" si="0"/>
        <v>0</v>
      </c>
      <c r="L9" s="13">
        <f t="shared" si="0"/>
        <v>0</v>
      </c>
      <c r="M9" s="13">
        <f t="shared" si="0"/>
        <v>0</v>
      </c>
      <c r="N9" s="13">
        <f t="shared" si="0"/>
        <v>0</v>
      </c>
      <c r="O9" s="13">
        <f t="shared" si="0"/>
        <v>0</v>
      </c>
      <c r="P9" s="13">
        <f t="shared" si="0"/>
        <v>0</v>
      </c>
      <c r="Q9" s="13">
        <f t="shared" si="0"/>
        <v>0</v>
      </c>
      <c r="R9" s="13">
        <f t="shared" si="0"/>
        <v>0</v>
      </c>
      <c r="S9" s="13">
        <f t="shared" ref="S9:AD9" si="1">SUMIF(activite,S8,adulteacs)</f>
        <v>0</v>
      </c>
      <c r="T9" s="13">
        <f t="shared" si="1"/>
        <v>0</v>
      </c>
      <c r="U9" s="13">
        <f t="shared" si="1"/>
        <v>0</v>
      </c>
      <c r="V9" s="13">
        <f t="shared" si="1"/>
        <v>0</v>
      </c>
      <c r="W9" s="13">
        <f t="shared" si="1"/>
        <v>0</v>
      </c>
      <c r="X9" s="13">
        <f t="shared" si="1"/>
        <v>0</v>
      </c>
      <c r="Y9" s="13">
        <f t="shared" si="1"/>
        <v>0</v>
      </c>
      <c r="Z9" s="13">
        <f t="shared" si="1"/>
        <v>0</v>
      </c>
      <c r="AA9" s="13">
        <f t="shared" si="1"/>
        <v>0</v>
      </c>
      <c r="AB9" s="13">
        <f t="shared" si="1"/>
        <v>0</v>
      </c>
      <c r="AC9" s="13">
        <f t="shared" si="1"/>
        <v>0</v>
      </c>
      <c r="AD9" s="13">
        <f t="shared" si="1"/>
        <v>0</v>
      </c>
      <c r="AE9" s="14">
        <f t="shared" ref="AE9:AE17" si="2">SUM(C9:S9)</f>
        <v>4</v>
      </c>
    </row>
    <row r="10" spans="1:31" ht="39.950000000000003" customHeight="1" x14ac:dyDescent="0.25">
      <c r="A10" s="57"/>
      <c r="B10" s="1" t="s">
        <v>34</v>
      </c>
      <c r="C10" s="13">
        <f t="shared" ref="C10:S10" si="3">SUMIF(activite,C8,enfantacs)</f>
        <v>4</v>
      </c>
      <c r="D10" s="13">
        <f t="shared" si="3"/>
        <v>0</v>
      </c>
      <c r="E10" s="13">
        <f t="shared" si="3"/>
        <v>0</v>
      </c>
      <c r="F10" s="13">
        <f t="shared" si="3"/>
        <v>0</v>
      </c>
      <c r="G10" s="13">
        <f t="shared" si="3"/>
        <v>0</v>
      </c>
      <c r="H10" s="13">
        <f t="shared" si="3"/>
        <v>0</v>
      </c>
      <c r="I10" s="13">
        <f t="shared" si="3"/>
        <v>0</v>
      </c>
      <c r="J10" s="13">
        <f t="shared" si="3"/>
        <v>0</v>
      </c>
      <c r="K10" s="13">
        <f t="shared" si="3"/>
        <v>0</v>
      </c>
      <c r="L10" s="13">
        <f t="shared" si="3"/>
        <v>0</v>
      </c>
      <c r="M10" s="13">
        <f t="shared" si="3"/>
        <v>0</v>
      </c>
      <c r="N10" s="13">
        <f t="shared" si="3"/>
        <v>0</v>
      </c>
      <c r="O10" s="13">
        <f t="shared" si="3"/>
        <v>0</v>
      </c>
      <c r="P10" s="13">
        <f t="shared" si="3"/>
        <v>0</v>
      </c>
      <c r="Q10" s="13">
        <f t="shared" si="3"/>
        <v>0</v>
      </c>
      <c r="R10" s="13">
        <f t="shared" si="3"/>
        <v>0</v>
      </c>
      <c r="S10" s="13">
        <f t="shared" si="3"/>
        <v>0</v>
      </c>
      <c r="T10" s="13">
        <f t="shared" ref="T10:AA10" si="4">SUMIF(activite,T8,enfantacs)</f>
        <v>0</v>
      </c>
      <c r="U10" s="13">
        <f t="shared" si="4"/>
        <v>0</v>
      </c>
      <c r="V10" s="13">
        <f t="shared" si="4"/>
        <v>0</v>
      </c>
      <c r="W10" s="13">
        <f t="shared" si="4"/>
        <v>0</v>
      </c>
      <c r="X10" s="13">
        <f t="shared" si="4"/>
        <v>0</v>
      </c>
      <c r="Y10" s="13">
        <f t="shared" si="4"/>
        <v>0</v>
      </c>
      <c r="Z10" s="13">
        <f t="shared" si="4"/>
        <v>0</v>
      </c>
      <c r="AA10" s="13">
        <f t="shared" si="4"/>
        <v>0</v>
      </c>
      <c r="AB10" s="13">
        <f>SUMIF(activite,AB8,enfantacs)</f>
        <v>0</v>
      </c>
      <c r="AC10" s="13">
        <f t="shared" ref="AC10:AD10" si="5">SUMIF(activite,AC8,enfantacs)</f>
        <v>0</v>
      </c>
      <c r="AD10" s="13">
        <f t="shared" si="5"/>
        <v>0</v>
      </c>
      <c r="AE10" s="14">
        <f t="shared" si="2"/>
        <v>4</v>
      </c>
    </row>
    <row r="11" spans="1:31" ht="39.950000000000003" customHeight="1" x14ac:dyDescent="0.25">
      <c r="A11" s="57"/>
      <c r="B11" s="2" t="s">
        <v>35</v>
      </c>
      <c r="C11" s="15">
        <f>C9+C10</f>
        <v>8</v>
      </c>
      <c r="D11" s="15">
        <f t="shared" ref="D11:S11" si="6">D9+D10</f>
        <v>0</v>
      </c>
      <c r="E11" s="15">
        <f t="shared" si="6"/>
        <v>0</v>
      </c>
      <c r="F11" s="15">
        <f t="shared" si="6"/>
        <v>0</v>
      </c>
      <c r="G11" s="15">
        <f t="shared" si="6"/>
        <v>0</v>
      </c>
      <c r="H11" s="15">
        <f t="shared" si="6"/>
        <v>0</v>
      </c>
      <c r="I11" s="15">
        <f t="shared" si="6"/>
        <v>0</v>
      </c>
      <c r="J11" s="15">
        <f t="shared" si="6"/>
        <v>0</v>
      </c>
      <c r="K11" s="15">
        <f t="shared" si="6"/>
        <v>0</v>
      </c>
      <c r="L11" s="15">
        <f t="shared" si="6"/>
        <v>0</v>
      </c>
      <c r="M11" s="15">
        <f t="shared" si="6"/>
        <v>0</v>
      </c>
      <c r="N11" s="15">
        <f t="shared" si="6"/>
        <v>0</v>
      </c>
      <c r="O11" s="15">
        <f t="shared" si="6"/>
        <v>0</v>
      </c>
      <c r="P11" s="15">
        <f t="shared" si="6"/>
        <v>0</v>
      </c>
      <c r="Q11" s="15">
        <f t="shared" si="6"/>
        <v>0</v>
      </c>
      <c r="R11" s="15">
        <f t="shared" si="6"/>
        <v>0</v>
      </c>
      <c r="S11" s="15">
        <f t="shared" si="6"/>
        <v>0</v>
      </c>
      <c r="T11" s="15">
        <f t="shared" ref="T11:AA11" si="7">T9+T10</f>
        <v>0</v>
      </c>
      <c r="U11" s="15">
        <f t="shared" si="7"/>
        <v>0</v>
      </c>
      <c r="V11" s="15">
        <f t="shared" si="7"/>
        <v>0</v>
      </c>
      <c r="W11" s="15">
        <f t="shared" si="7"/>
        <v>0</v>
      </c>
      <c r="X11" s="15">
        <f t="shared" si="7"/>
        <v>0</v>
      </c>
      <c r="Y11" s="15">
        <f t="shared" si="7"/>
        <v>0</v>
      </c>
      <c r="Z11" s="15">
        <f t="shared" si="7"/>
        <v>0</v>
      </c>
      <c r="AA11" s="15">
        <f t="shared" si="7"/>
        <v>0</v>
      </c>
      <c r="AB11" s="15">
        <f t="shared" ref="AB11:AD11" si="8">AB9+AB10</f>
        <v>0</v>
      </c>
      <c r="AC11" s="15">
        <f t="shared" si="8"/>
        <v>0</v>
      </c>
      <c r="AD11" s="15">
        <f t="shared" si="8"/>
        <v>0</v>
      </c>
      <c r="AE11" s="15">
        <f t="shared" si="2"/>
        <v>8</v>
      </c>
    </row>
    <row r="12" spans="1:31" ht="39.950000000000003" customHeight="1" x14ac:dyDescent="0.25">
      <c r="A12" s="57" t="s">
        <v>51</v>
      </c>
      <c r="B12" s="1" t="s">
        <v>33</v>
      </c>
      <c r="C12" s="13">
        <f>SUMIF(activite,C8,adultecreders)</f>
        <v>16</v>
      </c>
      <c r="D12" s="13">
        <f t="shared" ref="D12:S12" si="9">SUMIF(activite,D8,adultecreders)</f>
        <v>0</v>
      </c>
      <c r="E12" s="13">
        <f t="shared" si="9"/>
        <v>0</v>
      </c>
      <c r="F12" s="13">
        <f t="shared" si="9"/>
        <v>0</v>
      </c>
      <c r="G12" s="13">
        <f t="shared" si="9"/>
        <v>0</v>
      </c>
      <c r="H12" s="13">
        <f t="shared" si="9"/>
        <v>0</v>
      </c>
      <c r="I12" s="13">
        <f t="shared" si="9"/>
        <v>0</v>
      </c>
      <c r="J12" s="13">
        <f t="shared" si="9"/>
        <v>0</v>
      </c>
      <c r="K12" s="13">
        <f t="shared" si="9"/>
        <v>0</v>
      </c>
      <c r="L12" s="13">
        <f t="shared" si="9"/>
        <v>0</v>
      </c>
      <c r="M12" s="13">
        <f t="shared" si="9"/>
        <v>0</v>
      </c>
      <c r="N12" s="13">
        <f t="shared" si="9"/>
        <v>0</v>
      </c>
      <c r="O12" s="13">
        <f t="shared" si="9"/>
        <v>0</v>
      </c>
      <c r="P12" s="13">
        <f t="shared" si="9"/>
        <v>0</v>
      </c>
      <c r="Q12" s="13">
        <f t="shared" si="9"/>
        <v>0</v>
      </c>
      <c r="R12" s="13">
        <f t="shared" si="9"/>
        <v>0</v>
      </c>
      <c r="S12" s="13">
        <f t="shared" si="9"/>
        <v>0</v>
      </c>
      <c r="T12" s="13">
        <f t="shared" ref="T12:AA12" si="10">SUMIF(activite,T8,adultecreders)</f>
        <v>0</v>
      </c>
      <c r="U12" s="13">
        <f t="shared" si="10"/>
        <v>0</v>
      </c>
      <c r="V12" s="13">
        <f t="shared" si="10"/>
        <v>0</v>
      </c>
      <c r="W12" s="13">
        <f t="shared" si="10"/>
        <v>0</v>
      </c>
      <c r="X12" s="13">
        <f t="shared" si="10"/>
        <v>0</v>
      </c>
      <c r="Y12" s="13">
        <f>SUMIF(activite,Y8,adultecreders)</f>
        <v>0</v>
      </c>
      <c r="Z12" s="13">
        <f t="shared" si="10"/>
        <v>0</v>
      </c>
      <c r="AA12" s="13">
        <f t="shared" si="10"/>
        <v>0</v>
      </c>
      <c r="AB12" s="13">
        <f t="shared" ref="AB12:AD12" si="11">SUMIF(activite,AB8,adultecreders)</f>
        <v>0</v>
      </c>
      <c r="AC12" s="13">
        <f t="shared" si="11"/>
        <v>0</v>
      </c>
      <c r="AD12" s="13">
        <f t="shared" si="11"/>
        <v>0</v>
      </c>
      <c r="AE12" s="14">
        <f t="shared" si="2"/>
        <v>16</v>
      </c>
    </row>
    <row r="13" spans="1:31" ht="39.950000000000003" customHeight="1" x14ac:dyDescent="0.25">
      <c r="A13" s="57"/>
      <c r="B13" s="1" t="s">
        <v>34</v>
      </c>
      <c r="C13" s="13">
        <f t="shared" ref="C13:S13" si="12">SUMIF(activite,C8,enfantcreders)</f>
        <v>24</v>
      </c>
      <c r="D13" s="13">
        <f t="shared" si="12"/>
        <v>0</v>
      </c>
      <c r="E13" s="13">
        <f t="shared" si="12"/>
        <v>0</v>
      </c>
      <c r="F13" s="13">
        <f t="shared" si="12"/>
        <v>0</v>
      </c>
      <c r="G13" s="13">
        <f t="shared" si="12"/>
        <v>0</v>
      </c>
      <c r="H13" s="13">
        <f t="shared" si="12"/>
        <v>0</v>
      </c>
      <c r="I13" s="13">
        <f t="shared" si="12"/>
        <v>0</v>
      </c>
      <c r="J13" s="13">
        <f t="shared" si="12"/>
        <v>0</v>
      </c>
      <c r="K13" s="13">
        <f t="shared" si="12"/>
        <v>0</v>
      </c>
      <c r="L13" s="13">
        <f t="shared" si="12"/>
        <v>0</v>
      </c>
      <c r="M13" s="13">
        <f t="shared" si="12"/>
        <v>0</v>
      </c>
      <c r="N13" s="13">
        <f t="shared" si="12"/>
        <v>0</v>
      </c>
      <c r="O13" s="13">
        <f t="shared" si="12"/>
        <v>0</v>
      </c>
      <c r="P13" s="13">
        <f t="shared" si="12"/>
        <v>0</v>
      </c>
      <c r="Q13" s="13">
        <f t="shared" si="12"/>
        <v>0</v>
      </c>
      <c r="R13" s="13">
        <f t="shared" si="12"/>
        <v>0</v>
      </c>
      <c r="S13" s="13">
        <f t="shared" si="12"/>
        <v>0</v>
      </c>
      <c r="T13" s="13">
        <f t="shared" ref="T13:AA13" si="13">SUMIF(activite,T8,enfantcreders)</f>
        <v>0</v>
      </c>
      <c r="U13" s="13">
        <f t="shared" si="13"/>
        <v>0</v>
      </c>
      <c r="V13" s="13">
        <f t="shared" si="13"/>
        <v>0</v>
      </c>
      <c r="W13" s="13">
        <f t="shared" si="13"/>
        <v>0</v>
      </c>
      <c r="X13" s="13">
        <f t="shared" si="13"/>
        <v>0</v>
      </c>
      <c r="Y13" s="13">
        <f t="shared" si="13"/>
        <v>0</v>
      </c>
      <c r="Z13" s="13">
        <f t="shared" si="13"/>
        <v>0</v>
      </c>
      <c r="AA13" s="13">
        <f t="shared" si="13"/>
        <v>0</v>
      </c>
      <c r="AB13" s="13">
        <f t="shared" ref="AB13:AD13" si="14">SUMIF(activite,AB8,enfantcreders)</f>
        <v>0</v>
      </c>
      <c r="AC13" s="13">
        <f t="shared" si="14"/>
        <v>0</v>
      </c>
      <c r="AD13" s="13">
        <f t="shared" si="14"/>
        <v>0</v>
      </c>
      <c r="AE13" s="14">
        <f t="shared" si="2"/>
        <v>24</v>
      </c>
    </row>
    <row r="14" spans="1:31" ht="39.950000000000003" customHeight="1" x14ac:dyDescent="0.25">
      <c r="A14" s="57"/>
      <c r="B14" s="2" t="s">
        <v>35</v>
      </c>
      <c r="C14" s="15">
        <f>C12+C13</f>
        <v>40</v>
      </c>
      <c r="D14" s="15">
        <f t="shared" ref="D14:S14" si="15">D12+D13</f>
        <v>0</v>
      </c>
      <c r="E14" s="15">
        <f t="shared" si="15"/>
        <v>0</v>
      </c>
      <c r="F14" s="15">
        <f t="shared" si="15"/>
        <v>0</v>
      </c>
      <c r="G14" s="15">
        <f t="shared" si="15"/>
        <v>0</v>
      </c>
      <c r="H14" s="15">
        <f t="shared" si="15"/>
        <v>0</v>
      </c>
      <c r="I14" s="15">
        <f t="shared" si="15"/>
        <v>0</v>
      </c>
      <c r="J14" s="15">
        <f t="shared" si="15"/>
        <v>0</v>
      </c>
      <c r="K14" s="15">
        <f t="shared" si="15"/>
        <v>0</v>
      </c>
      <c r="L14" s="15">
        <f t="shared" si="15"/>
        <v>0</v>
      </c>
      <c r="M14" s="15">
        <f t="shared" si="15"/>
        <v>0</v>
      </c>
      <c r="N14" s="15">
        <f t="shared" si="15"/>
        <v>0</v>
      </c>
      <c r="O14" s="15">
        <f t="shared" si="15"/>
        <v>0</v>
      </c>
      <c r="P14" s="15">
        <f t="shared" si="15"/>
        <v>0</v>
      </c>
      <c r="Q14" s="15">
        <f t="shared" si="15"/>
        <v>0</v>
      </c>
      <c r="R14" s="15">
        <f t="shared" si="15"/>
        <v>0</v>
      </c>
      <c r="S14" s="15">
        <f t="shared" si="15"/>
        <v>0</v>
      </c>
      <c r="T14" s="15">
        <f t="shared" ref="T14:AA14" si="16">T12+T13</f>
        <v>0</v>
      </c>
      <c r="U14" s="15">
        <f t="shared" si="16"/>
        <v>0</v>
      </c>
      <c r="V14" s="15">
        <f t="shared" si="16"/>
        <v>0</v>
      </c>
      <c r="W14" s="15">
        <f t="shared" si="16"/>
        <v>0</v>
      </c>
      <c r="X14" s="15">
        <f t="shared" si="16"/>
        <v>0</v>
      </c>
      <c r="Y14" s="15">
        <f t="shared" si="16"/>
        <v>0</v>
      </c>
      <c r="Z14" s="15">
        <f t="shared" si="16"/>
        <v>0</v>
      </c>
      <c r="AA14" s="15">
        <f t="shared" si="16"/>
        <v>0</v>
      </c>
      <c r="AB14" s="15">
        <f t="shared" ref="AB14:AD14" si="17">AB12+AB13</f>
        <v>0</v>
      </c>
      <c r="AC14" s="15">
        <f t="shared" si="17"/>
        <v>0</v>
      </c>
      <c r="AD14" s="15">
        <f t="shared" si="17"/>
        <v>0</v>
      </c>
      <c r="AE14" s="15">
        <f t="shared" si="2"/>
        <v>40</v>
      </c>
    </row>
    <row r="15" spans="1:31" ht="39.950000000000003" customHeight="1" x14ac:dyDescent="0.25">
      <c r="A15" s="57" t="s">
        <v>50</v>
      </c>
      <c r="B15" s="1" t="s">
        <v>33</v>
      </c>
      <c r="C15" s="13">
        <f>C12+C9</f>
        <v>20</v>
      </c>
      <c r="D15" s="13">
        <f t="shared" ref="D15:S15" si="18">D12+D9</f>
        <v>0</v>
      </c>
      <c r="E15" s="13">
        <f t="shared" si="18"/>
        <v>0</v>
      </c>
      <c r="F15" s="13">
        <f t="shared" si="18"/>
        <v>0</v>
      </c>
      <c r="G15" s="13">
        <f t="shared" si="18"/>
        <v>0</v>
      </c>
      <c r="H15" s="13">
        <f t="shared" si="18"/>
        <v>0</v>
      </c>
      <c r="I15" s="13">
        <f t="shared" si="18"/>
        <v>0</v>
      </c>
      <c r="J15" s="13">
        <f t="shared" si="18"/>
        <v>0</v>
      </c>
      <c r="K15" s="13">
        <f t="shared" si="18"/>
        <v>0</v>
      </c>
      <c r="L15" s="13">
        <f t="shared" si="18"/>
        <v>0</v>
      </c>
      <c r="M15" s="13">
        <f t="shared" si="18"/>
        <v>0</v>
      </c>
      <c r="N15" s="13">
        <f t="shared" si="18"/>
        <v>0</v>
      </c>
      <c r="O15" s="13">
        <f t="shared" si="18"/>
        <v>0</v>
      </c>
      <c r="P15" s="13">
        <f t="shared" si="18"/>
        <v>0</v>
      </c>
      <c r="Q15" s="13">
        <f t="shared" si="18"/>
        <v>0</v>
      </c>
      <c r="R15" s="13">
        <f t="shared" si="18"/>
        <v>0</v>
      </c>
      <c r="S15" s="13">
        <f t="shared" si="18"/>
        <v>0</v>
      </c>
      <c r="T15" s="13">
        <f t="shared" ref="T15:AA15" si="19">T12+T9</f>
        <v>0</v>
      </c>
      <c r="U15" s="13">
        <f t="shared" si="19"/>
        <v>0</v>
      </c>
      <c r="V15" s="13">
        <f t="shared" si="19"/>
        <v>0</v>
      </c>
      <c r="W15" s="13">
        <f t="shared" si="19"/>
        <v>0</v>
      </c>
      <c r="X15" s="13">
        <f t="shared" si="19"/>
        <v>0</v>
      </c>
      <c r="Y15" s="13">
        <f t="shared" si="19"/>
        <v>0</v>
      </c>
      <c r="Z15" s="13">
        <f t="shared" si="19"/>
        <v>0</v>
      </c>
      <c r="AA15" s="13">
        <f t="shared" si="19"/>
        <v>0</v>
      </c>
      <c r="AB15" s="13">
        <f t="shared" ref="AB15:AD15" si="20">AB12+AB9</f>
        <v>0</v>
      </c>
      <c r="AC15" s="13">
        <f t="shared" si="20"/>
        <v>0</v>
      </c>
      <c r="AD15" s="13">
        <f t="shared" si="20"/>
        <v>0</v>
      </c>
      <c r="AE15" s="14">
        <f t="shared" si="2"/>
        <v>20</v>
      </c>
    </row>
    <row r="16" spans="1:31" ht="39.950000000000003" customHeight="1" x14ac:dyDescent="0.25">
      <c r="A16" s="57"/>
      <c r="B16" s="1" t="s">
        <v>34</v>
      </c>
      <c r="C16" s="13">
        <f>C10+C13</f>
        <v>28</v>
      </c>
      <c r="D16" s="13">
        <f t="shared" ref="D16:S16" si="21">D10+D13</f>
        <v>0</v>
      </c>
      <c r="E16" s="13">
        <f t="shared" si="21"/>
        <v>0</v>
      </c>
      <c r="F16" s="13">
        <f t="shared" si="21"/>
        <v>0</v>
      </c>
      <c r="G16" s="13">
        <f t="shared" si="21"/>
        <v>0</v>
      </c>
      <c r="H16" s="13">
        <f t="shared" si="21"/>
        <v>0</v>
      </c>
      <c r="I16" s="13">
        <f t="shared" si="21"/>
        <v>0</v>
      </c>
      <c r="J16" s="13">
        <f t="shared" si="21"/>
        <v>0</v>
      </c>
      <c r="K16" s="13">
        <f t="shared" si="21"/>
        <v>0</v>
      </c>
      <c r="L16" s="13">
        <f t="shared" si="21"/>
        <v>0</v>
      </c>
      <c r="M16" s="13">
        <f t="shared" si="21"/>
        <v>0</v>
      </c>
      <c r="N16" s="13">
        <f t="shared" si="21"/>
        <v>0</v>
      </c>
      <c r="O16" s="13">
        <f t="shared" si="21"/>
        <v>0</v>
      </c>
      <c r="P16" s="13">
        <f t="shared" si="21"/>
        <v>0</v>
      </c>
      <c r="Q16" s="13">
        <f t="shared" si="21"/>
        <v>0</v>
      </c>
      <c r="R16" s="13">
        <f t="shared" si="21"/>
        <v>0</v>
      </c>
      <c r="S16" s="13">
        <f t="shared" si="21"/>
        <v>0</v>
      </c>
      <c r="T16" s="13">
        <f t="shared" ref="T16:AA16" si="22">T10+T13</f>
        <v>0</v>
      </c>
      <c r="U16" s="13">
        <f t="shared" si="22"/>
        <v>0</v>
      </c>
      <c r="V16" s="13">
        <f t="shared" si="22"/>
        <v>0</v>
      </c>
      <c r="W16" s="13">
        <f t="shared" si="22"/>
        <v>0</v>
      </c>
      <c r="X16" s="13">
        <f t="shared" si="22"/>
        <v>0</v>
      </c>
      <c r="Y16" s="13">
        <f t="shared" si="22"/>
        <v>0</v>
      </c>
      <c r="Z16" s="13">
        <f t="shared" si="22"/>
        <v>0</v>
      </c>
      <c r="AA16" s="13">
        <f t="shared" si="22"/>
        <v>0</v>
      </c>
      <c r="AB16" s="13">
        <f t="shared" ref="AB16:AD16" si="23">AB10+AB13</f>
        <v>0</v>
      </c>
      <c r="AC16" s="13">
        <f t="shared" si="23"/>
        <v>0</v>
      </c>
      <c r="AD16" s="13">
        <f t="shared" si="23"/>
        <v>0</v>
      </c>
      <c r="AE16" s="14">
        <f t="shared" si="2"/>
        <v>28</v>
      </c>
    </row>
    <row r="17" spans="1:31" ht="39.950000000000003" customHeight="1" x14ac:dyDescent="0.25">
      <c r="A17" s="57"/>
      <c r="B17" s="2" t="s">
        <v>35</v>
      </c>
      <c r="C17" s="15">
        <f>C15+C16</f>
        <v>48</v>
      </c>
      <c r="D17" s="15">
        <f t="shared" ref="D17:S17" si="24">D15+D16</f>
        <v>0</v>
      </c>
      <c r="E17" s="15">
        <f t="shared" si="24"/>
        <v>0</v>
      </c>
      <c r="F17" s="15">
        <f t="shared" si="24"/>
        <v>0</v>
      </c>
      <c r="G17" s="15">
        <f t="shared" si="24"/>
        <v>0</v>
      </c>
      <c r="H17" s="15">
        <f t="shared" si="24"/>
        <v>0</v>
      </c>
      <c r="I17" s="15">
        <f t="shared" si="24"/>
        <v>0</v>
      </c>
      <c r="J17" s="15">
        <f t="shared" si="24"/>
        <v>0</v>
      </c>
      <c r="K17" s="15">
        <f t="shared" si="24"/>
        <v>0</v>
      </c>
      <c r="L17" s="15">
        <f t="shared" si="24"/>
        <v>0</v>
      </c>
      <c r="M17" s="15">
        <f t="shared" si="24"/>
        <v>0</v>
      </c>
      <c r="N17" s="15">
        <f t="shared" si="24"/>
        <v>0</v>
      </c>
      <c r="O17" s="15">
        <f t="shared" si="24"/>
        <v>0</v>
      </c>
      <c r="P17" s="15">
        <f t="shared" si="24"/>
        <v>0</v>
      </c>
      <c r="Q17" s="15">
        <f t="shared" si="24"/>
        <v>0</v>
      </c>
      <c r="R17" s="15">
        <f t="shared" si="24"/>
        <v>0</v>
      </c>
      <c r="S17" s="15">
        <f t="shared" si="24"/>
        <v>0</v>
      </c>
      <c r="T17" s="15">
        <f t="shared" ref="T17:AA17" si="25">T15+T16</f>
        <v>0</v>
      </c>
      <c r="U17" s="15">
        <f t="shared" si="25"/>
        <v>0</v>
      </c>
      <c r="V17" s="15">
        <f t="shared" si="25"/>
        <v>0</v>
      </c>
      <c r="W17" s="15">
        <f t="shared" si="25"/>
        <v>0</v>
      </c>
      <c r="X17" s="15">
        <f t="shared" si="25"/>
        <v>0</v>
      </c>
      <c r="Y17" s="15">
        <f t="shared" si="25"/>
        <v>0</v>
      </c>
      <c r="Z17" s="15">
        <f t="shared" si="25"/>
        <v>0</v>
      </c>
      <c r="AA17" s="15">
        <f t="shared" si="25"/>
        <v>0</v>
      </c>
      <c r="AB17" s="15">
        <f t="shared" ref="AB17:AD17" si="26">AB15+AB16</f>
        <v>0</v>
      </c>
      <c r="AC17" s="15">
        <f t="shared" si="26"/>
        <v>0</v>
      </c>
      <c r="AD17" s="15">
        <f t="shared" si="26"/>
        <v>0</v>
      </c>
      <c r="AE17" s="15">
        <f t="shared" si="2"/>
        <v>48</v>
      </c>
    </row>
    <row r="18" spans="1:31" ht="39.950000000000003" customHeight="1" x14ac:dyDescent="0.25"/>
    <row r="19" spans="1:31" ht="39.950000000000003" customHeight="1" x14ac:dyDescent="0.25">
      <c r="A19" s="57" t="s">
        <v>56</v>
      </c>
      <c r="B19" s="1" t="s">
        <v>57</v>
      </c>
      <c r="C19" s="26" t="e">
        <f t="shared" ref="C19:AD19" si="27">C9*cresa1-C9*acsa1</f>
        <v>#NAME?</v>
      </c>
      <c r="D19" s="26" t="e">
        <f t="shared" si="27"/>
        <v>#NAME?</v>
      </c>
      <c r="E19" s="26" t="e">
        <f t="shared" si="27"/>
        <v>#NAME?</v>
      </c>
      <c r="F19" s="26" t="e">
        <f t="shared" si="27"/>
        <v>#NAME?</v>
      </c>
      <c r="G19" s="26" t="e">
        <f t="shared" si="27"/>
        <v>#NAME?</v>
      </c>
      <c r="H19" s="26" t="e">
        <f t="shared" si="27"/>
        <v>#NAME?</v>
      </c>
      <c r="I19" s="26" t="e">
        <f t="shared" si="27"/>
        <v>#NAME?</v>
      </c>
      <c r="J19" s="26" t="e">
        <f t="shared" si="27"/>
        <v>#NAME?</v>
      </c>
      <c r="K19" s="26" t="e">
        <f t="shared" si="27"/>
        <v>#NAME?</v>
      </c>
      <c r="L19" s="26" t="e">
        <f t="shared" si="27"/>
        <v>#NAME?</v>
      </c>
      <c r="M19" s="26" t="e">
        <f t="shared" si="27"/>
        <v>#NAME?</v>
      </c>
      <c r="N19" s="26" t="e">
        <f t="shared" si="27"/>
        <v>#NAME?</v>
      </c>
      <c r="O19" s="26" t="e">
        <f t="shared" si="27"/>
        <v>#NAME?</v>
      </c>
      <c r="P19" s="26" t="e">
        <f t="shared" si="27"/>
        <v>#NAME?</v>
      </c>
      <c r="Q19" s="26" t="e">
        <f t="shared" si="27"/>
        <v>#NAME?</v>
      </c>
      <c r="R19" s="26" t="e">
        <f t="shared" si="27"/>
        <v>#NAME?</v>
      </c>
      <c r="S19" s="26" t="e">
        <f t="shared" si="27"/>
        <v>#NAME?</v>
      </c>
      <c r="T19" s="26" t="e">
        <f t="shared" si="27"/>
        <v>#NAME?</v>
      </c>
      <c r="U19" s="26" t="e">
        <f t="shared" si="27"/>
        <v>#NAME?</v>
      </c>
      <c r="V19" s="26" t="e">
        <f t="shared" si="27"/>
        <v>#NAME?</v>
      </c>
      <c r="W19" s="26" t="e">
        <f t="shared" si="27"/>
        <v>#NAME?</v>
      </c>
      <c r="X19" s="26" t="e">
        <f t="shared" si="27"/>
        <v>#NAME?</v>
      </c>
      <c r="Y19" s="26" t="e">
        <f t="shared" si="27"/>
        <v>#NAME?</v>
      </c>
      <c r="Z19" s="26" t="e">
        <f t="shared" si="27"/>
        <v>#NAME?</v>
      </c>
      <c r="AA19" s="26" t="e">
        <f t="shared" si="27"/>
        <v>#NAME?</v>
      </c>
      <c r="AB19" s="26" t="e">
        <f t="shared" si="27"/>
        <v>#NAME?</v>
      </c>
      <c r="AC19" s="26" t="e">
        <f t="shared" si="27"/>
        <v>#NAME?</v>
      </c>
      <c r="AD19" s="26" t="e">
        <f t="shared" si="27"/>
        <v>#NAME?</v>
      </c>
      <c r="AE19" s="26" t="e">
        <f>SUM(C19:AD19)</f>
        <v>#NAME?</v>
      </c>
    </row>
    <row r="20" spans="1:31" ht="39.950000000000003" customHeight="1" x14ac:dyDescent="0.25">
      <c r="A20" s="57"/>
      <c r="B20" s="1" t="s">
        <v>58</v>
      </c>
      <c r="C20" s="26" t="e">
        <f t="shared" ref="C20:AD20" si="28">C10*crese1-C10*acse1</f>
        <v>#NAME?</v>
      </c>
      <c r="D20" s="26" t="e">
        <f t="shared" si="28"/>
        <v>#NAME?</v>
      </c>
      <c r="E20" s="26" t="e">
        <f t="shared" si="28"/>
        <v>#NAME?</v>
      </c>
      <c r="F20" s="26" t="e">
        <f t="shared" si="28"/>
        <v>#NAME?</v>
      </c>
      <c r="G20" s="26" t="e">
        <f t="shared" si="28"/>
        <v>#NAME?</v>
      </c>
      <c r="H20" s="26" t="e">
        <f t="shared" si="28"/>
        <v>#NAME?</v>
      </c>
      <c r="I20" s="26" t="e">
        <f t="shared" si="28"/>
        <v>#NAME?</v>
      </c>
      <c r="J20" s="26" t="e">
        <f t="shared" si="28"/>
        <v>#NAME?</v>
      </c>
      <c r="K20" s="26" t="e">
        <f t="shared" si="28"/>
        <v>#NAME?</v>
      </c>
      <c r="L20" s="26" t="e">
        <f t="shared" si="28"/>
        <v>#NAME?</v>
      </c>
      <c r="M20" s="26" t="e">
        <f t="shared" si="28"/>
        <v>#NAME?</v>
      </c>
      <c r="N20" s="26" t="e">
        <f t="shared" si="28"/>
        <v>#NAME?</v>
      </c>
      <c r="O20" s="26" t="e">
        <f t="shared" si="28"/>
        <v>#NAME?</v>
      </c>
      <c r="P20" s="26" t="e">
        <f t="shared" si="28"/>
        <v>#NAME?</v>
      </c>
      <c r="Q20" s="26" t="e">
        <f t="shared" si="28"/>
        <v>#NAME?</v>
      </c>
      <c r="R20" s="26" t="e">
        <f t="shared" si="28"/>
        <v>#NAME?</v>
      </c>
      <c r="S20" s="26" t="e">
        <f t="shared" si="28"/>
        <v>#NAME?</v>
      </c>
      <c r="T20" s="26" t="e">
        <f t="shared" si="28"/>
        <v>#NAME?</v>
      </c>
      <c r="U20" s="26" t="e">
        <f t="shared" si="28"/>
        <v>#NAME?</v>
      </c>
      <c r="V20" s="26" t="e">
        <f t="shared" si="28"/>
        <v>#NAME?</v>
      </c>
      <c r="W20" s="26" t="e">
        <f t="shared" si="28"/>
        <v>#NAME?</v>
      </c>
      <c r="X20" s="26" t="e">
        <f t="shared" si="28"/>
        <v>#NAME?</v>
      </c>
      <c r="Y20" s="26" t="e">
        <f t="shared" si="28"/>
        <v>#NAME?</v>
      </c>
      <c r="Z20" s="26" t="e">
        <f t="shared" si="28"/>
        <v>#NAME?</v>
      </c>
      <c r="AA20" s="26" t="e">
        <f t="shared" si="28"/>
        <v>#NAME?</v>
      </c>
      <c r="AB20" s="26" t="e">
        <f t="shared" si="28"/>
        <v>#NAME?</v>
      </c>
      <c r="AC20" s="26" t="e">
        <f t="shared" si="28"/>
        <v>#NAME?</v>
      </c>
      <c r="AD20" s="26" t="e">
        <f t="shared" si="28"/>
        <v>#NAME?</v>
      </c>
      <c r="AE20" s="26" t="e">
        <f>SUM(C20:AD20)</f>
        <v>#NAME?</v>
      </c>
    </row>
    <row r="21" spans="1:31" ht="39.950000000000003" customHeight="1" x14ac:dyDescent="0.25">
      <c r="A21" s="57"/>
      <c r="B21" s="2" t="s">
        <v>35</v>
      </c>
      <c r="C21" s="27" t="e">
        <f>C19+C20</f>
        <v>#NAME?</v>
      </c>
      <c r="D21" s="27" t="e">
        <f t="shared" ref="D21:AD21" si="29">D19+D20</f>
        <v>#NAME?</v>
      </c>
      <c r="E21" s="27" t="e">
        <f t="shared" si="29"/>
        <v>#NAME?</v>
      </c>
      <c r="F21" s="27" t="e">
        <f t="shared" si="29"/>
        <v>#NAME?</v>
      </c>
      <c r="G21" s="27" t="e">
        <f t="shared" si="29"/>
        <v>#NAME?</v>
      </c>
      <c r="H21" s="27" t="e">
        <f t="shared" si="29"/>
        <v>#NAME?</v>
      </c>
      <c r="I21" s="27" t="e">
        <f t="shared" si="29"/>
        <v>#NAME?</v>
      </c>
      <c r="J21" s="27" t="e">
        <f t="shared" si="29"/>
        <v>#NAME?</v>
      </c>
      <c r="K21" s="27" t="e">
        <f t="shared" si="29"/>
        <v>#NAME?</v>
      </c>
      <c r="L21" s="27" t="e">
        <f t="shared" si="29"/>
        <v>#NAME?</v>
      </c>
      <c r="M21" s="27" t="e">
        <f t="shared" si="29"/>
        <v>#NAME?</v>
      </c>
      <c r="N21" s="27" t="e">
        <f t="shared" si="29"/>
        <v>#NAME?</v>
      </c>
      <c r="O21" s="27" t="e">
        <f t="shared" si="29"/>
        <v>#NAME?</v>
      </c>
      <c r="P21" s="27" t="e">
        <f t="shared" si="29"/>
        <v>#NAME?</v>
      </c>
      <c r="Q21" s="27" t="e">
        <f t="shared" si="29"/>
        <v>#NAME?</v>
      </c>
      <c r="R21" s="27" t="e">
        <f t="shared" si="29"/>
        <v>#NAME?</v>
      </c>
      <c r="S21" s="27" t="e">
        <f t="shared" si="29"/>
        <v>#NAME?</v>
      </c>
      <c r="T21" s="27" t="e">
        <f t="shared" si="29"/>
        <v>#NAME?</v>
      </c>
      <c r="U21" s="27" t="e">
        <f t="shared" si="29"/>
        <v>#NAME?</v>
      </c>
      <c r="V21" s="27" t="e">
        <f t="shared" si="29"/>
        <v>#NAME?</v>
      </c>
      <c r="W21" s="27" t="e">
        <f t="shared" si="29"/>
        <v>#NAME?</v>
      </c>
      <c r="X21" s="27" t="e">
        <f t="shared" si="29"/>
        <v>#NAME?</v>
      </c>
      <c r="Y21" s="27" t="e">
        <f t="shared" si="29"/>
        <v>#NAME?</v>
      </c>
      <c r="Z21" s="27" t="e">
        <f t="shared" si="29"/>
        <v>#NAME?</v>
      </c>
      <c r="AA21" s="27" t="e">
        <f t="shared" si="29"/>
        <v>#NAME?</v>
      </c>
      <c r="AB21" s="27" t="e">
        <f t="shared" si="29"/>
        <v>#NAME?</v>
      </c>
      <c r="AC21" s="27" t="e">
        <f t="shared" si="29"/>
        <v>#NAME?</v>
      </c>
      <c r="AD21" s="27" t="e">
        <f t="shared" si="29"/>
        <v>#NAME?</v>
      </c>
      <c r="AE21" s="27" t="e">
        <f>SUM(C21:AD21)</f>
        <v>#NAME?</v>
      </c>
    </row>
    <row r="22" spans="1:31" ht="39.950000000000003" customHeight="1" x14ac:dyDescent="0.25">
      <c r="A22" s="58"/>
      <c r="B22" s="59"/>
    </row>
    <row r="23" spans="1:31" ht="39.950000000000003" customHeight="1" x14ac:dyDescent="0.25">
      <c r="A23" s="56" t="s">
        <v>59</v>
      </c>
      <c r="B23" s="56"/>
      <c r="C23" s="25">
        <f>COUNT((CdeBillet!O6:O836))</f>
        <v>0</v>
      </c>
    </row>
    <row r="24" spans="1:31" ht="39.950000000000003" customHeight="1" x14ac:dyDescent="0.25"/>
    <row r="25" spans="1:31" ht="39.950000000000003" customHeight="1" x14ac:dyDescent="0.25"/>
    <row r="26" spans="1:31" ht="39.950000000000003" customHeight="1" x14ac:dyDescent="0.25"/>
    <row r="27" spans="1:31" ht="39.950000000000003" customHeight="1" x14ac:dyDescent="0.25"/>
    <row r="28" spans="1:31" ht="39.950000000000003" customHeight="1" x14ac:dyDescent="0.25"/>
    <row r="29" spans="1:31" ht="39.950000000000003" customHeight="1" x14ac:dyDescent="0.25"/>
    <row r="30" spans="1:31" ht="39.950000000000003" customHeight="1" x14ac:dyDescent="0.25"/>
    <row r="31" spans="1:31" ht="39.950000000000003" customHeight="1" x14ac:dyDescent="0.25"/>
    <row r="32" spans="1:31" ht="39.950000000000003" customHeight="1" x14ac:dyDescent="0.25"/>
    <row r="33" ht="39.950000000000003" customHeight="1" x14ac:dyDescent="0.25"/>
    <row r="34" ht="39.950000000000003" customHeight="1" x14ac:dyDescent="0.25"/>
    <row r="35" ht="39.950000000000003" customHeight="1" x14ac:dyDescent="0.25"/>
  </sheetData>
  <mergeCells count="6">
    <mergeCell ref="A23:B23"/>
    <mergeCell ref="A9:A11"/>
    <mergeCell ref="A12:A14"/>
    <mergeCell ref="A15:A17"/>
    <mergeCell ref="A22:B22"/>
    <mergeCell ref="A19:A21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</sheetPr>
  <dimension ref="A1"/>
  <sheetViews>
    <sheetView showGridLines="0" zoomScale="70" zoomScaleNormal="70" workbookViewId="0">
      <selection activeCell="X32" sqref="X3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310</vt:i4>
      </vt:variant>
    </vt:vector>
  </HeadingPairs>
  <TitlesOfParts>
    <vt:vector size="316" baseType="lpstr">
      <vt:lpstr>Sommaire</vt:lpstr>
      <vt:lpstr>Billeterie</vt:lpstr>
      <vt:lpstr>Stock</vt:lpstr>
      <vt:lpstr>CdeBillet</vt:lpstr>
      <vt:lpstr>Récap</vt:lpstr>
      <vt:lpstr>Graphiques</vt:lpstr>
      <vt:lpstr>activite</vt:lpstr>
      <vt:lpstr>adulteacs</vt:lpstr>
      <vt:lpstr>adulteacs1</vt:lpstr>
      <vt:lpstr>adulteacs10</vt:lpstr>
      <vt:lpstr>adulteacs11</vt:lpstr>
      <vt:lpstr>adulteacs12</vt:lpstr>
      <vt:lpstr>adulteacs13</vt:lpstr>
      <vt:lpstr>adulteacs14</vt:lpstr>
      <vt:lpstr>adulteacs15</vt:lpstr>
      <vt:lpstr>adulteacs16</vt:lpstr>
      <vt:lpstr>adulteacs17</vt:lpstr>
      <vt:lpstr>adulteacs18</vt:lpstr>
      <vt:lpstr>adulteacs19</vt:lpstr>
      <vt:lpstr>adulteacs2</vt:lpstr>
      <vt:lpstr>adulteacs20</vt:lpstr>
      <vt:lpstr>adulteacs21</vt:lpstr>
      <vt:lpstr>adulteacs22</vt:lpstr>
      <vt:lpstr>adulteacs23</vt:lpstr>
      <vt:lpstr>adulteacs24</vt:lpstr>
      <vt:lpstr>adulteacs25</vt:lpstr>
      <vt:lpstr>adulteacs26</vt:lpstr>
      <vt:lpstr>adulteacs27</vt:lpstr>
      <vt:lpstr>adulteacs28</vt:lpstr>
      <vt:lpstr>adulteacs29</vt:lpstr>
      <vt:lpstr>adulteacs3</vt:lpstr>
      <vt:lpstr>adulteacs30</vt:lpstr>
      <vt:lpstr>adulteacs31</vt:lpstr>
      <vt:lpstr>adulteacs32</vt:lpstr>
      <vt:lpstr>adulteacs33</vt:lpstr>
      <vt:lpstr>adulteacs34</vt:lpstr>
      <vt:lpstr>adulteacs35</vt:lpstr>
      <vt:lpstr>adulteacs36</vt:lpstr>
      <vt:lpstr>adulteacs37</vt:lpstr>
      <vt:lpstr>adulteacs38</vt:lpstr>
      <vt:lpstr>adulteacs39</vt:lpstr>
      <vt:lpstr>adulteacs4</vt:lpstr>
      <vt:lpstr>adulteacs40</vt:lpstr>
      <vt:lpstr>adulteacs41</vt:lpstr>
      <vt:lpstr>adulteacs42</vt:lpstr>
      <vt:lpstr>adulteacs43</vt:lpstr>
      <vt:lpstr>adulteacs44</vt:lpstr>
      <vt:lpstr>adulteacs45</vt:lpstr>
      <vt:lpstr>adulteacs46</vt:lpstr>
      <vt:lpstr>adulteacs47</vt:lpstr>
      <vt:lpstr>adulteacs48</vt:lpstr>
      <vt:lpstr>adulteacs49</vt:lpstr>
      <vt:lpstr>adulteacs5</vt:lpstr>
      <vt:lpstr>adulteacs50</vt:lpstr>
      <vt:lpstr>adulteacs51</vt:lpstr>
      <vt:lpstr>adulteacs52</vt:lpstr>
      <vt:lpstr>adulteacs53</vt:lpstr>
      <vt:lpstr>adulteacs54</vt:lpstr>
      <vt:lpstr>adulteacs55</vt:lpstr>
      <vt:lpstr>adulteacs56</vt:lpstr>
      <vt:lpstr>adulteacs57</vt:lpstr>
      <vt:lpstr>adulteacs58</vt:lpstr>
      <vt:lpstr>adulteacs59</vt:lpstr>
      <vt:lpstr>adulteacs6</vt:lpstr>
      <vt:lpstr>adulteacs60</vt:lpstr>
      <vt:lpstr>adulteacs7</vt:lpstr>
      <vt:lpstr>adulteacs8</vt:lpstr>
      <vt:lpstr>adulteacs9</vt:lpstr>
      <vt:lpstr>adultecreders</vt:lpstr>
      <vt:lpstr>adultecredes1</vt:lpstr>
      <vt:lpstr>adultecredes10</vt:lpstr>
      <vt:lpstr>adultecredes11</vt:lpstr>
      <vt:lpstr>adultecredes12</vt:lpstr>
      <vt:lpstr>adultecredes13</vt:lpstr>
      <vt:lpstr>adultecredes14</vt:lpstr>
      <vt:lpstr>adultecredes15</vt:lpstr>
      <vt:lpstr>adultecredes16</vt:lpstr>
      <vt:lpstr>adultecredes17</vt:lpstr>
      <vt:lpstr>adultecredes18</vt:lpstr>
      <vt:lpstr>adultecredes19</vt:lpstr>
      <vt:lpstr>adultecredes2</vt:lpstr>
      <vt:lpstr>adultecredes20</vt:lpstr>
      <vt:lpstr>adultecredes21</vt:lpstr>
      <vt:lpstr>adultecredes22</vt:lpstr>
      <vt:lpstr>adultecredes23</vt:lpstr>
      <vt:lpstr>adultecredes24</vt:lpstr>
      <vt:lpstr>adultecredes25</vt:lpstr>
      <vt:lpstr>adultecredes26</vt:lpstr>
      <vt:lpstr>adultecredes27</vt:lpstr>
      <vt:lpstr>adultecredes28</vt:lpstr>
      <vt:lpstr>adultecredes29</vt:lpstr>
      <vt:lpstr>adultecredes3</vt:lpstr>
      <vt:lpstr>adultecredes30</vt:lpstr>
      <vt:lpstr>adultecredes31</vt:lpstr>
      <vt:lpstr>adultecredes32</vt:lpstr>
      <vt:lpstr>adultecredes33</vt:lpstr>
      <vt:lpstr>adultecredes34</vt:lpstr>
      <vt:lpstr>adultecredes35</vt:lpstr>
      <vt:lpstr>adultecredes36</vt:lpstr>
      <vt:lpstr>adultecredes37</vt:lpstr>
      <vt:lpstr>adultecredes38</vt:lpstr>
      <vt:lpstr>adultecredes39</vt:lpstr>
      <vt:lpstr>adultecredes4</vt:lpstr>
      <vt:lpstr>adultecredes40</vt:lpstr>
      <vt:lpstr>adultecredes41</vt:lpstr>
      <vt:lpstr>adultecredes42</vt:lpstr>
      <vt:lpstr>adultecredes43</vt:lpstr>
      <vt:lpstr>adultecredes44</vt:lpstr>
      <vt:lpstr>adultecredes45</vt:lpstr>
      <vt:lpstr>adultecredes46</vt:lpstr>
      <vt:lpstr>adultecredes47</vt:lpstr>
      <vt:lpstr>adultecredes48</vt:lpstr>
      <vt:lpstr>adultecredes49</vt:lpstr>
      <vt:lpstr>adultecredes5</vt:lpstr>
      <vt:lpstr>adultecredes50</vt:lpstr>
      <vt:lpstr>adultecredes51</vt:lpstr>
      <vt:lpstr>adultecredes52</vt:lpstr>
      <vt:lpstr>adultecredes53</vt:lpstr>
      <vt:lpstr>adultecredes54</vt:lpstr>
      <vt:lpstr>adultecredes55</vt:lpstr>
      <vt:lpstr>adultecredes56</vt:lpstr>
      <vt:lpstr>adultecredes57</vt:lpstr>
      <vt:lpstr>adultecredes58</vt:lpstr>
      <vt:lpstr>adultecredes59</vt:lpstr>
      <vt:lpstr>adultecredes6</vt:lpstr>
      <vt:lpstr>adultecredes60</vt:lpstr>
      <vt:lpstr>adultecredes7</vt:lpstr>
      <vt:lpstr>adultecredes8</vt:lpstr>
      <vt:lpstr>adultecredes9</vt:lpstr>
      <vt:lpstr>baacs</vt:lpstr>
      <vt:lpstr>bacredes</vt:lpstr>
      <vt:lpstr>beacs</vt:lpstr>
      <vt:lpstr>becredes</vt:lpstr>
      <vt:lpstr>enfantacs</vt:lpstr>
      <vt:lpstr>enfantacs1</vt:lpstr>
      <vt:lpstr>enfantacs10</vt:lpstr>
      <vt:lpstr>enfantacs11</vt:lpstr>
      <vt:lpstr>enfantacs12</vt:lpstr>
      <vt:lpstr>enfantacs13</vt:lpstr>
      <vt:lpstr>enfantacs14</vt:lpstr>
      <vt:lpstr>enfantacs15</vt:lpstr>
      <vt:lpstr>enfantacs16</vt:lpstr>
      <vt:lpstr>enfantacs17</vt:lpstr>
      <vt:lpstr>enfantacs18</vt:lpstr>
      <vt:lpstr>enfantacs19</vt:lpstr>
      <vt:lpstr>enfantacs2</vt:lpstr>
      <vt:lpstr>enfantacs20</vt:lpstr>
      <vt:lpstr>enfantacs21</vt:lpstr>
      <vt:lpstr>enfantacs22</vt:lpstr>
      <vt:lpstr>enfantacs23</vt:lpstr>
      <vt:lpstr>enfantacs24</vt:lpstr>
      <vt:lpstr>enfantacs25</vt:lpstr>
      <vt:lpstr>enfantacs26</vt:lpstr>
      <vt:lpstr>enfantacs27</vt:lpstr>
      <vt:lpstr>enfantacs28</vt:lpstr>
      <vt:lpstr>enfantacs29</vt:lpstr>
      <vt:lpstr>enfantacs3</vt:lpstr>
      <vt:lpstr>enfantacs30</vt:lpstr>
      <vt:lpstr>enfantacs31</vt:lpstr>
      <vt:lpstr>enfantacs32</vt:lpstr>
      <vt:lpstr>enfantacs33</vt:lpstr>
      <vt:lpstr>enfantacs34</vt:lpstr>
      <vt:lpstr>enfantacs35</vt:lpstr>
      <vt:lpstr>enfantacs36</vt:lpstr>
      <vt:lpstr>enfantacs37</vt:lpstr>
      <vt:lpstr>enfantacs38</vt:lpstr>
      <vt:lpstr>enfantacs39</vt:lpstr>
      <vt:lpstr>enfantacs4</vt:lpstr>
      <vt:lpstr>enfantacs40</vt:lpstr>
      <vt:lpstr>enfantacs41</vt:lpstr>
      <vt:lpstr>enfantacs42</vt:lpstr>
      <vt:lpstr>enfantacs43</vt:lpstr>
      <vt:lpstr>enfantacs44</vt:lpstr>
      <vt:lpstr>enfantacs45</vt:lpstr>
      <vt:lpstr>enfantacs46</vt:lpstr>
      <vt:lpstr>enfantacs47</vt:lpstr>
      <vt:lpstr>enfantacs48</vt:lpstr>
      <vt:lpstr>enfantacs49</vt:lpstr>
      <vt:lpstr>enfantacs5</vt:lpstr>
      <vt:lpstr>enfantacs50</vt:lpstr>
      <vt:lpstr>enfantacs51</vt:lpstr>
      <vt:lpstr>enfantacs52</vt:lpstr>
      <vt:lpstr>enfantacs53</vt:lpstr>
      <vt:lpstr>enfantacs54</vt:lpstr>
      <vt:lpstr>enfantacs55</vt:lpstr>
      <vt:lpstr>enfantacs56</vt:lpstr>
      <vt:lpstr>enfantacs57</vt:lpstr>
      <vt:lpstr>enfantacs58</vt:lpstr>
      <vt:lpstr>enfantacs59</vt:lpstr>
      <vt:lpstr>enfantacs6</vt:lpstr>
      <vt:lpstr>enfantacs60</vt:lpstr>
      <vt:lpstr>enfantacs7</vt:lpstr>
      <vt:lpstr>enfantacs8</vt:lpstr>
      <vt:lpstr>enfantacs9</vt:lpstr>
      <vt:lpstr>enfantcreders</vt:lpstr>
      <vt:lpstr>enfantcredes1</vt:lpstr>
      <vt:lpstr>enfantcredes10</vt:lpstr>
      <vt:lpstr>enfantcredes11</vt:lpstr>
      <vt:lpstr>enfantcredes12</vt:lpstr>
      <vt:lpstr>enfantcredes13</vt:lpstr>
      <vt:lpstr>enfantcredes14</vt:lpstr>
      <vt:lpstr>enfantcredes15</vt:lpstr>
      <vt:lpstr>enfantcredes16</vt:lpstr>
      <vt:lpstr>enfantcredes17</vt:lpstr>
      <vt:lpstr>enfantcredes18</vt:lpstr>
      <vt:lpstr>enfantcredes19</vt:lpstr>
      <vt:lpstr>enfantcredes2</vt:lpstr>
      <vt:lpstr>enfantcredes20</vt:lpstr>
      <vt:lpstr>enfantcredes21</vt:lpstr>
      <vt:lpstr>enfantcredes22</vt:lpstr>
      <vt:lpstr>enfantcredes23</vt:lpstr>
      <vt:lpstr>enfantcredes24</vt:lpstr>
      <vt:lpstr>enfantcredes25</vt:lpstr>
      <vt:lpstr>enfantcredes26</vt:lpstr>
      <vt:lpstr>enfantcredes27</vt:lpstr>
      <vt:lpstr>enfantcredes28</vt:lpstr>
      <vt:lpstr>enfantcredes29</vt:lpstr>
      <vt:lpstr>enfantcredes3</vt:lpstr>
      <vt:lpstr>enfantcredes30</vt:lpstr>
      <vt:lpstr>enfantcredes31</vt:lpstr>
      <vt:lpstr>enfantcredes32</vt:lpstr>
      <vt:lpstr>enfantcredes33</vt:lpstr>
      <vt:lpstr>enfantcredes34</vt:lpstr>
      <vt:lpstr>enfantcredes35</vt:lpstr>
      <vt:lpstr>enfantcredes36</vt:lpstr>
      <vt:lpstr>enfantcredes37</vt:lpstr>
      <vt:lpstr>enfantcredes38</vt:lpstr>
      <vt:lpstr>enfantcredes39</vt:lpstr>
      <vt:lpstr>enfantcredes4</vt:lpstr>
      <vt:lpstr>enfantcredes40</vt:lpstr>
      <vt:lpstr>enfantcredes41</vt:lpstr>
      <vt:lpstr>enfantcredes42</vt:lpstr>
      <vt:lpstr>enfantcredes43</vt:lpstr>
      <vt:lpstr>enfantcredes44</vt:lpstr>
      <vt:lpstr>enfantcredes45</vt:lpstr>
      <vt:lpstr>enfantcredes46</vt:lpstr>
      <vt:lpstr>enfantcredes47</vt:lpstr>
      <vt:lpstr>enfantcredes48</vt:lpstr>
      <vt:lpstr>enfantcredes49</vt:lpstr>
      <vt:lpstr>enfantcredes5</vt:lpstr>
      <vt:lpstr>enfantcredes50</vt:lpstr>
      <vt:lpstr>enfantcredes51</vt:lpstr>
      <vt:lpstr>enfantcredes52</vt:lpstr>
      <vt:lpstr>enfantcredes53</vt:lpstr>
      <vt:lpstr>enfantcredes54</vt:lpstr>
      <vt:lpstr>enfantcredes55</vt:lpstr>
      <vt:lpstr>enfantcredes56</vt:lpstr>
      <vt:lpstr>enfantcredes57</vt:lpstr>
      <vt:lpstr>enfantcredes58</vt:lpstr>
      <vt:lpstr>enfantcredes59</vt:lpstr>
      <vt:lpstr>enfantcredes6</vt:lpstr>
      <vt:lpstr>enfantcredes60</vt:lpstr>
      <vt:lpstr>enfantcredes7</vt:lpstr>
      <vt:lpstr>enfantcredes8</vt:lpstr>
      <vt:lpstr>enfantcredes9</vt:lpstr>
      <vt:lpstr>listeparc</vt:lpstr>
      <vt:lpstr>parc1</vt:lpstr>
      <vt:lpstr>parc10</vt:lpstr>
      <vt:lpstr>parc11</vt:lpstr>
      <vt:lpstr>parc12</vt:lpstr>
      <vt:lpstr>parc13</vt:lpstr>
      <vt:lpstr>parc14</vt:lpstr>
      <vt:lpstr>parc15</vt:lpstr>
      <vt:lpstr>parc16</vt:lpstr>
      <vt:lpstr>parc17</vt:lpstr>
      <vt:lpstr>parc18</vt:lpstr>
      <vt:lpstr>parc19</vt:lpstr>
      <vt:lpstr>parc2</vt:lpstr>
      <vt:lpstr>parc20</vt:lpstr>
      <vt:lpstr>parc21</vt:lpstr>
      <vt:lpstr>parc22</vt:lpstr>
      <vt:lpstr>parc23</vt:lpstr>
      <vt:lpstr>parc24</vt:lpstr>
      <vt:lpstr>parc25</vt:lpstr>
      <vt:lpstr>parc26</vt:lpstr>
      <vt:lpstr>parc27</vt:lpstr>
      <vt:lpstr>parc28</vt:lpstr>
      <vt:lpstr>parc29</vt:lpstr>
      <vt:lpstr>parc3</vt:lpstr>
      <vt:lpstr>parc30</vt:lpstr>
      <vt:lpstr>parc31</vt:lpstr>
      <vt:lpstr>parc32</vt:lpstr>
      <vt:lpstr>parc33</vt:lpstr>
      <vt:lpstr>parc34</vt:lpstr>
      <vt:lpstr>parc35</vt:lpstr>
      <vt:lpstr>parc36</vt:lpstr>
      <vt:lpstr>parc37</vt:lpstr>
      <vt:lpstr>parc38</vt:lpstr>
      <vt:lpstr>parc39</vt:lpstr>
      <vt:lpstr>parc4</vt:lpstr>
      <vt:lpstr>parc40</vt:lpstr>
      <vt:lpstr>parc41</vt:lpstr>
      <vt:lpstr>parc42</vt:lpstr>
      <vt:lpstr>parc43</vt:lpstr>
      <vt:lpstr>parc44</vt:lpstr>
      <vt:lpstr>parc45</vt:lpstr>
      <vt:lpstr>parc46</vt:lpstr>
      <vt:lpstr>parc47</vt:lpstr>
      <vt:lpstr>parc48</vt:lpstr>
      <vt:lpstr>parc49</vt:lpstr>
      <vt:lpstr>parc5</vt:lpstr>
      <vt:lpstr>parc50</vt:lpstr>
      <vt:lpstr>parc51</vt:lpstr>
      <vt:lpstr>parc52</vt:lpstr>
      <vt:lpstr>parc53</vt:lpstr>
      <vt:lpstr>parc54</vt:lpstr>
      <vt:lpstr>parc55</vt:lpstr>
      <vt:lpstr>parc56</vt:lpstr>
      <vt:lpstr>parc57</vt:lpstr>
      <vt:lpstr>parc58</vt:lpstr>
      <vt:lpstr>parc59</vt:lpstr>
      <vt:lpstr>parc6</vt:lpstr>
      <vt:lpstr>parc60</vt:lpstr>
      <vt:lpstr>parc7</vt:lpstr>
      <vt:lpstr>parc8</vt:lpstr>
      <vt:lpstr>parc9</vt:lpstr>
    </vt:vector>
  </TitlesOfParts>
  <Company>AGC Indre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Boisseau</dc:creator>
  <cp:lastModifiedBy>Quentin Boisseau</cp:lastModifiedBy>
  <cp:lastPrinted>2019-06-27T09:49:31Z</cp:lastPrinted>
  <dcterms:created xsi:type="dcterms:W3CDTF">2019-06-27T09:01:35Z</dcterms:created>
  <dcterms:modified xsi:type="dcterms:W3CDTF">2019-07-04T13:52:41Z</dcterms:modified>
</cp:coreProperties>
</file>