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135" windowWidth="20370" windowHeight="7995" firstSheet="1" activeTab="1"/>
  </bookViews>
  <sheets>
    <sheet name="Synthèse" sheetId="15" r:id="rId1"/>
    <sheet name="Tableau suivi Cessation Global" sheetId="6" r:id="rId2"/>
    <sheet name="NB Cessation par entité - 2020" sheetId="20" state="hidden" r:id="rId3"/>
    <sheet name="NB Cessation par entité - 2019" sheetId="21" state="hidden" r:id="rId4"/>
    <sheet name="Motif départ par Entité - Année" sheetId="23" state="hidden" r:id="rId5"/>
    <sheet name="Motif départ par entité - Mois" sheetId="25" state="hidden" r:id="rId6"/>
    <sheet name="Total Cessation par ans" sheetId="26" state="hidden" r:id="rId7"/>
    <sheet name="Total Cessation - ans - motif" sheetId="27" state="hidden" r:id="rId8"/>
    <sheet name="Tableau Démi - Licenci - Reform" sheetId="29" r:id="rId9"/>
  </sheets>
  <externalReferences>
    <externalReference r:id="rId10"/>
  </externalReferences>
  <definedNames>
    <definedName name="_xlnm._FilterDatabase" localSheetId="1" hidden="1">'Tableau suivi Cessation Global'!$A$12:$AC$12</definedName>
  </definedNames>
  <calcPr calcId="145621"/>
  <pivotCaches>
    <pivotCache cacheId="8" r:id="rId11"/>
  </pivotCaches>
</workbook>
</file>

<file path=xl/calcChain.xml><?xml version="1.0" encoding="utf-8"?>
<calcChain xmlns="http://schemas.openxmlformats.org/spreadsheetml/2006/main">
  <c r="A35" i="6" l="1"/>
  <c r="A36" i="6"/>
  <c r="A37" i="6"/>
  <c r="A38" i="6"/>
  <c r="A39" i="6"/>
  <c r="A40" i="6"/>
  <c r="A41" i="6"/>
  <c r="A42" i="6"/>
  <c r="A43" i="6"/>
  <c r="A44" i="6"/>
  <c r="A45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13" i="6"/>
  <c r="A1" i="29" a="1"/>
  <c r="B1" i="29" s="1"/>
  <c r="Q23" i="29" l="1"/>
  <c r="AB45" i="29"/>
  <c r="D23" i="29"/>
  <c r="O26" i="29"/>
  <c r="S20" i="29"/>
  <c r="U25" i="29"/>
  <c r="D19" i="29"/>
  <c r="AH50" i="29"/>
  <c r="W50" i="29"/>
  <c r="L50" i="29"/>
  <c r="AH49" i="29"/>
  <c r="U49" i="29"/>
  <c r="E49" i="29"/>
  <c r="R48" i="29"/>
  <c r="AD47" i="29"/>
  <c r="T47" i="29"/>
  <c r="AF46" i="29"/>
  <c r="K46" i="29"/>
  <c r="U45" i="29"/>
  <c r="Z44" i="29"/>
  <c r="AF43" i="29"/>
  <c r="E43" i="29"/>
  <c r="P42" i="29"/>
  <c r="AC41" i="29"/>
  <c r="AE40" i="29"/>
  <c r="J40" i="29"/>
  <c r="R39" i="29"/>
  <c r="X38" i="29"/>
  <c r="AD37" i="29"/>
  <c r="AE36" i="29"/>
  <c r="K34" i="29"/>
  <c r="X31" i="29"/>
  <c r="AF50" i="29"/>
  <c r="V50" i="29"/>
  <c r="K50" i="29"/>
  <c r="AG49" i="29"/>
  <c r="R49" i="29"/>
  <c r="A49" i="29"/>
  <c r="C48" i="29"/>
  <c r="P47" i="29"/>
  <c r="AB46" i="29"/>
  <c r="G46" i="29"/>
  <c r="AC45" i="29"/>
  <c r="A45" i="29"/>
  <c r="Z43" i="29"/>
  <c r="AH42" i="29"/>
  <c r="W42" i="29"/>
  <c r="L42" i="29"/>
  <c r="Y41" i="29"/>
  <c r="N41" i="29"/>
  <c r="D41" i="29"/>
  <c r="AA40" i="29"/>
  <c r="P40" i="29"/>
  <c r="F40" i="29"/>
  <c r="AB39" i="29"/>
  <c r="M39" i="29"/>
  <c r="AH38" i="29"/>
  <c r="S38" i="29"/>
  <c r="D38" i="29"/>
  <c r="Y37" i="29"/>
  <c r="J37" i="29"/>
  <c r="L36" i="29"/>
  <c r="AC33" i="29"/>
  <c r="S32" i="29"/>
  <c r="C31" i="29"/>
  <c r="F28" i="29"/>
  <c r="AB50" i="29"/>
  <c r="R50" i="29"/>
  <c r="G50" i="29"/>
  <c r="AB49" i="29"/>
  <c r="M49" i="29"/>
  <c r="AB48" i="29"/>
  <c r="G48" i="29"/>
  <c r="I47" i="29"/>
  <c r="V46" i="29"/>
  <c r="AH45" i="29"/>
  <c r="F45" i="29"/>
  <c r="L44" i="29"/>
  <c r="Q43" i="29"/>
  <c r="AA42" i="29"/>
  <c r="F42" i="29"/>
  <c r="R41" i="29"/>
  <c r="H41" i="29"/>
  <c r="T40" i="29"/>
  <c r="AG39" i="29"/>
  <c r="E39" i="29"/>
  <c r="J38" i="29"/>
  <c r="P37" i="29"/>
  <c r="U35" i="29"/>
  <c r="A33" i="29"/>
  <c r="T29" i="29"/>
  <c r="AA50" i="29"/>
  <c r="P50" i="29"/>
  <c r="F50" i="29"/>
  <c r="Z49" i="29"/>
  <c r="L49" i="29"/>
  <c r="X48" i="29"/>
  <c r="N48" i="29"/>
  <c r="Z47" i="29"/>
  <c r="E47" i="29"/>
  <c r="R46" i="29"/>
  <c r="P45" i="29"/>
  <c r="T44" i="29"/>
  <c r="G44" i="29"/>
  <c r="L43" i="29"/>
  <c r="B42" i="29"/>
  <c r="E35" i="29"/>
  <c r="AE50" i="29"/>
  <c r="Z50" i="29"/>
  <c r="T50" i="29"/>
  <c r="O50" i="29"/>
  <c r="J50" i="29"/>
  <c r="D50" i="29"/>
  <c r="AF49" i="29"/>
  <c r="X49" i="29"/>
  <c r="Q49" i="29"/>
  <c r="J49" i="29"/>
  <c r="AH48" i="29"/>
  <c r="W48" i="29"/>
  <c r="L48" i="29"/>
  <c r="B48" i="29"/>
  <c r="Y47" i="29"/>
  <c r="N47" i="29"/>
  <c r="D47" i="29"/>
  <c r="AA46" i="29"/>
  <c r="P46" i="29"/>
  <c r="F46" i="29"/>
  <c r="M45" i="29"/>
  <c r="AH44" i="29"/>
  <c r="S44" i="29"/>
  <c r="D44" i="29"/>
  <c r="Y43" i="29"/>
  <c r="J43" i="29"/>
  <c r="AF42" i="29"/>
  <c r="V42" i="29"/>
  <c r="K42" i="29"/>
  <c r="AH41" i="29"/>
  <c r="X41" i="29"/>
  <c r="M41" i="29"/>
  <c r="B41" i="29"/>
  <c r="Z40" i="29"/>
  <c r="O40" i="29"/>
  <c r="D40" i="29"/>
  <c r="Z39" i="29"/>
  <c r="L39" i="29"/>
  <c r="AE38" i="29"/>
  <c r="R38" i="29"/>
  <c r="C38" i="29"/>
  <c r="V37" i="29"/>
  <c r="I37" i="29"/>
  <c r="H36" i="29"/>
  <c r="AE34" i="29"/>
  <c r="Y33" i="29"/>
  <c r="O32" i="29"/>
  <c r="Z30" i="29"/>
  <c r="AD27" i="29"/>
  <c r="F25" i="29"/>
  <c r="AC21" i="29"/>
  <c r="P17" i="29"/>
  <c r="AD50" i="29"/>
  <c r="X50" i="29"/>
  <c r="S50" i="29"/>
  <c r="N50" i="29"/>
  <c r="H50" i="29"/>
  <c r="C50" i="29"/>
  <c r="AC49" i="29"/>
  <c r="V49" i="29"/>
  <c r="P49" i="29"/>
  <c r="F49" i="29"/>
  <c r="AD48" i="29"/>
  <c r="S48" i="29"/>
  <c r="H48" i="29"/>
  <c r="AF47" i="29"/>
  <c r="U47" i="29"/>
  <c r="J47" i="29"/>
  <c r="AH46" i="29"/>
  <c r="W46" i="29"/>
  <c r="L46" i="29"/>
  <c r="B46" i="29"/>
  <c r="V45" i="29"/>
  <c r="H45" i="29"/>
  <c r="AB44" i="29"/>
  <c r="N44" i="29"/>
  <c r="AG43" i="29"/>
  <c r="T43" i="29"/>
  <c r="F43" i="29"/>
  <c r="AB42" i="29"/>
  <c r="R42" i="29"/>
  <c r="G42" i="29"/>
  <c r="AD41" i="29"/>
  <c r="T41" i="29"/>
  <c r="I41" i="29"/>
  <c r="AF40" i="29"/>
  <c r="V40" i="29"/>
  <c r="K40" i="29"/>
  <c r="AH39" i="29"/>
  <c r="U39" i="29"/>
  <c r="F39" i="29"/>
  <c r="Z38" i="29"/>
  <c r="L38" i="29"/>
  <c r="AF37" i="29"/>
  <c r="Q37" i="29"/>
  <c r="D37" i="29"/>
  <c r="Y35" i="29"/>
  <c r="O34" i="29"/>
  <c r="I33" i="29"/>
  <c r="AD31" i="29"/>
  <c r="AB29" i="29"/>
  <c r="H27" i="29"/>
  <c r="AF23" i="29"/>
  <c r="N21" i="29"/>
  <c r="T16" i="29"/>
  <c r="B50" i="29"/>
  <c r="AD49" i="29"/>
  <c r="Y49" i="29"/>
  <c r="T49" i="29"/>
  <c r="N49" i="29"/>
  <c r="I49" i="29"/>
  <c r="D49" i="29"/>
  <c r="AF48" i="29"/>
  <c r="AA48" i="29"/>
  <c r="V48" i="29"/>
  <c r="P48" i="29"/>
  <c r="K48" i="29"/>
  <c r="F48" i="29"/>
  <c r="AH47" i="29"/>
  <c r="AC47" i="29"/>
  <c r="X47" i="29"/>
  <c r="R47" i="29"/>
  <c r="M47" i="29"/>
  <c r="H47" i="29"/>
  <c r="B47" i="29"/>
  <c r="AE46" i="29"/>
  <c r="Z46" i="29"/>
  <c r="T46" i="29"/>
  <c r="O46" i="29"/>
  <c r="J46" i="29"/>
  <c r="D46" i="29"/>
  <c r="AG45" i="29"/>
  <c r="Z45" i="29"/>
  <c r="R45" i="29"/>
  <c r="L45" i="29"/>
  <c r="E45" i="29"/>
  <c r="AE44" i="29"/>
  <c r="X44" i="29"/>
  <c r="R44" i="29"/>
  <c r="J44" i="29"/>
  <c r="C44" i="29"/>
  <c r="AD43" i="29"/>
  <c r="V43" i="29"/>
  <c r="P43" i="29"/>
  <c r="I43" i="29"/>
  <c r="B43" i="29"/>
  <c r="AE42" i="29"/>
  <c r="Z42" i="29"/>
  <c r="T42" i="29"/>
  <c r="O42" i="29"/>
  <c r="J42" i="29"/>
  <c r="D42" i="29"/>
  <c r="AG41" i="29"/>
  <c r="AB41" i="29"/>
  <c r="V41" i="29"/>
  <c r="Q41" i="29"/>
  <c r="L41" i="29"/>
  <c r="F41" i="29"/>
  <c r="A41" i="29"/>
  <c r="AD40" i="29"/>
  <c r="X40" i="29"/>
  <c r="S40" i="29"/>
  <c r="N40" i="29"/>
  <c r="H40" i="29"/>
  <c r="C40" i="29"/>
  <c r="AF39" i="29"/>
  <c r="X39" i="29"/>
  <c r="Q39" i="29"/>
  <c r="J39" i="29"/>
  <c r="B39" i="29"/>
  <c r="AD38" i="29"/>
  <c r="W38" i="29"/>
  <c r="O38" i="29"/>
  <c r="H38" i="29"/>
  <c r="B38" i="29"/>
  <c r="AB37" i="29"/>
  <c r="U37" i="29"/>
  <c r="N37" i="29"/>
  <c r="F37" i="29"/>
  <c r="Z36" i="29"/>
  <c r="D36" i="29"/>
  <c r="M35" i="29"/>
  <c r="AA34" i="29"/>
  <c r="G34" i="29"/>
  <c r="Q33" i="29"/>
  <c r="AE32" i="29"/>
  <c r="K32" i="29"/>
  <c r="N31" i="29"/>
  <c r="R30" i="29"/>
  <c r="F29" i="29"/>
  <c r="H49" i="29"/>
  <c r="B49" i="29"/>
  <c r="AE48" i="29"/>
  <c r="Z48" i="29"/>
  <c r="T48" i="29"/>
  <c r="O48" i="29"/>
  <c r="J48" i="29"/>
  <c r="D48" i="29"/>
  <c r="AG47" i="29"/>
  <c r="AB47" i="29"/>
  <c r="V47" i="29"/>
  <c r="Q47" i="29"/>
  <c r="L47" i="29"/>
  <c r="F47" i="29"/>
  <c r="A47" i="29"/>
  <c r="AD46" i="29"/>
  <c r="X46" i="29"/>
  <c r="S46" i="29"/>
  <c r="N46" i="29"/>
  <c r="H46" i="29"/>
  <c r="C46" i="29"/>
  <c r="AF45" i="29"/>
  <c r="X45" i="29"/>
  <c r="Q45" i="29"/>
  <c r="J45" i="29"/>
  <c r="B45" i="29"/>
  <c r="AD44" i="29"/>
  <c r="W44" i="29"/>
  <c r="O44" i="29"/>
  <c r="H44" i="29"/>
  <c r="B44" i="29"/>
  <c r="AB43" i="29"/>
  <c r="U43" i="29"/>
  <c r="N43" i="29"/>
  <c r="G43" i="29"/>
  <c r="A43" i="29"/>
  <c r="AD42" i="29"/>
  <c r="X42" i="29"/>
  <c r="S42" i="29"/>
  <c r="N42" i="29"/>
  <c r="H42" i="29"/>
  <c r="C42" i="29"/>
  <c r="AF41" i="29"/>
  <c r="Z41" i="29"/>
  <c r="U41" i="29"/>
  <c r="P41" i="29"/>
  <c r="J41" i="29"/>
  <c r="E41" i="29"/>
  <c r="AH40" i="29"/>
  <c r="AB40" i="29"/>
  <c r="W40" i="29"/>
  <c r="R40" i="29"/>
  <c r="L40" i="29"/>
  <c r="G40" i="29"/>
  <c r="B40" i="29"/>
  <c r="AC39" i="29"/>
  <c r="V39" i="29"/>
  <c r="P39" i="29"/>
  <c r="H39" i="29"/>
  <c r="A39" i="29"/>
  <c r="AB38" i="29"/>
  <c r="T38" i="29"/>
  <c r="N38" i="29"/>
  <c r="G38" i="29"/>
  <c r="AG37" i="29"/>
  <c r="Z37" i="29"/>
  <c r="T37" i="29"/>
  <c r="L37" i="29"/>
  <c r="E37" i="29"/>
  <c r="T36" i="29"/>
  <c r="AC35" i="29"/>
  <c r="I35" i="29"/>
  <c r="W34" i="29"/>
  <c r="AG33" i="29"/>
  <c r="M33" i="29"/>
  <c r="AA32" i="29"/>
  <c r="A32" i="29"/>
  <c r="H31" i="29"/>
  <c r="J30" i="29"/>
  <c r="R28" i="29"/>
  <c r="AD26" i="29"/>
  <c r="Z24" i="29"/>
  <c r="H22" i="29"/>
  <c r="AH19" i="29"/>
  <c r="AG14" i="29"/>
  <c r="AD45" i="29"/>
  <c r="Y45" i="29"/>
  <c r="T45" i="29"/>
  <c r="N45" i="29"/>
  <c r="I45" i="29"/>
  <c r="D45" i="29"/>
  <c r="AF44" i="29"/>
  <c r="AA44" i="29"/>
  <c r="V44" i="29"/>
  <c r="P44" i="29"/>
  <c r="K44" i="29"/>
  <c r="F44" i="29"/>
  <c r="AH43" i="29"/>
  <c r="AC43" i="29"/>
  <c r="X43" i="29"/>
  <c r="R43" i="29"/>
  <c r="M43" i="29"/>
  <c r="H43" i="29"/>
  <c r="D43" i="29"/>
  <c r="AG42" i="29"/>
  <c r="AC42" i="29"/>
  <c r="Y42" i="29"/>
  <c r="U42" i="29"/>
  <c r="Q42" i="29"/>
  <c r="M42" i="29"/>
  <c r="I42" i="29"/>
  <c r="E42" i="29"/>
  <c r="A42" i="29"/>
  <c r="AE41" i="29"/>
  <c r="AA41" i="29"/>
  <c r="W41" i="29"/>
  <c r="S41" i="29"/>
  <c r="O41" i="29"/>
  <c r="K41" i="29"/>
  <c r="G41" i="29"/>
  <c r="C41" i="29"/>
  <c r="AG40" i="29"/>
  <c r="AC40" i="29"/>
  <c r="Y40" i="29"/>
  <c r="U40" i="29"/>
  <c r="Q40" i="29"/>
  <c r="M40" i="29"/>
  <c r="I40" i="29"/>
  <c r="E40" i="29"/>
  <c r="A40" i="29"/>
  <c r="AD39" i="29"/>
  <c r="Y39" i="29"/>
  <c r="T39" i="29"/>
  <c r="N39" i="29"/>
  <c r="I39" i="29"/>
  <c r="D39" i="29"/>
  <c r="AF38" i="29"/>
  <c r="AA38" i="29"/>
  <c r="V38" i="29"/>
  <c r="P38" i="29"/>
  <c r="K38" i="29"/>
  <c r="F38" i="29"/>
  <c r="AH37" i="29"/>
  <c r="AC37" i="29"/>
  <c r="X37" i="29"/>
  <c r="R37" i="29"/>
  <c r="M37" i="29"/>
  <c r="H37" i="29"/>
  <c r="B37" i="29"/>
  <c r="P36" i="29"/>
  <c r="AG35" i="29"/>
  <c r="Q35" i="29"/>
  <c r="A35" i="29"/>
  <c r="S34" i="29"/>
  <c r="C34" i="29"/>
  <c r="U33" i="29"/>
  <c r="E33" i="29"/>
  <c r="W32" i="29"/>
  <c r="F32" i="29"/>
  <c r="S31" i="29"/>
  <c r="AF30" i="29"/>
  <c r="B30" i="29"/>
  <c r="AC28" i="29"/>
  <c r="S27" i="29"/>
  <c r="AH25" i="29"/>
  <c r="L24" i="29"/>
  <c r="W22" i="29"/>
  <c r="AH20" i="29"/>
  <c r="L18" i="29"/>
  <c r="AF9" i="29"/>
  <c r="A37" i="29"/>
  <c r="AD36" i="29"/>
  <c r="X36" i="29"/>
  <c r="S36" i="29"/>
  <c r="O36" i="29"/>
  <c r="K36" i="29"/>
  <c r="G36" i="29"/>
  <c r="C36" i="29"/>
  <c r="AF35" i="29"/>
  <c r="AB35" i="29"/>
  <c r="X35" i="29"/>
  <c r="T35" i="29"/>
  <c r="P35" i="29"/>
  <c r="L35" i="29"/>
  <c r="H35" i="29"/>
  <c r="D35" i="29"/>
  <c r="AH34" i="29"/>
  <c r="AD34" i="29"/>
  <c r="Z34" i="29"/>
  <c r="V34" i="29"/>
  <c r="R34" i="29"/>
  <c r="N34" i="29"/>
  <c r="J34" i="29"/>
  <c r="F34" i="29"/>
  <c r="B34" i="29"/>
  <c r="AF33" i="29"/>
  <c r="AB33" i="29"/>
  <c r="X33" i="29"/>
  <c r="T33" i="29"/>
  <c r="P33" i="29"/>
  <c r="L33" i="29"/>
  <c r="H33" i="29"/>
  <c r="D33" i="29"/>
  <c r="AH32" i="29"/>
  <c r="AD32" i="29"/>
  <c r="Z32" i="29"/>
  <c r="V32" i="29"/>
  <c r="R32" i="29"/>
  <c r="N32" i="29"/>
  <c r="J32" i="29"/>
  <c r="E32" i="29"/>
  <c r="AH31" i="29"/>
  <c r="AB31" i="29"/>
  <c r="W31" i="29"/>
  <c r="R31" i="29"/>
  <c r="L31" i="29"/>
  <c r="G31" i="29"/>
  <c r="B31" i="29"/>
  <c r="AD30" i="29"/>
  <c r="Y30" i="29"/>
  <c r="Q30" i="29"/>
  <c r="I30" i="29"/>
  <c r="A30" i="29"/>
  <c r="AA29" i="29"/>
  <c r="S29" i="29"/>
  <c r="D29" i="29"/>
  <c r="AA28" i="29"/>
  <c r="Q28" i="29"/>
  <c r="E28" i="29"/>
  <c r="AB27" i="29"/>
  <c r="R27" i="29"/>
  <c r="G27" i="29"/>
  <c r="AA26" i="29"/>
  <c r="N26" i="29"/>
  <c r="AG25" i="29"/>
  <c r="R25" i="29"/>
  <c r="E25" i="29"/>
  <c r="X24" i="29"/>
  <c r="J24" i="29"/>
  <c r="AD23" i="29"/>
  <c r="P23" i="29"/>
  <c r="A23" i="29"/>
  <c r="V22" i="29"/>
  <c r="G22" i="29"/>
  <c r="Z21" i="29"/>
  <c r="M21" i="29"/>
  <c r="AF20" i="29"/>
  <c r="P20" i="29"/>
  <c r="AD19" i="29"/>
  <c r="B19" i="29"/>
  <c r="F18" i="29"/>
  <c r="N17" i="29"/>
  <c r="R16" i="29"/>
  <c r="P14" i="29"/>
  <c r="P9" i="29"/>
  <c r="AH36" i="29"/>
  <c r="AB36" i="29"/>
  <c r="W36" i="29"/>
  <c r="R36" i="29"/>
  <c r="N36" i="29"/>
  <c r="J36" i="29"/>
  <c r="F36" i="29"/>
  <c r="B36" i="29"/>
  <c r="AE35" i="29"/>
  <c r="AA35" i="29"/>
  <c r="W35" i="29"/>
  <c r="S35" i="29"/>
  <c r="O35" i="29"/>
  <c r="K35" i="29"/>
  <c r="G35" i="29"/>
  <c r="C35" i="29"/>
  <c r="AG34" i="29"/>
  <c r="AC34" i="29"/>
  <c r="Y34" i="29"/>
  <c r="U34" i="29"/>
  <c r="Q34" i="29"/>
  <c r="M34" i="29"/>
  <c r="I34" i="29"/>
  <c r="E34" i="29"/>
  <c r="A34" i="29"/>
  <c r="AE33" i="29"/>
  <c r="AA33" i="29"/>
  <c r="W33" i="29"/>
  <c r="S33" i="29"/>
  <c r="O33" i="29"/>
  <c r="K33" i="29"/>
  <c r="G33" i="29"/>
  <c r="C33" i="29"/>
  <c r="AG32" i="29"/>
  <c r="AC32" i="29"/>
  <c r="Y32" i="29"/>
  <c r="U32" i="29"/>
  <c r="Q32" i="29"/>
  <c r="M32" i="29"/>
  <c r="I32" i="29"/>
  <c r="D32" i="29"/>
  <c r="AF31" i="29"/>
  <c r="AA31" i="29"/>
  <c r="V31" i="29"/>
  <c r="P31" i="29"/>
  <c r="K31" i="29"/>
  <c r="F31" i="29"/>
  <c r="AH30" i="29"/>
  <c r="AC30" i="29"/>
  <c r="V30" i="29"/>
  <c r="N30" i="29"/>
  <c r="F30" i="29"/>
  <c r="AF29" i="29"/>
  <c r="X29" i="29"/>
  <c r="N29" i="29"/>
  <c r="AH28" i="29"/>
  <c r="W28" i="29"/>
  <c r="L28" i="29"/>
  <c r="A28" i="29"/>
  <c r="X27" i="29"/>
  <c r="N27" i="29"/>
  <c r="B27" i="29"/>
  <c r="V26" i="29"/>
  <c r="H26" i="29"/>
  <c r="AB25" i="29"/>
  <c r="M25" i="29"/>
  <c r="AH24" i="29"/>
  <c r="S24" i="29"/>
  <c r="D24" i="29"/>
  <c r="Y23" i="29"/>
  <c r="J23" i="29"/>
  <c r="AD22" i="29"/>
  <c r="P22" i="29"/>
  <c r="B22" i="29"/>
  <c r="U21" i="29"/>
  <c r="H21" i="29"/>
  <c r="AA20" i="29"/>
  <c r="H20" i="29"/>
  <c r="T19" i="29"/>
  <c r="X18" i="29"/>
  <c r="AD17" i="29"/>
  <c r="B17" i="29"/>
  <c r="B16" i="29"/>
  <c r="B13" i="29"/>
  <c r="Z4" i="29"/>
  <c r="AF36" i="29"/>
  <c r="AA36" i="29"/>
  <c r="V36" i="29"/>
  <c r="Q36" i="29"/>
  <c r="M36" i="29"/>
  <c r="I36" i="29"/>
  <c r="E36" i="29"/>
  <c r="AH35" i="29"/>
  <c r="AD35" i="29"/>
  <c r="Z35" i="29"/>
  <c r="V35" i="29"/>
  <c r="R35" i="29"/>
  <c r="N35" i="29"/>
  <c r="J35" i="29"/>
  <c r="F35" i="29"/>
  <c r="B35" i="29"/>
  <c r="AF34" i="29"/>
  <c r="AB34" i="29"/>
  <c r="X34" i="29"/>
  <c r="T34" i="29"/>
  <c r="P34" i="29"/>
  <c r="L34" i="29"/>
  <c r="H34" i="29"/>
  <c r="D34" i="29"/>
  <c r="AH33" i="29"/>
  <c r="AD33" i="29"/>
  <c r="Z33" i="29"/>
  <c r="V33" i="29"/>
  <c r="R33" i="29"/>
  <c r="N33" i="29"/>
  <c r="J33" i="29"/>
  <c r="F33" i="29"/>
  <c r="B33" i="29"/>
  <c r="AF32" i="29"/>
  <c r="AB32" i="29"/>
  <c r="X32" i="29"/>
  <c r="T32" i="29"/>
  <c r="P32" i="29"/>
  <c r="L32" i="29"/>
  <c r="H32" i="29"/>
  <c r="B32" i="29"/>
  <c r="AE31" i="29"/>
  <c r="Z31" i="29"/>
  <c r="T31" i="29"/>
  <c r="O31" i="29"/>
  <c r="J31" i="29"/>
  <c r="D31" i="29"/>
  <c r="AG30" i="29"/>
  <c r="AB30" i="29"/>
  <c r="U30" i="29"/>
  <c r="M30" i="29"/>
  <c r="E30" i="29"/>
  <c r="AE29" i="29"/>
  <c r="W29" i="29"/>
  <c r="K29" i="29"/>
  <c r="AG28" i="29"/>
  <c r="V28" i="29"/>
  <c r="J28" i="29"/>
  <c r="AH27" i="29"/>
  <c r="W27" i="29"/>
  <c r="L27" i="29"/>
  <c r="A27" i="29"/>
  <c r="T26" i="29"/>
  <c r="F26" i="29"/>
  <c r="Z25" i="29"/>
  <c r="L25" i="29"/>
  <c r="AE24" i="29"/>
  <c r="R24" i="29"/>
  <c r="C24" i="29"/>
  <c r="V23" i="29"/>
  <c r="I23" i="29"/>
  <c r="AB22" i="29"/>
  <c r="N22" i="29"/>
  <c r="AH21" i="29"/>
  <c r="T21" i="29"/>
  <c r="E21" i="29"/>
  <c r="Z20" i="29"/>
  <c r="G20" i="29"/>
  <c r="N19" i="29"/>
  <c r="V18" i="29"/>
  <c r="Z17" i="29"/>
  <c r="AF16" i="29"/>
  <c r="Z15" i="29"/>
  <c r="T12" i="29"/>
  <c r="J4" i="29"/>
  <c r="X30" i="29"/>
  <c r="T30" i="29"/>
  <c r="P30" i="29"/>
  <c r="L30" i="29"/>
  <c r="H30" i="29"/>
  <c r="D30" i="29"/>
  <c r="AH29" i="29"/>
  <c r="AD29" i="29"/>
  <c r="Z29" i="29"/>
  <c r="V29" i="29"/>
  <c r="P29" i="29"/>
  <c r="J29" i="29"/>
  <c r="C29" i="29"/>
  <c r="AE28" i="29"/>
  <c r="Z28" i="29"/>
  <c r="U28" i="29"/>
  <c r="N28" i="29"/>
  <c r="I28" i="29"/>
  <c r="D28" i="29"/>
  <c r="AF27" i="29"/>
  <c r="AA27" i="29"/>
  <c r="V27" i="29"/>
  <c r="P27" i="29"/>
  <c r="K27" i="29"/>
  <c r="F27" i="29"/>
  <c r="AF26" i="29"/>
  <c r="Z26" i="29"/>
  <c r="S26" i="29"/>
  <c r="K26" i="29"/>
  <c r="D26" i="29"/>
  <c r="AF25" i="29"/>
  <c r="X25" i="29"/>
  <c r="Q25" i="29"/>
  <c r="J25" i="29"/>
  <c r="B25" i="29"/>
  <c r="AD24" i="29"/>
  <c r="W24" i="29"/>
  <c r="O24" i="29"/>
  <c r="H24" i="29"/>
  <c r="B24" i="29"/>
  <c r="AB23" i="29"/>
  <c r="U23" i="29"/>
  <c r="N23" i="29"/>
  <c r="F23" i="29"/>
  <c r="AH22" i="29"/>
  <c r="AA22" i="29"/>
  <c r="S22" i="29"/>
  <c r="L22" i="29"/>
  <c r="F22" i="29"/>
  <c r="AF21" i="29"/>
  <c r="Y21" i="29"/>
  <c r="R21" i="29"/>
  <c r="J21" i="29"/>
  <c r="D21" i="29"/>
  <c r="AE20" i="29"/>
  <c r="W20" i="29"/>
  <c r="N20" i="29"/>
  <c r="F20" i="29"/>
  <c r="Z19" i="29"/>
  <c r="L19" i="29"/>
  <c r="AF18" i="29"/>
  <c r="P18" i="29"/>
  <c r="D18" i="29"/>
  <c r="X17" i="29"/>
  <c r="H17" i="29"/>
  <c r="AB16" i="29"/>
  <c r="P16" i="29"/>
  <c r="O15" i="29"/>
  <c r="H14" i="29"/>
  <c r="V11" i="29"/>
  <c r="T7" i="29"/>
  <c r="AD2" i="29"/>
  <c r="G32" i="29"/>
  <c r="C32" i="29"/>
  <c r="AG31" i="29"/>
  <c r="AC31" i="29"/>
  <c r="Y31" i="29"/>
  <c r="U31" i="29"/>
  <c r="Q31" i="29"/>
  <c r="M31" i="29"/>
  <c r="I31" i="29"/>
  <c r="E31" i="29"/>
  <c r="A31" i="29"/>
  <c r="AE30" i="29"/>
  <c r="AA30" i="29"/>
  <c r="W30" i="29"/>
  <c r="S30" i="29"/>
  <c r="O30" i="29"/>
  <c r="K30" i="29"/>
  <c r="G30" i="29"/>
  <c r="C30" i="29"/>
  <c r="AG29" i="29"/>
  <c r="AC29" i="29"/>
  <c r="Y29" i="29"/>
  <c r="U29" i="29"/>
  <c r="O29" i="29"/>
  <c r="H29" i="29"/>
  <c r="A29" i="29"/>
  <c r="AD28" i="29"/>
  <c r="Y28" i="29"/>
  <c r="S28" i="29"/>
  <c r="M28" i="29"/>
  <c r="H28" i="29"/>
  <c r="B28" i="29"/>
  <c r="AE27" i="29"/>
  <c r="Z27" i="29"/>
  <c r="T27" i="29"/>
  <c r="O27" i="29"/>
  <c r="J27" i="29"/>
  <c r="D27" i="29"/>
  <c r="AE26" i="29"/>
  <c r="X26" i="29"/>
  <c r="P26" i="29"/>
  <c r="J26" i="29"/>
  <c r="C26" i="29"/>
  <c r="AC25" i="29"/>
  <c r="V25" i="29"/>
  <c r="P25" i="29"/>
  <c r="H25" i="29"/>
  <c r="A25" i="29"/>
  <c r="AB24" i="29"/>
  <c r="T24" i="29"/>
  <c r="N24" i="29"/>
  <c r="G24" i="29"/>
  <c r="AG23" i="29"/>
  <c r="Z23" i="29"/>
  <c r="T23" i="29"/>
  <c r="L23" i="29"/>
  <c r="E23" i="29"/>
  <c r="AF22" i="29"/>
  <c r="X22" i="29"/>
  <c r="R22" i="29"/>
  <c r="K22" i="29"/>
  <c r="C22" i="29"/>
  <c r="AD21" i="29"/>
  <c r="X21" i="29"/>
  <c r="P21" i="29"/>
  <c r="I21" i="29"/>
  <c r="B21" i="29"/>
  <c r="AB20" i="29"/>
  <c r="V20" i="29"/>
  <c r="L20" i="29"/>
  <c r="B20" i="29"/>
  <c r="V19" i="29"/>
  <c r="J19" i="29"/>
  <c r="AB18" i="29"/>
  <c r="N18" i="29"/>
  <c r="AH17" i="29"/>
  <c r="R17" i="29"/>
  <c r="F17" i="29"/>
  <c r="Z16" i="29"/>
  <c r="F16" i="29"/>
  <c r="E15" i="29"/>
  <c r="AH13" i="29"/>
  <c r="N11" i="29"/>
  <c r="V6" i="29"/>
  <c r="N2" i="29"/>
  <c r="R29" i="29"/>
  <c r="L29" i="29"/>
  <c r="G29" i="29"/>
  <c r="B29" i="29"/>
  <c r="AF28" i="29"/>
  <c r="AB28" i="29"/>
  <c r="X28" i="29"/>
  <c r="T28" i="29"/>
  <c r="P28" i="29"/>
  <c r="K28" i="29"/>
  <c r="G28" i="29"/>
  <c r="C28" i="29"/>
  <c r="AG27" i="29"/>
  <c r="AC27" i="29"/>
  <c r="Y27" i="29"/>
  <c r="U27" i="29"/>
  <c r="Q27" i="29"/>
  <c r="M27" i="29"/>
  <c r="I27" i="29"/>
  <c r="E27" i="29"/>
  <c r="AH26" i="29"/>
  <c r="AB26" i="29"/>
  <c r="W26" i="29"/>
  <c r="R26" i="29"/>
  <c r="L26" i="29"/>
  <c r="G26" i="29"/>
  <c r="B26" i="29"/>
  <c r="AD25" i="29"/>
  <c r="Y25" i="29"/>
  <c r="T25" i="29"/>
  <c r="N25" i="29"/>
  <c r="I25" i="29"/>
  <c r="D25" i="29"/>
  <c r="AF24" i="29"/>
  <c r="AA24" i="29"/>
  <c r="V24" i="29"/>
  <c r="P24" i="29"/>
  <c r="K24" i="29"/>
  <c r="F24" i="29"/>
  <c r="AH23" i="29"/>
  <c r="AC23" i="29"/>
  <c r="X23" i="29"/>
  <c r="R23" i="29"/>
  <c r="M23" i="29"/>
  <c r="H23" i="29"/>
  <c r="B23" i="29"/>
  <c r="AE22" i="29"/>
  <c r="Z22" i="29"/>
  <c r="T22" i="29"/>
  <c r="O22" i="29"/>
  <c r="J22" i="29"/>
  <c r="D22" i="29"/>
  <c r="AG21" i="29"/>
  <c r="AB21" i="29"/>
  <c r="V21" i="29"/>
  <c r="Q21" i="29"/>
  <c r="L21" i="29"/>
  <c r="F21" i="29"/>
  <c r="A21" i="29"/>
  <c r="AD20" i="29"/>
  <c r="X20" i="29"/>
  <c r="R20" i="29"/>
  <c r="K20" i="29"/>
  <c r="C20" i="29"/>
  <c r="AB19" i="29"/>
  <c r="R19" i="29"/>
  <c r="F19" i="29"/>
  <c r="AD18" i="29"/>
  <c r="T18" i="29"/>
  <c r="H18" i="29"/>
  <c r="AF17" i="29"/>
  <c r="V17" i="29"/>
  <c r="J17" i="29"/>
  <c r="AH16" i="29"/>
  <c r="X16" i="29"/>
  <c r="J16" i="29"/>
  <c r="U15" i="29"/>
  <c r="AB14" i="29"/>
  <c r="R13" i="29"/>
  <c r="L12" i="29"/>
  <c r="F11" i="29"/>
  <c r="R8" i="29"/>
  <c r="F6" i="29"/>
  <c r="AB3" i="29"/>
  <c r="AF1" i="29"/>
  <c r="J13" i="29"/>
  <c r="D12" i="29"/>
  <c r="N10" i="29"/>
  <c r="B8" i="29"/>
  <c r="X5" i="29"/>
  <c r="L3" i="29"/>
  <c r="P1" i="29"/>
  <c r="C27" i="29"/>
  <c r="AG26" i="29"/>
  <c r="AC26" i="29"/>
  <c r="Y26" i="29"/>
  <c r="U26" i="29"/>
  <c r="Q26" i="29"/>
  <c r="M26" i="29"/>
  <c r="I26" i="29"/>
  <c r="E26" i="29"/>
  <c r="A26" i="29"/>
  <c r="AE25" i="29"/>
  <c r="AA25" i="29"/>
  <c r="W25" i="29"/>
  <c r="S25" i="29"/>
  <c r="O25" i="29"/>
  <c r="K25" i="29"/>
  <c r="G25" i="29"/>
  <c r="C25" i="29"/>
  <c r="AG24" i="29"/>
  <c r="AC24" i="29"/>
  <c r="Y24" i="29"/>
  <c r="U24" i="29"/>
  <c r="Q24" i="29"/>
  <c r="M24" i="29"/>
  <c r="I24" i="29"/>
  <c r="E24" i="29"/>
  <c r="A24" i="29"/>
  <c r="AE23" i="29"/>
  <c r="AA23" i="29"/>
  <c r="W23" i="29"/>
  <c r="S23" i="29"/>
  <c r="O23" i="29"/>
  <c r="K23" i="29"/>
  <c r="G23" i="29"/>
  <c r="C23" i="29"/>
  <c r="AG22" i="29"/>
  <c r="AC22" i="29"/>
  <c r="Y22" i="29"/>
  <c r="U22" i="29"/>
  <c r="Q22" i="29"/>
  <c r="M22" i="29"/>
  <c r="I22" i="29"/>
  <c r="E22" i="29"/>
  <c r="A22" i="29"/>
  <c r="AE21" i="29"/>
  <c r="AA21" i="29"/>
  <c r="W21" i="29"/>
  <c r="S21" i="29"/>
  <c r="O21" i="29"/>
  <c r="K21" i="29"/>
  <c r="G21" i="29"/>
  <c r="C21" i="29"/>
  <c r="AG20" i="29"/>
  <c r="AC20" i="29"/>
  <c r="Y20" i="29"/>
  <c r="T20" i="29"/>
  <c r="O20" i="29"/>
  <c r="J20" i="29"/>
  <c r="D20" i="29"/>
  <c r="AF19" i="29"/>
  <c r="X19" i="29"/>
  <c r="P19" i="29"/>
  <c r="H19" i="29"/>
  <c r="AH18" i="29"/>
  <c r="Z18" i="29"/>
  <c r="R18" i="29"/>
  <c r="J18" i="29"/>
  <c r="B18" i="29"/>
  <c r="AB17" i="29"/>
  <c r="T17" i="29"/>
  <c r="L17" i="29"/>
  <c r="D17" i="29"/>
  <c r="AD16" i="29"/>
  <c r="V16" i="29"/>
  <c r="N16" i="29"/>
  <c r="AE15" i="29"/>
  <c r="J15" i="29"/>
  <c r="W14" i="29"/>
  <c r="Z13" i="29"/>
  <c r="AB12" i="29"/>
  <c r="AD11" i="29"/>
  <c r="AD10" i="29"/>
  <c r="AH8" i="29"/>
  <c r="D7" i="29"/>
  <c r="H5" i="29"/>
  <c r="U20" i="29"/>
  <c r="Q20" i="29"/>
  <c r="M20" i="29"/>
  <c r="I20" i="29"/>
  <c r="E20" i="29"/>
  <c r="A20" i="29"/>
  <c r="AE19" i="29"/>
  <c r="AA19" i="29"/>
  <c r="W19" i="29"/>
  <c r="S19" i="29"/>
  <c r="O19" i="29"/>
  <c r="K19" i="29"/>
  <c r="G19" i="29"/>
  <c r="C19" i="29"/>
  <c r="AG18" i="29"/>
  <c r="AC18" i="29"/>
  <c r="Y18" i="29"/>
  <c r="U18" i="29"/>
  <c r="Q18" i="29"/>
  <c r="M18" i="29"/>
  <c r="I18" i="29"/>
  <c r="E18" i="29"/>
  <c r="A18" i="29"/>
  <c r="AE17" i="29"/>
  <c r="AA17" i="29"/>
  <c r="W17" i="29"/>
  <c r="S17" i="29"/>
  <c r="O17" i="29"/>
  <c r="K17" i="29"/>
  <c r="G17" i="29"/>
  <c r="C17" i="29"/>
  <c r="AG16" i="29"/>
  <c r="AC16" i="29"/>
  <c r="Y16" i="29"/>
  <c r="U16" i="29"/>
  <c r="Q16" i="29"/>
  <c r="M16" i="29"/>
  <c r="I16" i="29"/>
  <c r="E16" i="29"/>
  <c r="A16" i="29"/>
  <c r="AD15" i="29"/>
  <c r="Y15" i="29"/>
  <c r="S15" i="29"/>
  <c r="N15" i="29"/>
  <c r="I15" i="29"/>
  <c r="C15" i="29"/>
  <c r="AF14" i="29"/>
  <c r="AA14" i="29"/>
  <c r="U14" i="29"/>
  <c r="O14" i="29"/>
  <c r="G14" i="29"/>
  <c r="AG13" i="29"/>
  <c r="Y13" i="29"/>
  <c r="Q13" i="29"/>
  <c r="I13" i="29"/>
  <c r="A13" i="29"/>
  <c r="AA12" i="29"/>
  <c r="S12" i="29"/>
  <c r="K12" i="29"/>
  <c r="C12" i="29"/>
  <c r="AC11" i="29"/>
  <c r="U11" i="29"/>
  <c r="M11" i="29"/>
  <c r="E11" i="29"/>
  <c r="AB10" i="29"/>
  <c r="L10" i="29"/>
  <c r="AD9" i="29"/>
  <c r="N9" i="29"/>
  <c r="AF8" i="29"/>
  <c r="P8" i="29"/>
  <c r="AH7" i="29"/>
  <c r="R7" i="29"/>
  <c r="B7" i="29"/>
  <c r="T6" i="29"/>
  <c r="D6" i="29"/>
  <c r="V5" i="29"/>
  <c r="F5" i="29"/>
  <c r="X4" i="29"/>
  <c r="H4" i="29"/>
  <c r="Z3" i="29"/>
  <c r="J3" i="29"/>
  <c r="AB2" i="29"/>
  <c r="L2" i="29"/>
  <c r="AD1" i="29"/>
  <c r="N1" i="29"/>
  <c r="L16" i="29"/>
  <c r="H16" i="29"/>
  <c r="D16" i="29"/>
  <c r="AH15" i="29"/>
  <c r="AC15" i="29"/>
  <c r="W15" i="29"/>
  <c r="R15" i="29"/>
  <c r="M15" i="29"/>
  <c r="G15" i="29"/>
  <c r="B15" i="29"/>
  <c r="AE14" i="29"/>
  <c r="Y14" i="29"/>
  <c r="T14" i="29"/>
  <c r="L14" i="29"/>
  <c r="D14" i="29"/>
  <c r="AD13" i="29"/>
  <c r="V13" i="29"/>
  <c r="N13" i="29"/>
  <c r="F13" i="29"/>
  <c r="AF12" i="29"/>
  <c r="X12" i="29"/>
  <c r="P12" i="29"/>
  <c r="H12" i="29"/>
  <c r="AH11" i="29"/>
  <c r="Z11" i="29"/>
  <c r="R11" i="29"/>
  <c r="J11" i="29"/>
  <c r="B11" i="29"/>
  <c r="V10" i="29"/>
  <c r="F10" i="29"/>
  <c r="X9" i="29"/>
  <c r="H9" i="29"/>
  <c r="Z8" i="29"/>
  <c r="J8" i="29"/>
  <c r="AB7" i="29"/>
  <c r="L7" i="29"/>
  <c r="AD6" i="29"/>
  <c r="N6" i="29"/>
  <c r="AF5" i="29"/>
  <c r="P5" i="29"/>
  <c r="AH4" i="29"/>
  <c r="R4" i="29"/>
  <c r="B4" i="29"/>
  <c r="T3" i="29"/>
  <c r="D3" i="29"/>
  <c r="V2" i="29"/>
  <c r="F2" i="29"/>
  <c r="X1" i="29"/>
  <c r="H1" i="29"/>
  <c r="Q29" i="29"/>
  <c r="M29" i="29"/>
  <c r="I29" i="29"/>
  <c r="E29" i="29"/>
  <c r="O28" i="29"/>
  <c r="AG19" i="29"/>
  <c r="AC19" i="29"/>
  <c r="Y19" i="29"/>
  <c r="U19" i="29"/>
  <c r="Q19" i="29"/>
  <c r="M19" i="29"/>
  <c r="I19" i="29"/>
  <c r="E19" i="29"/>
  <c r="A19" i="29"/>
  <c r="AE18" i="29"/>
  <c r="AA18" i="29"/>
  <c r="W18" i="29"/>
  <c r="S18" i="29"/>
  <c r="O18" i="29"/>
  <c r="K18" i="29"/>
  <c r="G18" i="29"/>
  <c r="C18" i="29"/>
  <c r="AG17" i="29"/>
  <c r="AC17" i="29"/>
  <c r="Y17" i="29"/>
  <c r="U17" i="29"/>
  <c r="Q17" i="29"/>
  <c r="M17" i="29"/>
  <c r="I17" i="29"/>
  <c r="E17" i="29"/>
  <c r="A17" i="29"/>
  <c r="AE16" i="29"/>
  <c r="AA16" i="29"/>
  <c r="W16" i="29"/>
  <c r="S16" i="29"/>
  <c r="O16" i="29"/>
  <c r="K16" i="29"/>
  <c r="G16" i="29"/>
  <c r="C16" i="29"/>
  <c r="AG15" i="29"/>
  <c r="AA15" i="29"/>
  <c r="V15" i="29"/>
  <c r="Q15" i="29"/>
  <c r="K15" i="29"/>
  <c r="F15" i="29"/>
  <c r="A15" i="29"/>
  <c r="AC14" i="29"/>
  <c r="X14" i="29"/>
  <c r="S14" i="29"/>
  <c r="K14" i="29"/>
  <c r="C14" i="29"/>
  <c r="AC13" i="29"/>
  <c r="U13" i="29"/>
  <c r="M13" i="29"/>
  <c r="E13" i="29"/>
  <c r="AE12" i="29"/>
  <c r="W12" i="29"/>
  <c r="O12" i="29"/>
  <c r="G12" i="29"/>
  <c r="AG11" i="29"/>
  <c r="Y11" i="29"/>
  <c r="Q11" i="29"/>
  <c r="I11" i="29"/>
  <c r="A11" i="29"/>
  <c r="T10" i="29"/>
  <c r="D10" i="29"/>
  <c r="V9" i="29"/>
  <c r="F9" i="29"/>
  <c r="X8" i="29"/>
  <c r="H8" i="29"/>
  <c r="Z7" i="29"/>
  <c r="J7" i="29"/>
  <c r="AB6" i="29"/>
  <c r="L6" i="29"/>
  <c r="AD5" i="29"/>
  <c r="N5" i="29"/>
  <c r="AF4" i="29"/>
  <c r="P4" i="29"/>
  <c r="AH3" i="29"/>
  <c r="R3" i="29"/>
  <c r="B3" i="29"/>
  <c r="T2" i="29"/>
  <c r="D2" i="29"/>
  <c r="V1" i="29"/>
  <c r="F1" i="29"/>
  <c r="AF15" i="29"/>
  <c r="AB15" i="29"/>
  <c r="X15" i="29"/>
  <c r="T15" i="29"/>
  <c r="P15" i="29"/>
  <c r="L15" i="29"/>
  <c r="H15" i="29"/>
  <c r="D15" i="29"/>
  <c r="AH14" i="29"/>
  <c r="AD14" i="29"/>
  <c r="Z14" i="29"/>
  <c r="V14" i="29"/>
  <c r="R14" i="29"/>
  <c r="N14" i="29"/>
  <c r="J14" i="29"/>
  <c r="F14" i="29"/>
  <c r="B14" i="29"/>
  <c r="AF13" i="29"/>
  <c r="AB13" i="29"/>
  <c r="X13" i="29"/>
  <c r="T13" i="29"/>
  <c r="P13" i="29"/>
  <c r="L13" i="29"/>
  <c r="H13" i="29"/>
  <c r="D13" i="29"/>
  <c r="AH12" i="29"/>
  <c r="AD12" i="29"/>
  <c r="Z12" i="29"/>
  <c r="V12" i="29"/>
  <c r="R12" i="29"/>
  <c r="N12" i="29"/>
  <c r="J12" i="29"/>
  <c r="F12" i="29"/>
  <c r="B12" i="29"/>
  <c r="AF11" i="29"/>
  <c r="AB11" i="29"/>
  <c r="X11" i="29"/>
  <c r="T11" i="29"/>
  <c r="P11" i="29"/>
  <c r="L11" i="29"/>
  <c r="H11" i="29"/>
  <c r="D11" i="29"/>
  <c r="AH10" i="29"/>
  <c r="Z10" i="29"/>
  <c r="R10" i="29"/>
  <c r="J10" i="29"/>
  <c r="B10" i="29"/>
  <c r="AB9" i="29"/>
  <c r="T9" i="29"/>
  <c r="L9" i="29"/>
  <c r="D9" i="29"/>
  <c r="AD8" i="29"/>
  <c r="V8" i="29"/>
  <c r="N8" i="29"/>
  <c r="F8" i="29"/>
  <c r="AF7" i="29"/>
  <c r="X7" i="29"/>
  <c r="P7" i="29"/>
  <c r="H7" i="29"/>
  <c r="AH6" i="29"/>
  <c r="Z6" i="29"/>
  <c r="R6" i="29"/>
  <c r="J6" i="29"/>
  <c r="B6" i="29"/>
  <c r="AB5" i="29"/>
  <c r="T5" i="29"/>
  <c r="L5" i="29"/>
  <c r="D5" i="29"/>
  <c r="AD4" i="29"/>
  <c r="V4" i="29"/>
  <c r="N4" i="29"/>
  <c r="F4" i="29"/>
  <c r="AF3" i="29"/>
  <c r="X3" i="29"/>
  <c r="P3" i="29"/>
  <c r="H3" i="29"/>
  <c r="AH2" i="29"/>
  <c r="Z2" i="29"/>
  <c r="R2" i="29"/>
  <c r="J2" i="29"/>
  <c r="B2" i="29"/>
  <c r="AB1" i="29"/>
  <c r="T1" i="29"/>
  <c r="L1" i="29"/>
  <c r="D1" i="29"/>
  <c r="AG50" i="29"/>
  <c r="AC50" i="29"/>
  <c r="Y50" i="29"/>
  <c r="U50" i="29"/>
  <c r="Q50" i="29"/>
  <c r="M50" i="29"/>
  <c r="I50" i="29"/>
  <c r="E50" i="29"/>
  <c r="A50" i="29"/>
  <c r="AE49" i="29"/>
  <c r="AA49" i="29"/>
  <c r="W49" i="29"/>
  <c r="S49" i="29"/>
  <c r="O49" i="29"/>
  <c r="K49" i="29"/>
  <c r="G49" i="29"/>
  <c r="C49" i="29"/>
  <c r="AG48" i="29"/>
  <c r="AC48" i="29"/>
  <c r="Y48" i="29"/>
  <c r="U48" i="29"/>
  <c r="Q48" i="29"/>
  <c r="M48" i="29"/>
  <c r="I48" i="29"/>
  <c r="E48" i="29"/>
  <c r="A48" i="29"/>
  <c r="AE47" i="29"/>
  <c r="AA47" i="29"/>
  <c r="W47" i="29"/>
  <c r="S47" i="29"/>
  <c r="O47" i="29"/>
  <c r="K47" i="29"/>
  <c r="G47" i="29"/>
  <c r="C47" i="29"/>
  <c r="AG46" i="29"/>
  <c r="AC46" i="29"/>
  <c r="Y46" i="29"/>
  <c r="U46" i="29"/>
  <c r="Q46" i="29"/>
  <c r="M46" i="29"/>
  <c r="I46" i="29"/>
  <c r="E46" i="29"/>
  <c r="A46" i="29"/>
  <c r="AE45" i="29"/>
  <c r="AA45" i="29"/>
  <c r="W45" i="29"/>
  <c r="S45" i="29"/>
  <c r="O45" i="29"/>
  <c r="K45" i="29"/>
  <c r="G45" i="29"/>
  <c r="C45" i="29"/>
  <c r="AG44" i="29"/>
  <c r="AC44" i="29"/>
  <c r="Y44" i="29"/>
  <c r="U44" i="29"/>
  <c r="Q44" i="29"/>
  <c r="M44" i="29"/>
  <c r="I44" i="29"/>
  <c r="E44" i="29"/>
  <c r="A44" i="29"/>
  <c r="AE43" i="29"/>
  <c r="AA43" i="29"/>
  <c r="W43" i="29"/>
  <c r="S43" i="29"/>
  <c r="O43" i="29"/>
  <c r="K43" i="29"/>
  <c r="C43" i="29"/>
  <c r="AE39" i="29"/>
  <c r="AA39" i="29"/>
  <c r="W39" i="29"/>
  <c r="S39" i="29"/>
  <c r="O39" i="29"/>
  <c r="K39" i="29"/>
  <c r="G39" i="29"/>
  <c r="C39" i="29"/>
  <c r="AG38" i="29"/>
  <c r="AC38" i="29"/>
  <c r="Y38" i="29"/>
  <c r="U38" i="29"/>
  <c r="Q38" i="29"/>
  <c r="M38" i="29"/>
  <c r="I38" i="29"/>
  <c r="E38" i="29"/>
  <c r="A38" i="29"/>
  <c r="AE37" i="29"/>
  <c r="AA37" i="29"/>
  <c r="W37" i="29"/>
  <c r="S37" i="29"/>
  <c r="O37" i="29"/>
  <c r="K37" i="29"/>
  <c r="G37" i="29"/>
  <c r="C37" i="29"/>
  <c r="AG36" i="29"/>
  <c r="AC36" i="29"/>
  <c r="Y36" i="29"/>
  <c r="U36" i="29"/>
  <c r="A36" i="29"/>
  <c r="Q14" i="29"/>
  <c r="M14" i="29"/>
  <c r="I14" i="29"/>
  <c r="E14" i="29"/>
  <c r="A14" i="29"/>
  <c r="AE13" i="29"/>
  <c r="AA13" i="29"/>
  <c r="W13" i="29"/>
  <c r="S13" i="29"/>
  <c r="O13" i="29"/>
  <c r="K13" i="29"/>
  <c r="G13" i="29"/>
  <c r="C13" i="29"/>
  <c r="AG12" i="29"/>
  <c r="AC12" i="29"/>
  <c r="Y12" i="29"/>
  <c r="U12" i="29"/>
  <c r="Q12" i="29"/>
  <c r="M12" i="29"/>
  <c r="I12" i="29"/>
  <c r="E12" i="29"/>
  <c r="A12" i="29"/>
  <c r="AE11" i="29"/>
  <c r="AA11" i="29"/>
  <c r="W11" i="29"/>
  <c r="S11" i="29"/>
  <c r="O11" i="29"/>
  <c r="K11" i="29"/>
  <c r="G11" i="29"/>
  <c r="C11" i="29"/>
  <c r="AF10" i="29"/>
  <c r="X10" i="29"/>
  <c r="P10" i="29"/>
  <c r="H10" i="29"/>
  <c r="AH9" i="29"/>
  <c r="Z9" i="29"/>
  <c r="R9" i="29"/>
  <c r="J9" i="29"/>
  <c r="B9" i="29"/>
  <c r="AB8" i="29"/>
  <c r="T8" i="29"/>
  <c r="L8" i="29"/>
  <c r="D8" i="29"/>
  <c r="AD7" i="29"/>
  <c r="V7" i="29"/>
  <c r="N7" i="29"/>
  <c r="F7" i="29"/>
  <c r="AF6" i="29"/>
  <c r="X6" i="29"/>
  <c r="P6" i="29"/>
  <c r="H6" i="29"/>
  <c r="AH5" i="29"/>
  <c r="Z5" i="29"/>
  <c r="R5" i="29"/>
  <c r="J5" i="29"/>
  <c r="B5" i="29"/>
  <c r="AB4" i="29"/>
  <c r="T4" i="29"/>
  <c r="L4" i="29"/>
  <c r="D4" i="29"/>
  <c r="AD3" i="29"/>
  <c r="V3" i="29"/>
  <c r="N3" i="29"/>
  <c r="F3" i="29"/>
  <c r="AF2" i="29"/>
  <c r="X2" i="29"/>
  <c r="P2" i="29"/>
  <c r="H2" i="29"/>
  <c r="AH1" i="29"/>
  <c r="Z1" i="29"/>
  <c r="R1" i="29"/>
  <c r="J1" i="29"/>
  <c r="A1" i="29"/>
  <c r="E1" i="29"/>
  <c r="I1" i="29"/>
  <c r="M1" i="29"/>
  <c r="Q1" i="29"/>
  <c r="U1" i="29"/>
  <c r="Y1" i="29"/>
  <c r="AC1" i="29"/>
  <c r="AG1" i="29"/>
  <c r="C2" i="29"/>
  <c r="G2" i="29"/>
  <c r="K2" i="29"/>
  <c r="O2" i="29"/>
  <c r="S2" i="29"/>
  <c r="W2" i="29"/>
  <c r="AA2" i="29"/>
  <c r="AE2" i="29"/>
  <c r="A3" i="29"/>
  <c r="E3" i="29"/>
  <c r="I3" i="29"/>
  <c r="M3" i="29"/>
  <c r="Q3" i="29"/>
  <c r="U3" i="29"/>
  <c r="Y3" i="29"/>
  <c r="AC3" i="29"/>
  <c r="AG3" i="29"/>
  <c r="C4" i="29"/>
  <c r="G4" i="29"/>
  <c r="K4" i="29"/>
  <c r="O4" i="29"/>
  <c r="S4" i="29"/>
  <c r="W4" i="29"/>
  <c r="AA4" i="29"/>
  <c r="AE4" i="29"/>
  <c r="A5" i="29"/>
  <c r="E5" i="29"/>
  <c r="I5" i="29"/>
  <c r="M5" i="29"/>
  <c r="Q5" i="29"/>
  <c r="U5" i="29"/>
  <c r="Y5" i="29"/>
  <c r="AC5" i="29"/>
  <c r="AG5" i="29"/>
  <c r="C6" i="29"/>
  <c r="G6" i="29"/>
  <c r="K6" i="29"/>
  <c r="O6" i="29"/>
  <c r="S6" i="29"/>
  <c r="W6" i="29"/>
  <c r="AA6" i="29"/>
  <c r="AE6" i="29"/>
  <c r="A7" i="29"/>
  <c r="E7" i="29"/>
  <c r="I7" i="29"/>
  <c r="M7" i="29"/>
  <c r="Q7" i="29"/>
  <c r="U7" i="29"/>
  <c r="Y7" i="29"/>
  <c r="AC7" i="29"/>
  <c r="AG7" i="29"/>
  <c r="C8" i="29"/>
  <c r="G8" i="29"/>
  <c r="K8" i="29"/>
  <c r="O8" i="29"/>
  <c r="S8" i="29"/>
  <c r="W8" i="29"/>
  <c r="AA8" i="29"/>
  <c r="AE8" i="29"/>
  <c r="A9" i="29"/>
  <c r="E9" i="29"/>
  <c r="I9" i="29"/>
  <c r="M9" i="29"/>
  <c r="Q9" i="29"/>
  <c r="U9" i="29"/>
  <c r="Y9" i="29"/>
  <c r="AC9" i="29"/>
  <c r="AG9" i="29"/>
  <c r="C10" i="29"/>
  <c r="G10" i="29"/>
  <c r="K10" i="29"/>
  <c r="O10" i="29"/>
  <c r="S10" i="29"/>
  <c r="W10" i="29"/>
  <c r="AA10" i="29"/>
  <c r="AE10" i="29"/>
  <c r="C1" i="29"/>
  <c r="G1" i="29"/>
  <c r="K1" i="29"/>
  <c r="O1" i="29"/>
  <c r="S1" i="29"/>
  <c r="W1" i="29"/>
  <c r="AA1" i="29"/>
  <c r="AE1" i="29"/>
  <c r="A2" i="29"/>
  <c r="E2" i="29"/>
  <c r="I2" i="29"/>
  <c r="M2" i="29"/>
  <c r="Q2" i="29"/>
  <c r="U2" i="29"/>
  <c r="Y2" i="29"/>
  <c r="AC2" i="29"/>
  <c r="AG2" i="29"/>
  <c r="C3" i="29"/>
  <c r="G3" i="29"/>
  <c r="K3" i="29"/>
  <c r="O3" i="29"/>
  <c r="S3" i="29"/>
  <c r="W3" i="29"/>
  <c r="AA3" i="29"/>
  <c r="AE3" i="29"/>
  <c r="A4" i="29"/>
  <c r="E4" i="29"/>
  <c r="I4" i="29"/>
  <c r="M4" i="29"/>
  <c r="Q4" i="29"/>
  <c r="U4" i="29"/>
  <c r="Y4" i="29"/>
  <c r="AC4" i="29"/>
  <c r="AG4" i="29"/>
  <c r="C5" i="29"/>
  <c r="G5" i="29"/>
  <c r="K5" i="29"/>
  <c r="O5" i="29"/>
  <c r="S5" i="29"/>
  <c r="W5" i="29"/>
  <c r="AA5" i="29"/>
  <c r="AE5" i="29"/>
  <c r="A6" i="29"/>
  <c r="E6" i="29"/>
  <c r="I6" i="29"/>
  <c r="M6" i="29"/>
  <c r="Q6" i="29"/>
  <c r="U6" i="29"/>
  <c r="Y6" i="29"/>
  <c r="AC6" i="29"/>
  <c r="AG6" i="29"/>
  <c r="C7" i="29"/>
  <c r="G7" i="29"/>
  <c r="K7" i="29"/>
  <c r="O7" i="29"/>
  <c r="S7" i="29"/>
  <c r="W7" i="29"/>
  <c r="AA7" i="29"/>
  <c r="AE7" i="29"/>
  <c r="A8" i="29"/>
  <c r="E8" i="29"/>
  <c r="I8" i="29"/>
  <c r="M8" i="29"/>
  <c r="Q8" i="29"/>
  <c r="U8" i="29"/>
  <c r="Y8" i="29"/>
  <c r="AC8" i="29"/>
  <c r="AG8" i="29"/>
  <c r="C9" i="29"/>
  <c r="G9" i="29"/>
  <c r="K9" i="29"/>
  <c r="O9" i="29"/>
  <c r="S9" i="29"/>
  <c r="W9" i="29"/>
  <c r="AA9" i="29"/>
  <c r="AE9" i="29"/>
  <c r="A10" i="29"/>
  <c r="E10" i="29"/>
  <c r="I10" i="29"/>
  <c r="M10" i="29"/>
  <c r="Q10" i="29"/>
  <c r="U10" i="29"/>
  <c r="Y10" i="29"/>
  <c r="AC10" i="29"/>
  <c r="AG10" i="29"/>
  <c r="AB53" i="6"/>
  <c r="AC53" i="6"/>
  <c r="AC13" i="6" l="1"/>
  <c r="AC14" i="6"/>
  <c r="AC15" i="6"/>
  <c r="AC16" i="6"/>
  <c r="AC54" i="6" s="1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AC49" i="6"/>
  <c r="AC50" i="6"/>
  <c r="AC51" i="6"/>
  <c r="AC5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</calcChain>
</file>

<file path=xl/sharedStrings.xml><?xml version="1.0" encoding="utf-8"?>
<sst xmlns="http://schemas.openxmlformats.org/spreadsheetml/2006/main" count="239" uniqueCount="89">
  <si>
    <t>Tableau des Cessations de fonctions</t>
  </si>
  <si>
    <t>Nom</t>
  </si>
  <si>
    <t>Matricule</t>
  </si>
  <si>
    <t>Date de sortie physique</t>
  </si>
  <si>
    <t>Date de notification de départ</t>
  </si>
  <si>
    <t>Date de sortie administrative</t>
  </si>
  <si>
    <t>Témoin ré-entrée envisagée</t>
  </si>
  <si>
    <t>Code-Statut résultant de la sortie</t>
  </si>
  <si>
    <t>Statut résultant de la sortie</t>
  </si>
  <si>
    <t>Code-Motif de situation après sortie</t>
  </si>
  <si>
    <t>Motif de situation après sortie</t>
  </si>
  <si>
    <t>Date de début du préavis</t>
  </si>
  <si>
    <t>Date de fin du préavis</t>
  </si>
  <si>
    <t>Date engagement de procédure licenc.</t>
  </si>
  <si>
    <t>Témoin de suivi</t>
  </si>
  <si>
    <t>Type de la déclaration</t>
  </si>
  <si>
    <t>Numéro d'ordre de la déclaration</t>
  </si>
  <si>
    <t>Num. d'ordre déclaration substituée</t>
  </si>
  <si>
    <t>Utilisateur</t>
  </si>
  <si>
    <t>Date de sortie pour la paie</t>
  </si>
  <si>
    <t>Date de signature de la rupture conventionelle</t>
  </si>
  <si>
    <t>BHR NP</t>
  </si>
  <si>
    <t>Retraite</t>
  </si>
  <si>
    <t>BHR PRG</t>
  </si>
  <si>
    <t>DMD Agence Projets</t>
  </si>
  <si>
    <t>DMD Appui Projet</t>
  </si>
  <si>
    <t>DMD Pole Adéquation des Moyens</t>
  </si>
  <si>
    <t>Démission</t>
  </si>
  <si>
    <t>Etudes Essais NP</t>
  </si>
  <si>
    <t>Etudes ES SP</t>
  </si>
  <si>
    <t>Etudes TL NP</t>
  </si>
  <si>
    <t>Etudes PR SP</t>
  </si>
  <si>
    <t>Etudes TE SP</t>
  </si>
  <si>
    <t>Etudes PR NP</t>
  </si>
  <si>
    <t>Etudes OA NP</t>
  </si>
  <si>
    <t>Etudes TE NP</t>
  </si>
  <si>
    <t>Etudes ES NP</t>
  </si>
  <si>
    <t>Etudes Pôle Etudes NP</t>
  </si>
  <si>
    <t>" DEMISS "</t>
  </si>
  <si>
    <t>" Démission "</t>
  </si>
  <si>
    <r>
      <rPr>
        <b/>
        <sz val="11"/>
        <color theme="1"/>
        <rFont val="Calibri"/>
        <family val="2"/>
        <scheme val="minor"/>
      </rPr>
      <t>Légende 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Veillez à bien renseigner le mot clé comme indiqué dans la légende</t>
    </r>
  </si>
  <si>
    <t>Total général</t>
  </si>
  <si>
    <t>Nombre de personnes en cessation</t>
  </si>
  <si>
    <t>UOP</t>
  </si>
  <si>
    <t>Prénom</t>
  </si>
  <si>
    <t>Philippe</t>
  </si>
  <si>
    <t>DMD AGENCE PROJETS CCU &amp; SYSTEMES SIG</t>
  </si>
  <si>
    <t>DMD AGENCE PROJETS GRAND PARIS</t>
  </si>
  <si>
    <t>DMD AGENCE PROJET TRAM TRAIN APPUI</t>
  </si>
  <si>
    <t>ETUDES GENERALES NP</t>
  </si>
  <si>
    <t>DMD AGENCE PROJET GARES &amp; ACCESSIBILITE</t>
  </si>
  <si>
    <t>DIRECTION DES ETUDES</t>
  </si>
  <si>
    <t>Qualif</t>
  </si>
  <si>
    <t>Licenciement</t>
  </si>
  <si>
    <t>SIMON</t>
  </si>
  <si>
    <t>Total Retraite</t>
  </si>
  <si>
    <t>Total Licenciement</t>
  </si>
  <si>
    <t>Total Démission</t>
  </si>
  <si>
    <t>Nombre de UOP</t>
  </si>
  <si>
    <t>Total</t>
  </si>
  <si>
    <t>Nombre de Nombre de personnes en cessation</t>
  </si>
  <si>
    <t>" Licenciement</t>
  </si>
  <si>
    <t>" LICENS "</t>
  </si>
  <si>
    <t>" REFOR "</t>
  </si>
  <si>
    <t>" Réforme "</t>
  </si>
  <si>
    <t>Synthèse des cessations de travail</t>
  </si>
  <si>
    <t>Année de sortie</t>
  </si>
  <si>
    <t>Mois de Sortie</t>
  </si>
  <si>
    <t>Date de début du préavis2</t>
  </si>
  <si>
    <t>Date de fin du préavis3</t>
  </si>
  <si>
    <t>Date de fin du préavis2</t>
  </si>
  <si>
    <t>Date de début du préavis3</t>
  </si>
  <si>
    <t>2019</t>
  </si>
  <si>
    <t>2020</t>
  </si>
  <si>
    <t>DPZ Expert Signalisation Electrique</t>
  </si>
  <si>
    <t>Total DPZ Expert Signalisation Electrique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</si>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</sst>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F&quot;_-;\-* #,##0.00\ &quot;F&quot;_-;_-* &quot;-&quot;??\ &quot;F&quot;_-;_-@_-"/>
    <numFmt numFmtId="165" formatCode="mmmm\ yyyy"/>
    <numFmt numFmtId="166" formatCode="mmm\ yyyy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0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</cellStyleXfs>
  <cellXfs count="96">
    <xf numFmtId="0" fontId="0" fillId="0" borderId="0" xfId="0"/>
    <xf numFmtId="0" fontId="0" fillId="0" borderId="0" xfId="0" applyBorder="1"/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/>
    <xf numFmtId="0" fontId="0" fillId="0" borderId="0" xfId="0"/>
    <xf numFmtId="0" fontId="4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left" vertical="center"/>
    </xf>
    <xf numFmtId="14" fontId="4" fillId="0" borderId="5" xfId="1" applyNumberFormat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 pivotButton="1"/>
    <xf numFmtId="0" fontId="0" fillId="0" borderId="0" xfId="0"/>
    <xf numFmtId="0" fontId="0" fillId="0" borderId="5" xfId="0" applyBorder="1"/>
    <xf numFmtId="0" fontId="4" fillId="0" borderId="5" xfId="0" applyFont="1" applyFill="1" applyBorder="1" applyAlignment="1">
      <alignment horizontal="center" vertical="center"/>
    </xf>
    <xf numFmtId="0" fontId="4" fillId="0" borderId="5" xfId="1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7" xfId="0" pivotButton="1" applyBorder="1" applyAlignment="1">
      <alignment horizontal="center" vertical="center"/>
    </xf>
    <xf numFmtId="0" fontId="0" fillId="0" borderId="8" xfId="0" pivotButton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7" fillId="7" borderId="5" xfId="9" applyFont="1" applyFill="1" applyBorder="1"/>
    <xf numFmtId="0" fontId="7" fillId="8" borderId="5" xfId="0" applyFont="1" applyFill="1" applyBorder="1" applyAlignment="1">
      <alignment horizontal="center" vertical="center" wrapText="1"/>
    </xf>
    <xf numFmtId="0" fontId="0" fillId="10" borderId="5" xfId="0" applyFill="1" applyBorder="1"/>
    <xf numFmtId="0" fontId="0" fillId="4" borderId="6" xfId="0" applyFill="1" applyBorder="1"/>
    <xf numFmtId="0" fontId="0" fillId="0" borderId="8" xfId="0" pivotButton="1" applyBorder="1"/>
    <xf numFmtId="0" fontId="0" fillId="0" borderId="1" xfId="0" applyBorder="1"/>
    <xf numFmtId="0" fontId="0" fillId="0" borderId="7" xfId="0" pivotButton="1" applyBorder="1"/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1" fontId="4" fillId="0" borderId="5" xfId="1" applyNumberFormat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14" fontId="4" fillId="0" borderId="5" xfId="0" applyNumberFormat="1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5" fillId="5" borderId="10" xfId="1" applyFont="1" applyFill="1" applyBorder="1" applyAlignment="1">
      <alignment horizontal="center" vertical="center"/>
    </xf>
    <xf numFmtId="0" fontId="5" fillId="5" borderId="10" xfId="1" applyFont="1" applyFill="1" applyBorder="1" applyAlignment="1">
      <alignment horizontal="center" vertical="center" wrapText="1"/>
    </xf>
    <xf numFmtId="0" fontId="4" fillId="0" borderId="15" xfId="1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10" fillId="5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12" fillId="0" borderId="13" xfId="0" applyFont="1" applyBorder="1" applyAlignment="1">
      <alignment vertical="center"/>
    </xf>
    <xf numFmtId="14" fontId="12" fillId="0" borderId="13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5" fillId="5" borderId="18" xfId="1" applyFont="1" applyFill="1" applyBorder="1" applyAlignment="1">
      <alignment horizontal="center" vertical="center"/>
    </xf>
    <xf numFmtId="165" fontId="4" fillId="0" borderId="12" xfId="1" applyNumberFormat="1" applyFont="1" applyBorder="1" applyAlignment="1">
      <alignment horizontal="center" vertical="center"/>
    </xf>
    <xf numFmtId="165" fontId="12" fillId="0" borderId="12" xfId="0" applyNumberFormat="1" applyFont="1" applyBorder="1" applyAlignment="1">
      <alignment vertical="center" wrapText="1"/>
    </xf>
    <xf numFmtId="165" fontId="4" fillId="0" borderId="14" xfId="1" applyNumberFormat="1" applyFont="1" applyBorder="1" applyAlignment="1">
      <alignment horizontal="center" vertical="center"/>
    </xf>
    <xf numFmtId="165" fontId="12" fillId="0" borderId="14" xfId="0" applyNumberFormat="1" applyFont="1" applyBorder="1" applyAlignment="1">
      <alignment vertical="center" wrapText="1"/>
    </xf>
    <xf numFmtId="165" fontId="0" fillId="0" borderId="0" xfId="0" applyNumberFormat="1"/>
    <xf numFmtId="165" fontId="0" fillId="0" borderId="1" xfId="0" applyNumberFormat="1" applyBorder="1"/>
    <xf numFmtId="165" fontId="0" fillId="0" borderId="3" xfId="0" applyNumberForma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4" fillId="0" borderId="5" xfId="1" applyFill="1" applyBorder="1"/>
    <xf numFmtId="14" fontId="4" fillId="0" borderId="5" xfId="1" applyNumberFormat="1" applyFill="1" applyBorder="1"/>
    <xf numFmtId="166" fontId="4" fillId="0" borderId="5" xfId="1" applyNumberFormat="1" applyFill="1" applyBorder="1"/>
    <xf numFmtId="165" fontId="12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6" borderId="7" xfId="0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 wrapText="1"/>
    </xf>
    <xf numFmtId="0" fontId="9" fillId="0" borderId="5" xfId="9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14" fontId="0" fillId="0" borderId="0" xfId="0" applyNumberFormat="1"/>
    <xf numFmtId="0" fontId="13" fillId="11" borderId="11" xfId="0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 vertical="center"/>
    </xf>
    <xf numFmtId="0" fontId="13" fillId="11" borderId="19" xfId="0" applyNumberFormat="1" applyFont="1" applyFill="1" applyBorder="1" applyAlignment="1" applyProtection="1">
      <alignment horizontal="center" vertical="center"/>
    </xf>
    <xf numFmtId="0" fontId="14" fillId="11" borderId="11" xfId="0" applyFont="1" applyFill="1" applyBorder="1" applyAlignment="1">
      <alignment horizontal="center" vertical="center"/>
    </xf>
  </cellXfs>
  <cellStyles count="10">
    <cellStyle name="Monétaire 2" xfId="2"/>
    <cellStyle name="Normal" xfId="0" builtinId="0"/>
    <cellStyle name="Normal 2" xfId="1"/>
    <cellStyle name="Normal 3" xfId="3"/>
    <cellStyle name="Normal 3 2" xfId="4"/>
    <cellStyle name="Normal 4" xfId="5"/>
    <cellStyle name="Normal 5" xfId="6"/>
    <cellStyle name="Normal 6" xfId="7"/>
    <cellStyle name="Normal 7" xfId="9"/>
    <cellStyle name="Normal 8" xfId="8"/>
  </cellStyles>
  <dxfs count="21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top style="medium">
          <color auto="1"/>
        </top>
      </border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indexed="64"/>
        </bottom>
      </border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5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0000"/>
      <color rgb="FFFAAA5A"/>
      <color rgb="FFE6DC64"/>
      <color rgb="FFFF9933"/>
      <color rgb="FFE8FA32"/>
      <color rgb="FFFFCC66"/>
      <color rgb="FFFF1E1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9001244L\Documents\Tableau%20de%20suivi%20D&#233;missions%20-%20R&#233;formes%20-%20Licenci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2019 (2)!L1C1:L120C41" advise="1">
            <x14:values rows="53" cols="34">
              <value t="str">
                <val>NP</val>
              </value>
              <value t="str">
                <val>SP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DMD</val>
              </value>
              <value t="str">
                <val>DPU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MaJ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 xml:space="preserve">DG IDF 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>
                <val>43658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DEMISSION 2019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Nom</val>
              </value>
              <value t="str">
                <val>Prénom</val>
              </value>
              <value t="str">
                <val>Matricule</val>
              </value>
              <value t="str">
                <val>Date de sortie physique</val>
              </value>
              <value t="str">
                <val>Commentaires</val>
              </value>
              <value t="str">
                <val>Age</val>
              </value>
              <value t="str">
                <val>Date de notification de départ</val>
              </value>
              <value t="str">
                <val>Date de sortie administrative</val>
              </value>
              <value t="str">
                <val>Témoin ré-entrée envisagée</val>
              </value>
              <value t="str">
                <val>Code-Statut résultant de la sortie</val>
              </value>
              <value t="str">
                <val>Statut résultant de la sortie</val>
              </value>
              <value t="str">
                <val>Code-Motif de situation après sortie</val>
              </value>
              <value t="str">
                <val>Motif de situation après sortie</val>
              </value>
              <value t="str">
                <val>Date de début du préavis</val>
              </value>
              <value t="str">
                <val>Date de fin du préavis</val>
              </value>
              <value t="str">
                <val>Date de début du préavis2</val>
              </value>
              <value t="str">
                <val>Date de fin du préavis2</val>
              </value>
              <value t="str">
                <val>Date de début du préavis3</val>
              </value>
              <value t="str">
                <val>Date de fin du préavis3</val>
              </value>
              <value t="str">
                <val>Date engagement de procédure licenc.</val>
              </value>
              <value t="str">
                <val>Témoin de suivi</val>
              </value>
              <value t="str">
                <val>Type de la déclaration</val>
              </value>
              <value t="str">
                <val>Numéro d'ordre de la déclaration</val>
              </value>
              <value t="str">
                <val>Num. d'ordre déclaration substituée</val>
              </value>
              <value t="str">
                <val>Utilisateur</val>
              </value>
              <value t="str">
                <val>Date de sortie pour la paie</val>
              </value>
              <value t="str">
                <val>Date de signature de la rupture conventionelle</val>
              </value>
              <value t="str">
                <val>DPT</val>
              </value>
              <value t="str">
                <val>UOP</val>
              </value>
              <value t="str">
                <val>Qualif</val>
              </value>
              <value t="str">
                <val>Motif</val>
              </value>
              <value t="str">
                <val>Poste</val>
              </value>
              <value t="str">
                <val>Mois de Sortie</val>
              </value>
              <value t="str">
                <val>Année de sortie</val>
              </value>
              <value t="str">
                <val>Test 1</val>
              </value>
              <value t="str">
                <val>Suite Test 1</val>
              </value>
              <value t="nil">
                <val>1</val>
              </value>
              <value>
                <val>43485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Personnel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2</val>
              </value>
              <value t="str">
                <val>Suite Test 2</val>
              </value>
              <value t="nil">
                <val>1</val>
              </value>
              <value>
                <val>43482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Personnel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3</val>
              </value>
              <value t="str">
                <val>Suite Test 3</val>
              </value>
              <value t="nil">
                <val>1</val>
              </value>
              <value>
                <val>43486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4</val>
              </value>
              <value t="str">
                <val>Suite Test 4</val>
              </value>
              <value t="nil">
                <val>1</val>
              </value>
              <value>
                <val>43507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-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5</val>
              </value>
              <value t="str">
                <val>Suite Test 5</val>
              </value>
              <value t="nil">
                <val>1</val>
              </value>
              <value>
                <val>43517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6</val>
              </value>
              <value t="str">
                <val>Suite Test 6</val>
              </value>
              <value t="nil">
                <val>1</val>
              </value>
              <value>
                <val>43524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-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7</val>
              </value>
              <value t="str">
                <val>Suite Test 7</val>
              </value>
              <value t="nil">
                <val>1</val>
              </value>
              <value>
                <val>43525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8</val>
              </value>
              <value t="str">
                <val>Suite Test 8</val>
              </value>
              <value t="nil">
                <val>1</val>
              </value>
              <value>
                <val>43594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9</val>
              </value>
              <value t="str">
                <val>Suite Test 9</val>
              </value>
              <value t="nil">
                <val>1</val>
              </value>
              <value>
                <val>43597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10</val>
              </value>
              <value t="str">
                <val>Suite Test 10</val>
              </value>
              <value t="nil">
                <val>1</val>
              </value>
              <value>
                <val>43599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-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11</val>
              </value>
              <value t="str">
                <val>Suite Test 11</val>
              </value>
              <value t="nil">
                <val>1</val>
              </value>
              <value>
                <val>43609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12</val>
              </value>
              <value t="str">
                <val>Suite Test 12</val>
              </value>
              <value t="nil">
                <val>1</val>
              </value>
              <value>
                <val>43616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13</val>
              </value>
              <value t="str">
                <val>Suite Test 13</val>
              </value>
              <value t="nil">
                <val>1</val>
              </value>
              <value>
                <val>43738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14</val>
              </value>
              <value t="str">
                <val>Suite Test 14</val>
              </value>
              <value t="nil">
                <val>1</val>
              </value>
              <value>
                <val>43831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15</val>
              </value>
              <value t="str">
                <val>Suite Test 15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16</val>
              </value>
              <value t="str">
                <val>Suite Test 16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DEMIS</val>
              </value>
              <value t="str">
                <val>Demission</val>
              </value>
              <value t="nil">
                <val>1</val>
              </value>
              <value t="str">
                <val>Demission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LICENCIEMENTS 2019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Nom</val>
              </value>
              <value t="str">
                <val>Prénom</val>
              </value>
              <value t="str">
                <val>Matricule</val>
              </value>
              <value t="str">
                <val>Date de sortie physique</val>
              </value>
              <value t="str">
                <val>Commentaires</val>
              </value>
              <value t="str">
                <val>Age</val>
              </value>
              <value t="str">
                <val>Date de notification de départ</val>
              </value>
              <value t="str">
                <val>Date de sortie administrative</val>
              </value>
              <value t="str">
                <val>Témoin ré-entrée envisagée</val>
              </value>
              <value t="str">
                <val>Code-Statut résultant de la sortie</val>
              </value>
              <value t="str">
                <val>Statut résultant de la sortie</val>
              </value>
              <value t="str">
                <val>Code-Motif de situation après sortie</val>
              </value>
              <value t="str">
                <val>Motif de situation après sortie</val>
              </value>
              <value t="str">
                <val>Date de début du préavis</val>
              </value>
              <value t="str">
                <val>Date de fin du préavis</val>
              </value>
              <value t="str">
                <val>Date de début du préavis2</val>
              </value>
              <value t="str">
                <val>Date de fin du préavis2</val>
              </value>
              <value t="str">
                <val>Date de début du préavis3</val>
              </value>
              <value t="str">
                <val>Date de fin du préavis3</val>
              </value>
              <value t="str">
                <val>Date engagement de procédure licenc.</val>
              </value>
              <value t="str">
                <val>Témoin de suivi</val>
              </value>
              <value t="str">
                <val>Type de la déclaration</val>
              </value>
              <value t="str">
                <val>Numéro d'ordre de la déclaration</val>
              </value>
              <value t="str">
                <val>Num. d'ordre déclaration substituée</val>
              </value>
              <value t="str">
                <val>Utilisateur</val>
              </value>
              <value t="str">
                <val>Date de sortie pour la paie</val>
              </value>
              <value t="str">
                <val>Date de signature de la rupture conventionelle</val>
              </value>
              <value t="str">
                <val>DPT</val>
              </value>
              <value t="str">
                <val>UOP</val>
              </value>
              <value t="str">
                <val>Qualif</val>
              </value>
              <value t="str">
                <val>Motif</val>
              </value>
              <value t="str">
                <val>Poste</val>
              </value>
              <value t="str">
                <val>Mois de Sortie</val>
              </value>
              <value t="str">
                <val>Année de sortie</val>
              </value>
              <value t="str">
                <val>Test 50</val>
              </value>
              <value t="str">
                <val>Suite Test 50</val>
              </value>
              <value t="nil">
                <val>1</val>
              </value>
              <value>
                <val>43570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LICENS</val>
              </value>
              <value t="str">
                <val>Licenciement</val>
              </value>
              <value t="nil">
                <val>1</val>
              </value>
              <value t="str">
                <val>Licenciement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Test 51</val>
              </value>
              <value t="str">
                <val>Suite Test 51</val>
              </value>
              <value t="nil">
                <val>1</val>
              </value>
              <value>
                <val>43588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LICENS</val>
              </value>
              <value t="str">
                <val>Licenciement</val>
              </value>
              <value t="nil">
                <val>1</val>
              </value>
              <value t="str">
                <val>Licenciement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REFORMES 2019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Nom</val>
              </value>
              <value t="str">
                <val>Prénom</val>
              </value>
              <value t="str">
                <val>Matricule</val>
              </value>
              <value t="str">
                <val>Date de sortie physique</val>
              </value>
              <value t="str">
                <val>Commentaires</val>
              </value>
              <value t="str">
                <val>Age</val>
              </value>
              <value t="str">
                <val>Date de notification de départ</val>
              </value>
              <value t="str">
                <val>Date de sortie administrative</val>
              </value>
              <value t="str">
                <val>Témoin ré-entrée envisagée</val>
              </value>
              <value t="str">
                <val>Code-Statut résultant de la sortie</val>
              </value>
              <value t="str">
                <val>Statut résultant de la sortie</val>
              </value>
              <value t="str">
                <val>Code-Motif de situation après sortie</val>
              </value>
              <value t="str">
                <val>Motif de situation après sortie</val>
              </value>
              <value t="str">
                <val>Date de début du préavis</val>
              </value>
              <value t="str">
                <val>Date de fin du préavis</val>
              </value>
              <value t="str">
                <val>Date de début du préavis2</val>
              </value>
              <value t="str">
                <val>Date de fin du préavis2</val>
              </value>
              <value t="str">
                <val>Date de début du préavis3</val>
              </value>
              <value t="str">
                <val>Date de fin du préavis3</val>
              </value>
              <value t="str">
                <val>Date engagement de procédure licenc.</val>
              </value>
              <value t="str">
                <val>Témoin de suivi</val>
              </value>
              <value t="str">
                <val>Type de la déclaration</val>
              </value>
              <value t="str">
                <val>Numéro d'ordre de la déclaration</val>
              </value>
              <value t="str">
                <val>Num. d'ordre déclaration substituée</val>
              </value>
              <value t="str">
                <val>Utilisateur</val>
              </value>
              <value t="str">
                <val>Date de sortie pour la paie</val>
              </value>
              <value t="str">
                <val>Date de signature de la rupture conventionelle</val>
              </value>
              <value t="str">
                <val>DPT</val>
              </value>
              <value t="str">
                <val>UOP</val>
              </value>
              <value t="str">
                <val>Qualif</val>
              </value>
              <value t="str">
                <val>Motif</val>
              </value>
              <value t="str">
                <val>Poste</val>
              </value>
              <value t="str">
                <val>Mois de Sortie</val>
              </value>
              <value t="str">
                <val>Année de sortie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</x14:values>
          </x14:oleItem>
        </mc:Choice>
        <mc:Fallback>
          <oleItem name="!2019 (2)!L1C1:L120C41" advise="1"/>
        </mc:Fallback>
      </mc:AlternateContent>
    </oleItems>
  </oleLin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1244L" refreshedDate="43664.601977546299" createdVersion="4" refreshedVersion="4" minRefreshableVersion="3" recordCount="41">
  <cacheSource type="worksheet">
    <worksheetSource ref="A12:AC53" sheet="Tableau suivi Cessation Global"/>
  </cacheSource>
  <cacheFields count="30">
    <cacheField name="Nom" numFmtId="0">
      <sharedItems containsBlank="1" count="46">
        <s v="DAVELUY"/>
        <s v="WACOGNE"/>
        <s v="GUERNY"/>
        <s v="TELLO"/>
        <s v="CHARTIER"/>
        <s v="SAINT GENIS "/>
        <s v="BLIN "/>
        <s v="SABOT "/>
        <s v="COQUEL "/>
        <s v="BROCHART "/>
        <s v="TIGANE "/>
        <s v="ROBRIEUX "/>
        <s v="DECAUX "/>
        <s v="RENAUDEAU "/>
        <s v="TOUPET "/>
        <s v="DEMILLY "/>
        <s v="GRAS "/>
        <s v="ODIER "/>
        <s v="STEMPIN "/>
        <s v="CHAUVIN "/>
        <s v="FRANCOIS "/>
        <s v="PETELOT "/>
        <s v="MALLET "/>
        <s v="JANICKI "/>
        <s v="CHAMOUTON "/>
        <s v="ROCHETTE "/>
        <s v="FAY "/>
        <s v="KERBIRIOU "/>
        <s v="SIMON"/>
        <s v="BENISTAN"/>
        <s v="GREINER"/>
        <s v="BONDUELLE"/>
        <s v="MANDART-DOUZIECH"/>
        <s v="LE BOUEDEC"/>
        <s v="THEVIOT"/>
        <s v="BONIN"/>
        <s v="FAFET"/>
        <s v="ABDOULALIME"/>
        <s v="MANET"/>
        <s v="AHOUANSOU SOSSOU"/>
        <s v="CHATILLON"/>
        <m u="1"/>
        <s v="EL KANZO" u="1"/>
        <s v="giusti" u="1"/>
        <s v="HINIEU" u="1"/>
        <s v="TEST" u="1"/>
      </sharedItems>
    </cacheField>
    <cacheField name="Prénom" numFmtId="0">
      <sharedItems containsBlank="1" count="38">
        <s v="Pascal"/>
        <s v="Bruno"/>
        <s v="Loic"/>
        <s v="Jean-Marie"/>
        <s v="Jean-Pierre"/>
        <s v="Luc"/>
        <s v="Didier"/>
        <s v="Philippe"/>
        <s v="Yves"/>
        <s v="Assiya"/>
        <s v="Frederic"/>
        <s v="Nicolas"/>
        <s v="Jean Pascal"/>
        <s v="Gerard"/>
        <s v="Maurice"/>
        <s v="Joseph"/>
        <s v="Thierry"/>
        <s v="Alain"/>
        <s v="Eric"/>
        <s v="Jean"/>
        <s v="Jean-Marc"/>
        <s v="EMMANUEL"/>
        <s v="XAVIER"/>
        <s v="ITHIER"/>
        <s v="JEREMY"/>
        <s v="CLAIRE"/>
        <s v="LAURENT"/>
        <s v="LAURIANE"/>
        <s v="ELODIE"/>
        <s v="JASSIM"/>
        <s v="ARTHUR"/>
        <s v="ZINSOU COME"/>
        <s v="BAPTISITE"/>
        <m u="1"/>
        <s v="NAWAL" u="1"/>
        <s v="giusti" u="1"/>
        <s v="TEST" u="1"/>
        <s v="Olivier" u="1"/>
      </sharedItems>
    </cacheField>
    <cacheField name="Matricule" numFmtId="0">
      <sharedItems/>
    </cacheField>
    <cacheField name="Date de sortie physique" numFmtId="14">
      <sharedItems containsSemiMixedTypes="0" containsNonDate="0" containsDate="1" containsString="0" minDate="2019-01-01T01:00:00" maxDate="2020-07-06T00:00:00"/>
    </cacheField>
    <cacheField name="Date de notification de départ" numFmtId="0">
      <sharedItems containsDate="1" containsBlank="1" containsMixedTypes="1" minDate="2017-09-19T02:00:00" maxDate="2019-07-03T00:00:00"/>
    </cacheField>
    <cacheField name="Date de sortie administrative" numFmtId="14">
      <sharedItems containsSemiMixedTypes="0" containsNonDate="0" containsDate="1" containsString="0" minDate="2019-01-01T01:00:00" maxDate="2020-07-06T00:00:00"/>
    </cacheField>
    <cacheField name="Témoin ré-entrée envisagée" numFmtId="0">
      <sharedItems containsString="0" containsBlank="1" containsNumber="1" containsInteger="1" minValue="1" maxValue="1"/>
    </cacheField>
    <cacheField name="Code-Statut résultant de la sortie" numFmtId="0">
      <sharedItems/>
    </cacheField>
    <cacheField name="Statut résultant de la sortie" numFmtId="0">
      <sharedItems containsBlank="1" count="5">
        <s v="Retraite"/>
        <s v="Démission"/>
        <s v="Licenciement"/>
        <m u="1"/>
        <s v="Réforme" u="1"/>
      </sharedItems>
    </cacheField>
    <cacheField name="Code-Motif de situation après sortie" numFmtId="0">
      <sharedItems containsBlank="1" containsMixedTypes="1" containsNumber="1" containsInteger="1" minValue="612" maxValue="671"/>
    </cacheField>
    <cacheField name="Motif de situation après sortie" numFmtId="0">
      <sharedItems/>
    </cacheField>
    <cacheField name="Date de début du préavis" numFmtId="0">
      <sharedItems containsBlank="1"/>
    </cacheField>
    <cacheField name="Date de fin du préavis" numFmtId="0">
      <sharedItems containsBlank="1"/>
    </cacheField>
    <cacheField name="Date de début du préavis2" numFmtId="0">
      <sharedItems containsNonDate="0" containsString="0" containsBlank="1"/>
    </cacheField>
    <cacheField name="Date de fin du préavis2" numFmtId="0">
      <sharedItems containsNonDate="0" containsString="0" containsBlank="1"/>
    </cacheField>
    <cacheField name="Date de début du préavis3" numFmtId="0">
      <sharedItems containsNonDate="0" containsString="0" containsBlank="1"/>
    </cacheField>
    <cacheField name="Date de fin du préavis3" numFmtId="0">
      <sharedItems containsNonDate="0" containsString="0" containsBlank="1"/>
    </cacheField>
    <cacheField name="Date engagement de procédure licenc." numFmtId="0">
      <sharedItems containsBlank="1"/>
    </cacheField>
    <cacheField name="Témoin de suivi" numFmtId="0">
      <sharedItems containsBlank="1"/>
    </cacheField>
    <cacheField name="Type de la déclaration" numFmtId="0">
      <sharedItems containsBlank="1"/>
    </cacheField>
    <cacheField name="Numéro d'ordre de la déclaration" numFmtId="0">
      <sharedItems containsString="0" containsBlank="1" containsNumber="1" containsInteger="1" minValue="69080" maxValue="128418"/>
    </cacheField>
    <cacheField name="Num. d'ordre déclaration substituée" numFmtId="0">
      <sharedItems containsString="0" containsBlank="1" containsNumber="1" containsInteger="1" minValue="0" maxValue="0"/>
    </cacheField>
    <cacheField name="Utilisateur" numFmtId="0">
      <sharedItems containsBlank="1"/>
    </cacheField>
    <cacheField name="Date de sortie pour la paie" numFmtId="0">
      <sharedItems containsDate="1" containsBlank="1" containsMixedTypes="1" minDate="2019-01-01T01:00:00" maxDate="2020-07-06T00:00:00"/>
    </cacheField>
    <cacheField name="Date de signature de la rupture conventionelle" numFmtId="0">
      <sharedItems containsBlank="1"/>
    </cacheField>
    <cacheField name="UOP" numFmtId="0">
      <sharedItems containsBlank="1" count="25">
        <s v="BHR NP"/>
        <s v="BHR PRG"/>
        <s v="DIRECTION DES ETUDES"/>
        <s v="DMD Agence Projets"/>
        <s v="DMD Appui Projet"/>
        <s v="DMD Pole Adéquation des Moyens"/>
        <s v="Etudes Essais NP"/>
        <s v="Etudes ES SP"/>
        <s v="Etudes Pôle Etudes NP"/>
        <s v="Etudes OA NP"/>
        <s v="Etudes PR NP"/>
        <s v="Etudes PR SP"/>
        <s v="Etudes ES NP"/>
        <s v="Etudes TL NP"/>
        <s v="Etudes TE NP"/>
        <s v="Etudes TE SP"/>
        <s v="DPZ Expert Signalisation Electrique"/>
        <s v="DMD AGENCE PROJETS CCU &amp; SYSTEMES SIG"/>
        <s v="DMD AGENCE PROJETS GRAND PARIS"/>
        <s v="DMD AGENCE PROJET TRAM TRAIN APPUI"/>
        <s v="ETUDES GENERALES NP"/>
        <s v="DMD AGENCE PROJET GARES &amp; ACCESSIBILITE"/>
        <m u="1"/>
        <s v="DMD Pôle RH" u="1"/>
        <s v="BHR PN" u="1"/>
      </sharedItems>
    </cacheField>
    <cacheField name="Qualif" numFmtId="0">
      <sharedItems containsBlank="1"/>
    </cacheField>
    <cacheField name="Mois de Sortie" numFmtId="0">
      <sharedItems containsSemiMixedTypes="0" containsNonDate="0" containsDate="1" containsString="0" minDate="2019-01-01T01:00:00" maxDate="2020-07-06T00:00:00" count="34">
        <d v="2019-08-15T00:00:00"/>
        <d v="2019-09-30T00:00:00"/>
        <d v="2019-04-30T02:00:00"/>
        <d v="2019-08-04T00:00:00"/>
        <d v="2019-01-14T01:00:00"/>
        <d v="2019-07-12T00:00:00"/>
        <d v="2019-10-01T00:00:00"/>
        <d v="2019-10-15T00:00:00"/>
        <d v="2019-06-28T00:00:00"/>
        <d v="2019-01-20T01:00:00"/>
        <d v="2019-10-31T00:00:00"/>
        <d v="2019-01-21T00:00:00"/>
        <d v="2019-12-31T00:00:00"/>
        <d v="2019-01-17T01:00:00"/>
        <d v="2019-10-14T00:00:00"/>
        <d v="2019-01-06T01:00:00"/>
        <d v="2019-10-03T00:00:00"/>
        <d v="2019-10-14T02:00:00"/>
        <d v="2020-07-05T00:00:00"/>
        <d v="2019-04-14T02:00:00"/>
        <d v="2019-11-23T00:00:00"/>
        <d v="2019-01-01T01:00:00"/>
        <d v="2019-02-27T01:00:00"/>
        <d v="2020-05-01T00:00:00"/>
        <d v="2019-02-21T00:00:00"/>
        <d v="2019-02-28T00:00:00"/>
        <d v="2019-03-01T00:00:00"/>
        <d v="2019-05-09T00:00:00"/>
        <d v="2019-05-12T00:00:00"/>
        <d v="2019-05-14T00:00:00"/>
        <d v="2019-05-24T00:00:00"/>
        <d v="2019-05-31T00:00:00"/>
        <d v="2019-04-15T00:00:00"/>
        <d v="2019-05-03T00:00:00"/>
      </sharedItems>
      <fieldGroup par="29" base="27">
        <rangePr groupBy="months" startDate="2019-01-01T01:00:00" endDate="2020-07-06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7/2020"/>
        </groupItems>
      </fieldGroup>
    </cacheField>
    <cacheField name="Année de sortie" numFmtId="165">
      <sharedItems containsSemiMixedTypes="0" containsNonDate="0" containsDate="1" containsString="0" minDate="2019-01-01T01:00:00" maxDate="2020-07-06T00:00:00" count="34">
        <d v="2019-08-15T00:00:00"/>
        <d v="2019-09-30T00:00:00"/>
        <d v="2019-04-30T02:00:00"/>
        <d v="2019-08-04T00:00:00"/>
        <d v="2019-01-14T01:00:00"/>
        <d v="2019-07-12T00:00:00"/>
        <d v="2019-10-01T00:00:00"/>
        <d v="2019-10-15T00:00:00"/>
        <d v="2019-06-28T00:00:00"/>
        <d v="2019-01-20T01:00:00"/>
        <d v="2019-10-31T00:00:00"/>
        <d v="2019-01-21T00:00:00"/>
        <d v="2019-12-31T00:00:00"/>
        <d v="2019-01-17T01:00:00"/>
        <d v="2019-10-14T00:00:00"/>
        <d v="2019-01-06T01:00:00"/>
        <d v="2019-10-03T00:00:00"/>
        <d v="2019-10-14T02:00:00"/>
        <d v="2020-07-05T00:00:00"/>
        <d v="2019-04-14T02:00:00"/>
        <d v="2019-11-23T00:00:00"/>
        <d v="2019-01-01T01:00:00"/>
        <d v="2019-02-27T01:00:00"/>
        <d v="2020-05-01T00:00:00"/>
        <d v="2019-02-21T00:00:00"/>
        <d v="2019-02-28T00:00:00"/>
        <d v="2019-03-01T00:00:00"/>
        <d v="2019-05-09T00:00:00"/>
        <d v="2019-05-12T00:00:00"/>
        <d v="2019-05-14T00:00:00"/>
        <d v="2019-05-24T00:00:00"/>
        <d v="2019-05-31T00:00:00"/>
        <d v="2019-04-15T00:00:00"/>
        <d v="2019-05-03T00:00:00"/>
      </sharedItems>
      <fieldGroup base="28">
        <rangePr groupBy="years" startDate="2019-01-01T01:00:00" endDate="2020-07-06T00:00:00"/>
        <groupItems count="4">
          <s v="&lt;01/01/2019"/>
          <s v="2019"/>
          <s v="2020"/>
          <s v="&gt;06/07/2020"/>
        </groupItems>
      </fieldGroup>
    </cacheField>
    <cacheField name="Années" numFmtId="0" databaseField="0">
      <fieldGroup base="27">
        <rangePr groupBy="years" startDate="2019-01-01T01:00:00" endDate="2020-07-06T00:00:00"/>
        <groupItems count="4">
          <s v="&lt;01/01/2019"/>
          <s v="2019"/>
          <s v="2020"/>
          <s v="&gt;06/07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s v="6009544N"/>
    <d v="2019-08-15T00:00:00"/>
    <d v="2019-02-21T00:00:00"/>
    <d v="2019-08-15T00:00:00"/>
    <m/>
    <s v="RETRAI"/>
    <x v="0"/>
    <n v="612"/>
    <s v="Ret demande agent"/>
    <m/>
    <m/>
    <m/>
    <m/>
    <m/>
    <m/>
    <m/>
    <m/>
    <m/>
    <m/>
    <m/>
    <m/>
    <d v="2019-08-15T00:00:00"/>
    <m/>
    <x v="0"/>
    <m/>
    <x v="0"/>
    <x v="0"/>
  </r>
  <r>
    <x v="1"/>
    <x v="1"/>
    <s v="6111047T"/>
    <d v="2019-09-30T00:00:00"/>
    <d v="2019-02-28T00:00:00"/>
    <d v="2019-09-30T00:00:00"/>
    <m/>
    <s v="RETRAI"/>
    <x v="0"/>
    <n v="612"/>
    <s v="Ret demande agent"/>
    <m/>
    <m/>
    <m/>
    <m/>
    <m/>
    <m/>
    <m/>
    <m/>
    <m/>
    <m/>
    <m/>
    <m/>
    <d v="2019-09-30T00:00:00"/>
    <m/>
    <x v="0"/>
    <m/>
    <x v="1"/>
    <x v="1"/>
  </r>
  <r>
    <x v="2"/>
    <x v="2"/>
    <s v="6012113F"/>
    <d v="2019-04-30T02:00:00"/>
    <d v="2018-08-27T02:00:00"/>
    <d v="2019-04-30T02:00:00"/>
    <n v="1"/>
    <s v="RETRAI"/>
    <x v="0"/>
    <n v="612"/>
    <s v="Ret demande agent"/>
    <s v=""/>
    <s v=""/>
    <m/>
    <m/>
    <m/>
    <m/>
    <s v=""/>
    <s v="A éditer"/>
    <s v="Normale"/>
    <n v="124739"/>
    <n v="0"/>
    <s v="S7508380H.FPT"/>
    <d v="2019-04-30T02:00:00"/>
    <s v=""/>
    <x v="1"/>
    <m/>
    <x v="2"/>
    <x v="2"/>
  </r>
  <r>
    <x v="3"/>
    <x v="3"/>
    <s v="5612908M"/>
    <d v="2019-08-04T00:00:00"/>
    <d v="2019-02-04T00:00:00"/>
    <d v="2019-08-04T00:00:00"/>
    <m/>
    <s v="RETRAI"/>
    <x v="0"/>
    <n v="612"/>
    <s v="Ret demande agent"/>
    <m/>
    <m/>
    <m/>
    <m/>
    <m/>
    <m/>
    <m/>
    <m/>
    <m/>
    <m/>
    <m/>
    <m/>
    <d v="2019-08-04T00:00:00"/>
    <m/>
    <x v="2"/>
    <m/>
    <x v="3"/>
    <x v="3"/>
  </r>
  <r>
    <x v="4"/>
    <x v="4"/>
    <s v="5503014M"/>
    <d v="2019-01-14T01:00:00"/>
    <s v=""/>
    <d v="2019-01-14T01:00:00"/>
    <n v="1"/>
    <s v="RETRAI"/>
    <x v="0"/>
    <s v="612"/>
    <s v="Ret demande agent"/>
    <s v=""/>
    <s v=""/>
    <m/>
    <m/>
    <m/>
    <m/>
    <s v=""/>
    <s v="A éditer"/>
    <s v="Normale"/>
    <n v="69080"/>
    <n v="0"/>
    <s v="U6103644W.INT"/>
    <s v=""/>
    <s v=""/>
    <x v="3"/>
    <m/>
    <x v="4"/>
    <x v="4"/>
  </r>
  <r>
    <x v="5"/>
    <x v="5"/>
    <s v="6310609H"/>
    <d v="2019-07-12T00:00:00"/>
    <d v="2019-03-12T00:00:00"/>
    <d v="2019-07-11T00:00:00"/>
    <m/>
    <s v="RETRAI"/>
    <x v="0"/>
    <n v="612"/>
    <s v="Ret demande agent"/>
    <m/>
    <m/>
    <m/>
    <m/>
    <m/>
    <m/>
    <m/>
    <m/>
    <m/>
    <m/>
    <m/>
    <m/>
    <d v="2019-07-11T00:00:00"/>
    <m/>
    <x v="3"/>
    <m/>
    <x v="5"/>
    <x v="5"/>
  </r>
  <r>
    <x v="6"/>
    <x v="6"/>
    <s v="5815768M"/>
    <d v="2019-10-01T00:00:00"/>
    <d v="2018-11-05T00:00:00"/>
    <d v="2019-10-01T00:00:00"/>
    <m/>
    <s v="RETRAI"/>
    <x v="0"/>
    <n v="612"/>
    <s v="Ret demande agent"/>
    <m/>
    <m/>
    <m/>
    <m/>
    <m/>
    <m/>
    <m/>
    <m/>
    <m/>
    <m/>
    <m/>
    <m/>
    <d v="2019-10-01T00:00:00"/>
    <m/>
    <x v="3"/>
    <m/>
    <x v="6"/>
    <x v="6"/>
  </r>
  <r>
    <x v="7"/>
    <x v="7"/>
    <s v="5810285C"/>
    <d v="2019-10-01T00:00:00"/>
    <d v="2019-04-10T00:00:00"/>
    <d v="2019-10-01T00:00:00"/>
    <m/>
    <s v="RETRAI"/>
    <x v="0"/>
    <n v="612"/>
    <s v="Ret demande agent"/>
    <m/>
    <m/>
    <m/>
    <m/>
    <m/>
    <m/>
    <m/>
    <m/>
    <m/>
    <m/>
    <m/>
    <m/>
    <d v="2019-10-01T00:00:00"/>
    <m/>
    <x v="3"/>
    <m/>
    <x v="6"/>
    <x v="6"/>
  </r>
  <r>
    <x v="8"/>
    <x v="8"/>
    <s v="6113799J"/>
    <d v="2019-10-15T00:00:00"/>
    <d v="2019-02-25T00:00:00"/>
    <d v="2019-10-15T00:00:00"/>
    <m/>
    <s v="RETRAI"/>
    <x v="0"/>
    <n v="612"/>
    <s v="Ret demande agent"/>
    <m/>
    <m/>
    <m/>
    <m/>
    <m/>
    <m/>
    <m/>
    <m/>
    <m/>
    <m/>
    <m/>
    <m/>
    <d v="2019-10-15T00:00:00"/>
    <m/>
    <x v="3"/>
    <m/>
    <x v="7"/>
    <x v="7"/>
  </r>
  <r>
    <x v="9"/>
    <x v="7"/>
    <s v="6116672G"/>
    <d v="2019-06-28T00:00:00"/>
    <d v="2018-12-06T00:00:00"/>
    <d v="2019-06-28T00:00:00"/>
    <m/>
    <s v="RETRAI"/>
    <x v="0"/>
    <n v="612"/>
    <s v="Ret demande agent"/>
    <m/>
    <m/>
    <m/>
    <m/>
    <m/>
    <m/>
    <m/>
    <m/>
    <m/>
    <m/>
    <m/>
    <m/>
    <d v="2019-06-28T00:00:00"/>
    <m/>
    <x v="4"/>
    <m/>
    <x v="8"/>
    <x v="8"/>
  </r>
  <r>
    <x v="10"/>
    <x v="9"/>
    <s v="8011908W"/>
    <d v="2019-01-20T01:00:00"/>
    <d v="2018-12-03T01:00:00"/>
    <d v="2019-01-20T01:00:00"/>
    <n v="1"/>
    <s v="DEMISS"/>
    <x v="1"/>
    <s v="671"/>
    <s v="Démission"/>
    <s v=""/>
    <s v=""/>
    <m/>
    <m/>
    <m/>
    <m/>
    <s v=""/>
    <s v="A éditer"/>
    <s v="Normale"/>
    <n v="127913"/>
    <n v="0"/>
    <s v="S7508380H.FPT"/>
    <d v="2019-01-20T01:00:00"/>
    <s v=""/>
    <x v="5"/>
    <s v="AGTANC"/>
    <x v="9"/>
    <x v="9"/>
  </r>
  <r>
    <x v="11"/>
    <x v="6"/>
    <s v="5912207H"/>
    <d v="2019-10-31T00:00:00"/>
    <d v="2019-03-29T00:00:00"/>
    <d v="2019-10-31T00:00:00"/>
    <m/>
    <s v="RETRAI"/>
    <x v="0"/>
    <n v="612"/>
    <s v="Ret demande agent"/>
    <m/>
    <m/>
    <m/>
    <m/>
    <m/>
    <m/>
    <m/>
    <m/>
    <m/>
    <m/>
    <m/>
    <m/>
    <d v="2019-10-31T00:00:00"/>
    <m/>
    <x v="5"/>
    <m/>
    <x v="10"/>
    <x v="10"/>
  </r>
  <r>
    <x v="12"/>
    <x v="10"/>
    <s v="7512162U"/>
    <d v="2019-01-21T00:00:00"/>
    <d v="2018-12-17T00:00:00"/>
    <d v="2019-01-21T00:00:00"/>
    <m/>
    <s v="DEMISS"/>
    <x v="1"/>
    <n v="671"/>
    <s v="Démission"/>
    <m/>
    <m/>
    <m/>
    <m/>
    <m/>
    <m/>
    <m/>
    <m/>
    <m/>
    <m/>
    <m/>
    <m/>
    <d v="2019-01-21T00:00:00"/>
    <m/>
    <x v="6"/>
    <s v="AGTANC"/>
    <x v="11"/>
    <x v="11"/>
  </r>
  <r>
    <x v="13"/>
    <x v="0"/>
    <s v="6106785K"/>
    <d v="2019-12-31T00:00:00"/>
    <d v="2019-05-15T00:00:00"/>
    <d v="2019-12-31T00:00:00"/>
    <m/>
    <s v="RETRAI"/>
    <x v="0"/>
    <n v="612"/>
    <s v="Ret demande agent"/>
    <m/>
    <m/>
    <m/>
    <m/>
    <m/>
    <m/>
    <m/>
    <m/>
    <m/>
    <m/>
    <m/>
    <m/>
    <d v="2019-12-31T00:00:00"/>
    <m/>
    <x v="6"/>
    <m/>
    <x v="12"/>
    <x v="12"/>
  </r>
  <r>
    <x v="14"/>
    <x v="11"/>
    <s v="9008995L"/>
    <d v="2019-01-17T01:00:00"/>
    <d v="2018-11-29T01:00:00"/>
    <d v="2019-01-17T01:00:00"/>
    <n v="1"/>
    <s v="DEMISS"/>
    <x v="1"/>
    <s v="671"/>
    <s v="Démission"/>
    <s v=""/>
    <s v=""/>
    <m/>
    <m/>
    <m/>
    <m/>
    <s v=""/>
    <s v="A éditer"/>
    <s v="Normale"/>
    <n v="128418"/>
    <n v="0"/>
    <s v="S7508380H.FPT"/>
    <d v="2019-01-17T01:00:00"/>
    <s v=""/>
    <x v="7"/>
    <s v="F"/>
    <x v="13"/>
    <x v="13"/>
  </r>
  <r>
    <x v="15"/>
    <x v="12"/>
    <s v="6113928Z"/>
    <d v="2019-10-14T00:00:00"/>
    <d v="2019-04-01T00:00:00"/>
    <d v="2019-10-14T00:00:00"/>
    <m/>
    <s v="RETRAI"/>
    <x v="0"/>
    <n v="612"/>
    <s v="Ret demande agent"/>
    <m/>
    <m/>
    <m/>
    <m/>
    <m/>
    <m/>
    <m/>
    <m/>
    <m/>
    <m/>
    <m/>
    <m/>
    <d v="2019-10-14T00:00:00"/>
    <m/>
    <x v="8"/>
    <m/>
    <x v="14"/>
    <x v="14"/>
  </r>
  <r>
    <x v="16"/>
    <x v="13"/>
    <s v="6011315N"/>
    <d v="2019-01-06T01:00:00"/>
    <d v="2018-06-21T02:00:00"/>
    <d v="2019-01-06T01:00:00"/>
    <n v="1"/>
    <s v="RETRAI"/>
    <x v="0"/>
    <s v="612"/>
    <s v="Ret demande agent"/>
    <s v=""/>
    <s v=""/>
    <m/>
    <m/>
    <m/>
    <m/>
    <s v=""/>
    <s v="A éditer"/>
    <s v="Normale"/>
    <n v="115709"/>
    <n v="0"/>
    <s v="S7508380H.FPT"/>
    <d v="2019-01-06T01:00:00"/>
    <s v=""/>
    <x v="9"/>
    <m/>
    <x v="15"/>
    <x v="15"/>
  </r>
  <r>
    <x v="17"/>
    <x v="14"/>
    <s v="6114660V"/>
    <d v="2019-10-03T00:00:00"/>
    <d v="2019-03-27T00:00:00"/>
    <d v="2019-10-03T00:00:00"/>
    <m/>
    <s v="RETRAI"/>
    <x v="0"/>
    <n v="612"/>
    <s v="Ret demande agent"/>
    <m/>
    <m/>
    <m/>
    <m/>
    <m/>
    <m/>
    <m/>
    <m/>
    <m/>
    <m/>
    <m/>
    <m/>
    <d v="2019-10-03T00:00:00"/>
    <m/>
    <x v="10"/>
    <m/>
    <x v="16"/>
    <x v="16"/>
  </r>
  <r>
    <x v="18"/>
    <x v="15"/>
    <s v="6309673R"/>
    <d v="2019-10-14T02:00:00"/>
    <d v="2017-09-19T02:00:00"/>
    <d v="2019-10-14T02:00:00"/>
    <n v="1"/>
    <s v="RETRAI"/>
    <x v="0"/>
    <s v="612"/>
    <s v="Ret demande agent"/>
    <s v=""/>
    <s v=""/>
    <m/>
    <m/>
    <m/>
    <m/>
    <s v=""/>
    <s v="A éditer"/>
    <s v="Normale"/>
    <n v="103497"/>
    <n v="0"/>
    <s v="S7508380H.FPT"/>
    <d v="2019-10-14T02:00:00"/>
    <s v=""/>
    <x v="10"/>
    <m/>
    <x v="17"/>
    <x v="17"/>
  </r>
  <r>
    <x v="19"/>
    <x v="16"/>
    <s v="6404151J"/>
    <d v="2020-07-05T00:00:00"/>
    <d v="2019-02-12T00:00:00"/>
    <d v="2020-07-05T00:00:00"/>
    <m/>
    <s v="RETRAI"/>
    <x v="0"/>
    <n v="612"/>
    <s v="Ret demande agent"/>
    <m/>
    <m/>
    <m/>
    <m/>
    <m/>
    <m/>
    <m/>
    <m/>
    <m/>
    <m/>
    <m/>
    <m/>
    <d v="2020-07-05T00:00:00"/>
    <m/>
    <x v="11"/>
    <m/>
    <x v="18"/>
    <x v="18"/>
  </r>
  <r>
    <x v="20"/>
    <x v="17"/>
    <s v="5904318M"/>
    <d v="2019-04-14T02:00:00"/>
    <d v="2018-09-19T02:00:00"/>
    <d v="2019-04-14T02:00:00"/>
    <n v="1"/>
    <s v="RETRAI"/>
    <x v="0"/>
    <s v="612"/>
    <s v="Ret demande agent"/>
    <s v=""/>
    <s v=""/>
    <m/>
    <m/>
    <m/>
    <m/>
    <s v=""/>
    <s v="A éditer"/>
    <s v="Normale"/>
    <n v="124523"/>
    <n v="0"/>
    <s v="S7508380H.FPT"/>
    <d v="2019-04-14T02:00:00"/>
    <s v=""/>
    <x v="11"/>
    <m/>
    <x v="19"/>
    <x v="19"/>
  </r>
  <r>
    <x v="21"/>
    <x v="7"/>
    <s v="6008936C"/>
    <d v="2019-01-14T01:00:00"/>
    <d v="2018-06-28T02:00:00"/>
    <d v="2019-01-14T01:00:00"/>
    <n v="1"/>
    <s v="RETRAI"/>
    <x v="0"/>
    <s v="612"/>
    <s v="Ret demande agent"/>
    <s v=""/>
    <s v=""/>
    <m/>
    <m/>
    <m/>
    <m/>
    <s v=""/>
    <s v="A éditer"/>
    <s v="Normale"/>
    <n v="115715"/>
    <n v="0"/>
    <s v="S7508380H.FPT"/>
    <d v="2019-01-14T01:00:00"/>
    <s v=""/>
    <x v="12"/>
    <m/>
    <x v="4"/>
    <x v="4"/>
  </r>
  <r>
    <x v="22"/>
    <x v="18"/>
    <s v="6305960E"/>
    <d v="2019-11-23T00:00:00"/>
    <d v="2019-04-26T00:00:00"/>
    <d v="2019-11-23T00:00:00"/>
    <m/>
    <s v="RETRAI"/>
    <x v="0"/>
    <n v="612"/>
    <s v="Ret demande agent"/>
    <m/>
    <m/>
    <m/>
    <m/>
    <m/>
    <m/>
    <m/>
    <m/>
    <m/>
    <m/>
    <m/>
    <m/>
    <d v="2019-11-23T00:00:00"/>
    <m/>
    <x v="7"/>
    <m/>
    <x v="20"/>
    <x v="20"/>
  </r>
  <r>
    <x v="23"/>
    <x v="19"/>
    <s v="5901326K"/>
    <d v="2019-09-30T00:00:00"/>
    <d v="2019-03-29T00:00:00"/>
    <d v="2019-09-30T00:00:00"/>
    <m/>
    <s v="RETRAI"/>
    <x v="0"/>
    <n v="612"/>
    <s v="Ret demande agent"/>
    <m/>
    <m/>
    <m/>
    <m/>
    <m/>
    <m/>
    <m/>
    <m/>
    <m/>
    <m/>
    <m/>
    <m/>
    <d v="2019-09-30T00:00:00"/>
    <m/>
    <x v="7"/>
    <m/>
    <x v="1"/>
    <x v="1"/>
  </r>
  <r>
    <x v="24"/>
    <x v="20"/>
    <s v="6201756P"/>
    <d v="2019-12-31T00:00:00"/>
    <d v="2019-05-10T00:00:00"/>
    <d v="2019-12-31T00:00:00"/>
    <m/>
    <s v="RETRAI"/>
    <x v="0"/>
    <n v="612"/>
    <s v="Ret demande agent"/>
    <m/>
    <m/>
    <m/>
    <m/>
    <m/>
    <m/>
    <m/>
    <m/>
    <m/>
    <m/>
    <m/>
    <m/>
    <d v="2019-12-31T00:00:00"/>
    <m/>
    <x v="13"/>
    <m/>
    <x v="12"/>
    <x v="12"/>
  </r>
  <r>
    <x v="25"/>
    <x v="7"/>
    <s v="5908830S"/>
    <d v="2019-01-01T01:00:00"/>
    <d v="2018-06-22T02:00:00"/>
    <d v="2019-01-01T01:00:00"/>
    <n v="1"/>
    <s v="RETRAI"/>
    <x v="0"/>
    <s v="612"/>
    <s v="Ret demande agent"/>
    <s v=""/>
    <s v=""/>
    <m/>
    <m/>
    <m/>
    <m/>
    <s v=""/>
    <s v="A éditer"/>
    <s v="Normale"/>
    <n v="115683"/>
    <n v="0"/>
    <s v="S7508380H.FPT"/>
    <d v="2019-01-01T01:00:00"/>
    <s v=""/>
    <x v="13"/>
    <m/>
    <x v="21"/>
    <x v="21"/>
  </r>
  <r>
    <x v="26"/>
    <x v="7"/>
    <s v="6102672P"/>
    <d v="2019-02-27T01:00:00"/>
    <d v="2018-06-27T02:00:00"/>
    <d v="2019-02-27T01:00:00"/>
    <n v="1"/>
    <s v="RETRAI"/>
    <x v="0"/>
    <s v="612"/>
    <s v="Ret demande agent"/>
    <s v=""/>
    <s v=""/>
    <m/>
    <m/>
    <m/>
    <m/>
    <s v=""/>
    <s v="A éditer"/>
    <s v="Normale"/>
    <n v="122409"/>
    <n v="0"/>
    <s v="S7508380H.FPT"/>
    <d v="2019-02-27T01:00:00"/>
    <s v=""/>
    <x v="14"/>
    <m/>
    <x v="22"/>
    <x v="22"/>
  </r>
  <r>
    <x v="27"/>
    <x v="7"/>
    <s v="6212169H"/>
    <d v="2019-07-12T00:00:00"/>
    <d v="2019-01-02T00:00:00"/>
    <d v="2019-07-12T00:00:00"/>
    <m/>
    <s v="RETRAI"/>
    <x v="0"/>
    <n v="612"/>
    <s v="Ret demande agent"/>
    <m/>
    <m/>
    <m/>
    <m/>
    <m/>
    <m/>
    <m/>
    <m/>
    <m/>
    <m/>
    <m/>
    <m/>
    <d v="2019-07-12T00:00:00"/>
    <m/>
    <x v="15"/>
    <m/>
    <x v="5"/>
    <x v="5"/>
  </r>
  <r>
    <x v="28"/>
    <x v="7"/>
    <s v="5906796F"/>
    <d v="2020-05-01T00:00:00"/>
    <d v="2019-06-03T00:00:00"/>
    <d v="2020-05-01T00:00:00"/>
    <m/>
    <s v="RETRAIT"/>
    <x v="0"/>
    <m/>
    <s v="Ret demande agent"/>
    <m/>
    <m/>
    <m/>
    <m/>
    <m/>
    <m/>
    <m/>
    <m/>
    <m/>
    <m/>
    <m/>
    <m/>
    <m/>
    <m/>
    <x v="16"/>
    <m/>
    <x v="23"/>
    <x v="23"/>
  </r>
  <r>
    <x v="29"/>
    <x v="21"/>
    <s v="8308796A"/>
    <d v="2019-01-21T00:00:00"/>
    <m/>
    <d v="2019-01-21T00:00:00"/>
    <m/>
    <s v="DEMISS"/>
    <x v="1"/>
    <m/>
    <s v="Démission"/>
    <m/>
    <m/>
    <m/>
    <m/>
    <m/>
    <m/>
    <m/>
    <m/>
    <m/>
    <m/>
    <m/>
    <m/>
    <m/>
    <m/>
    <x v="17"/>
    <s v="H"/>
    <x v="11"/>
    <x v="11"/>
  </r>
  <r>
    <x v="30"/>
    <x v="22"/>
    <s v="8906960D"/>
    <d v="2019-02-21T00:00:00"/>
    <m/>
    <d v="2019-02-21T00:00:00"/>
    <m/>
    <s v="DEMISS"/>
    <x v="1"/>
    <m/>
    <s v="Démission"/>
    <m/>
    <m/>
    <m/>
    <m/>
    <m/>
    <m/>
    <m/>
    <m/>
    <m/>
    <m/>
    <m/>
    <m/>
    <m/>
    <m/>
    <x v="10"/>
    <s v="E"/>
    <x v="24"/>
    <x v="24"/>
  </r>
  <r>
    <x v="31"/>
    <x v="23"/>
    <s v="8611915C"/>
    <d v="2019-02-28T00:00:00"/>
    <m/>
    <d v="2019-02-28T00:00:00"/>
    <m/>
    <s v="DEMISS"/>
    <x v="1"/>
    <m/>
    <s v="Démission"/>
    <m/>
    <m/>
    <m/>
    <m/>
    <m/>
    <m/>
    <m/>
    <m/>
    <m/>
    <m/>
    <m/>
    <m/>
    <m/>
    <m/>
    <x v="18"/>
    <s v="AGTANC"/>
    <x v="25"/>
    <x v="25"/>
  </r>
  <r>
    <x v="32"/>
    <x v="24"/>
    <s v="9507334J"/>
    <d v="2019-03-01T00:00:00"/>
    <m/>
    <d v="2019-03-01T00:00:00"/>
    <m/>
    <s v="DEMISS"/>
    <x v="1"/>
    <m/>
    <s v="Démission"/>
    <m/>
    <m/>
    <m/>
    <m/>
    <m/>
    <m/>
    <m/>
    <m/>
    <m/>
    <m/>
    <m/>
    <m/>
    <m/>
    <m/>
    <x v="7"/>
    <s v="ATT TS"/>
    <x v="26"/>
    <x v="26"/>
  </r>
  <r>
    <x v="33"/>
    <x v="25"/>
    <s v="8807667B"/>
    <d v="2019-05-09T00:00:00"/>
    <m/>
    <d v="2019-05-09T00:00:00"/>
    <m/>
    <s v="DEMISS"/>
    <x v="1"/>
    <m/>
    <s v="Démission"/>
    <m/>
    <m/>
    <m/>
    <m/>
    <m/>
    <m/>
    <m/>
    <m/>
    <m/>
    <m/>
    <m/>
    <m/>
    <m/>
    <m/>
    <x v="19"/>
    <s v="F"/>
    <x v="27"/>
    <x v="27"/>
  </r>
  <r>
    <x v="34"/>
    <x v="26"/>
    <s v="8306801G"/>
    <d v="2019-05-12T00:00:00"/>
    <m/>
    <d v="2019-05-12T00:00:00"/>
    <m/>
    <s v="DEMISS"/>
    <x v="1"/>
    <m/>
    <s v="Démission"/>
    <m/>
    <m/>
    <m/>
    <m/>
    <m/>
    <m/>
    <m/>
    <m/>
    <m/>
    <m/>
    <m/>
    <m/>
    <m/>
    <m/>
    <x v="7"/>
    <s v="F"/>
    <x v="28"/>
    <x v="28"/>
  </r>
  <r>
    <x v="35"/>
    <x v="27"/>
    <s v="9209072L"/>
    <d v="2019-05-14T00:00:00"/>
    <m/>
    <d v="2019-05-14T00:00:00"/>
    <m/>
    <s v="DEMISS"/>
    <x v="1"/>
    <m/>
    <s v="Démission"/>
    <m/>
    <m/>
    <m/>
    <m/>
    <m/>
    <m/>
    <m/>
    <m/>
    <m/>
    <m/>
    <m/>
    <m/>
    <m/>
    <m/>
    <x v="20"/>
    <s v="ATT TS"/>
    <x v="29"/>
    <x v="29"/>
  </r>
  <r>
    <x v="36"/>
    <x v="28"/>
    <s v="9308095V"/>
    <d v="2019-05-24T00:00:00"/>
    <m/>
    <d v="2019-05-24T00:00:00"/>
    <m/>
    <s v="DEMISS"/>
    <x v="1"/>
    <m/>
    <s v="Démission"/>
    <m/>
    <m/>
    <m/>
    <m/>
    <m/>
    <m/>
    <m/>
    <m/>
    <m/>
    <m/>
    <m/>
    <m/>
    <m/>
    <m/>
    <x v="21"/>
    <s v="ATT CAD"/>
    <x v="30"/>
    <x v="30"/>
  </r>
  <r>
    <x v="37"/>
    <x v="29"/>
    <s v="9704955P"/>
    <d v="2019-05-31T00:00:00"/>
    <m/>
    <d v="2019-05-31T00:00:00"/>
    <m/>
    <s v="DEMISS"/>
    <x v="1"/>
    <m/>
    <s v="Démission"/>
    <m/>
    <m/>
    <m/>
    <m/>
    <m/>
    <m/>
    <m/>
    <m/>
    <m/>
    <m/>
    <m/>
    <m/>
    <m/>
    <m/>
    <x v="12"/>
    <s v="ATT TS"/>
    <x v="31"/>
    <x v="31"/>
  </r>
  <r>
    <x v="38"/>
    <x v="30"/>
    <s v="9011230R"/>
    <d v="2019-04-15T00:00:00"/>
    <m/>
    <d v="2019-04-15T00:00:00"/>
    <m/>
    <s v="LICENS"/>
    <x v="2"/>
    <m/>
    <s v="Licenciement"/>
    <m/>
    <m/>
    <m/>
    <m/>
    <m/>
    <m/>
    <m/>
    <m/>
    <m/>
    <m/>
    <m/>
    <m/>
    <m/>
    <m/>
    <x v="2"/>
    <s v="ATT CAD"/>
    <x v="32"/>
    <x v="32"/>
  </r>
  <r>
    <x v="39"/>
    <x v="31"/>
    <s v="8712568H"/>
    <d v="2019-05-03T00:00:00"/>
    <m/>
    <d v="2019-05-03T00:00:00"/>
    <m/>
    <s v="LICENS"/>
    <x v="2"/>
    <m/>
    <s v="Licenciement"/>
    <m/>
    <m/>
    <m/>
    <m/>
    <m/>
    <m/>
    <m/>
    <m/>
    <m/>
    <m/>
    <m/>
    <m/>
    <m/>
    <m/>
    <x v="21"/>
    <s v="AGTANC"/>
    <x v="33"/>
    <x v="33"/>
  </r>
  <r>
    <x v="40"/>
    <x v="32"/>
    <s v="9009062J"/>
    <d v="2019-09-30T00:00:00"/>
    <d v="2019-07-02T00:00:00"/>
    <d v="2019-09-30T00:00:00"/>
    <m/>
    <s v="DEMISS"/>
    <x v="1"/>
    <m/>
    <s v="Démission"/>
    <m/>
    <m/>
    <m/>
    <m/>
    <m/>
    <m/>
    <m/>
    <m/>
    <m/>
    <m/>
    <m/>
    <m/>
    <d v="2019-09-30T00:00:00"/>
    <m/>
    <x v="20"/>
    <s v="E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D28" firstHeaderRow="1" firstDataRow="1" firstDataCol="3"/>
  <pivotFields count="30">
    <pivotField axis="axisRow"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m="1" x="41"/>
        <item m="1" x="43"/>
        <item x="40"/>
      </items>
    </pivotField>
    <pivotField axis="axisRow"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numFmtId="165" outline="0" showAll="0" defaultSubtotal="0"/>
    <pivotField compact="0" outline="0" showAll="0" defaultSubtotal="0">
      <items count="4">
        <item x="0"/>
        <item x="1"/>
        <item x="2"/>
        <item x="3"/>
      </items>
    </pivotField>
  </pivotFields>
  <rowFields count="3">
    <field x="25"/>
    <field x="0"/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4"/>
      <x v="35"/>
      <x v="29"/>
    </i>
    <i t="default">
      <x v="24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8">
    <format dxfId="217">
      <pivotArea outline="0" collapsedLevelsAreSubtotals="1" fieldPosition="0"/>
    </format>
    <format dxfId="216">
      <pivotArea dataOnly="0" labelOnly="1" outline="0" fieldPosition="0">
        <references count="1">
          <reference field="25" count="0"/>
        </references>
      </pivotArea>
    </format>
    <format dxfId="215">
      <pivotArea dataOnly="0" labelOnly="1" outline="0" fieldPosition="0">
        <references count="1">
          <reference field="25" count="0" defaultSubtotal="1"/>
        </references>
      </pivotArea>
    </format>
    <format dxfId="214">
      <pivotArea dataOnly="0" labelOnly="1" grandRow="1" outline="0" fieldPosition="0"/>
    </format>
    <format dxfId="213">
      <pivotArea dataOnly="0" labelOnly="1" outline="0" fieldPosition="0">
        <references count="2">
          <reference field="0" count="2">
            <x v="11"/>
            <x v="42"/>
          </reference>
          <reference field="25" count="1" selected="0">
            <x v="0"/>
          </reference>
        </references>
      </pivotArea>
    </format>
    <format dxfId="212">
      <pivotArea dataOnly="0" labelOnly="1" outline="0" fieldPosition="0">
        <references count="2">
          <reference field="0" count="1">
            <x v="20"/>
          </reference>
          <reference field="25" count="1" selected="0">
            <x v="1"/>
          </reference>
        </references>
      </pivotArea>
    </format>
    <format dxfId="211">
      <pivotArea dataOnly="0" labelOnly="1" outline="0" fieldPosition="0">
        <references count="2">
          <reference field="0" count="1">
            <x v="27"/>
          </reference>
          <reference field="25" count="1" selected="0">
            <x v="2"/>
          </reference>
        </references>
      </pivotArea>
    </format>
    <format dxfId="210">
      <pivotArea dataOnly="0" labelOnly="1" outline="0" fieldPosition="0">
        <references count="2">
          <reference field="0" count="2">
            <x v="1"/>
            <x v="15"/>
          </reference>
          <reference field="25" count="1" selected="0">
            <x v="3"/>
          </reference>
        </references>
      </pivotArea>
    </format>
    <format dxfId="209">
      <pivotArea dataOnly="0" labelOnly="1" outline="0" fieldPosition="0">
        <references count="2">
          <reference field="0" count="1">
            <x v="24"/>
          </reference>
          <reference field="25" count="1" selected="0">
            <x v="4"/>
          </reference>
        </references>
      </pivotArea>
    </format>
    <format dxfId="208">
      <pivotArea dataOnly="0" labelOnly="1" outline="0" fieldPosition="0">
        <references count="2">
          <reference field="0" count="5">
            <x v="3"/>
            <x v="8"/>
            <x v="10"/>
            <x v="33"/>
            <x v="34"/>
          </reference>
          <reference field="25" count="1" selected="0">
            <x v="5"/>
          </reference>
        </references>
      </pivotArea>
    </format>
    <format dxfId="207">
      <pivotArea dataOnly="0" labelOnly="1" outline="0" fieldPosition="0">
        <references count="2">
          <reference field="0" count="1">
            <x v="2"/>
          </reference>
          <reference field="25" count="1" selected="0">
            <x v="6"/>
          </reference>
        </references>
      </pivotArea>
    </format>
    <format dxfId="206">
      <pivotArea dataOnly="0" labelOnly="1" outline="0" fieldPosition="0">
        <references count="2">
          <reference field="0" count="1">
            <x v="4"/>
          </reference>
          <reference field="25" count="1" selected="0">
            <x v="7"/>
          </reference>
        </references>
      </pivotArea>
    </format>
    <format dxfId="205">
      <pivotArea dataOnly="0" labelOnly="1" outline="0" fieldPosition="0">
        <references count="2">
          <reference field="0" count="1">
            <x v="6"/>
          </reference>
          <reference field="25" count="1" selected="0">
            <x v="8"/>
          </reference>
        </references>
      </pivotArea>
    </format>
    <format dxfId="204">
      <pivotArea dataOnly="0" labelOnly="1" outline="0" fieldPosition="0">
        <references count="2">
          <reference field="0" count="2">
            <x v="31"/>
            <x v="40"/>
          </reference>
          <reference field="25" count="1" selected="0">
            <x v="9"/>
          </reference>
        </references>
      </pivotArea>
    </format>
    <format dxfId="203">
      <pivotArea dataOnly="0" labelOnly="1" outline="0" fieldPosition="0">
        <references count="2">
          <reference field="0" count="2">
            <x v="0"/>
            <x v="29"/>
          </reference>
          <reference field="25" count="1" selected="0">
            <x v="10"/>
          </reference>
        </references>
      </pivotArea>
    </format>
    <format dxfId="202">
      <pivotArea dataOnly="0" labelOnly="1" outline="0" fieldPosition="0">
        <references count="2">
          <reference field="0" count="6">
            <x v="14"/>
            <x v="22"/>
            <x v="25"/>
            <x v="26"/>
            <x v="39"/>
            <x v="41"/>
          </reference>
          <reference field="25" count="1" selected="0">
            <x v="11"/>
          </reference>
        </references>
      </pivotArea>
    </format>
    <format dxfId="201">
      <pivotArea dataOnly="0" labelOnly="1" outline="0" fieldPosition="0">
        <references count="2">
          <reference field="0" count="2">
            <x v="12"/>
            <x v="30"/>
          </reference>
          <reference field="25" count="1" selected="0">
            <x v="12"/>
          </reference>
        </references>
      </pivotArea>
    </format>
    <format dxfId="200">
      <pivotArea dataOnly="0" labelOnly="1" outline="0" fieldPosition="0">
        <references count="2">
          <reference field="0" count="1">
            <x v="5"/>
          </reference>
          <reference field="25" count="1" selected="0">
            <x v="13"/>
          </reference>
        </references>
      </pivotArea>
    </format>
    <format dxfId="199">
      <pivotArea dataOnly="0" labelOnly="1" outline="0" fieldPosition="0">
        <references count="2">
          <reference field="0" count="1">
            <x v="18"/>
          </reference>
          <reference field="25" count="1" selected="0">
            <x v="14"/>
          </reference>
        </references>
      </pivotArea>
    </format>
    <format dxfId="198">
      <pivotArea dataOnly="0" labelOnly="1" outline="0" fieldPosition="0">
        <references count="2">
          <reference field="0" count="1">
            <x v="13"/>
          </reference>
          <reference field="25" count="1" selected="0">
            <x v="15"/>
          </reference>
        </references>
      </pivotArea>
    </format>
    <format dxfId="197">
      <pivotArea dataOnly="0" labelOnly="1" outline="0" fieldPosition="0">
        <references count="2">
          <reference field="0" count="3">
            <x v="19"/>
            <x v="28"/>
            <x v="36"/>
          </reference>
          <reference field="25" count="1" selected="0">
            <x v="16"/>
          </reference>
        </references>
      </pivotArea>
    </format>
    <format dxfId="196">
      <pivotArea dataOnly="0" labelOnly="1" outline="0" fieldPosition="0">
        <references count="2">
          <reference field="0" count="2">
            <x v="9"/>
            <x v="17"/>
          </reference>
          <reference field="25" count="1" selected="0">
            <x v="17"/>
          </reference>
        </references>
      </pivotArea>
    </format>
    <format dxfId="195">
      <pivotArea dataOnly="0" labelOnly="1" outline="0" fieldPosition="0">
        <references count="2">
          <reference field="0" count="1">
            <x v="16"/>
          </reference>
          <reference field="25" count="1" selected="0">
            <x v="18"/>
          </reference>
        </references>
      </pivotArea>
    </format>
    <format dxfId="194">
      <pivotArea dataOnly="0" labelOnly="1" outline="0" fieldPosition="0">
        <references count="2">
          <reference field="0" count="1">
            <x v="23"/>
          </reference>
          <reference field="25" count="1" selected="0">
            <x v="19"/>
          </reference>
        </references>
      </pivotArea>
    </format>
    <format dxfId="193">
      <pivotArea dataOnly="0" labelOnly="1" outline="0" fieldPosition="0">
        <references count="2">
          <reference field="0" count="2">
            <x v="7"/>
            <x v="32"/>
          </reference>
          <reference field="25" count="1" selected="0">
            <x v="20"/>
          </reference>
        </references>
      </pivotArea>
    </format>
    <format dxfId="192">
      <pivotArea dataOnly="0" labelOnly="1" outline="0" fieldPosition="0">
        <references count="2">
          <reference field="0" count="4">
            <x v="21"/>
            <x v="35"/>
            <x v="37"/>
            <x v="43"/>
          </reference>
          <reference field="25" count="1" selected="0">
            <x v="21"/>
          </reference>
        </references>
      </pivotArea>
    </format>
    <format dxfId="191">
      <pivotArea dataOnly="0" labelOnly="1" outline="0" fieldPosition="0">
        <references count="3">
          <reference field="0" count="1" selected="0">
            <x v="11"/>
          </reference>
          <reference field="1" count="1">
            <x v="28"/>
          </reference>
          <reference field="25" count="1" selected="0">
            <x v="0"/>
          </reference>
        </references>
      </pivotArea>
    </format>
    <format dxfId="190">
      <pivotArea dataOnly="0" labelOnly="1" outline="0" fieldPosition="0">
        <references count="3">
          <reference field="0" count="1" selected="0">
            <x v="42"/>
          </reference>
          <reference field="1" count="1">
            <x v="3"/>
          </reference>
          <reference field="25" count="1" selected="0">
            <x v="0"/>
          </reference>
        </references>
      </pivotArea>
    </format>
    <format dxfId="189">
      <pivotArea dataOnly="0" labelOnly="1" outline="0" fieldPosition="0">
        <references count="3">
          <reference field="0" count="1" selected="0">
            <x v="20"/>
          </reference>
          <reference field="1" count="1">
            <x v="22"/>
          </reference>
          <reference field="25" count="1" selected="0">
            <x v="1"/>
          </reference>
        </references>
      </pivotArea>
    </format>
    <format dxfId="188">
      <pivotArea dataOnly="0" labelOnly="1" outline="0" fieldPosition="0">
        <references count="3">
          <reference field="0" count="1" selected="0">
            <x v="27"/>
          </reference>
          <reference field="1" count="1">
            <x v="1"/>
          </reference>
          <reference field="25" count="1" selected="0">
            <x v="2"/>
          </reference>
        </references>
      </pivotArea>
    </format>
    <format dxfId="187">
      <pivotArea dataOnly="0" labelOnly="1" outline="0" fieldPosition="0">
        <references count="3">
          <reference field="0" count="1" selected="0">
            <x v="1"/>
          </reference>
          <reference field="1" count="1">
            <x v="34"/>
          </reference>
          <reference field="25" count="1" selected="0">
            <x v="3"/>
          </reference>
        </references>
      </pivotArea>
    </format>
    <format dxfId="186">
      <pivotArea dataOnly="0" labelOnly="1" outline="0" fieldPosition="0">
        <references count="3">
          <reference field="0" count="1" selected="0">
            <x v="15"/>
          </reference>
          <reference field="1" count="1">
            <x v="6"/>
          </reference>
          <reference field="25" count="1" selected="0">
            <x v="3"/>
          </reference>
        </references>
      </pivotArea>
    </format>
    <format dxfId="185">
      <pivotArea dataOnly="0" labelOnly="1" outline="0" fieldPosition="0">
        <references count="3">
          <reference field="0" count="1" selected="0">
            <x v="24"/>
          </reference>
          <reference field="1" count="1">
            <x v="4"/>
          </reference>
          <reference field="25" count="1" selected="0">
            <x v="4"/>
          </reference>
        </references>
      </pivotArea>
    </format>
    <format dxfId="18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5" count="1" selected="0">
            <x v="5"/>
          </reference>
        </references>
      </pivotArea>
    </format>
    <format dxfId="183">
      <pivotArea dataOnly="0" labelOnly="1" outline="0" fieldPosition="0">
        <references count="3">
          <reference field="0" count="1" selected="0">
            <x v="8"/>
          </reference>
          <reference field="1" count="1">
            <x v="17"/>
          </reference>
          <reference field="25" count="1" selected="0">
            <x v="5"/>
          </reference>
        </references>
      </pivotArea>
    </format>
    <format dxfId="182">
      <pivotArea dataOnly="0" labelOnly="1" outline="0" fieldPosition="0">
        <references count="3">
          <reference field="0" count="1" selected="0">
            <x v="10"/>
          </reference>
          <reference field="1" count="1">
            <x v="33"/>
          </reference>
          <reference field="25" count="1" selected="0">
            <x v="5"/>
          </reference>
        </references>
      </pivotArea>
    </format>
    <format dxfId="181">
      <pivotArea dataOnly="0" labelOnly="1" outline="0" fieldPosition="0">
        <references count="3">
          <reference field="0" count="1" selected="0">
            <x v="33"/>
          </reference>
          <reference field="1" count="1">
            <x v="29"/>
          </reference>
          <reference field="25" count="1" selected="0">
            <x v="5"/>
          </reference>
        </references>
      </pivotArea>
    </format>
    <format dxfId="180">
      <pivotArea dataOnly="0" labelOnly="1" outline="0" fieldPosition="0">
        <references count="3">
          <reference field="0" count="1" selected="0">
            <x v="34"/>
          </reference>
          <reference field="1" count="1">
            <x v="23"/>
          </reference>
          <reference field="25" count="1" selected="0">
            <x v="5"/>
          </reference>
        </references>
      </pivotArea>
    </format>
    <format dxfId="179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5" count="1" selected="0">
            <x v="6"/>
          </reference>
        </references>
      </pivotArea>
    </format>
    <format dxfId="178">
      <pivotArea dataOnly="0" labelOnly="1" outline="0" fieldPosition="0">
        <references count="3">
          <reference field="0" count="1" selected="0">
            <x v="4"/>
          </reference>
          <reference field="1" count="1">
            <x v="11"/>
          </reference>
          <reference field="25" count="1" selected="0">
            <x v="7"/>
          </reference>
        </references>
      </pivotArea>
    </format>
    <format dxfId="177">
      <pivotArea dataOnly="0" labelOnly="1" outline="0" fieldPosition="0">
        <references count="3">
          <reference field="0" count="1" selected="0">
            <x v="6"/>
          </reference>
          <reference field="1" count="1">
            <x v="29"/>
          </reference>
          <reference field="25" count="1" selected="0">
            <x v="8"/>
          </reference>
        </references>
      </pivotArea>
    </format>
    <format dxfId="1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5" count="1" selected="0">
            <x v="9"/>
          </reference>
        </references>
      </pivotArea>
    </format>
    <format dxfId="175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5" count="1" selected="0">
            <x v="9"/>
          </reference>
        </references>
      </pivotArea>
    </format>
    <format dxfId="174">
      <pivotArea dataOnly="0" labelOnly="1" outline="0" fieldPosition="0">
        <references count="3">
          <reference field="0" count="1" selected="0">
            <x v="0"/>
          </reference>
          <reference field="1" count="1">
            <x v="12"/>
          </reference>
          <reference field="25" count="1" selected="0">
            <x v="10"/>
          </reference>
        </references>
      </pivotArea>
    </format>
    <format dxfId="173">
      <pivotArea dataOnly="0" labelOnly="1" outline="0" fieldPosition="0">
        <references count="3">
          <reference field="0" count="1" selected="0">
            <x v="29"/>
          </reference>
          <reference field="1" count="1">
            <x v="29"/>
          </reference>
          <reference field="25" count="1" selected="0">
            <x v="10"/>
          </reference>
        </references>
      </pivotArea>
    </format>
    <format dxfId="172">
      <pivotArea dataOnly="0" labelOnly="1" outline="0" fieldPosition="0">
        <references count="3">
          <reference field="0" count="1" selected="0">
            <x v="14"/>
          </reference>
          <reference field="1" count="1">
            <x v="25"/>
          </reference>
          <reference field="25" count="1" selected="0">
            <x v="11"/>
          </reference>
        </references>
      </pivotArea>
    </format>
    <format dxfId="171">
      <pivotArea dataOnly="0" labelOnly="1" outline="0" fieldPosition="0">
        <references count="3">
          <reference field="0" count="1" selected="0">
            <x v="22"/>
          </reference>
          <reference field="1" count="1">
            <x v="13"/>
          </reference>
          <reference field="25" count="1" selected="0">
            <x v="11"/>
          </reference>
        </references>
      </pivotArea>
    </format>
    <format dxfId="170">
      <pivotArea dataOnly="0" labelOnly="1" outline="0" fieldPosition="0">
        <references count="3">
          <reference field="0" count="1" selected="0">
            <x v="25"/>
          </reference>
          <reference field="1" count="1">
            <x v="8"/>
          </reference>
          <reference field="25" count="1" selected="0">
            <x v="11"/>
          </reference>
        </references>
      </pivotArea>
    </format>
    <format dxfId="169">
      <pivotArea dataOnly="0" labelOnly="1" outline="0" fieldPosition="0">
        <references count="3">
          <reference field="0" count="1" selected="0">
            <x v="26"/>
          </reference>
          <reference field="1" count="1">
            <x v="18"/>
          </reference>
          <reference field="25" count="1" selected="0">
            <x v="11"/>
          </reference>
        </references>
      </pivotArea>
    </format>
    <format dxfId="168">
      <pivotArea dataOnly="0" labelOnly="1" outline="0" fieldPosition="0">
        <references count="3">
          <reference field="0" count="1" selected="0">
            <x v="39"/>
          </reference>
          <reference field="1" count="1">
            <x v="20"/>
          </reference>
          <reference field="25" count="1" selected="0">
            <x v="11"/>
          </reference>
        </references>
      </pivotArea>
    </format>
    <format dxfId="167">
      <pivotArea dataOnly="0" labelOnly="1" outline="0" fieldPosition="0">
        <references count="3">
          <reference field="0" count="1" selected="0">
            <x v="41"/>
          </reference>
          <reference field="1" count="1">
            <x v="26"/>
          </reference>
          <reference field="25" count="1" selected="0">
            <x v="11"/>
          </reference>
        </references>
      </pivotArea>
    </format>
    <format dxfId="166">
      <pivotArea dataOnly="0" labelOnly="1" outline="0" fieldPosition="0">
        <references count="3">
          <reference field="0" count="1" selected="0">
            <x v="12"/>
          </reference>
          <reference field="1" count="1">
            <x v="9"/>
          </reference>
          <reference field="25" count="1" selected="0">
            <x v="12"/>
          </reference>
        </references>
      </pivotArea>
    </format>
    <format dxfId="165">
      <pivotArea dataOnly="0" labelOnly="1" outline="0" fieldPosition="0">
        <references count="3">
          <reference field="0" count="1" selected="0">
            <x v="30"/>
          </reference>
          <reference field="1" count="1">
            <x v="28"/>
          </reference>
          <reference field="25" count="1" selected="0">
            <x v="12"/>
          </reference>
        </references>
      </pivotArea>
    </format>
    <format dxfId="164">
      <pivotArea dataOnly="0" labelOnly="1" outline="0" fieldPosition="0">
        <references count="3">
          <reference field="0" count="1" selected="0">
            <x v="5"/>
          </reference>
          <reference field="1" count="1">
            <x v="21"/>
          </reference>
          <reference field="25" count="1" selected="0">
            <x v="13"/>
          </reference>
        </references>
      </pivotArea>
    </format>
    <format dxfId="163">
      <pivotArea dataOnly="0" labelOnly="1" outline="0" fieldPosition="0">
        <references count="3">
          <reference field="0" count="1" selected="0">
            <x v="18"/>
          </reference>
          <reference field="1" count="1">
            <x v="10"/>
          </reference>
          <reference field="25" count="1" selected="0">
            <x v="14"/>
          </reference>
        </references>
      </pivotArea>
    </format>
    <format dxfId="162">
      <pivotArea dataOnly="0" labelOnly="1" outline="0" fieldPosition="0">
        <references count="3">
          <reference field="0" count="1" selected="0">
            <x v="13"/>
          </reference>
          <reference field="1" count="1">
            <x v="14"/>
          </reference>
          <reference field="25" count="1" selected="0">
            <x v="15"/>
          </reference>
        </references>
      </pivotArea>
    </format>
    <format dxfId="161">
      <pivotArea dataOnly="0" labelOnly="1" outline="0" fieldPosition="0">
        <references count="3">
          <reference field="0" count="1" selected="0">
            <x v="19"/>
          </reference>
          <reference field="1" count="1">
            <x v="32"/>
          </reference>
          <reference field="25" count="1" selected="0">
            <x v="16"/>
          </reference>
        </references>
      </pivotArea>
    </format>
    <format dxfId="160">
      <pivotArea dataOnly="0" labelOnly="1" outline="0" fieldPosition="0">
        <references count="3">
          <reference field="0" count="1" selected="0">
            <x v="28"/>
          </reference>
          <reference field="1" count="1">
            <x v="24"/>
          </reference>
          <reference field="25" count="1" selected="0">
            <x v="16"/>
          </reference>
        </references>
      </pivotArea>
    </format>
    <format dxfId="159">
      <pivotArea dataOnly="0" labelOnly="1" outline="0" fieldPosition="0">
        <references count="3">
          <reference field="0" count="1" selected="0">
            <x v="36"/>
          </reference>
          <reference field="1" count="1">
            <x v="19"/>
          </reference>
          <reference field="25" count="1" selected="0">
            <x v="16"/>
          </reference>
        </references>
      </pivotArea>
    </format>
    <format dxfId="158">
      <pivotArea dataOnly="0" labelOnly="1" outline="0" fieldPosition="0">
        <references count="3">
          <reference field="0" count="1" selected="0">
            <x v="9"/>
          </reference>
          <reference field="1" count="1">
            <x v="31"/>
          </reference>
          <reference field="25" count="1" selected="0">
            <x v="17"/>
          </reference>
        </references>
      </pivotArea>
    </format>
    <format dxfId="157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5" count="1" selected="0">
            <x v="17"/>
          </reference>
        </references>
      </pivotArea>
    </format>
    <format dxfId="156">
      <pivotArea dataOnly="0" labelOnly="1" outline="0" fieldPosition="0">
        <references count="3">
          <reference field="0" count="1" selected="0">
            <x v="16"/>
          </reference>
          <reference field="1" count="1">
            <x v="29"/>
          </reference>
          <reference field="25" count="1" selected="0">
            <x v="18"/>
          </reference>
        </references>
      </pivotArea>
    </format>
    <format dxfId="155">
      <pivotArea dataOnly="0" labelOnly="1" outline="0" fieldPosition="0">
        <references count="3">
          <reference field="0" count="1" selected="0">
            <x v="23"/>
          </reference>
          <reference field="1" count="1">
            <x v="29"/>
          </reference>
          <reference field="25" count="1" selected="0">
            <x v="19"/>
          </reference>
        </references>
      </pivotArea>
    </format>
    <format dxfId="154">
      <pivotArea dataOnly="0" labelOnly="1" outline="0" fieldPosition="0">
        <references count="3">
          <reference field="0" count="1" selected="0">
            <x v="7"/>
          </reference>
          <reference field="1" count="1">
            <x v="15"/>
          </reference>
          <reference field="25" count="1" selected="0">
            <x v="20"/>
          </reference>
        </references>
      </pivotArea>
    </format>
    <format dxfId="153">
      <pivotArea dataOnly="0" labelOnly="1" outline="0" fieldPosition="0">
        <references count="3">
          <reference field="0" count="1" selected="0">
            <x v="32"/>
          </reference>
          <reference field="1" count="1">
            <x v="29"/>
          </reference>
          <reference field="25" count="1" selected="0">
            <x v="20"/>
          </reference>
        </references>
      </pivotArea>
    </format>
    <format dxfId="152">
      <pivotArea dataOnly="0" labelOnly="1" outline="0" fieldPosition="0">
        <references count="3">
          <reference field="0" count="1" selected="0">
            <x v="21"/>
          </reference>
          <reference field="1" count="1">
            <x v="27"/>
          </reference>
          <reference field="25" count="1" selected="0">
            <x v="21"/>
          </reference>
        </references>
      </pivotArea>
    </format>
    <format dxfId="151">
      <pivotArea dataOnly="0" labelOnly="1" outline="0" fieldPosition="0">
        <references count="3">
          <reference field="0" count="1" selected="0">
            <x v="35"/>
          </reference>
          <reference field="1" count="1">
            <x v="29"/>
          </reference>
          <reference field="25" count="1" selected="0">
            <x v="21"/>
          </reference>
        </references>
      </pivotArea>
    </format>
    <format dxfId="150">
      <pivotArea dataOnly="0" labelOnly="1" outline="0" fieldPosition="0">
        <references count="3">
          <reference field="0" count="1" selected="0">
            <x v="37"/>
          </reference>
          <reference field="1" count="1">
            <x v="16"/>
          </reference>
          <reference field="25" count="1" selected="0">
            <x v="21"/>
          </reference>
        </references>
      </pivotArea>
    </format>
    <format dxfId="149">
      <pivotArea dataOnly="0" labelOnly="1" outline="0" fieldPosition="0">
        <references count="3">
          <reference field="0" count="1" selected="0">
            <x v="43"/>
          </reference>
          <reference field="1" count="1">
            <x v="35"/>
          </reference>
          <reference field="25" count="1" selected="0">
            <x v="21"/>
          </reference>
        </references>
      </pivotArea>
    </format>
    <format dxfId="148">
      <pivotArea outline="0" collapsedLevelsAreSubtotals="1" fieldPosition="0"/>
    </format>
    <format dxfId="147">
      <pivotArea dataOnly="0" labelOnly="1" outline="0" fieldPosition="0">
        <references count="1">
          <reference field="25" count="0"/>
        </references>
      </pivotArea>
    </format>
    <format dxfId="146">
      <pivotArea dataOnly="0" labelOnly="1" outline="0" fieldPosition="0">
        <references count="1">
          <reference field="25" count="0" defaultSubtotal="1"/>
        </references>
      </pivotArea>
    </format>
    <format dxfId="145">
      <pivotArea dataOnly="0" labelOnly="1" grandRow="1" outline="0" fieldPosition="0"/>
    </format>
    <format dxfId="144">
      <pivotArea dataOnly="0" labelOnly="1" outline="0" fieldPosition="0">
        <references count="2">
          <reference field="0" count="2">
            <x v="11"/>
            <x v="42"/>
          </reference>
          <reference field="25" count="1" selected="0">
            <x v="0"/>
          </reference>
        </references>
      </pivotArea>
    </format>
    <format dxfId="143">
      <pivotArea dataOnly="0" labelOnly="1" outline="0" fieldPosition="0">
        <references count="2">
          <reference field="0" count="1">
            <x v="20"/>
          </reference>
          <reference field="25" count="1" selected="0">
            <x v="1"/>
          </reference>
        </references>
      </pivotArea>
    </format>
    <format dxfId="142">
      <pivotArea dataOnly="0" labelOnly="1" outline="0" fieldPosition="0">
        <references count="2">
          <reference field="0" count="1">
            <x v="27"/>
          </reference>
          <reference field="25" count="1" selected="0">
            <x v="2"/>
          </reference>
        </references>
      </pivotArea>
    </format>
    <format dxfId="141">
      <pivotArea dataOnly="0" labelOnly="1" outline="0" fieldPosition="0">
        <references count="2">
          <reference field="0" count="2">
            <x v="1"/>
            <x v="15"/>
          </reference>
          <reference field="25" count="1" selected="0">
            <x v="3"/>
          </reference>
        </references>
      </pivotArea>
    </format>
    <format dxfId="140">
      <pivotArea dataOnly="0" labelOnly="1" outline="0" fieldPosition="0">
        <references count="2">
          <reference field="0" count="1">
            <x v="24"/>
          </reference>
          <reference field="25" count="1" selected="0">
            <x v="4"/>
          </reference>
        </references>
      </pivotArea>
    </format>
    <format dxfId="139">
      <pivotArea dataOnly="0" labelOnly="1" outline="0" fieldPosition="0">
        <references count="2">
          <reference field="0" count="5">
            <x v="3"/>
            <x v="8"/>
            <x v="10"/>
            <x v="33"/>
            <x v="34"/>
          </reference>
          <reference field="25" count="1" selected="0">
            <x v="5"/>
          </reference>
        </references>
      </pivotArea>
    </format>
    <format dxfId="138">
      <pivotArea dataOnly="0" labelOnly="1" outline="0" fieldPosition="0">
        <references count="2">
          <reference field="0" count="1">
            <x v="2"/>
          </reference>
          <reference field="25" count="1" selected="0">
            <x v="6"/>
          </reference>
        </references>
      </pivotArea>
    </format>
    <format dxfId="137">
      <pivotArea dataOnly="0" labelOnly="1" outline="0" fieldPosition="0">
        <references count="2">
          <reference field="0" count="1">
            <x v="4"/>
          </reference>
          <reference field="25" count="1" selected="0">
            <x v="7"/>
          </reference>
        </references>
      </pivotArea>
    </format>
    <format dxfId="136">
      <pivotArea dataOnly="0" labelOnly="1" outline="0" fieldPosition="0">
        <references count="2">
          <reference field="0" count="1">
            <x v="6"/>
          </reference>
          <reference field="25" count="1" selected="0">
            <x v="8"/>
          </reference>
        </references>
      </pivotArea>
    </format>
    <format dxfId="135">
      <pivotArea dataOnly="0" labelOnly="1" outline="0" fieldPosition="0">
        <references count="2">
          <reference field="0" count="2">
            <x v="31"/>
            <x v="40"/>
          </reference>
          <reference field="25" count="1" selected="0">
            <x v="9"/>
          </reference>
        </references>
      </pivotArea>
    </format>
    <format dxfId="134">
      <pivotArea dataOnly="0" labelOnly="1" outline="0" fieldPosition="0">
        <references count="2">
          <reference field="0" count="2">
            <x v="0"/>
            <x v="29"/>
          </reference>
          <reference field="25" count="1" selected="0">
            <x v="10"/>
          </reference>
        </references>
      </pivotArea>
    </format>
    <format dxfId="133">
      <pivotArea dataOnly="0" labelOnly="1" outline="0" fieldPosition="0">
        <references count="2">
          <reference field="0" count="6">
            <x v="14"/>
            <x v="22"/>
            <x v="25"/>
            <x v="26"/>
            <x v="39"/>
            <x v="41"/>
          </reference>
          <reference field="25" count="1" selected="0">
            <x v="11"/>
          </reference>
        </references>
      </pivotArea>
    </format>
    <format dxfId="132">
      <pivotArea dataOnly="0" labelOnly="1" outline="0" fieldPosition="0">
        <references count="2">
          <reference field="0" count="2">
            <x v="12"/>
            <x v="30"/>
          </reference>
          <reference field="25" count="1" selected="0">
            <x v="12"/>
          </reference>
        </references>
      </pivotArea>
    </format>
    <format dxfId="131">
      <pivotArea dataOnly="0" labelOnly="1" outline="0" fieldPosition="0">
        <references count="2">
          <reference field="0" count="1">
            <x v="5"/>
          </reference>
          <reference field="25" count="1" selected="0">
            <x v="13"/>
          </reference>
        </references>
      </pivotArea>
    </format>
    <format dxfId="130">
      <pivotArea dataOnly="0" labelOnly="1" outline="0" fieldPosition="0">
        <references count="2">
          <reference field="0" count="1">
            <x v="18"/>
          </reference>
          <reference field="25" count="1" selected="0">
            <x v="14"/>
          </reference>
        </references>
      </pivotArea>
    </format>
    <format dxfId="129">
      <pivotArea dataOnly="0" labelOnly="1" outline="0" fieldPosition="0">
        <references count="2">
          <reference field="0" count="1">
            <x v="13"/>
          </reference>
          <reference field="25" count="1" selected="0">
            <x v="15"/>
          </reference>
        </references>
      </pivotArea>
    </format>
    <format dxfId="128">
      <pivotArea dataOnly="0" labelOnly="1" outline="0" fieldPosition="0">
        <references count="2">
          <reference field="0" count="3">
            <x v="19"/>
            <x v="28"/>
            <x v="36"/>
          </reference>
          <reference field="25" count="1" selected="0">
            <x v="16"/>
          </reference>
        </references>
      </pivotArea>
    </format>
    <format dxfId="127">
      <pivotArea dataOnly="0" labelOnly="1" outline="0" fieldPosition="0">
        <references count="2">
          <reference field="0" count="2">
            <x v="9"/>
            <x v="17"/>
          </reference>
          <reference field="25" count="1" selected="0">
            <x v="17"/>
          </reference>
        </references>
      </pivotArea>
    </format>
    <format dxfId="126">
      <pivotArea dataOnly="0" labelOnly="1" outline="0" fieldPosition="0">
        <references count="2">
          <reference field="0" count="1">
            <x v="16"/>
          </reference>
          <reference field="25" count="1" selected="0">
            <x v="18"/>
          </reference>
        </references>
      </pivotArea>
    </format>
    <format dxfId="125">
      <pivotArea dataOnly="0" labelOnly="1" outline="0" fieldPosition="0">
        <references count="2">
          <reference field="0" count="1">
            <x v="23"/>
          </reference>
          <reference field="25" count="1" selected="0">
            <x v="19"/>
          </reference>
        </references>
      </pivotArea>
    </format>
    <format dxfId="124">
      <pivotArea dataOnly="0" labelOnly="1" outline="0" fieldPosition="0">
        <references count="2">
          <reference field="0" count="2">
            <x v="7"/>
            <x v="32"/>
          </reference>
          <reference field="25" count="1" selected="0">
            <x v="20"/>
          </reference>
        </references>
      </pivotArea>
    </format>
    <format dxfId="123">
      <pivotArea dataOnly="0" labelOnly="1" outline="0" fieldPosition="0">
        <references count="2">
          <reference field="0" count="4">
            <x v="21"/>
            <x v="35"/>
            <x v="37"/>
            <x v="43"/>
          </reference>
          <reference field="25" count="1" selected="0">
            <x v="21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11"/>
          </reference>
          <reference field="1" count="1">
            <x v="28"/>
          </reference>
          <reference field="25" count="1" selected="0">
            <x v="0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42"/>
          </reference>
          <reference field="1" count="1">
            <x v="3"/>
          </reference>
          <reference field="25" count="1" selected="0">
            <x v="0"/>
          </reference>
        </references>
      </pivotArea>
    </format>
    <format dxfId="120">
      <pivotArea dataOnly="0" labelOnly="1" outline="0" fieldPosition="0">
        <references count="3">
          <reference field="0" count="1" selected="0">
            <x v="20"/>
          </reference>
          <reference field="1" count="1">
            <x v="22"/>
          </reference>
          <reference field="25" count="1" selected="0">
            <x v="1"/>
          </reference>
        </references>
      </pivotArea>
    </format>
    <format dxfId="119">
      <pivotArea dataOnly="0" labelOnly="1" outline="0" fieldPosition="0">
        <references count="3">
          <reference field="0" count="1" selected="0">
            <x v="27"/>
          </reference>
          <reference field="1" count="1">
            <x v="1"/>
          </reference>
          <reference field="25" count="1" selected="0">
            <x v="2"/>
          </reference>
        </references>
      </pivotArea>
    </format>
    <format dxfId="118">
      <pivotArea dataOnly="0" labelOnly="1" outline="0" fieldPosition="0">
        <references count="3">
          <reference field="0" count="1" selected="0">
            <x v="1"/>
          </reference>
          <reference field="1" count="1">
            <x v="34"/>
          </reference>
          <reference field="25" count="1" selected="0">
            <x v="3"/>
          </reference>
        </references>
      </pivotArea>
    </format>
    <format dxfId="117">
      <pivotArea dataOnly="0" labelOnly="1" outline="0" fieldPosition="0">
        <references count="3">
          <reference field="0" count="1" selected="0">
            <x v="15"/>
          </reference>
          <reference field="1" count="1">
            <x v="6"/>
          </reference>
          <reference field="25" count="1" selected="0">
            <x v="3"/>
          </reference>
        </references>
      </pivotArea>
    </format>
    <format dxfId="116">
      <pivotArea dataOnly="0" labelOnly="1" outline="0" fieldPosition="0">
        <references count="3">
          <reference field="0" count="1" selected="0">
            <x v="24"/>
          </reference>
          <reference field="1" count="1">
            <x v="4"/>
          </reference>
          <reference field="25" count="1" selected="0">
            <x v="4"/>
          </reference>
        </references>
      </pivotArea>
    </format>
    <format dxfId="11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5" count="1" selected="0">
            <x v="5"/>
          </reference>
        </references>
      </pivotArea>
    </format>
    <format dxfId="114">
      <pivotArea dataOnly="0" labelOnly="1" outline="0" fieldPosition="0">
        <references count="3">
          <reference field="0" count="1" selected="0">
            <x v="8"/>
          </reference>
          <reference field="1" count="1">
            <x v="17"/>
          </reference>
          <reference field="25" count="1" selected="0">
            <x v="5"/>
          </reference>
        </references>
      </pivotArea>
    </format>
    <format dxfId="113">
      <pivotArea dataOnly="0" labelOnly="1" outline="0" fieldPosition="0">
        <references count="3">
          <reference field="0" count="1" selected="0">
            <x v="10"/>
          </reference>
          <reference field="1" count="1">
            <x v="33"/>
          </reference>
          <reference field="25" count="1" selected="0">
            <x v="5"/>
          </reference>
        </references>
      </pivotArea>
    </format>
    <format dxfId="112">
      <pivotArea dataOnly="0" labelOnly="1" outline="0" fieldPosition="0">
        <references count="3">
          <reference field="0" count="1" selected="0">
            <x v="33"/>
          </reference>
          <reference field="1" count="1">
            <x v="29"/>
          </reference>
          <reference field="25" count="1" selected="0">
            <x v="5"/>
          </reference>
        </references>
      </pivotArea>
    </format>
    <format dxfId="111">
      <pivotArea dataOnly="0" labelOnly="1" outline="0" fieldPosition="0">
        <references count="3">
          <reference field="0" count="1" selected="0">
            <x v="34"/>
          </reference>
          <reference field="1" count="1">
            <x v="23"/>
          </reference>
          <reference field="25" count="1" selected="0">
            <x v="5"/>
          </reference>
        </references>
      </pivotArea>
    </format>
    <format dxfId="110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5" count="1" selected="0">
            <x v="6"/>
          </reference>
        </references>
      </pivotArea>
    </format>
    <format dxfId="109">
      <pivotArea dataOnly="0" labelOnly="1" outline="0" fieldPosition="0">
        <references count="3">
          <reference field="0" count="1" selected="0">
            <x v="4"/>
          </reference>
          <reference field="1" count="1">
            <x v="11"/>
          </reference>
          <reference field="25" count="1" selected="0">
            <x v="7"/>
          </reference>
        </references>
      </pivotArea>
    </format>
    <format dxfId="108">
      <pivotArea dataOnly="0" labelOnly="1" outline="0" fieldPosition="0">
        <references count="3">
          <reference field="0" count="1" selected="0">
            <x v="6"/>
          </reference>
          <reference field="1" count="1">
            <x v="29"/>
          </reference>
          <reference field="25" count="1" selected="0">
            <x v="8"/>
          </reference>
        </references>
      </pivotArea>
    </format>
    <format dxfId="1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5" count="1" selected="0">
            <x v="9"/>
          </reference>
        </references>
      </pivotArea>
    </format>
    <format dxfId="106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5" count="1" selected="0">
            <x v="9"/>
          </reference>
        </references>
      </pivotArea>
    </format>
    <format dxfId="105">
      <pivotArea dataOnly="0" labelOnly="1" outline="0" fieldPosition="0">
        <references count="3">
          <reference field="0" count="1" selected="0">
            <x v="0"/>
          </reference>
          <reference field="1" count="1">
            <x v="12"/>
          </reference>
          <reference field="25" count="1" selected="0">
            <x v="10"/>
          </reference>
        </references>
      </pivotArea>
    </format>
    <format dxfId="104">
      <pivotArea dataOnly="0" labelOnly="1" outline="0" fieldPosition="0">
        <references count="3">
          <reference field="0" count="1" selected="0">
            <x v="29"/>
          </reference>
          <reference field="1" count="1">
            <x v="29"/>
          </reference>
          <reference field="25" count="1" selected="0">
            <x v="10"/>
          </reference>
        </references>
      </pivotArea>
    </format>
    <format dxfId="103">
      <pivotArea dataOnly="0" labelOnly="1" outline="0" fieldPosition="0">
        <references count="3">
          <reference field="0" count="1" selected="0">
            <x v="14"/>
          </reference>
          <reference field="1" count="1">
            <x v="25"/>
          </reference>
          <reference field="25" count="1" selected="0">
            <x v="11"/>
          </reference>
        </references>
      </pivotArea>
    </format>
    <format dxfId="102">
      <pivotArea dataOnly="0" labelOnly="1" outline="0" fieldPosition="0">
        <references count="3">
          <reference field="0" count="1" selected="0">
            <x v="22"/>
          </reference>
          <reference field="1" count="1">
            <x v="13"/>
          </reference>
          <reference field="25" count="1" selected="0">
            <x v="11"/>
          </reference>
        </references>
      </pivotArea>
    </format>
    <format dxfId="101">
      <pivotArea dataOnly="0" labelOnly="1" outline="0" fieldPosition="0">
        <references count="3">
          <reference field="0" count="1" selected="0">
            <x v="25"/>
          </reference>
          <reference field="1" count="1">
            <x v="8"/>
          </reference>
          <reference field="25" count="1" selected="0">
            <x v="11"/>
          </reference>
        </references>
      </pivotArea>
    </format>
    <format dxfId="100">
      <pivotArea dataOnly="0" labelOnly="1" outline="0" fieldPosition="0">
        <references count="3">
          <reference field="0" count="1" selected="0">
            <x v="26"/>
          </reference>
          <reference field="1" count="1">
            <x v="18"/>
          </reference>
          <reference field="25" count="1" selected="0">
            <x v="11"/>
          </reference>
        </references>
      </pivotArea>
    </format>
    <format dxfId="99">
      <pivotArea dataOnly="0" labelOnly="1" outline="0" fieldPosition="0">
        <references count="3">
          <reference field="0" count="1" selected="0">
            <x v="39"/>
          </reference>
          <reference field="1" count="1">
            <x v="20"/>
          </reference>
          <reference field="25" count="1" selected="0">
            <x v="11"/>
          </reference>
        </references>
      </pivotArea>
    </format>
    <format dxfId="98">
      <pivotArea dataOnly="0" labelOnly="1" outline="0" fieldPosition="0">
        <references count="3">
          <reference field="0" count="1" selected="0">
            <x v="41"/>
          </reference>
          <reference field="1" count="1">
            <x v="26"/>
          </reference>
          <reference field="25" count="1" selected="0">
            <x v="11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12"/>
          </reference>
          <reference field="1" count="1">
            <x v="9"/>
          </reference>
          <reference field="25" count="1" selected="0">
            <x v="12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30"/>
          </reference>
          <reference field="1" count="1">
            <x v="28"/>
          </reference>
          <reference field="25" count="1" selected="0">
            <x v="12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5"/>
          </reference>
          <reference field="1" count="1">
            <x v="21"/>
          </reference>
          <reference field="25" count="1" selected="0">
            <x v="13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18"/>
          </reference>
          <reference field="1" count="1">
            <x v="10"/>
          </reference>
          <reference field="25" count="1" selected="0">
            <x v="14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13"/>
          </reference>
          <reference field="1" count="1">
            <x v="14"/>
          </reference>
          <reference field="25" count="1" selected="0">
            <x v="15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19"/>
          </reference>
          <reference field="1" count="1">
            <x v="32"/>
          </reference>
          <reference field="25" count="1" selected="0">
            <x v="16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28"/>
          </reference>
          <reference field="1" count="1">
            <x v="24"/>
          </reference>
          <reference field="25" count="1" selected="0">
            <x v="16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36"/>
          </reference>
          <reference field="1" count="1">
            <x v="19"/>
          </reference>
          <reference field="25" count="1" selected="0">
            <x v="16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9"/>
          </reference>
          <reference field="1" count="1">
            <x v="31"/>
          </reference>
          <reference field="25" count="1" selected="0">
            <x v="17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5" count="1" selected="0">
            <x v="17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16"/>
          </reference>
          <reference field="1" count="1">
            <x v="29"/>
          </reference>
          <reference field="25" count="1" selected="0">
            <x v="18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23"/>
          </reference>
          <reference field="1" count="1">
            <x v="29"/>
          </reference>
          <reference field="25" count="1" selected="0">
            <x v="19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7"/>
          </reference>
          <reference field="1" count="1">
            <x v="15"/>
          </reference>
          <reference field="25" count="1" selected="0">
            <x v="20"/>
          </reference>
        </references>
      </pivotArea>
    </format>
    <format dxfId="84">
      <pivotArea dataOnly="0" labelOnly="1" outline="0" fieldPosition="0">
        <references count="3">
          <reference field="0" count="1" selected="0">
            <x v="32"/>
          </reference>
          <reference field="1" count="1">
            <x v="29"/>
          </reference>
          <reference field="25" count="1" selected="0">
            <x v="20"/>
          </reference>
        </references>
      </pivotArea>
    </format>
    <format dxfId="83">
      <pivotArea dataOnly="0" labelOnly="1" outline="0" fieldPosition="0">
        <references count="3">
          <reference field="0" count="1" selected="0">
            <x v="21"/>
          </reference>
          <reference field="1" count="1">
            <x v="27"/>
          </reference>
          <reference field="25" count="1" selected="0">
            <x v="21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35"/>
          </reference>
          <reference field="1" count="1">
            <x v="29"/>
          </reference>
          <reference field="25" count="1" selected="0">
            <x v="21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37"/>
          </reference>
          <reference field="1" count="1">
            <x v="16"/>
          </reference>
          <reference field="25" count="1" selected="0">
            <x v="21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43"/>
          </reference>
          <reference field="1" count="1">
            <x v="35"/>
          </reference>
          <reference field="25" count="1" selected="0">
            <x v="21"/>
          </reference>
        </references>
      </pivotArea>
    </format>
    <format dxfId="79">
      <pivotArea dataOnly="0" labelOnly="1" outline="0" axis="axisValues" fieldPosition="0"/>
    </format>
    <format dxfId="78">
      <pivotArea dataOnly="0" labelOnly="1" outline="0" axis="axisValues" fieldPosition="0"/>
    </format>
    <format dxfId="77">
      <pivotArea dataOnly="0" labelOnly="1" outline="0" axis="axisValues" fieldPosition="0"/>
    </format>
    <format dxfId="76">
      <pivotArea field="1" type="button" dataOnly="0" labelOnly="1" outline="0" axis="axisRow" fieldPosition="2"/>
    </format>
    <format dxfId="75">
      <pivotArea field="1" type="button" dataOnly="0" labelOnly="1" outline="0" axis="axisRow" fieldPosition="2"/>
    </format>
    <format dxfId="74">
      <pivotArea field="0" type="button" dataOnly="0" labelOnly="1" outline="0" axis="axisRow" fieldPosition="1"/>
    </format>
    <format dxfId="73">
      <pivotArea field="0" type="button" dataOnly="0" labelOnly="1" outline="0" axis="axisRow" fieldPosition="1"/>
    </format>
    <format dxfId="72">
      <pivotArea field="25" type="button" dataOnly="0" labelOnly="1" outline="0" axis="axisRow" fieldPosition="0"/>
    </format>
    <format dxfId="71">
      <pivotArea field="25" type="button" dataOnly="0" labelOnly="1" outline="0" axis="axisRow" fieldPosition="0"/>
    </format>
    <format dxfId="7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3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0">
  <location ref="A1:C5" firstHeaderRow="2" firstDataRow="2" firstDataCol="2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h="1" x="0"/>
        <item h="1"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25"/>
  </rowFields>
  <rowItems count="3">
    <i>
      <x v="2"/>
      <x v="17"/>
    </i>
    <i r="1">
      <x v="24"/>
    </i>
    <i t="grand">
      <x/>
    </i>
  </rowItems>
  <colItems count="1">
    <i/>
  </colItems>
  <dataFields count="1">
    <dataField name="Nombre de UOP" fld="25" subtotal="count" baseField="0" baseItem="0"/>
  </dataFields>
  <chartFormats count="4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7">
  <location ref="A1:C24" firstHeaderRow="2" firstDataRow="2" firstDataCol="2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h="1" x="2"/>
        <item h="1"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25"/>
  </rowFields>
  <rowItems count="22"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t="grand">
      <x/>
    </i>
  </rowItems>
  <colItems count="1">
    <i/>
  </colItems>
  <dataFields count="1">
    <dataField name="Nombre de UOP" fld="25" subtotal="count" baseField="0" baseItem="0"/>
  </dataFields>
  <chartFormats count="2">
    <chartFormat chart="0" format="0" series="1">
      <pivotArea type="data" outline="0" fieldPosition="0"/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7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1:D37" firstHeaderRow="2" firstDataRow="2" firstDataCol="3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1"/>
        <item x="2"/>
        <item m="1" x="4"/>
        <item x="0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3">
    <field x="28"/>
    <field x="8"/>
    <field x="25"/>
  </rowFields>
  <rowItems count="35">
    <i>
      <x v="1"/>
      <x/>
      <x v="3"/>
    </i>
    <i r="2">
      <x v="4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6"/>
    </i>
    <i t="default" r="1">
      <x/>
    </i>
    <i r="1">
      <x v="1"/>
      <x v="2"/>
    </i>
    <i r="2">
      <x v="3"/>
    </i>
    <i t="default" r="1">
      <x v="1"/>
    </i>
    <i r="1">
      <x v="3"/>
      <x/>
    </i>
    <i r="2">
      <x v="1"/>
    </i>
    <i r="2">
      <x v="2"/>
    </i>
    <i r="2">
      <x v="5"/>
    </i>
    <i r="2">
      <x v="8"/>
    </i>
    <i r="2">
      <x v="9"/>
    </i>
    <i r="2">
      <x v="10"/>
    </i>
    <i r="2">
      <x v="11"/>
    </i>
    <i r="2">
      <x v="12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t="default" r="1">
      <x v="3"/>
    </i>
    <i>
      <x v="2"/>
      <x v="3"/>
      <x v="17"/>
    </i>
    <i r="2">
      <x v="24"/>
    </i>
    <i t="default" r="1">
      <x v="3"/>
    </i>
    <i t="grand">
      <x/>
    </i>
  </rowItems>
  <colItems count="1">
    <i/>
  </colItems>
  <dataFields count="1">
    <dataField name="Nombre de UOP" fld="2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9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3">
  <location ref="A2:E45" firstHeaderRow="2" firstDataRow="2" firstDataCol="4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1"/>
        <item x="2"/>
        <item m="1" x="4"/>
        <item x="0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axis="axisRow"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numFmtId="165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</pivotFields>
  <rowFields count="4">
    <field x="8"/>
    <field x="29"/>
    <field x="27"/>
    <field x="25"/>
  </rowFields>
  <rowItems count="42">
    <i>
      <x/>
      <x v="1"/>
      <x v="1"/>
      <x v="6"/>
    </i>
    <i r="3">
      <x v="9"/>
    </i>
    <i r="3">
      <x v="11"/>
    </i>
    <i r="3">
      <x v="12"/>
    </i>
    <i r="2">
      <x v="2"/>
      <x v="7"/>
    </i>
    <i r="3">
      <x v="16"/>
    </i>
    <i r="2">
      <x v="3"/>
      <x v="11"/>
    </i>
    <i r="2">
      <x v="5"/>
      <x v="3"/>
    </i>
    <i r="3">
      <x v="4"/>
    </i>
    <i r="3">
      <x v="10"/>
    </i>
    <i r="3">
      <x v="11"/>
    </i>
    <i r="3">
      <x v="13"/>
    </i>
    <i r="2">
      <x v="9"/>
      <x v="13"/>
    </i>
    <i t="default">
      <x/>
    </i>
    <i>
      <x v="1"/>
      <x v="1"/>
      <x v="4"/>
      <x v="2"/>
    </i>
    <i r="2">
      <x v="5"/>
      <x v="3"/>
    </i>
    <i t="default">
      <x v="1"/>
    </i>
    <i>
      <x v="3"/>
      <x v="1"/>
      <x v="1"/>
      <x v="5"/>
    </i>
    <i r="3">
      <x v="10"/>
    </i>
    <i r="3">
      <x v="14"/>
    </i>
    <i r="3">
      <x v="20"/>
    </i>
    <i r="2">
      <x v="2"/>
      <x v="18"/>
    </i>
    <i r="2">
      <x v="4"/>
      <x v="1"/>
    </i>
    <i r="3">
      <x v="17"/>
    </i>
    <i r="2">
      <x v="6"/>
      <x v="8"/>
    </i>
    <i r="2">
      <x v="7"/>
      <x v="5"/>
    </i>
    <i r="3">
      <x v="19"/>
    </i>
    <i r="2">
      <x v="8"/>
      <x/>
    </i>
    <i r="3">
      <x v="2"/>
    </i>
    <i r="2">
      <x v="9"/>
      <x/>
    </i>
    <i r="3">
      <x v="11"/>
    </i>
    <i r="2">
      <x v="10"/>
      <x v="5"/>
    </i>
    <i r="3">
      <x v="9"/>
    </i>
    <i r="3">
      <x v="15"/>
    </i>
    <i r="3">
      <x v="16"/>
    </i>
    <i r="2">
      <x v="11"/>
      <x v="11"/>
    </i>
    <i r="2">
      <x v="12"/>
      <x v="12"/>
    </i>
    <i r="3">
      <x v="20"/>
    </i>
    <i r="1">
      <x v="2"/>
      <x v="5"/>
      <x v="24"/>
    </i>
    <i r="2">
      <x v="7"/>
      <x v="17"/>
    </i>
    <i t="default">
      <x v="3"/>
    </i>
    <i t="grand">
      <x/>
    </i>
  </rowItems>
  <colItems count="1">
    <i/>
  </colItems>
  <dataFields count="1">
    <dataField name="Nombre de UOP" fld="25" subtotal="count" baseField="0" baseItem="0"/>
  </dataFields>
  <chartFormats count="4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7">
  <location ref="A2:B5" firstHeaderRow="1" firstDataRow="1" firstDataCol="1"/>
  <pivotFields count="30">
    <pivotField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h="1" m="1" x="41"/>
        <item m="1" x="43"/>
        <item h="1" x="40"/>
      </items>
    </pivotField>
    <pivotField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1">
    <field x="28"/>
  </rowFields>
  <rowItems count="3">
    <i>
      <x v="1"/>
    </i>
    <i>
      <x v="2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">
    <format dxfId="56">
      <pivotArea outline="0" collapsedLevelsAreSubtotals="1" fieldPosition="0"/>
    </format>
    <format dxfId="55">
      <pivotArea dataOnly="0" labelOnly="1" grandRow="1" outline="0" fieldPosition="0"/>
    </format>
    <format dxfId="54">
      <pivotArea outline="0" collapsedLevelsAreSubtotals="1" fieldPosition="0"/>
    </format>
    <format dxfId="53">
      <pivotArea dataOnly="0" labelOnly="1" grandRow="1" outline="0" fieldPosition="0"/>
    </format>
    <format dxfId="52">
      <pivotArea dataOnly="0" labelOnly="1" outline="0" axis="axisValues" fieldPosition="0"/>
    </format>
    <format dxfId="51">
      <pivotArea dataOnly="0" labelOnly="1" outline="0" axis="axisValues" fieldPosition="0"/>
    </format>
    <format dxfId="50">
      <pivotArea dataOnly="0" labelOnly="1" outline="0" axis="axisValues" fieldPosition="0"/>
    </format>
    <format dxfId="49">
      <pivotArea field="1" type="button" dataOnly="0" labelOnly="1" outline="0"/>
    </format>
    <format dxfId="48">
      <pivotArea field="1" type="button" dataOnly="0" labelOnly="1" outline="0"/>
    </format>
    <format dxfId="47">
      <pivotArea field="0" type="button" dataOnly="0" labelOnly="1" outline="0"/>
    </format>
    <format dxfId="46">
      <pivotArea field="0" type="button" dataOnly="0" labelOnly="1" outline="0"/>
    </format>
    <format dxfId="45">
      <pivotArea field="25" type="button" dataOnly="0" labelOnly="1" outline="0"/>
    </format>
    <format dxfId="44">
      <pivotArea field="25" type="button" dataOnly="0" labelOnly="1" outline="0"/>
    </format>
    <format dxfId="43">
      <pivotArea type="all" dataOnly="0" outline="0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5">
  <location ref="A3:C8" firstHeaderRow="1" firstDataRow="1" firstDataCol="2"/>
  <pivotFields count="30">
    <pivotField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h="1" m="1" x="41"/>
        <item m="1" x="43"/>
        <item h="1" x="40"/>
      </items>
    </pivotField>
    <pivotField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axis="axisRow" dataField="1" compact="0" outline="0" showAll="0">
      <items count="6">
        <item x="1"/>
        <item x="2"/>
        <item m="1" x="4"/>
        <item x="0"/>
        <item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8"/>
  </rowFields>
  <rowItems count="5">
    <i>
      <x v="1"/>
      <x/>
    </i>
    <i r="1">
      <x v="1"/>
    </i>
    <i r="1">
      <x v="3"/>
    </i>
    <i>
      <x v="2"/>
      <x v="3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">
    <format dxfId="42">
      <pivotArea outline="0" collapsedLevelsAreSubtotals="1" fieldPosition="0"/>
    </format>
    <format dxfId="41">
      <pivotArea dataOnly="0" labelOnly="1" grandRow="1" outline="0" fieldPosition="0"/>
    </format>
    <format dxfId="40">
      <pivotArea outline="0" collapsedLevelsAreSubtotals="1" fieldPosition="0"/>
    </format>
    <format dxfId="39">
      <pivotArea dataOnly="0" labelOnly="1" grandRow="1" outline="0" fieldPosition="0"/>
    </format>
    <format dxfId="38">
      <pivotArea dataOnly="0" labelOnly="1" outline="0" axis="axisValues" fieldPosition="0"/>
    </format>
    <format dxfId="37">
      <pivotArea dataOnly="0" labelOnly="1" outline="0" axis="axisValues" fieldPosition="0"/>
    </format>
    <format dxfId="36">
      <pivotArea dataOnly="0" labelOnly="1" outline="0" axis="axisValues" fieldPosition="0"/>
    </format>
    <format dxfId="35">
      <pivotArea field="1" type="button" dataOnly="0" labelOnly="1" outline="0"/>
    </format>
    <format dxfId="34">
      <pivotArea field="1" type="button" dataOnly="0" labelOnly="1" outline="0"/>
    </format>
    <format dxfId="33">
      <pivotArea field="0" type="button" dataOnly="0" labelOnly="1" outline="0"/>
    </format>
    <format dxfId="32">
      <pivotArea field="0" type="button" dataOnly="0" labelOnly="1" outline="0"/>
    </format>
    <format dxfId="31">
      <pivotArea field="25" type="button" dataOnly="0" labelOnly="1" outline="0"/>
    </format>
    <format dxfId="30">
      <pivotArea field="25" type="button" dataOnly="0" labelOnly="1" outline="0"/>
    </format>
    <format dxfId="29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2:AC54" totalsRowCount="1" totalsRowDxfId="58" tableBorderDxfId="59" totalsRowBorderDxfId="57">
  <autoFilter ref="A12:AC53"/>
  <tableColumns count="29">
    <tableColumn id="1" name="Nom" totalsRowLabel="Total" totalsRowDxfId="28"/>
    <tableColumn id="2" name="Prénom" totalsRowDxfId="27"/>
    <tableColumn id="3" name="Matricule" totalsRowDxfId="26" dataCellStyle="Normal 2"/>
    <tableColumn id="4" name="Date de sortie physique" totalsRowDxfId="25"/>
    <tableColumn id="5" name="Date de notification de départ" totalsRowDxfId="24" dataCellStyle="Normal 2"/>
    <tableColumn id="6" name="Date de sortie administrative" totalsRowDxfId="23"/>
    <tableColumn id="7" name="Témoin ré-entrée envisagée" totalsRowDxfId="22" dataCellStyle="Normal 2"/>
    <tableColumn id="8" name="Code-Statut résultant de la sortie" totalsRowDxfId="21" dataCellStyle="Normal 2"/>
    <tableColumn id="9" name="Statut résultant de la sortie" totalsRowDxfId="20" dataCellStyle="Normal 2"/>
    <tableColumn id="10" name="Code-Motif de situation après sortie" totalsRowDxfId="19" dataCellStyle="Normal 2"/>
    <tableColumn id="11" name="Motif de situation après sortie" totalsRowDxfId="18" dataCellStyle="Normal 2"/>
    <tableColumn id="12" name="Date de début du préavis" totalsRowDxfId="17" dataCellStyle="Normal 2"/>
    <tableColumn id="13" name="Date de fin du préavis" totalsRowDxfId="16" dataCellStyle="Normal 2"/>
    <tableColumn id="14" name="Date de début du préavis2" totalsRowDxfId="15" dataCellStyle="Normal 2"/>
    <tableColumn id="15" name="Date de fin du préavis2" totalsRowDxfId="14" dataCellStyle="Normal 2"/>
    <tableColumn id="16" name="Date de début du préavis3" totalsRowDxfId="13" dataCellStyle="Normal 2"/>
    <tableColumn id="17" name="Date de fin du préavis3" totalsRowDxfId="12" dataCellStyle="Normal 2"/>
    <tableColumn id="18" name="Date engagement de procédure licenc." totalsRowDxfId="11" dataCellStyle="Normal 2"/>
    <tableColumn id="19" name="Témoin de suivi" totalsRowDxfId="10" dataCellStyle="Normal 2"/>
    <tableColumn id="20" name="Type de la déclaration" totalsRowDxfId="9" dataCellStyle="Normal 2"/>
    <tableColumn id="21" name="Numéro d'ordre de la déclaration" totalsRowDxfId="8" dataCellStyle="Normal 2"/>
    <tableColumn id="22" name="Num. d'ordre déclaration substituée" totalsRowDxfId="7" dataCellStyle="Normal 2"/>
    <tableColumn id="23" name="Utilisateur" totalsRowDxfId="6" dataCellStyle="Normal 2"/>
    <tableColumn id="24" name="Date de sortie pour la paie" totalsRowDxfId="5" dataCellStyle="Normal 2"/>
    <tableColumn id="25" name="Date de signature de la rupture conventionelle" totalsRowDxfId="4" dataCellStyle="Normal 2"/>
    <tableColumn id="26" name="UOP" totalsRowDxfId="3" dataCellStyle="Normal 2"/>
    <tableColumn id="27" name="Qualif" totalsRowDxfId="2"/>
    <tableColumn id="28" name="Mois de Sortie" totalsRowDxfId="1" dataCellStyle="Normal 2">
      <calculatedColumnFormula>Tableau2[[#This Row],[Date de sortie physique]]</calculatedColumnFormula>
    </tableColumn>
    <tableColumn id="29" name="Année de sortie" totalsRowFunction="count" totalsRowDxfId="0">
      <calculatedColumnFormula>Tableau2[[#This Row],[Date de sortie physique]]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opLeftCell="A7" workbookViewId="0">
      <selection activeCell="C6" sqref="C6"/>
    </sheetView>
  </sheetViews>
  <sheetFormatPr baseColWidth="10" defaultRowHeight="15" x14ac:dyDescent="0.25"/>
  <cols>
    <col min="1" max="1" width="43.7109375" bestFit="1" customWidth="1"/>
    <col min="3" max="3" width="12.5703125" customWidth="1"/>
    <col min="4" max="4" width="13" customWidth="1"/>
    <col min="5" max="5" width="22" customWidth="1"/>
  </cols>
  <sheetData>
    <row r="1" spans="1:4" x14ac:dyDescent="0.25">
      <c r="A1" s="73" t="s">
        <v>65</v>
      </c>
      <c r="B1" s="73"/>
      <c r="C1" s="73"/>
      <c r="D1" s="73"/>
    </row>
    <row r="2" spans="1:4" s="14" customFormat="1" x14ac:dyDescent="0.25">
      <c r="A2" s="73"/>
      <c r="B2" s="73"/>
      <c r="C2" s="73"/>
      <c r="D2" s="73"/>
    </row>
    <row r="3" spans="1:4" ht="15.75" thickBot="1" x14ac:dyDescent="0.3"/>
    <row r="4" spans="1:4" ht="60" x14ac:dyDescent="0.25">
      <c r="A4" s="19" t="s">
        <v>43</v>
      </c>
      <c r="B4" s="20" t="s">
        <v>1</v>
      </c>
      <c r="C4" s="20" t="s">
        <v>44</v>
      </c>
      <c r="D4" s="21" t="s">
        <v>60</v>
      </c>
    </row>
    <row r="5" spans="1:4" x14ac:dyDescent="0.25">
      <c r="A5" s="22" t="s">
        <v>21</v>
      </c>
      <c r="B5" s="15"/>
      <c r="C5" s="15"/>
      <c r="D5" s="23">
        <v>2</v>
      </c>
    </row>
    <row r="6" spans="1:4" x14ac:dyDescent="0.25">
      <c r="A6" s="22" t="s">
        <v>23</v>
      </c>
      <c r="B6" s="15"/>
      <c r="C6" s="15"/>
      <c r="D6" s="23">
        <v>1</v>
      </c>
    </row>
    <row r="7" spans="1:4" x14ac:dyDescent="0.25">
      <c r="A7" s="22" t="s">
        <v>51</v>
      </c>
      <c r="B7" s="15"/>
      <c r="C7" s="15"/>
      <c r="D7" s="23">
        <v>2</v>
      </c>
    </row>
    <row r="8" spans="1:4" x14ac:dyDescent="0.25">
      <c r="A8" s="22" t="s">
        <v>50</v>
      </c>
      <c r="B8" s="15"/>
      <c r="C8" s="15"/>
      <c r="D8" s="23">
        <v>2</v>
      </c>
    </row>
    <row r="9" spans="1:4" x14ac:dyDescent="0.25">
      <c r="A9" s="22" t="s">
        <v>48</v>
      </c>
      <c r="B9" s="15"/>
      <c r="C9" s="15"/>
      <c r="D9" s="23">
        <v>1</v>
      </c>
    </row>
    <row r="10" spans="1:4" x14ac:dyDescent="0.25">
      <c r="A10" s="22" t="s">
        <v>24</v>
      </c>
      <c r="B10" s="15"/>
      <c r="C10" s="15"/>
      <c r="D10" s="23">
        <v>5</v>
      </c>
    </row>
    <row r="11" spans="1:4" x14ac:dyDescent="0.25">
      <c r="A11" s="22" t="s">
        <v>46</v>
      </c>
      <c r="B11" s="15"/>
      <c r="C11" s="15"/>
      <c r="D11" s="23">
        <v>1</v>
      </c>
    </row>
    <row r="12" spans="1:4" x14ac:dyDescent="0.25">
      <c r="A12" s="22" t="s">
        <v>47</v>
      </c>
      <c r="B12" s="15"/>
      <c r="C12" s="15"/>
      <c r="D12" s="23">
        <v>1</v>
      </c>
    </row>
    <row r="13" spans="1:4" x14ac:dyDescent="0.25">
      <c r="A13" s="22" t="s">
        <v>25</v>
      </c>
      <c r="B13" s="15"/>
      <c r="C13" s="15"/>
      <c r="D13" s="23">
        <v>1</v>
      </c>
    </row>
    <row r="14" spans="1:4" x14ac:dyDescent="0.25">
      <c r="A14" s="22" t="s">
        <v>26</v>
      </c>
      <c r="B14" s="15"/>
      <c r="C14" s="15"/>
      <c r="D14" s="23">
        <v>2</v>
      </c>
    </row>
    <row r="15" spans="1:4" x14ac:dyDescent="0.25">
      <c r="A15" s="22" t="s">
        <v>36</v>
      </c>
      <c r="B15" s="15"/>
      <c r="C15" s="15"/>
      <c r="D15" s="23">
        <v>2</v>
      </c>
    </row>
    <row r="16" spans="1:4" x14ac:dyDescent="0.25">
      <c r="A16" s="22" t="s">
        <v>29</v>
      </c>
      <c r="B16" s="15"/>
      <c r="C16" s="15"/>
      <c r="D16" s="23">
        <v>5</v>
      </c>
    </row>
    <row r="17" spans="1:4" x14ac:dyDescent="0.25">
      <c r="A17" s="22" t="s">
        <v>28</v>
      </c>
      <c r="B17" s="15"/>
      <c r="C17" s="15"/>
      <c r="D17" s="23">
        <v>2</v>
      </c>
    </row>
    <row r="18" spans="1:4" x14ac:dyDescent="0.25">
      <c r="A18" s="22" t="s">
        <v>49</v>
      </c>
      <c r="B18" s="15"/>
      <c r="C18" s="15"/>
      <c r="D18" s="23">
        <v>2</v>
      </c>
    </row>
    <row r="19" spans="1:4" x14ac:dyDescent="0.25">
      <c r="A19" s="22" t="s">
        <v>34</v>
      </c>
      <c r="B19" s="15"/>
      <c r="C19" s="15"/>
      <c r="D19" s="23">
        <v>1</v>
      </c>
    </row>
    <row r="20" spans="1:4" x14ac:dyDescent="0.25">
      <c r="A20" s="22" t="s">
        <v>37</v>
      </c>
      <c r="B20" s="15"/>
      <c r="C20" s="15"/>
      <c r="D20" s="23">
        <v>1</v>
      </c>
    </row>
    <row r="21" spans="1:4" x14ac:dyDescent="0.25">
      <c r="A21" s="22" t="s">
        <v>33</v>
      </c>
      <c r="B21" s="15"/>
      <c r="C21" s="15"/>
      <c r="D21" s="23">
        <v>3</v>
      </c>
    </row>
    <row r="22" spans="1:4" x14ac:dyDescent="0.25">
      <c r="A22" s="22" t="s">
        <v>31</v>
      </c>
      <c r="B22" s="15"/>
      <c r="C22" s="15"/>
      <c r="D22" s="23">
        <v>2</v>
      </c>
    </row>
    <row r="23" spans="1:4" x14ac:dyDescent="0.25">
      <c r="A23" s="22" t="s">
        <v>35</v>
      </c>
      <c r="B23" s="15"/>
      <c r="C23" s="15"/>
      <c r="D23" s="23">
        <v>1</v>
      </c>
    </row>
    <row r="24" spans="1:4" x14ac:dyDescent="0.25">
      <c r="A24" s="22" t="s">
        <v>32</v>
      </c>
      <c r="B24" s="15"/>
      <c r="C24" s="15"/>
      <c r="D24" s="23">
        <v>1</v>
      </c>
    </row>
    <row r="25" spans="1:4" x14ac:dyDescent="0.25">
      <c r="A25" s="22" t="s">
        <v>30</v>
      </c>
      <c r="B25" s="15"/>
      <c r="C25" s="15"/>
      <c r="D25" s="23">
        <v>2</v>
      </c>
    </row>
    <row r="26" spans="1:4" x14ac:dyDescent="0.25">
      <c r="A26" s="22" t="s">
        <v>74</v>
      </c>
      <c r="B26" s="15" t="s">
        <v>54</v>
      </c>
      <c r="C26" s="15" t="s">
        <v>45</v>
      </c>
      <c r="D26" s="23">
        <v>1</v>
      </c>
    </row>
    <row r="27" spans="1:4" x14ac:dyDescent="0.25">
      <c r="A27" s="22" t="s">
        <v>75</v>
      </c>
      <c r="B27" s="45"/>
      <c r="C27" s="45"/>
      <c r="D27" s="23">
        <v>1</v>
      </c>
    </row>
    <row r="28" spans="1:4" ht="15.75" thickBot="1" x14ac:dyDescent="0.3">
      <c r="A28" s="24" t="s">
        <v>41</v>
      </c>
      <c r="B28" s="25"/>
      <c r="C28" s="25"/>
      <c r="D28" s="26">
        <v>41</v>
      </c>
    </row>
    <row r="31" spans="1:4" ht="15.75" thickBot="1" x14ac:dyDescent="0.3"/>
  </sheetData>
  <mergeCells count="1">
    <mergeCell ref="A1:D2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58"/>
  <sheetViews>
    <sheetView tabSelected="1" workbookViewId="0">
      <selection activeCell="A13" sqref="A13:A45"/>
    </sheetView>
  </sheetViews>
  <sheetFormatPr baseColWidth="10" defaultRowHeight="15" x14ac:dyDescent="0.25"/>
  <cols>
    <col min="1" max="1" width="24" customWidth="1"/>
    <col min="2" max="2" width="16.7109375" customWidth="1"/>
    <col min="3" max="3" width="17.42578125" customWidth="1"/>
    <col min="4" max="4" width="17.140625" customWidth="1"/>
    <col min="5" max="5" width="18.42578125" customWidth="1"/>
    <col min="6" max="6" width="16.28515625" customWidth="1"/>
    <col min="7" max="8" width="19.42578125" customWidth="1"/>
    <col min="9" max="9" width="18" customWidth="1"/>
    <col min="10" max="10" width="19.42578125" customWidth="1"/>
    <col min="11" max="11" width="20.140625" customWidth="1"/>
    <col min="12" max="12" width="16" customWidth="1"/>
    <col min="13" max="13" width="13" customWidth="1"/>
    <col min="14" max="14" width="16.7109375" customWidth="1"/>
    <col min="15" max="15" width="13.140625" customWidth="1"/>
    <col min="16" max="16" width="16.85546875" customWidth="1"/>
    <col min="17" max="17" width="13.85546875" customWidth="1"/>
    <col min="18" max="18" width="23.5703125" customWidth="1"/>
    <col min="19" max="19" width="12.85546875" customWidth="1"/>
    <col min="20" max="20" width="13.85546875" customWidth="1"/>
    <col min="21" max="21" width="18.85546875" customWidth="1"/>
    <col min="22" max="22" width="17.7109375" customWidth="1"/>
    <col min="23" max="23" width="14.5703125" bestFit="1" customWidth="1"/>
    <col min="24" max="24" width="16.140625" customWidth="1"/>
    <col min="25" max="25" width="25.140625" customWidth="1"/>
    <col min="26" max="26" width="45.28515625" style="4" bestFit="1" customWidth="1"/>
    <col min="27" max="27" width="13.28515625" customWidth="1"/>
    <col min="28" max="28" width="17.85546875" style="14" customWidth="1"/>
    <col min="29" max="29" width="19.140625" customWidth="1"/>
  </cols>
  <sheetData>
    <row r="1" spans="1:29" ht="15" customHeight="1" x14ac:dyDescent="0.25">
      <c r="A1" s="74" t="s">
        <v>0</v>
      </c>
      <c r="B1" s="74"/>
      <c r="C1" s="74"/>
      <c r="D1" s="74"/>
      <c r="E1" s="74"/>
      <c r="F1" s="74"/>
      <c r="G1" s="74"/>
    </row>
    <row r="2" spans="1:29" ht="15" customHeight="1" x14ac:dyDescent="0.25">
      <c r="A2" s="74"/>
      <c r="B2" s="74"/>
      <c r="C2" s="74"/>
      <c r="D2" s="74"/>
      <c r="E2" s="74"/>
      <c r="F2" s="74"/>
      <c r="G2" s="74"/>
    </row>
    <row r="3" spans="1:29" ht="15.75" customHeight="1" x14ac:dyDescent="0.25">
      <c r="A3" s="74"/>
      <c r="B3" s="74"/>
      <c r="C3" s="74"/>
      <c r="D3" s="74"/>
      <c r="E3" s="74"/>
      <c r="F3" s="74"/>
      <c r="G3" s="74"/>
    </row>
    <row r="4" spans="1:29" ht="24" thickBot="1" x14ac:dyDescent="0.3">
      <c r="A4" s="2"/>
      <c r="B4" s="2"/>
      <c r="C4" s="2"/>
      <c r="D4" s="2"/>
      <c r="E4" s="2"/>
      <c r="F4" s="2"/>
      <c r="G4" s="1"/>
    </row>
    <row r="5" spans="1:29" s="14" customFormat="1" ht="18" customHeight="1" x14ac:dyDescent="0.25">
      <c r="A5" s="83" t="s">
        <v>40</v>
      </c>
      <c r="B5" s="84"/>
      <c r="C5" s="27"/>
      <c r="D5" s="75" t="s">
        <v>64</v>
      </c>
      <c r="E5" s="75"/>
      <c r="F5" s="75"/>
      <c r="G5" s="76"/>
    </row>
    <row r="6" spans="1:29" ht="18" customHeight="1" x14ac:dyDescent="0.25">
      <c r="A6" s="85"/>
      <c r="B6" s="86"/>
      <c r="C6" s="28"/>
      <c r="D6" s="77" t="s">
        <v>61</v>
      </c>
      <c r="E6" s="77"/>
      <c r="F6" s="77"/>
      <c r="G6" s="78"/>
    </row>
    <row r="7" spans="1:29" ht="18" customHeight="1" x14ac:dyDescent="0.25">
      <c r="A7" s="85"/>
      <c r="B7" s="86"/>
      <c r="C7" s="29"/>
      <c r="D7" s="89" t="s">
        <v>39</v>
      </c>
      <c r="E7" s="89"/>
      <c r="F7" s="89"/>
      <c r="G7" s="90"/>
    </row>
    <row r="8" spans="1:29" ht="18" customHeight="1" x14ac:dyDescent="0.25">
      <c r="A8" s="85"/>
      <c r="B8" s="86"/>
      <c r="C8" s="30"/>
      <c r="D8" s="77" t="s">
        <v>38</v>
      </c>
      <c r="E8" s="77"/>
      <c r="F8" s="77"/>
      <c r="G8" s="78"/>
    </row>
    <row r="9" spans="1:29" ht="18" customHeight="1" x14ac:dyDescent="0.25">
      <c r="A9" s="85"/>
      <c r="B9" s="86"/>
      <c r="C9" s="31"/>
      <c r="D9" s="79" t="s">
        <v>62</v>
      </c>
      <c r="E9" s="79"/>
      <c r="F9" s="79"/>
      <c r="G9" s="80"/>
    </row>
    <row r="10" spans="1:29" s="14" customFormat="1" ht="18" customHeight="1" thickBot="1" x14ac:dyDescent="0.3">
      <c r="A10" s="87"/>
      <c r="B10" s="88"/>
      <c r="C10" s="32"/>
      <c r="D10" s="81" t="s">
        <v>63</v>
      </c>
      <c r="E10" s="81"/>
      <c r="F10" s="81"/>
      <c r="G10" s="82"/>
    </row>
    <row r="12" spans="1:29" ht="46.5" customHeight="1" x14ac:dyDescent="0.25">
      <c r="A12" s="59" t="s">
        <v>1</v>
      </c>
      <c r="B12" s="47" t="s">
        <v>44</v>
      </c>
      <c r="C12" s="46" t="s">
        <v>2</v>
      </c>
      <c r="D12" s="47" t="s">
        <v>3</v>
      </c>
      <c r="E12" s="47" t="s">
        <v>4</v>
      </c>
      <c r="F12" s="47" t="s">
        <v>5</v>
      </c>
      <c r="G12" s="47" t="s">
        <v>6</v>
      </c>
      <c r="H12" s="47" t="s">
        <v>7</v>
      </c>
      <c r="I12" s="47" t="s">
        <v>8</v>
      </c>
      <c r="J12" s="47" t="s">
        <v>9</v>
      </c>
      <c r="K12" s="47" t="s">
        <v>10</v>
      </c>
      <c r="L12" s="47" t="s">
        <v>11</v>
      </c>
      <c r="M12" s="47" t="s">
        <v>12</v>
      </c>
      <c r="N12" s="47" t="s">
        <v>68</v>
      </c>
      <c r="O12" s="47" t="s">
        <v>70</v>
      </c>
      <c r="P12" s="47" t="s">
        <v>71</v>
      </c>
      <c r="Q12" s="47" t="s">
        <v>69</v>
      </c>
      <c r="R12" s="47" t="s">
        <v>13</v>
      </c>
      <c r="S12" s="47" t="s">
        <v>14</v>
      </c>
      <c r="T12" s="47" t="s">
        <v>15</v>
      </c>
      <c r="U12" s="47" t="s">
        <v>16</v>
      </c>
      <c r="V12" s="47" t="s">
        <v>17</v>
      </c>
      <c r="W12" s="47" t="s">
        <v>18</v>
      </c>
      <c r="X12" s="47" t="s">
        <v>19</v>
      </c>
      <c r="Y12" s="47" t="s">
        <v>20</v>
      </c>
      <c r="Z12" s="46" t="s">
        <v>43</v>
      </c>
      <c r="AA12" s="46" t="s">
        <v>52</v>
      </c>
      <c r="AB12" s="47" t="s">
        <v>67</v>
      </c>
      <c r="AC12" s="51" t="s">
        <v>66</v>
      </c>
    </row>
    <row r="13" spans="1:29" x14ac:dyDescent="0.25">
      <c r="A13" s="48" t="str">
        <f>VLOOKUP('Tableau Démi - Licenci - Reform'!A7,'Tableau Démi - Licenci - Reform'!A7:AH32,1,FALSE)</f>
        <v>Test 1</v>
      </c>
      <c r="B13" s="7"/>
      <c r="C13" s="7"/>
      <c r="D13" s="8"/>
      <c r="E13" s="8"/>
      <c r="F13" s="8"/>
      <c r="G13" s="37"/>
      <c r="H13" s="7"/>
      <c r="I13" s="7"/>
      <c r="J13" s="7"/>
      <c r="K13" s="7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8"/>
      <c r="Y13" s="6"/>
      <c r="Z13" s="6"/>
      <c r="AA13" s="6"/>
      <c r="AB13" s="60">
        <f>Tableau2[[#This Row],[Date de sortie physique]]</f>
        <v>0</v>
      </c>
      <c r="AC13" s="61">
        <f>Tableau2[[#This Row],[Date de sortie physique]]</f>
        <v>0</v>
      </c>
    </row>
    <row r="14" spans="1:29" x14ac:dyDescent="0.25">
      <c r="A14" s="48" t="str">
        <f>VLOOKUP('Tableau Démi - Licenci - Reform'!A8,'Tableau Démi - Licenci - Reform'!A8:AH33,1,FALSE)</f>
        <v>Test 2</v>
      </c>
      <c r="B14" s="7"/>
      <c r="C14" s="7"/>
      <c r="D14" s="8"/>
      <c r="E14" s="8"/>
      <c r="F14" s="8"/>
      <c r="G14" s="6"/>
      <c r="H14" s="7"/>
      <c r="I14" s="7"/>
      <c r="J14" s="7"/>
      <c r="K14" s="7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8"/>
      <c r="Y14" s="6"/>
      <c r="Z14" s="6"/>
      <c r="AA14" s="6"/>
      <c r="AB14" s="60">
        <f>Tableau2[[#This Row],[Date de sortie physique]]</f>
        <v>0</v>
      </c>
      <c r="AC14" s="61">
        <f>Tableau2[[#This Row],[Date de sortie physique]]</f>
        <v>0</v>
      </c>
    </row>
    <row r="15" spans="1:29" x14ac:dyDescent="0.25">
      <c r="A15" s="48" t="str">
        <f>VLOOKUP('Tableau Démi - Licenci - Reform'!A9,'Tableau Démi - Licenci - Reform'!A9:AH34,1,FALSE)</f>
        <v>Test 3</v>
      </c>
      <c r="B15" s="7"/>
      <c r="C15" s="7"/>
      <c r="D15" s="8"/>
      <c r="E15" s="8"/>
      <c r="F15" s="8"/>
      <c r="G15" s="17"/>
      <c r="H15" s="7"/>
      <c r="I15" s="7"/>
      <c r="J15" s="17"/>
      <c r="K15" s="7"/>
      <c r="L15" s="8"/>
      <c r="M15" s="8"/>
      <c r="N15" s="8"/>
      <c r="O15" s="8"/>
      <c r="P15" s="8"/>
      <c r="Q15" s="8"/>
      <c r="R15" s="8"/>
      <c r="S15" s="7"/>
      <c r="T15" s="7"/>
      <c r="U15" s="7"/>
      <c r="V15" s="7"/>
      <c r="W15" s="7"/>
      <c r="X15" s="8"/>
      <c r="Y15" s="8"/>
      <c r="Z15" s="6"/>
      <c r="AA15" s="6"/>
      <c r="AB15" s="60">
        <f>Tableau2[[#This Row],[Date de sortie physique]]</f>
        <v>0</v>
      </c>
      <c r="AC15" s="61">
        <f>Tableau2[[#This Row],[Date de sortie physique]]</f>
        <v>0</v>
      </c>
    </row>
    <row r="16" spans="1:29" x14ac:dyDescent="0.25">
      <c r="A16" s="48" t="str">
        <f>VLOOKUP('Tableau Démi - Licenci - Reform'!A10,'Tableau Démi - Licenci - Reform'!A10:AH35,1,FALSE)</f>
        <v>Test 4</v>
      </c>
      <c r="B16" s="7"/>
      <c r="C16" s="10"/>
      <c r="D16" s="8"/>
      <c r="E16" s="8"/>
      <c r="F16" s="8"/>
      <c r="G16" s="38"/>
      <c r="H16" s="10"/>
      <c r="I16" s="7"/>
      <c r="J16" s="10"/>
      <c r="K16" s="7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8"/>
      <c r="Y16" s="6"/>
      <c r="Z16" s="36"/>
      <c r="AA16" s="36"/>
      <c r="AB16" s="60">
        <f>Tableau2[[#This Row],[Date de sortie physique]]</f>
        <v>0</v>
      </c>
      <c r="AC16" s="61">
        <f>Tableau2[[#This Row],[Date de sortie physique]]</f>
        <v>0</v>
      </c>
    </row>
    <row r="17" spans="1:29" x14ac:dyDescent="0.25">
      <c r="A17" s="48" t="str">
        <f>VLOOKUP('Tableau Démi - Licenci - Reform'!A11,'Tableau Démi - Licenci - Reform'!A11:AH36,1,FALSE)</f>
        <v>Test 5</v>
      </c>
      <c r="B17" s="7"/>
      <c r="C17" s="7"/>
      <c r="D17" s="8"/>
      <c r="E17" s="8"/>
      <c r="F17" s="8"/>
      <c r="G17" s="17"/>
      <c r="H17" s="7"/>
      <c r="I17" s="7"/>
      <c r="J17" s="7"/>
      <c r="K17" s="7"/>
      <c r="L17" s="8"/>
      <c r="M17" s="8"/>
      <c r="N17" s="8"/>
      <c r="O17" s="8"/>
      <c r="P17" s="8"/>
      <c r="Q17" s="8"/>
      <c r="R17" s="8"/>
      <c r="S17" s="7"/>
      <c r="T17" s="7"/>
      <c r="U17" s="7"/>
      <c r="V17" s="7"/>
      <c r="W17" s="7"/>
      <c r="X17" s="8"/>
      <c r="Y17" s="8"/>
      <c r="Z17" s="6"/>
      <c r="AA17" s="6"/>
      <c r="AB17" s="60">
        <f>Tableau2[[#This Row],[Date de sortie physique]]</f>
        <v>0</v>
      </c>
      <c r="AC17" s="61">
        <f>Tableau2[[#This Row],[Date de sortie physique]]</f>
        <v>0</v>
      </c>
    </row>
    <row r="18" spans="1:29" x14ac:dyDescent="0.25">
      <c r="A18" s="48" t="str">
        <f>VLOOKUP('Tableau Démi - Licenci - Reform'!A12,'Tableau Démi - Licenci - Reform'!A12:AH37,1,FALSE)</f>
        <v>Test 6</v>
      </c>
      <c r="B18" s="7"/>
      <c r="C18" s="10"/>
      <c r="D18" s="8"/>
      <c r="E18" s="8"/>
      <c r="F18" s="8"/>
      <c r="G18" s="6"/>
      <c r="H18" s="10"/>
      <c r="I18" s="7"/>
      <c r="J18" s="10"/>
      <c r="K18" s="7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8"/>
      <c r="Y18" s="6"/>
      <c r="Z18" s="6"/>
      <c r="AA18" s="6"/>
      <c r="AB18" s="60">
        <f>Tableau2[[#This Row],[Date de sortie physique]]</f>
        <v>0</v>
      </c>
      <c r="AC18" s="61">
        <f>Tableau2[[#This Row],[Date de sortie physique]]</f>
        <v>0</v>
      </c>
    </row>
    <row r="19" spans="1:29" x14ac:dyDescent="0.25">
      <c r="A19" s="48" t="str">
        <f>VLOOKUP('Tableau Démi - Licenci - Reform'!A13,'Tableau Démi - Licenci - Reform'!A13:AH38,1,FALSE)</f>
        <v>Test 7</v>
      </c>
      <c r="B19" s="7"/>
      <c r="C19" s="7"/>
      <c r="D19" s="8"/>
      <c r="E19" s="8"/>
      <c r="F19" s="8"/>
      <c r="G19" s="6"/>
      <c r="H19" s="7"/>
      <c r="I19" s="7"/>
      <c r="J19" s="7"/>
      <c r="K19" s="7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8"/>
      <c r="Y19" s="6"/>
      <c r="Z19" s="6"/>
      <c r="AA19" s="6"/>
      <c r="AB19" s="60">
        <f>Tableau2[[#This Row],[Date de sortie physique]]</f>
        <v>0</v>
      </c>
      <c r="AC19" s="61">
        <f>Tableau2[[#This Row],[Date de sortie physique]]</f>
        <v>0</v>
      </c>
    </row>
    <row r="20" spans="1:29" x14ac:dyDescent="0.25">
      <c r="A20" s="48" t="str">
        <f>VLOOKUP('Tableau Démi - Licenci - Reform'!A14,'Tableau Démi - Licenci - Reform'!A14:AH39,1,FALSE)</f>
        <v>Test 8</v>
      </c>
      <c r="B20" s="7"/>
      <c r="C20" s="7"/>
      <c r="D20" s="8"/>
      <c r="E20" s="8"/>
      <c r="F20" s="8"/>
      <c r="G20" s="6"/>
      <c r="H20" s="7"/>
      <c r="I20" s="7"/>
      <c r="J20" s="7"/>
      <c r="K20" s="7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8"/>
      <c r="Y20" s="6"/>
      <c r="Z20" s="6"/>
      <c r="AA20" s="6"/>
      <c r="AB20" s="60">
        <f>Tableau2[[#This Row],[Date de sortie physique]]</f>
        <v>0</v>
      </c>
      <c r="AC20" s="61">
        <f>Tableau2[[#This Row],[Date de sortie physique]]</f>
        <v>0</v>
      </c>
    </row>
    <row r="21" spans="1:29" x14ac:dyDescent="0.25">
      <c r="A21" s="48" t="str">
        <f>VLOOKUP('Tableau Démi - Licenci - Reform'!A15,'Tableau Démi - Licenci - Reform'!A15:AH40,1,FALSE)</f>
        <v>Test 9</v>
      </c>
      <c r="B21" s="7"/>
      <c r="C21" s="7"/>
      <c r="D21" s="8"/>
      <c r="E21" s="8"/>
      <c r="F21" s="8"/>
      <c r="G21" s="6"/>
      <c r="H21" s="7"/>
      <c r="I21" s="7"/>
      <c r="J21" s="7"/>
      <c r="K21" s="7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8"/>
      <c r="Y21" s="6"/>
      <c r="Z21" s="6"/>
      <c r="AA21" s="6"/>
      <c r="AB21" s="60">
        <f>Tableau2[[#This Row],[Date de sortie physique]]</f>
        <v>0</v>
      </c>
      <c r="AC21" s="61">
        <f>Tableau2[[#This Row],[Date de sortie physique]]</f>
        <v>0</v>
      </c>
    </row>
    <row r="22" spans="1:29" x14ac:dyDescent="0.25">
      <c r="A22" s="48" t="str">
        <f>VLOOKUP('Tableau Démi - Licenci - Reform'!A16,'Tableau Démi - Licenci - Reform'!A16:AH41,1,FALSE)</f>
        <v>Test 10</v>
      </c>
      <c r="B22" s="39"/>
      <c r="C22" s="7"/>
      <c r="D22" s="8"/>
      <c r="E22" s="8"/>
      <c r="F22" s="8"/>
      <c r="G22" s="6"/>
      <c r="H22" s="7"/>
      <c r="I22" s="7"/>
      <c r="J22" s="7"/>
      <c r="K22" s="7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8"/>
      <c r="Y22" s="6"/>
      <c r="Z22" s="9"/>
      <c r="AA22" s="9"/>
      <c r="AB22" s="60">
        <f>Tableau2[[#This Row],[Date de sortie physique]]</f>
        <v>0</v>
      </c>
      <c r="AC22" s="61">
        <f>Tableau2[[#This Row],[Date de sortie physique]]</f>
        <v>0</v>
      </c>
    </row>
    <row r="23" spans="1:29" x14ac:dyDescent="0.25">
      <c r="A23" s="48" t="str">
        <f>VLOOKUP('Tableau Démi - Licenci - Reform'!A17,'Tableau Démi - Licenci - Reform'!A17:AH42,1,FALSE)</f>
        <v>Test 11</v>
      </c>
      <c r="B23" s="7"/>
      <c r="C23" s="7"/>
      <c r="D23" s="8"/>
      <c r="E23" s="8"/>
      <c r="F23" s="8"/>
      <c r="G23" s="17"/>
      <c r="H23" s="7"/>
      <c r="I23" s="7"/>
      <c r="J23" s="7"/>
      <c r="K23" s="7"/>
      <c r="L23" s="8"/>
      <c r="M23" s="8"/>
      <c r="N23" s="8"/>
      <c r="O23" s="8"/>
      <c r="P23" s="8"/>
      <c r="Q23" s="8"/>
      <c r="R23" s="8"/>
      <c r="S23" s="7"/>
      <c r="T23" s="7"/>
      <c r="U23" s="7"/>
      <c r="V23" s="7"/>
      <c r="W23" s="7"/>
      <c r="X23" s="8"/>
      <c r="Y23" s="8"/>
      <c r="Z23" s="6"/>
      <c r="AA23" s="6"/>
      <c r="AB23" s="60">
        <f>Tableau2[[#This Row],[Date de sortie physique]]</f>
        <v>0</v>
      </c>
      <c r="AC23" s="61">
        <f>Tableau2[[#This Row],[Date de sortie physique]]</f>
        <v>0</v>
      </c>
    </row>
    <row r="24" spans="1:29" x14ac:dyDescent="0.25">
      <c r="A24" s="48" t="str">
        <f>VLOOKUP('Tableau Démi - Licenci - Reform'!A18,'Tableau Démi - Licenci - Reform'!A18:AH43,1,FALSE)</f>
        <v>Test 12</v>
      </c>
      <c r="B24" s="7"/>
      <c r="C24" s="7"/>
      <c r="D24" s="8"/>
      <c r="E24" s="8"/>
      <c r="F24" s="8"/>
      <c r="G24" s="6"/>
      <c r="H24" s="7"/>
      <c r="I24" s="7"/>
      <c r="J24" s="7"/>
      <c r="K24" s="7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8"/>
      <c r="Y24" s="6"/>
      <c r="Z24" s="6"/>
      <c r="AA24" s="6"/>
      <c r="AB24" s="60">
        <f>Tableau2[[#This Row],[Date de sortie physique]]</f>
        <v>0</v>
      </c>
      <c r="AC24" s="61">
        <f>Tableau2[[#This Row],[Date de sortie physique]]</f>
        <v>0</v>
      </c>
    </row>
    <row r="25" spans="1:29" x14ac:dyDescent="0.25">
      <c r="A25" s="48" t="str">
        <f>VLOOKUP('Tableau Démi - Licenci - Reform'!A19,'Tableau Démi - Licenci - Reform'!A19:AH44,1,FALSE)</f>
        <v>Test 13</v>
      </c>
      <c r="B25" s="10"/>
      <c r="C25" s="10"/>
      <c r="D25" s="8"/>
      <c r="E25" s="8"/>
      <c r="F25" s="8"/>
      <c r="G25" s="6"/>
      <c r="H25" s="7"/>
      <c r="I25" s="7"/>
      <c r="J25" s="7"/>
      <c r="K25" s="7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8"/>
      <c r="Y25" s="6"/>
      <c r="Z25" s="11"/>
      <c r="AA25" s="6"/>
      <c r="AB25" s="60">
        <f>Tableau2[[#This Row],[Date de sortie physique]]</f>
        <v>0</v>
      </c>
      <c r="AC25" s="61">
        <f>Tableau2[[#This Row],[Date de sortie physique]]</f>
        <v>0</v>
      </c>
    </row>
    <row r="26" spans="1:29" x14ac:dyDescent="0.25">
      <c r="A26" s="48" t="str">
        <f>VLOOKUP('Tableau Démi - Licenci - Reform'!A20,'Tableau Démi - Licenci - Reform'!A20:AH45,1,FALSE)</f>
        <v>Test 14</v>
      </c>
      <c r="B26" s="7"/>
      <c r="C26" s="7"/>
      <c r="D26" s="8"/>
      <c r="E26" s="8"/>
      <c r="F26" s="8"/>
      <c r="G26" s="6"/>
      <c r="H26" s="7"/>
      <c r="I26" s="7"/>
      <c r="J26" s="7"/>
      <c r="K26" s="7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8"/>
      <c r="Y26" s="6"/>
      <c r="Z26" s="6"/>
      <c r="AA26" s="6"/>
      <c r="AB26" s="60">
        <f>Tableau2[[#This Row],[Date de sortie physique]]</f>
        <v>0</v>
      </c>
      <c r="AC26" s="61">
        <f>Tableau2[[#This Row],[Date de sortie physique]]</f>
        <v>0</v>
      </c>
    </row>
    <row r="27" spans="1:29" x14ac:dyDescent="0.25">
      <c r="A27" s="48" t="str">
        <f>VLOOKUP('Tableau Démi - Licenci - Reform'!A21,'Tableau Démi - Licenci - Reform'!A21:AH46,1,FALSE)</f>
        <v>Test 15</v>
      </c>
      <c r="B27" s="7"/>
      <c r="C27" s="7"/>
      <c r="D27" s="8"/>
      <c r="E27" s="8"/>
      <c r="F27" s="8"/>
      <c r="G27" s="17"/>
      <c r="H27" s="7"/>
      <c r="I27" s="7"/>
      <c r="J27" s="7"/>
      <c r="K27" s="7"/>
      <c r="L27" s="8"/>
      <c r="M27" s="8"/>
      <c r="N27" s="8"/>
      <c r="O27" s="8"/>
      <c r="P27" s="8"/>
      <c r="Q27" s="8"/>
      <c r="R27" s="8"/>
      <c r="S27" s="7"/>
      <c r="T27" s="7"/>
      <c r="U27" s="7"/>
      <c r="V27" s="7"/>
      <c r="W27" s="7"/>
      <c r="X27" s="8"/>
      <c r="Y27" s="8"/>
      <c r="Z27" s="6"/>
      <c r="AA27" s="6"/>
      <c r="AB27" s="60">
        <f>Tableau2[[#This Row],[Date de sortie physique]]</f>
        <v>0</v>
      </c>
      <c r="AC27" s="61">
        <f>Tableau2[[#This Row],[Date de sortie physique]]</f>
        <v>0</v>
      </c>
    </row>
    <row r="28" spans="1:29" x14ac:dyDescent="0.25">
      <c r="A28" s="48" t="str">
        <f>VLOOKUP('Tableau Démi - Licenci - Reform'!A22,'Tableau Démi - Licenci - Reform'!A22:AH47,1,FALSE)</f>
        <v>Test 16</v>
      </c>
      <c r="B28" s="7"/>
      <c r="C28" s="7"/>
      <c r="D28" s="8"/>
      <c r="E28" s="8"/>
      <c r="F28" s="8"/>
      <c r="G28" s="7"/>
      <c r="H28" s="7"/>
      <c r="I28" s="7"/>
      <c r="J28" s="7"/>
      <c r="K28" s="7"/>
      <c r="L28" s="8"/>
      <c r="M28" s="8"/>
      <c r="N28" s="8"/>
      <c r="O28" s="8"/>
      <c r="P28" s="8"/>
      <c r="Q28" s="8"/>
      <c r="R28" s="8"/>
      <c r="S28" s="7"/>
      <c r="T28" s="7"/>
      <c r="U28" s="7"/>
      <c r="V28" s="7"/>
      <c r="W28" s="7"/>
      <c r="X28" s="8"/>
      <c r="Y28" s="8"/>
      <c r="Z28" s="11"/>
      <c r="AA28" s="11"/>
      <c r="AB28" s="60">
        <f>Tableau2[[#This Row],[Date de sortie physique]]</f>
        <v>0</v>
      </c>
      <c r="AC28" s="61">
        <f>Tableau2[[#This Row],[Date de sortie physique]]</f>
        <v>0</v>
      </c>
    </row>
    <row r="29" spans="1:29" x14ac:dyDescent="0.25">
      <c r="A29" s="48">
        <f>VLOOKUP('Tableau Démi - Licenci - Reform'!A23,'Tableau Démi - Licenci - Reform'!A23:AH48,1,FALSE)</f>
        <v>0</v>
      </c>
      <c r="B29" s="7"/>
      <c r="C29" s="7"/>
      <c r="D29" s="8"/>
      <c r="E29" s="8"/>
      <c r="F29" s="8"/>
      <c r="G29" s="17"/>
      <c r="H29" s="7"/>
      <c r="I29" s="7"/>
      <c r="J29" s="7"/>
      <c r="K29" s="7"/>
      <c r="L29" s="8"/>
      <c r="M29" s="8"/>
      <c r="N29" s="8"/>
      <c r="O29" s="8"/>
      <c r="P29" s="8"/>
      <c r="Q29" s="8"/>
      <c r="R29" s="8"/>
      <c r="S29" s="7"/>
      <c r="T29" s="7"/>
      <c r="U29" s="7"/>
      <c r="V29" s="7"/>
      <c r="W29" s="7"/>
      <c r="X29" s="8"/>
      <c r="Y29" s="8"/>
      <c r="Z29" s="6"/>
      <c r="AA29" s="6"/>
      <c r="AB29" s="60">
        <f>Tableau2[[#This Row],[Date de sortie physique]]</f>
        <v>0</v>
      </c>
      <c r="AC29" s="61">
        <f>Tableau2[[#This Row],[Date de sortie physique]]</f>
        <v>0</v>
      </c>
    </row>
    <row r="30" spans="1:29" x14ac:dyDescent="0.25">
      <c r="A30" s="48">
        <f>VLOOKUP('Tableau Démi - Licenci - Reform'!A24,'Tableau Démi - Licenci - Reform'!A24:AH49,1,FALSE)</f>
        <v>0</v>
      </c>
      <c r="B30" s="7"/>
      <c r="C30" s="7"/>
      <c r="D30" s="8"/>
      <c r="E30" s="8"/>
      <c r="F30" s="8"/>
      <c r="G30" s="6"/>
      <c r="H30" s="7"/>
      <c r="I30" s="7"/>
      <c r="J30" s="7"/>
      <c r="K30" s="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8"/>
      <c r="Y30" s="6"/>
      <c r="Z30" s="11"/>
      <c r="AA30" s="11"/>
      <c r="AB30" s="60">
        <f>Tableau2[[#This Row],[Date de sortie physique]]</f>
        <v>0</v>
      </c>
      <c r="AC30" s="61">
        <f>Tableau2[[#This Row],[Date de sortie physique]]</f>
        <v>0</v>
      </c>
    </row>
    <row r="31" spans="1:29" x14ac:dyDescent="0.25">
      <c r="A31" s="48">
        <f>VLOOKUP('Tableau Démi - Licenci - Reform'!A25,'Tableau Démi - Licenci - Reform'!A25:AH50,1,FALSE)</f>
        <v>0</v>
      </c>
      <c r="B31" s="7"/>
      <c r="C31" s="7"/>
      <c r="D31" s="8"/>
      <c r="E31" s="8"/>
      <c r="F31" s="8"/>
      <c r="G31" s="17"/>
      <c r="H31" s="7"/>
      <c r="I31" s="7"/>
      <c r="J31" s="7"/>
      <c r="K31" s="7"/>
      <c r="L31" s="8"/>
      <c r="M31" s="8"/>
      <c r="N31" s="8"/>
      <c r="O31" s="8"/>
      <c r="P31" s="8"/>
      <c r="Q31" s="8"/>
      <c r="R31" s="8"/>
      <c r="S31" s="7"/>
      <c r="T31" s="7"/>
      <c r="U31" s="7"/>
      <c r="V31" s="7"/>
      <c r="W31" s="7"/>
      <c r="X31" s="8"/>
      <c r="Y31" s="8"/>
      <c r="Z31" s="11"/>
      <c r="AA31" s="11"/>
      <c r="AB31" s="60">
        <f>Tableau2[[#This Row],[Date de sortie physique]]</f>
        <v>0</v>
      </c>
      <c r="AC31" s="61">
        <f>Tableau2[[#This Row],[Date de sortie physique]]</f>
        <v>0</v>
      </c>
    </row>
    <row r="32" spans="1:29" x14ac:dyDescent="0.25">
      <c r="A32" s="48">
        <f>VLOOKUP('Tableau Démi - Licenci - Reform'!A26,'Tableau Démi - Licenci - Reform'!A26:AH51,1,FALSE)</f>
        <v>0</v>
      </c>
      <c r="B32" s="7"/>
      <c r="C32" s="7"/>
      <c r="D32" s="8"/>
      <c r="E32" s="8"/>
      <c r="F32" s="8"/>
      <c r="G32" s="6"/>
      <c r="H32" s="7"/>
      <c r="I32" s="7"/>
      <c r="J32" s="7"/>
      <c r="K32" s="7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8"/>
      <c r="Y32" s="6"/>
      <c r="Z32" s="11"/>
      <c r="AA32" s="11"/>
      <c r="AB32" s="60">
        <f>Tableau2[[#This Row],[Date de sortie physique]]</f>
        <v>0</v>
      </c>
      <c r="AC32" s="61">
        <f>Tableau2[[#This Row],[Date de sortie physique]]</f>
        <v>0</v>
      </c>
    </row>
    <row r="33" spans="1:29" x14ac:dyDescent="0.25">
      <c r="A33" s="48">
        <f>VLOOKUP('Tableau Démi - Licenci - Reform'!A27,'Tableau Démi - Licenci - Reform'!A27:AH52,1,FALSE)</f>
        <v>0</v>
      </c>
      <c r="B33" s="7"/>
      <c r="C33" s="7"/>
      <c r="D33" s="8"/>
      <c r="E33" s="8"/>
      <c r="F33" s="8"/>
      <c r="G33" s="17"/>
      <c r="H33" s="7"/>
      <c r="I33" s="7"/>
      <c r="J33" s="7"/>
      <c r="K33" s="7"/>
      <c r="L33" s="8"/>
      <c r="M33" s="8"/>
      <c r="N33" s="8"/>
      <c r="O33" s="8"/>
      <c r="P33" s="8"/>
      <c r="Q33" s="8"/>
      <c r="R33" s="8"/>
      <c r="S33" s="7"/>
      <c r="T33" s="7"/>
      <c r="U33" s="7"/>
      <c r="V33" s="7"/>
      <c r="W33" s="7"/>
      <c r="X33" s="8"/>
      <c r="Y33" s="8"/>
      <c r="Z33" s="11"/>
      <c r="AA33" s="11"/>
      <c r="AB33" s="60">
        <f>Tableau2[[#This Row],[Date de sortie physique]]</f>
        <v>0</v>
      </c>
      <c r="AC33" s="61">
        <f>Tableau2[[#This Row],[Date de sortie physique]]</f>
        <v>0</v>
      </c>
    </row>
    <row r="34" spans="1:29" x14ac:dyDescent="0.25">
      <c r="A34" s="48">
        <f>VLOOKUP('Tableau Démi - Licenci - Reform'!A28,'Tableau Démi - Licenci - Reform'!A28:AH53,1,FALSE)</f>
        <v>0</v>
      </c>
      <c r="B34" s="7"/>
      <c r="C34" s="7"/>
      <c r="D34" s="8"/>
      <c r="E34" s="8"/>
      <c r="F34" s="8"/>
      <c r="G34" s="17"/>
      <c r="H34" s="7"/>
      <c r="I34" s="7"/>
      <c r="J34" s="7"/>
      <c r="K34" s="7"/>
      <c r="L34" s="8"/>
      <c r="M34" s="8"/>
      <c r="N34" s="8"/>
      <c r="O34" s="8"/>
      <c r="P34" s="8"/>
      <c r="Q34" s="8"/>
      <c r="R34" s="8"/>
      <c r="S34" s="7"/>
      <c r="T34" s="7"/>
      <c r="U34" s="7"/>
      <c r="V34" s="7"/>
      <c r="W34" s="7"/>
      <c r="X34" s="8"/>
      <c r="Y34" s="8"/>
      <c r="Z34" s="6"/>
      <c r="AA34" s="6"/>
      <c r="AB34" s="60">
        <f>Tableau2[[#This Row],[Date de sortie physique]]</f>
        <v>0</v>
      </c>
      <c r="AC34" s="61">
        <f>Tableau2[[#This Row],[Date de sortie physique]]</f>
        <v>0</v>
      </c>
    </row>
    <row r="35" spans="1:29" x14ac:dyDescent="0.25">
      <c r="A35" s="48">
        <f>VLOOKUP('Tableau Démi - Licenci - Reform'!A29,'Tableau Démi - Licenci - Reform'!A29:AH54,1,FALSE)</f>
        <v>0</v>
      </c>
      <c r="B35" s="7"/>
      <c r="C35" s="7"/>
      <c r="D35" s="8"/>
      <c r="E35" s="8"/>
      <c r="F35" s="8"/>
      <c r="G35" s="6"/>
      <c r="H35" s="7"/>
      <c r="I35" s="7"/>
      <c r="J35" s="7"/>
      <c r="K35" s="7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8"/>
      <c r="Y35" s="6"/>
      <c r="Z35" s="6"/>
      <c r="AA35" s="6"/>
      <c r="AB35" s="60">
        <f>Tableau2[[#This Row],[Date de sortie physique]]</f>
        <v>0</v>
      </c>
      <c r="AC35" s="61">
        <f>Tableau2[[#This Row],[Date de sortie physique]]</f>
        <v>0</v>
      </c>
    </row>
    <row r="36" spans="1:29" x14ac:dyDescent="0.25">
      <c r="A36" s="48">
        <f>VLOOKUP('Tableau Démi - Licenci - Reform'!A30,'Tableau Démi - Licenci - Reform'!A30:AH55,1,FALSE)</f>
        <v>0</v>
      </c>
      <c r="B36" s="7"/>
      <c r="C36" s="7"/>
      <c r="D36" s="8"/>
      <c r="E36" s="8"/>
      <c r="F36" s="8"/>
      <c r="G36" s="6"/>
      <c r="H36" s="7"/>
      <c r="I36" s="7"/>
      <c r="J36" s="7"/>
      <c r="K36" s="7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8"/>
      <c r="Y36" s="6"/>
      <c r="Z36" s="6"/>
      <c r="AA36" s="6"/>
      <c r="AB36" s="60">
        <f>Tableau2[[#This Row],[Date de sortie physique]]</f>
        <v>0</v>
      </c>
      <c r="AC36" s="61">
        <f>Tableau2[[#This Row],[Date de sortie physique]]</f>
        <v>0</v>
      </c>
    </row>
    <row r="37" spans="1:29" x14ac:dyDescent="0.25">
      <c r="A37" s="48">
        <f>VLOOKUP('Tableau Démi - Licenci - Reform'!A31,'Tableau Démi - Licenci - Reform'!A31:AH56,1,FALSE)</f>
        <v>0</v>
      </c>
      <c r="B37" s="7"/>
      <c r="C37" s="7"/>
      <c r="D37" s="8"/>
      <c r="E37" s="8"/>
      <c r="F37" s="8"/>
      <c r="G37" s="6"/>
      <c r="H37" s="7"/>
      <c r="I37" s="7"/>
      <c r="J37" s="7"/>
      <c r="K37" s="7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8"/>
      <c r="Y37" s="6"/>
      <c r="Z37" s="6"/>
      <c r="AA37" s="6"/>
      <c r="AB37" s="60">
        <f>Tableau2[[#This Row],[Date de sortie physique]]</f>
        <v>0</v>
      </c>
      <c r="AC37" s="61">
        <f>Tableau2[[#This Row],[Date de sortie physique]]</f>
        <v>0</v>
      </c>
    </row>
    <row r="38" spans="1:29" x14ac:dyDescent="0.25">
      <c r="A38" s="48">
        <f>VLOOKUP('Tableau Démi - Licenci - Reform'!A32,'Tableau Démi - Licenci - Reform'!A32:AH57,1,FALSE)</f>
        <v>0</v>
      </c>
      <c r="B38" s="7"/>
      <c r="C38" s="7"/>
      <c r="D38" s="8"/>
      <c r="E38" s="8"/>
      <c r="F38" s="8"/>
      <c r="G38" s="17"/>
      <c r="H38" s="7"/>
      <c r="I38" s="7"/>
      <c r="J38" s="7"/>
      <c r="K38" s="7"/>
      <c r="L38" s="8"/>
      <c r="M38" s="8"/>
      <c r="N38" s="8"/>
      <c r="O38" s="8"/>
      <c r="P38" s="8"/>
      <c r="Q38" s="8"/>
      <c r="R38" s="8"/>
      <c r="S38" s="7"/>
      <c r="T38" s="7"/>
      <c r="U38" s="7"/>
      <c r="V38" s="7"/>
      <c r="W38" s="7"/>
      <c r="X38" s="8"/>
      <c r="Y38" s="8"/>
      <c r="Z38" s="6"/>
      <c r="AA38" s="6"/>
      <c r="AB38" s="60">
        <f>Tableau2[[#This Row],[Date de sortie physique]]</f>
        <v>0</v>
      </c>
      <c r="AC38" s="61">
        <f>Tableau2[[#This Row],[Date de sortie physique]]</f>
        <v>0</v>
      </c>
    </row>
    <row r="39" spans="1:29" x14ac:dyDescent="0.25">
      <c r="A39" s="48">
        <f>VLOOKUP('Tableau Démi - Licenci - Reform'!A33,'Tableau Démi - Licenci - Reform'!A33:AH58,1,FALSE)</f>
        <v>0</v>
      </c>
      <c r="B39" s="7"/>
      <c r="C39" s="7"/>
      <c r="D39" s="8"/>
      <c r="E39" s="8"/>
      <c r="F39" s="8"/>
      <c r="G39" s="17"/>
      <c r="H39" s="7"/>
      <c r="I39" s="7"/>
      <c r="J39" s="7"/>
      <c r="K39" s="7"/>
      <c r="L39" s="8"/>
      <c r="M39" s="8"/>
      <c r="N39" s="8"/>
      <c r="O39" s="8"/>
      <c r="P39" s="8"/>
      <c r="Q39" s="8"/>
      <c r="R39" s="8"/>
      <c r="S39" s="7"/>
      <c r="T39" s="7"/>
      <c r="U39" s="7"/>
      <c r="V39" s="7"/>
      <c r="W39" s="7"/>
      <c r="X39" s="8"/>
      <c r="Y39" s="8"/>
      <c r="Z39" s="6"/>
      <c r="AA39" s="6"/>
      <c r="AB39" s="60">
        <f>Tableau2[[#This Row],[Date de sortie physique]]</f>
        <v>0</v>
      </c>
      <c r="AC39" s="61">
        <f>Tableau2[[#This Row],[Date de sortie physique]]</f>
        <v>0</v>
      </c>
    </row>
    <row r="40" spans="1:29" x14ac:dyDescent="0.25">
      <c r="A40" s="48" t="str">
        <f>VLOOKUP('Tableau Démi - Licenci - Reform'!A34,'Tableau Démi - Licenci - Reform'!A34:AH59,1,FALSE)</f>
        <v>LICENCIEMENTS 2019</v>
      </c>
      <c r="B40" s="7"/>
      <c r="C40" s="7"/>
      <c r="D40" s="8"/>
      <c r="E40" s="8"/>
      <c r="F40" s="8"/>
      <c r="G40" s="6"/>
      <c r="H40" s="7"/>
      <c r="I40" s="7"/>
      <c r="J40" s="7"/>
      <c r="K40" s="7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8"/>
      <c r="Y40" s="6"/>
      <c r="Z40" s="6"/>
      <c r="AA40" s="6"/>
      <c r="AB40" s="60">
        <f>Tableau2[[#This Row],[Date de sortie physique]]</f>
        <v>0</v>
      </c>
      <c r="AC40" s="61">
        <f>Tableau2[[#This Row],[Date de sortie physique]]</f>
        <v>0</v>
      </c>
    </row>
    <row r="41" spans="1:29" s="14" customFormat="1" x14ac:dyDescent="0.25">
      <c r="A41" s="48" t="str">
        <f>VLOOKUP('Tableau Démi - Licenci - Reform'!A35,'Tableau Démi - Licenci - Reform'!A35:AH60,1,FALSE)</f>
        <v>Nom</v>
      </c>
      <c r="B41" s="7"/>
      <c r="C41" s="7"/>
      <c r="D41" s="8"/>
      <c r="E41" s="8"/>
      <c r="F41" s="8"/>
      <c r="G41" s="6"/>
      <c r="H41" s="7"/>
      <c r="I41" s="7"/>
      <c r="J41" s="7"/>
      <c r="K41" s="7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8"/>
      <c r="Y41" s="6"/>
      <c r="Z41" s="6"/>
      <c r="AA41" s="6"/>
      <c r="AB41" s="60">
        <f>Tableau2[[#This Row],[Date de sortie physique]]</f>
        <v>0</v>
      </c>
      <c r="AC41" s="61">
        <f>Tableau2[[#This Row],[Date de sortie physique]]</f>
        <v>0</v>
      </c>
    </row>
    <row r="42" spans="1:29" s="4" customFormat="1" x14ac:dyDescent="0.25">
      <c r="A42" s="48" t="str">
        <f>VLOOKUP('Tableau Démi - Licenci - Reform'!A36,'Tableau Démi - Licenci - Reform'!A36:AH61,1,FALSE)</f>
        <v>Test 50</v>
      </c>
      <c r="B42" s="40"/>
      <c r="C42" s="7"/>
      <c r="D42" s="8"/>
      <c r="E42" s="36"/>
      <c r="F42" s="8"/>
      <c r="G42" s="6"/>
      <c r="H42" s="7"/>
      <c r="I42" s="7"/>
      <c r="J42" s="7"/>
      <c r="K42" s="7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8"/>
      <c r="Y42" s="6"/>
      <c r="Z42" s="18"/>
      <c r="AA42" s="18"/>
      <c r="AB42" s="60">
        <f>Tableau2[[#This Row],[Date de sortie physique]]</f>
        <v>0</v>
      </c>
      <c r="AC42" s="61">
        <f>Tableau2[[#This Row],[Date de sortie physique]]</f>
        <v>0</v>
      </c>
    </row>
    <row r="43" spans="1:29" s="4" customFormat="1" x14ac:dyDescent="0.25">
      <c r="A43" s="48" t="str">
        <f>VLOOKUP('Tableau Démi - Licenci - Reform'!A37,'Tableau Démi - Licenci - Reform'!A37:AH62,1,FALSE)</f>
        <v>Test 51</v>
      </c>
      <c r="B43" s="41"/>
      <c r="C43" s="7"/>
      <c r="D43" s="43"/>
      <c r="E43" s="8"/>
      <c r="F43" s="43"/>
      <c r="G43" s="6"/>
      <c r="H43" s="7"/>
      <c r="I43" s="7"/>
      <c r="J43" s="7"/>
      <c r="K43" s="7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8"/>
      <c r="Y43" s="6"/>
      <c r="Z43" s="11"/>
      <c r="AA43" s="18"/>
      <c r="AB43" s="60">
        <f>Tableau2[[#This Row],[Date de sortie physique]]</f>
        <v>0</v>
      </c>
      <c r="AC43" s="61">
        <f>Tableau2[[#This Row],[Date de sortie physique]]</f>
        <v>0</v>
      </c>
    </row>
    <row r="44" spans="1:29" s="4" customFormat="1" x14ac:dyDescent="0.25">
      <c r="A44" s="48">
        <f>VLOOKUP('Tableau Démi - Licenci - Reform'!A38,'Tableau Démi - Licenci - Reform'!A38:AH63,1,FALSE)</f>
        <v>0</v>
      </c>
      <c r="B44" s="40"/>
      <c r="C44" s="7"/>
      <c r="D44" s="43"/>
      <c r="E44" s="8"/>
      <c r="F44" s="43"/>
      <c r="G44" s="6"/>
      <c r="H44" s="7"/>
      <c r="I44" s="7"/>
      <c r="J44" s="7"/>
      <c r="K44" s="7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8"/>
      <c r="Y44" s="6"/>
      <c r="Z44" s="18"/>
      <c r="AA44" s="18"/>
      <c r="AB44" s="60">
        <f>Tableau2[[#This Row],[Date de sortie physique]]</f>
        <v>0</v>
      </c>
      <c r="AC44" s="61">
        <f>Tableau2[[#This Row],[Date de sortie physique]]</f>
        <v>0</v>
      </c>
    </row>
    <row r="45" spans="1:29" s="4" customFormat="1" x14ac:dyDescent="0.25">
      <c r="A45" s="48">
        <f>VLOOKUP('Tableau Démi - Licenci - Reform'!A39,'Tableau Démi - Licenci - Reform'!A39:AH64,1,FALSE)</f>
        <v>0</v>
      </c>
      <c r="B45" s="40"/>
      <c r="C45" s="7"/>
      <c r="D45" s="43"/>
      <c r="E45" s="8"/>
      <c r="F45" s="43"/>
      <c r="G45" s="6"/>
      <c r="H45" s="7"/>
      <c r="I45" s="7"/>
      <c r="J45" s="7"/>
      <c r="K45" s="7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8"/>
      <c r="Y45" s="6"/>
      <c r="Z45" s="6"/>
      <c r="AA45" s="18"/>
      <c r="AB45" s="60">
        <f>Tableau2[[#This Row],[Date de sortie physique]]</f>
        <v>0</v>
      </c>
      <c r="AC45" s="61">
        <f>Tableau2[[#This Row],[Date de sortie physique]]</f>
        <v>0</v>
      </c>
    </row>
    <row r="46" spans="1:29" s="4" customFormat="1" x14ac:dyDescent="0.25">
      <c r="A46" s="49"/>
      <c r="B46" s="40"/>
      <c r="C46" s="7"/>
      <c r="D46" s="43"/>
      <c r="E46" s="8"/>
      <c r="F46" s="43"/>
      <c r="G46" s="6"/>
      <c r="H46" s="7"/>
      <c r="I46" s="7"/>
      <c r="J46" s="7"/>
      <c r="K46" s="7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8"/>
      <c r="Y46" s="6"/>
      <c r="Z46" s="18"/>
      <c r="AA46" s="18"/>
      <c r="AB46" s="60">
        <f>Tableau2[[#This Row],[Date de sortie physique]]</f>
        <v>0</v>
      </c>
      <c r="AC46" s="61">
        <f>Tableau2[[#This Row],[Date de sortie physique]]</f>
        <v>0</v>
      </c>
    </row>
    <row r="47" spans="1:29" s="4" customFormat="1" x14ac:dyDescent="0.25">
      <c r="A47" s="49"/>
      <c r="B47" s="40"/>
      <c r="C47" s="7"/>
      <c r="D47" s="43"/>
      <c r="E47" s="8"/>
      <c r="F47" s="43"/>
      <c r="G47" s="6"/>
      <c r="H47" s="7"/>
      <c r="I47" s="7"/>
      <c r="J47" s="7"/>
      <c r="K47" s="7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8"/>
      <c r="Y47" s="6"/>
      <c r="Z47" s="6"/>
      <c r="AA47" s="18"/>
      <c r="AB47" s="60">
        <f>Tableau2[[#This Row],[Date de sortie physique]]</f>
        <v>0</v>
      </c>
      <c r="AC47" s="61">
        <f>Tableau2[[#This Row],[Date de sortie physique]]</f>
        <v>0</v>
      </c>
    </row>
    <row r="48" spans="1:29" s="4" customFormat="1" x14ac:dyDescent="0.25">
      <c r="A48" s="49"/>
      <c r="B48" s="40"/>
      <c r="C48" s="7"/>
      <c r="D48" s="43"/>
      <c r="E48" s="8"/>
      <c r="F48" s="43"/>
      <c r="G48" s="6"/>
      <c r="H48" s="7"/>
      <c r="I48" s="7"/>
      <c r="J48" s="7"/>
      <c r="K48" s="7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8"/>
      <c r="Y48" s="6"/>
      <c r="Z48" s="18"/>
      <c r="AA48" s="18"/>
      <c r="AB48" s="60">
        <f>Tableau2[[#This Row],[Date de sortie physique]]</f>
        <v>0</v>
      </c>
      <c r="AC48" s="61">
        <f>Tableau2[[#This Row],[Date de sortie physique]]</f>
        <v>0</v>
      </c>
    </row>
    <row r="49" spans="1:29" s="4" customFormat="1" x14ac:dyDescent="0.25">
      <c r="A49" s="49"/>
      <c r="B49" s="40"/>
      <c r="C49" s="7"/>
      <c r="D49" s="43"/>
      <c r="E49" s="8"/>
      <c r="F49" s="43"/>
      <c r="G49" s="6"/>
      <c r="H49" s="7"/>
      <c r="I49" s="7"/>
      <c r="J49" s="7"/>
      <c r="K49" s="7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8"/>
      <c r="Y49" s="6"/>
      <c r="Z49" s="18"/>
      <c r="AA49" s="18"/>
      <c r="AB49" s="60">
        <f>Tableau2[[#This Row],[Date de sortie physique]]</f>
        <v>0</v>
      </c>
      <c r="AC49" s="61">
        <f>Tableau2[[#This Row],[Date de sortie physique]]</f>
        <v>0</v>
      </c>
    </row>
    <row r="50" spans="1:29" s="4" customFormat="1" x14ac:dyDescent="0.25">
      <c r="A50" s="49"/>
      <c r="B50" s="40"/>
      <c r="C50" s="7"/>
      <c r="D50" s="43"/>
      <c r="E50" s="8"/>
      <c r="F50" s="43"/>
      <c r="G50" s="6"/>
      <c r="H50" s="7"/>
      <c r="I50" s="7"/>
      <c r="J50" s="7"/>
      <c r="K50" s="7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8"/>
      <c r="Y50" s="6"/>
      <c r="Z50" s="6"/>
      <c r="AA50" s="18"/>
      <c r="AB50" s="60">
        <f>Tableau2[[#This Row],[Date de sortie physique]]</f>
        <v>0</v>
      </c>
      <c r="AC50" s="61">
        <f>Tableau2[[#This Row],[Date de sortie physique]]</f>
        <v>0</v>
      </c>
    </row>
    <row r="51" spans="1:29" x14ac:dyDescent="0.25">
      <c r="A51" s="50"/>
      <c r="B51" s="42"/>
      <c r="C51" s="72"/>
      <c r="D51" s="44"/>
      <c r="E51" s="36"/>
      <c r="F51" s="44"/>
      <c r="G51" s="37"/>
      <c r="H51" s="37"/>
      <c r="I51" s="7"/>
      <c r="J51" s="37"/>
      <c r="K51" s="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16"/>
      <c r="AA51" s="16"/>
      <c r="AB51" s="60">
        <f>Tableau2[[#This Row],[Date de sortie physique]]</f>
        <v>0</v>
      </c>
      <c r="AC51" s="61">
        <f>Tableau2[[#This Row],[Date de sortie physique]]</f>
        <v>0</v>
      </c>
    </row>
    <row r="52" spans="1:29" s="5" customFormat="1" x14ac:dyDescent="0.25">
      <c r="A52" s="52"/>
      <c r="B52" s="53"/>
      <c r="C52" s="67"/>
      <c r="D52" s="55"/>
      <c r="E52" s="56"/>
      <c r="F52" s="55"/>
      <c r="G52" s="54"/>
      <c r="H52" s="54"/>
      <c r="I52" s="57"/>
      <c r="J52" s="54"/>
      <c r="K52" s="57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8"/>
      <c r="AA52" s="58"/>
      <c r="AB52" s="62">
        <f>Tableau2[[#This Row],[Date de sortie physique]]</f>
        <v>0</v>
      </c>
      <c r="AC52" s="63">
        <f>Tableau2[[#This Row],[Date de sortie physique]]</f>
        <v>0</v>
      </c>
    </row>
    <row r="53" spans="1:29" s="14" customFormat="1" x14ac:dyDescent="0.25">
      <c r="A53" s="42"/>
      <c r="B53" s="42"/>
      <c r="C53" s="68"/>
      <c r="D53" s="44"/>
      <c r="E53" s="69"/>
      <c r="F53" s="44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9"/>
      <c r="Y53" s="68"/>
      <c r="Z53" s="68"/>
      <c r="AA53" s="16"/>
      <c r="AB53" s="70">
        <f>Tableau2[[#This Row],[Date de sortie physique]]</f>
        <v>0</v>
      </c>
      <c r="AC53" s="71">
        <f>Tableau2[[#This Row],[Date de sortie physique]]</f>
        <v>0</v>
      </c>
    </row>
    <row r="54" spans="1:29" ht="15.75" thickBot="1" x14ac:dyDescent="0.3">
      <c r="A54" s="92" t="s">
        <v>59</v>
      </c>
      <c r="B54" s="93"/>
      <c r="C54" s="94"/>
      <c r="D54" s="93"/>
      <c r="E54" s="94"/>
      <c r="F54" s="93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3"/>
      <c r="AB54" s="94"/>
      <c r="AC54" s="95">
        <f>SUBTOTAL(103,Tableau2[Année de sortie])</f>
        <v>41</v>
      </c>
    </row>
    <row r="55" spans="1:29" x14ac:dyDescent="0.25">
      <c r="Z55" s="1"/>
    </row>
    <row r="58" spans="1:29" x14ac:dyDescent="0.25">
      <c r="K58" s="12"/>
    </row>
  </sheetData>
  <mergeCells count="8">
    <mergeCell ref="A1:G3"/>
    <mergeCell ref="D5:G5"/>
    <mergeCell ref="D6:G6"/>
    <mergeCell ref="D9:G9"/>
    <mergeCell ref="D10:G10"/>
    <mergeCell ref="A5:B10"/>
    <mergeCell ref="D7:G7"/>
    <mergeCell ref="D8:G8"/>
  </mergeCells>
  <conditionalFormatting sqref="I13:K13 J14:J51 I14:I52 K14:K52">
    <cfRule type="containsText" dxfId="69" priority="7" operator="containsText" text="Licenciement">
      <formula>NOT(ISERROR(SEARCH("Licenciement",I13)))</formula>
    </cfRule>
    <cfRule type="containsText" dxfId="68" priority="9" operator="containsText" text="démission">
      <formula>NOT(ISERROR(SEARCH("démission",I13)))</formula>
    </cfRule>
  </conditionalFormatting>
  <conditionalFormatting sqref="H52">
    <cfRule type="containsText" dxfId="67" priority="4" operator="containsText" text="LICENS">
      <formula>NOT(ISERROR(SEARCH("LICENS",H52)))</formula>
    </cfRule>
    <cfRule type="containsText" dxfId="66" priority="6" operator="containsText" text="DEMISS">
      <formula>NOT(ISERROR(SEARCH("DEMISS",H52)))</formula>
    </cfRule>
  </conditionalFormatting>
  <conditionalFormatting sqref="H13:H53">
    <cfRule type="containsText" dxfId="65" priority="2" operator="containsText" text="REFOR">
      <formula>NOT(ISERROR(SEARCH("REFOR",H13)))</formula>
    </cfRule>
    <cfRule type="containsText" dxfId="64" priority="8" operator="containsText" text="LICENS">
      <formula>NOT(ISERROR(SEARCH("LICENS",H13)))</formula>
    </cfRule>
    <cfRule type="containsText" dxfId="63" priority="10" operator="containsText" text="DEMISS">
      <formula>NOT(ISERROR(SEARCH("DEMISS",H13)))</formula>
    </cfRule>
  </conditionalFormatting>
  <conditionalFormatting sqref="I13:K13 I14:I52 K14:K52">
    <cfRule type="containsText" dxfId="62" priority="1" operator="containsText" text="Réforme">
      <formula>NOT(ISERROR(SEARCH("Réforme",I13)))</formula>
    </cfRule>
    <cfRule type="containsText" dxfId="61" priority="3" operator="containsText" text="Licenciement">
      <formula>NOT(ISERROR(SEARCH("Licenciement",I13)))</formula>
    </cfRule>
    <cfRule type="containsText" dxfId="60" priority="5" operator="containsText" text="démission">
      <formula>NOT(ISERROR(SEARCH("démission",I13)))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workbookViewId="0">
      <selection activeCell="B38" sqref="B38"/>
    </sheetView>
  </sheetViews>
  <sheetFormatPr baseColWidth="10" defaultRowHeight="15" x14ac:dyDescent="0.25"/>
  <cols>
    <col min="1" max="1" width="41.140625" bestFit="1" customWidth="1"/>
    <col min="2" max="2" width="32.28515625" customWidth="1"/>
    <col min="3" max="4" width="5.42578125" customWidth="1"/>
  </cols>
  <sheetData>
    <row r="1" spans="1:3" x14ac:dyDescent="0.25">
      <c r="A1" s="13" t="s">
        <v>58</v>
      </c>
    </row>
    <row r="2" spans="1:3" x14ac:dyDescent="0.25">
      <c r="A2" s="13" t="s">
        <v>66</v>
      </c>
      <c r="B2" s="13" t="s">
        <v>43</v>
      </c>
      <c r="C2" t="s">
        <v>59</v>
      </c>
    </row>
    <row r="3" spans="1:3" x14ac:dyDescent="0.25">
      <c r="A3" s="64" t="s">
        <v>73</v>
      </c>
      <c r="B3" s="14" t="s">
        <v>31</v>
      </c>
      <c r="C3" s="3">
        <v>1</v>
      </c>
    </row>
    <row r="4" spans="1:3" x14ac:dyDescent="0.25">
      <c r="B4" s="14" t="s">
        <v>74</v>
      </c>
      <c r="C4" s="3">
        <v>1</v>
      </c>
    </row>
    <row r="5" spans="1:3" x14ac:dyDescent="0.25">
      <c r="A5" s="64" t="s">
        <v>41</v>
      </c>
      <c r="C5" s="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4"/>
  <sheetViews>
    <sheetView workbookViewId="0">
      <selection activeCell="B1" sqref="B1"/>
    </sheetView>
  </sheetViews>
  <sheetFormatPr baseColWidth="10" defaultRowHeight="15" x14ac:dyDescent="0.25"/>
  <cols>
    <col min="1" max="2" width="41.140625" bestFit="1" customWidth="1"/>
    <col min="3" max="3" width="5.42578125" customWidth="1"/>
  </cols>
  <sheetData>
    <row r="1" spans="1:3" x14ac:dyDescent="0.25">
      <c r="A1" s="13" t="s">
        <v>58</v>
      </c>
    </row>
    <row r="2" spans="1:3" x14ac:dyDescent="0.25">
      <c r="A2" s="13" t="s">
        <v>66</v>
      </c>
      <c r="B2" s="13" t="s">
        <v>43</v>
      </c>
      <c r="C2" t="s">
        <v>59</v>
      </c>
    </row>
    <row r="3" spans="1:3" x14ac:dyDescent="0.25">
      <c r="A3" s="64" t="s">
        <v>72</v>
      </c>
      <c r="B3" s="14" t="s">
        <v>21</v>
      </c>
      <c r="C3" s="3">
        <v>2</v>
      </c>
    </row>
    <row r="4" spans="1:3" x14ac:dyDescent="0.25">
      <c r="B4" s="14" t="s">
        <v>23</v>
      </c>
      <c r="C4" s="3">
        <v>1</v>
      </c>
    </row>
    <row r="5" spans="1:3" x14ac:dyDescent="0.25">
      <c r="B5" s="14" t="s">
        <v>51</v>
      </c>
      <c r="C5" s="3">
        <v>2</v>
      </c>
    </row>
    <row r="6" spans="1:3" x14ac:dyDescent="0.25">
      <c r="B6" s="14" t="s">
        <v>50</v>
      </c>
      <c r="C6" s="3">
        <v>2</v>
      </c>
    </row>
    <row r="7" spans="1:3" x14ac:dyDescent="0.25">
      <c r="B7" s="14" t="s">
        <v>48</v>
      </c>
      <c r="C7" s="3">
        <v>1</v>
      </c>
    </row>
    <row r="8" spans="1:3" x14ac:dyDescent="0.25">
      <c r="B8" s="14" t="s">
        <v>24</v>
      </c>
      <c r="C8" s="3">
        <v>5</v>
      </c>
    </row>
    <row r="9" spans="1:3" x14ac:dyDescent="0.25">
      <c r="B9" s="14" t="s">
        <v>46</v>
      </c>
      <c r="C9" s="3">
        <v>1</v>
      </c>
    </row>
    <row r="10" spans="1:3" x14ac:dyDescent="0.25">
      <c r="B10" s="14" t="s">
        <v>47</v>
      </c>
      <c r="C10" s="3">
        <v>1</v>
      </c>
    </row>
    <row r="11" spans="1:3" x14ac:dyDescent="0.25">
      <c r="B11" s="14" t="s">
        <v>25</v>
      </c>
      <c r="C11" s="3">
        <v>1</v>
      </c>
    </row>
    <row r="12" spans="1:3" x14ac:dyDescent="0.25">
      <c r="B12" s="14" t="s">
        <v>26</v>
      </c>
      <c r="C12" s="3">
        <v>2</v>
      </c>
    </row>
    <row r="13" spans="1:3" x14ac:dyDescent="0.25">
      <c r="B13" s="14" t="s">
        <v>36</v>
      </c>
      <c r="C13" s="3">
        <v>2</v>
      </c>
    </row>
    <row r="14" spans="1:3" x14ac:dyDescent="0.25">
      <c r="B14" s="14" t="s">
        <v>29</v>
      </c>
      <c r="C14" s="3">
        <v>5</v>
      </c>
    </row>
    <row r="15" spans="1:3" x14ac:dyDescent="0.25">
      <c r="B15" s="14" t="s">
        <v>28</v>
      </c>
      <c r="C15" s="3">
        <v>2</v>
      </c>
    </row>
    <row r="16" spans="1:3" x14ac:dyDescent="0.25">
      <c r="B16" s="14" t="s">
        <v>49</v>
      </c>
      <c r="C16" s="3">
        <v>2</v>
      </c>
    </row>
    <row r="17" spans="1:3" x14ac:dyDescent="0.25">
      <c r="B17" s="14" t="s">
        <v>34</v>
      </c>
      <c r="C17" s="3">
        <v>1</v>
      </c>
    </row>
    <row r="18" spans="1:3" x14ac:dyDescent="0.25">
      <c r="B18" s="14" t="s">
        <v>37</v>
      </c>
      <c r="C18" s="3">
        <v>1</v>
      </c>
    </row>
    <row r="19" spans="1:3" x14ac:dyDescent="0.25">
      <c r="B19" s="14" t="s">
        <v>33</v>
      </c>
      <c r="C19" s="3">
        <v>3</v>
      </c>
    </row>
    <row r="20" spans="1:3" x14ac:dyDescent="0.25">
      <c r="B20" s="14" t="s">
        <v>31</v>
      </c>
      <c r="C20" s="3">
        <v>1</v>
      </c>
    </row>
    <row r="21" spans="1:3" x14ac:dyDescent="0.25">
      <c r="B21" s="14" t="s">
        <v>35</v>
      </c>
      <c r="C21" s="3">
        <v>1</v>
      </c>
    </row>
    <row r="22" spans="1:3" x14ac:dyDescent="0.25">
      <c r="B22" s="14" t="s">
        <v>32</v>
      </c>
      <c r="C22" s="3">
        <v>1</v>
      </c>
    </row>
    <row r="23" spans="1:3" x14ac:dyDescent="0.25">
      <c r="B23" s="14" t="s">
        <v>30</v>
      </c>
      <c r="C23" s="3">
        <v>2</v>
      </c>
    </row>
    <row r="24" spans="1:3" x14ac:dyDescent="0.25">
      <c r="A24" s="64" t="s">
        <v>41</v>
      </c>
      <c r="C24" s="3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1"/>
  <sheetViews>
    <sheetView workbookViewId="0">
      <selection activeCell="A3" sqref="A3"/>
    </sheetView>
  </sheetViews>
  <sheetFormatPr baseColWidth="10" defaultRowHeight="15" x14ac:dyDescent="0.25"/>
  <cols>
    <col min="1" max="1" width="46.7109375" bestFit="1" customWidth="1"/>
    <col min="2" max="2" width="41.140625" bestFit="1" customWidth="1"/>
    <col min="3" max="3" width="41.140625" customWidth="1"/>
    <col min="4" max="4" width="5.42578125" customWidth="1"/>
    <col min="5" max="5" width="24.5703125" bestFit="1" customWidth="1"/>
  </cols>
  <sheetData>
    <row r="1" spans="1:12" x14ac:dyDescent="0.25">
      <c r="A1" s="13" t="s">
        <v>58</v>
      </c>
      <c r="L1" s="14"/>
    </row>
    <row r="2" spans="1:12" x14ac:dyDescent="0.25">
      <c r="A2" s="13" t="s">
        <v>66</v>
      </c>
      <c r="B2" s="13" t="s">
        <v>8</v>
      </c>
      <c r="C2" s="13" t="s">
        <v>43</v>
      </c>
      <c r="D2" t="s">
        <v>59</v>
      </c>
      <c r="L2" s="14"/>
    </row>
    <row r="3" spans="1:12" x14ac:dyDescent="0.25">
      <c r="A3" s="64" t="s">
        <v>72</v>
      </c>
      <c r="B3" s="14" t="s">
        <v>27</v>
      </c>
      <c r="C3" s="14" t="s">
        <v>50</v>
      </c>
      <c r="D3" s="3">
        <v>1</v>
      </c>
      <c r="L3" s="14"/>
    </row>
    <row r="4" spans="1:12" x14ac:dyDescent="0.25">
      <c r="C4" s="14" t="s">
        <v>48</v>
      </c>
      <c r="D4" s="3">
        <v>1</v>
      </c>
      <c r="L4" s="14"/>
    </row>
    <row r="5" spans="1:12" x14ac:dyDescent="0.25">
      <c r="C5" s="14" t="s">
        <v>46</v>
      </c>
      <c r="D5" s="3">
        <v>1</v>
      </c>
      <c r="L5" s="14"/>
    </row>
    <row r="6" spans="1:12" x14ac:dyDescent="0.25">
      <c r="C6" s="14" t="s">
        <v>47</v>
      </c>
      <c r="D6" s="3">
        <v>1</v>
      </c>
      <c r="L6" s="14"/>
    </row>
    <row r="7" spans="1:12" x14ac:dyDescent="0.25">
      <c r="C7" s="14" t="s">
        <v>26</v>
      </c>
      <c r="D7" s="3">
        <v>1</v>
      </c>
      <c r="L7" s="14"/>
    </row>
    <row r="8" spans="1:12" x14ac:dyDescent="0.25">
      <c r="C8" s="14" t="s">
        <v>36</v>
      </c>
      <c r="D8" s="3">
        <v>1</v>
      </c>
      <c r="L8" s="14"/>
    </row>
    <row r="9" spans="1:12" x14ac:dyDescent="0.25">
      <c r="C9" s="14" t="s">
        <v>29</v>
      </c>
      <c r="D9" s="3">
        <v>3</v>
      </c>
      <c r="L9" s="14"/>
    </row>
    <row r="10" spans="1:12" x14ac:dyDescent="0.25">
      <c r="C10" s="14" t="s">
        <v>28</v>
      </c>
      <c r="D10" s="3">
        <v>1</v>
      </c>
      <c r="L10" s="14"/>
    </row>
    <row r="11" spans="1:12" x14ac:dyDescent="0.25">
      <c r="C11" s="14" t="s">
        <v>49</v>
      </c>
      <c r="D11" s="3">
        <v>2</v>
      </c>
      <c r="L11" s="14"/>
    </row>
    <row r="12" spans="1:12" x14ac:dyDescent="0.25">
      <c r="C12" s="14" t="s">
        <v>33</v>
      </c>
      <c r="D12" s="3">
        <v>1</v>
      </c>
      <c r="L12" s="14"/>
    </row>
    <row r="13" spans="1:12" x14ac:dyDescent="0.25">
      <c r="B13" s="14" t="s">
        <v>57</v>
      </c>
      <c r="C13" s="14"/>
      <c r="D13" s="3">
        <v>13</v>
      </c>
      <c r="L13" s="14"/>
    </row>
    <row r="14" spans="1:12" x14ac:dyDescent="0.25">
      <c r="B14" s="14" t="s">
        <v>53</v>
      </c>
      <c r="C14" s="14" t="s">
        <v>51</v>
      </c>
      <c r="D14" s="3">
        <v>1</v>
      </c>
      <c r="L14" s="14"/>
    </row>
    <row r="15" spans="1:12" x14ac:dyDescent="0.25">
      <c r="C15" s="14" t="s">
        <v>50</v>
      </c>
      <c r="D15" s="3">
        <v>1</v>
      </c>
      <c r="L15" s="14"/>
    </row>
    <row r="16" spans="1:12" x14ac:dyDescent="0.25">
      <c r="B16" s="14" t="s">
        <v>56</v>
      </c>
      <c r="C16" s="14"/>
      <c r="D16" s="3">
        <v>2</v>
      </c>
      <c r="L16" s="14"/>
    </row>
    <row r="17" spans="2:12" x14ac:dyDescent="0.25">
      <c r="B17" s="14" t="s">
        <v>22</v>
      </c>
      <c r="C17" s="14" t="s">
        <v>21</v>
      </c>
      <c r="D17" s="3">
        <v>2</v>
      </c>
      <c r="L17" s="14"/>
    </row>
    <row r="18" spans="2:12" x14ac:dyDescent="0.25">
      <c r="C18" s="14" t="s">
        <v>23</v>
      </c>
      <c r="D18" s="3">
        <v>1</v>
      </c>
      <c r="L18" s="14"/>
    </row>
    <row r="19" spans="2:12" x14ac:dyDescent="0.25">
      <c r="C19" s="14" t="s">
        <v>51</v>
      </c>
      <c r="D19" s="3">
        <v>1</v>
      </c>
      <c r="L19" s="14"/>
    </row>
    <row r="20" spans="2:12" x14ac:dyDescent="0.25">
      <c r="C20" s="14" t="s">
        <v>24</v>
      </c>
      <c r="D20" s="3">
        <v>5</v>
      </c>
      <c r="L20" s="14"/>
    </row>
    <row r="21" spans="2:12" x14ac:dyDescent="0.25">
      <c r="C21" s="14" t="s">
        <v>25</v>
      </c>
      <c r="D21" s="3">
        <v>1</v>
      </c>
      <c r="L21" s="14"/>
    </row>
    <row r="22" spans="2:12" x14ac:dyDescent="0.25">
      <c r="C22" s="14" t="s">
        <v>26</v>
      </c>
      <c r="D22" s="3">
        <v>1</v>
      </c>
      <c r="L22" s="14"/>
    </row>
    <row r="23" spans="2:12" x14ac:dyDescent="0.25">
      <c r="C23" s="14" t="s">
        <v>36</v>
      </c>
      <c r="D23" s="3">
        <v>1</v>
      </c>
      <c r="L23" s="14"/>
    </row>
    <row r="24" spans="2:12" x14ac:dyDescent="0.25">
      <c r="C24" s="14" t="s">
        <v>29</v>
      </c>
      <c r="D24" s="3">
        <v>2</v>
      </c>
      <c r="L24" s="14"/>
    </row>
    <row r="25" spans="2:12" x14ac:dyDescent="0.25">
      <c r="C25" s="14" t="s">
        <v>28</v>
      </c>
      <c r="D25" s="3">
        <v>1</v>
      </c>
      <c r="L25" s="14"/>
    </row>
    <row r="26" spans="2:12" x14ac:dyDescent="0.25">
      <c r="C26" s="14" t="s">
        <v>34</v>
      </c>
      <c r="D26" s="3">
        <v>1</v>
      </c>
      <c r="L26" s="14"/>
    </row>
    <row r="27" spans="2:12" x14ac:dyDescent="0.25">
      <c r="C27" s="14" t="s">
        <v>37</v>
      </c>
      <c r="D27" s="3">
        <v>1</v>
      </c>
      <c r="L27" s="14"/>
    </row>
    <row r="28" spans="2:12" x14ac:dyDescent="0.25">
      <c r="C28" s="14" t="s">
        <v>33</v>
      </c>
      <c r="D28" s="3">
        <v>2</v>
      </c>
      <c r="L28" s="14"/>
    </row>
    <row r="29" spans="2:12" x14ac:dyDescent="0.25">
      <c r="C29" s="14" t="s">
        <v>31</v>
      </c>
      <c r="D29" s="3">
        <v>1</v>
      </c>
      <c r="L29" s="14"/>
    </row>
    <row r="30" spans="2:12" x14ac:dyDescent="0.25">
      <c r="C30" s="14" t="s">
        <v>35</v>
      </c>
      <c r="D30" s="3">
        <v>1</v>
      </c>
      <c r="L30" s="14"/>
    </row>
    <row r="31" spans="2:12" x14ac:dyDescent="0.25">
      <c r="C31" s="14" t="s">
        <v>32</v>
      </c>
      <c r="D31" s="3">
        <v>1</v>
      </c>
      <c r="L31" s="14"/>
    </row>
    <row r="32" spans="2:12" x14ac:dyDescent="0.25">
      <c r="C32" s="14" t="s">
        <v>30</v>
      </c>
      <c r="D32" s="3">
        <v>2</v>
      </c>
      <c r="L32" s="14"/>
    </row>
    <row r="33" spans="1:12" x14ac:dyDescent="0.25">
      <c r="B33" s="14" t="s">
        <v>55</v>
      </c>
      <c r="C33" s="14"/>
      <c r="D33" s="3">
        <v>24</v>
      </c>
      <c r="L33" s="14"/>
    </row>
    <row r="34" spans="1:12" x14ac:dyDescent="0.25">
      <c r="A34" s="64" t="s">
        <v>73</v>
      </c>
      <c r="B34" s="14" t="s">
        <v>22</v>
      </c>
      <c r="C34" s="14" t="s">
        <v>31</v>
      </c>
      <c r="D34" s="3">
        <v>1</v>
      </c>
      <c r="L34" s="14"/>
    </row>
    <row r="35" spans="1:12" x14ac:dyDescent="0.25">
      <c r="C35" s="14" t="s">
        <v>74</v>
      </c>
      <c r="D35" s="3">
        <v>1</v>
      </c>
      <c r="L35" s="14"/>
    </row>
    <row r="36" spans="1:12" x14ac:dyDescent="0.25">
      <c r="B36" s="14" t="s">
        <v>55</v>
      </c>
      <c r="C36" s="14"/>
      <c r="D36" s="3">
        <v>2</v>
      </c>
      <c r="L36" s="14"/>
    </row>
    <row r="37" spans="1:12" x14ac:dyDescent="0.25">
      <c r="A37" s="64" t="s">
        <v>41</v>
      </c>
      <c r="D37" s="3">
        <v>41</v>
      </c>
      <c r="L37" s="14"/>
    </row>
    <row r="38" spans="1:12" x14ac:dyDescent="0.25">
      <c r="L38" s="14"/>
    </row>
    <row r="39" spans="1:12" x14ac:dyDescent="0.25">
      <c r="L39" s="14"/>
    </row>
    <row r="40" spans="1:12" x14ac:dyDescent="0.25">
      <c r="L40" s="14"/>
    </row>
    <row r="41" spans="1:12" x14ac:dyDescent="0.25">
      <c r="L41" s="14"/>
    </row>
    <row r="42" spans="1:12" x14ac:dyDescent="0.25">
      <c r="L42" s="14"/>
    </row>
    <row r="43" spans="1:12" x14ac:dyDescent="0.25">
      <c r="L43" s="14"/>
    </row>
    <row r="44" spans="1:12" x14ac:dyDescent="0.25">
      <c r="L44" s="14"/>
    </row>
    <row r="45" spans="1:12" x14ac:dyDescent="0.25">
      <c r="L45" s="14"/>
    </row>
    <row r="46" spans="1:12" x14ac:dyDescent="0.25">
      <c r="L46" s="14"/>
    </row>
    <row r="47" spans="1:12" x14ac:dyDescent="0.25">
      <c r="L47" s="14"/>
    </row>
    <row r="48" spans="1:12" x14ac:dyDescent="0.25">
      <c r="L48" s="14"/>
    </row>
    <row r="49" spans="12:12" x14ac:dyDescent="0.25">
      <c r="L49" s="14"/>
    </row>
    <row r="50" spans="12:12" x14ac:dyDescent="0.25">
      <c r="L50" s="14"/>
    </row>
    <row r="51" spans="12:12" x14ac:dyDescent="0.25">
      <c r="L51" s="14"/>
    </row>
    <row r="52" spans="12:12" x14ac:dyDescent="0.25">
      <c r="L52" s="14"/>
    </row>
    <row r="53" spans="12:12" x14ac:dyDescent="0.25">
      <c r="L53" s="14"/>
    </row>
    <row r="54" spans="12:12" x14ac:dyDescent="0.25">
      <c r="L54" s="14"/>
    </row>
    <row r="55" spans="12:12" x14ac:dyDescent="0.25">
      <c r="L55" s="14"/>
    </row>
    <row r="56" spans="12:12" x14ac:dyDescent="0.25">
      <c r="L56" s="14"/>
    </row>
    <row r="57" spans="12:12" x14ac:dyDescent="0.25">
      <c r="L57" s="14"/>
    </row>
    <row r="58" spans="12:12" x14ac:dyDescent="0.25">
      <c r="L58" s="14"/>
    </row>
    <row r="59" spans="12:12" x14ac:dyDescent="0.25">
      <c r="L59" s="14"/>
    </row>
    <row r="60" spans="12:12" x14ac:dyDescent="0.25">
      <c r="L60" s="14"/>
    </row>
    <row r="61" spans="12:12" x14ac:dyDescent="0.25">
      <c r="L61" s="14"/>
    </row>
    <row r="62" spans="12:12" x14ac:dyDescent="0.25">
      <c r="L62" s="14"/>
    </row>
    <row r="63" spans="12:12" x14ac:dyDescent="0.25">
      <c r="L63" s="14"/>
    </row>
    <row r="64" spans="12:12" x14ac:dyDescent="0.25">
      <c r="L64" s="14"/>
    </row>
    <row r="65" spans="12:12" x14ac:dyDescent="0.25">
      <c r="L65" s="14"/>
    </row>
    <row r="66" spans="12:12" x14ac:dyDescent="0.25">
      <c r="L66" s="14"/>
    </row>
    <row r="67" spans="12:12" x14ac:dyDescent="0.25">
      <c r="L67" s="14"/>
    </row>
    <row r="68" spans="12:12" x14ac:dyDescent="0.25">
      <c r="L68" s="14"/>
    </row>
    <row r="69" spans="12:12" x14ac:dyDescent="0.25">
      <c r="L69" s="14"/>
    </row>
    <row r="70" spans="12:12" x14ac:dyDescent="0.25">
      <c r="L70" s="14"/>
    </row>
    <row r="71" spans="12:12" x14ac:dyDescent="0.25">
      <c r="L71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5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46.7109375" bestFit="1" customWidth="1"/>
    <col min="2" max="2" width="41.28515625" bestFit="1" customWidth="1"/>
    <col min="3" max="4" width="41.28515625" customWidth="1"/>
    <col min="5" max="5" width="5.42578125" customWidth="1"/>
    <col min="6" max="6" width="24.5703125" customWidth="1"/>
  </cols>
  <sheetData>
    <row r="1" spans="1:1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A2" s="13" t="s">
        <v>58</v>
      </c>
    </row>
    <row r="3" spans="1:11" x14ac:dyDescent="0.25">
      <c r="A3" s="13" t="s">
        <v>8</v>
      </c>
      <c r="B3" s="13" t="s">
        <v>88</v>
      </c>
      <c r="C3" s="13" t="s">
        <v>67</v>
      </c>
      <c r="D3" s="13" t="s">
        <v>43</v>
      </c>
      <c r="E3" t="s">
        <v>59</v>
      </c>
    </row>
    <row r="4" spans="1:11" x14ac:dyDescent="0.25">
      <c r="A4" s="14" t="s">
        <v>27</v>
      </c>
      <c r="B4" s="14" t="s">
        <v>72</v>
      </c>
      <c r="C4" s="64" t="s">
        <v>76</v>
      </c>
      <c r="D4" s="14" t="s">
        <v>46</v>
      </c>
      <c r="E4" s="3">
        <v>1</v>
      </c>
    </row>
    <row r="5" spans="1:11" x14ac:dyDescent="0.25">
      <c r="D5" s="14" t="s">
        <v>26</v>
      </c>
      <c r="E5" s="3">
        <v>1</v>
      </c>
    </row>
    <row r="6" spans="1:11" x14ac:dyDescent="0.25">
      <c r="D6" s="14" t="s">
        <v>29</v>
      </c>
      <c r="E6" s="3">
        <v>1</v>
      </c>
    </row>
    <row r="7" spans="1:11" x14ac:dyDescent="0.25">
      <c r="D7" s="14" t="s">
        <v>28</v>
      </c>
      <c r="E7" s="3">
        <v>1</v>
      </c>
    </row>
    <row r="8" spans="1:11" x14ac:dyDescent="0.25">
      <c r="C8" s="64" t="s">
        <v>77</v>
      </c>
      <c r="D8" s="14" t="s">
        <v>47</v>
      </c>
      <c r="E8" s="3">
        <v>1</v>
      </c>
    </row>
    <row r="9" spans="1:11" x14ac:dyDescent="0.25">
      <c r="D9" s="14" t="s">
        <v>33</v>
      </c>
      <c r="E9" s="3">
        <v>1</v>
      </c>
    </row>
    <row r="10" spans="1:11" x14ac:dyDescent="0.25">
      <c r="C10" s="64" t="s">
        <v>78</v>
      </c>
      <c r="D10" s="14" t="s">
        <v>29</v>
      </c>
      <c r="E10" s="3">
        <v>1</v>
      </c>
    </row>
    <row r="11" spans="1:11" x14ac:dyDescent="0.25">
      <c r="C11" s="64" t="s">
        <v>80</v>
      </c>
      <c r="D11" s="14" t="s">
        <v>50</v>
      </c>
      <c r="E11" s="3">
        <v>1</v>
      </c>
    </row>
    <row r="12" spans="1:11" x14ac:dyDescent="0.25">
      <c r="D12" s="14" t="s">
        <v>48</v>
      </c>
      <c r="E12" s="3">
        <v>1</v>
      </c>
    </row>
    <row r="13" spans="1:11" x14ac:dyDescent="0.25">
      <c r="D13" s="14" t="s">
        <v>36</v>
      </c>
      <c r="E13" s="3">
        <v>1</v>
      </c>
    </row>
    <row r="14" spans="1:11" x14ac:dyDescent="0.25">
      <c r="D14" s="14" t="s">
        <v>29</v>
      </c>
      <c r="E14" s="3">
        <v>1</v>
      </c>
    </row>
    <row r="15" spans="1:11" x14ac:dyDescent="0.25">
      <c r="D15" s="14" t="s">
        <v>49</v>
      </c>
      <c r="E15" s="3">
        <v>1</v>
      </c>
    </row>
    <row r="16" spans="1:11" x14ac:dyDescent="0.25">
      <c r="C16" s="64" t="s">
        <v>84</v>
      </c>
      <c r="D16" s="14" t="s">
        <v>49</v>
      </c>
      <c r="E16" s="3">
        <v>1</v>
      </c>
    </row>
    <row r="17" spans="1:5" x14ac:dyDescent="0.25">
      <c r="A17" s="14" t="s">
        <v>57</v>
      </c>
      <c r="B17" s="14"/>
      <c r="C17" s="14"/>
      <c r="D17" s="14"/>
      <c r="E17" s="3">
        <v>13</v>
      </c>
    </row>
    <row r="18" spans="1:5" x14ac:dyDescent="0.25">
      <c r="A18" s="14" t="s">
        <v>53</v>
      </c>
      <c r="B18" s="14" t="s">
        <v>72</v>
      </c>
      <c r="C18" s="64" t="s">
        <v>79</v>
      </c>
      <c r="D18" s="14" t="s">
        <v>51</v>
      </c>
      <c r="E18" s="3">
        <v>1</v>
      </c>
    </row>
    <row r="19" spans="1:5" x14ac:dyDescent="0.25">
      <c r="C19" s="64" t="s">
        <v>80</v>
      </c>
      <c r="D19" s="14" t="s">
        <v>50</v>
      </c>
      <c r="E19" s="3">
        <v>1</v>
      </c>
    </row>
    <row r="20" spans="1:5" x14ac:dyDescent="0.25">
      <c r="A20" s="14" t="s">
        <v>56</v>
      </c>
      <c r="B20" s="14"/>
      <c r="C20" s="14"/>
      <c r="D20" s="14"/>
      <c r="E20" s="3">
        <v>2</v>
      </c>
    </row>
    <row r="21" spans="1:5" x14ac:dyDescent="0.25">
      <c r="A21" s="14" t="s">
        <v>22</v>
      </c>
      <c r="B21" s="14" t="s">
        <v>72</v>
      </c>
      <c r="C21" s="64" t="s">
        <v>76</v>
      </c>
      <c r="D21" s="14" t="s">
        <v>24</v>
      </c>
      <c r="E21" s="3">
        <v>1</v>
      </c>
    </row>
    <row r="22" spans="1:5" x14ac:dyDescent="0.25">
      <c r="D22" s="14" t="s">
        <v>36</v>
      </c>
      <c r="E22" s="3">
        <v>1</v>
      </c>
    </row>
    <row r="23" spans="1:5" x14ac:dyDescent="0.25">
      <c r="D23" s="14" t="s">
        <v>34</v>
      </c>
      <c r="E23" s="3">
        <v>1</v>
      </c>
    </row>
    <row r="24" spans="1:5" x14ac:dyDescent="0.25">
      <c r="D24" s="14" t="s">
        <v>30</v>
      </c>
      <c r="E24" s="3">
        <v>1</v>
      </c>
    </row>
    <row r="25" spans="1:5" x14ac:dyDescent="0.25">
      <c r="C25" s="64" t="s">
        <v>77</v>
      </c>
      <c r="D25" s="14" t="s">
        <v>35</v>
      </c>
      <c r="E25" s="3">
        <v>1</v>
      </c>
    </row>
    <row r="26" spans="1:5" x14ac:dyDescent="0.25">
      <c r="C26" s="64" t="s">
        <v>79</v>
      </c>
      <c r="D26" s="14" t="s">
        <v>23</v>
      </c>
      <c r="E26" s="3">
        <v>1</v>
      </c>
    </row>
    <row r="27" spans="1:5" x14ac:dyDescent="0.25">
      <c r="D27" s="14" t="s">
        <v>31</v>
      </c>
      <c r="E27" s="3">
        <v>1</v>
      </c>
    </row>
    <row r="28" spans="1:5" x14ac:dyDescent="0.25">
      <c r="C28" s="64" t="s">
        <v>81</v>
      </c>
      <c r="D28" s="14" t="s">
        <v>25</v>
      </c>
      <c r="E28" s="3">
        <v>1</v>
      </c>
    </row>
    <row r="29" spans="1:5" x14ac:dyDescent="0.25">
      <c r="C29" s="64" t="s">
        <v>82</v>
      </c>
      <c r="D29" s="14" t="s">
        <v>24</v>
      </c>
      <c r="E29" s="3">
        <v>1</v>
      </c>
    </row>
    <row r="30" spans="1:5" x14ac:dyDescent="0.25">
      <c r="D30" s="14" t="s">
        <v>32</v>
      </c>
      <c r="E30" s="3">
        <v>1</v>
      </c>
    </row>
    <row r="31" spans="1:5" x14ac:dyDescent="0.25">
      <c r="C31" s="64" t="s">
        <v>83</v>
      </c>
      <c r="D31" s="14" t="s">
        <v>21</v>
      </c>
      <c r="E31" s="3">
        <v>1</v>
      </c>
    </row>
    <row r="32" spans="1:5" x14ac:dyDescent="0.25">
      <c r="D32" s="14" t="s">
        <v>51</v>
      </c>
      <c r="E32" s="3">
        <v>1</v>
      </c>
    </row>
    <row r="33" spans="1:5" x14ac:dyDescent="0.25">
      <c r="C33" s="64" t="s">
        <v>84</v>
      </c>
      <c r="D33" s="14" t="s">
        <v>21</v>
      </c>
      <c r="E33" s="3">
        <v>1</v>
      </c>
    </row>
    <row r="34" spans="1:5" x14ac:dyDescent="0.25">
      <c r="D34" s="14" t="s">
        <v>29</v>
      </c>
      <c r="E34" s="3">
        <v>1</v>
      </c>
    </row>
    <row r="35" spans="1:5" x14ac:dyDescent="0.25">
      <c r="C35" s="64" t="s">
        <v>85</v>
      </c>
      <c r="D35" s="14" t="s">
        <v>24</v>
      </c>
      <c r="E35" s="3">
        <v>3</v>
      </c>
    </row>
    <row r="36" spans="1:5" x14ac:dyDescent="0.25">
      <c r="D36" s="14" t="s">
        <v>26</v>
      </c>
      <c r="E36" s="3">
        <v>1</v>
      </c>
    </row>
    <row r="37" spans="1:5" x14ac:dyDescent="0.25">
      <c r="D37" s="14" t="s">
        <v>37</v>
      </c>
      <c r="E37" s="3">
        <v>1</v>
      </c>
    </row>
    <row r="38" spans="1:5" x14ac:dyDescent="0.25">
      <c r="D38" s="14" t="s">
        <v>33</v>
      </c>
      <c r="E38" s="3">
        <v>2</v>
      </c>
    </row>
    <row r="39" spans="1:5" x14ac:dyDescent="0.25">
      <c r="C39" s="64" t="s">
        <v>86</v>
      </c>
      <c r="D39" s="14" t="s">
        <v>29</v>
      </c>
      <c r="E39" s="3">
        <v>1</v>
      </c>
    </row>
    <row r="40" spans="1:5" x14ac:dyDescent="0.25">
      <c r="C40" s="64" t="s">
        <v>87</v>
      </c>
      <c r="D40" s="14" t="s">
        <v>28</v>
      </c>
      <c r="E40" s="3">
        <v>1</v>
      </c>
    </row>
    <row r="41" spans="1:5" x14ac:dyDescent="0.25">
      <c r="D41" s="14" t="s">
        <v>30</v>
      </c>
      <c r="E41" s="3">
        <v>1</v>
      </c>
    </row>
    <row r="42" spans="1:5" x14ac:dyDescent="0.25">
      <c r="B42" s="14" t="s">
        <v>73</v>
      </c>
      <c r="C42" s="64" t="s">
        <v>80</v>
      </c>
      <c r="D42" s="14" t="s">
        <v>74</v>
      </c>
      <c r="E42" s="3">
        <v>1</v>
      </c>
    </row>
    <row r="43" spans="1:5" x14ac:dyDescent="0.25">
      <c r="C43" s="64" t="s">
        <v>82</v>
      </c>
      <c r="D43" s="14" t="s">
        <v>31</v>
      </c>
      <c r="E43" s="3">
        <v>1</v>
      </c>
    </row>
    <row r="44" spans="1:5" x14ac:dyDescent="0.25">
      <c r="A44" s="14" t="s">
        <v>55</v>
      </c>
      <c r="B44" s="14"/>
      <c r="C44" s="14"/>
      <c r="D44" s="14"/>
      <c r="E44" s="3">
        <v>26</v>
      </c>
    </row>
    <row r="45" spans="1:5" x14ac:dyDescent="0.25">
      <c r="A45" s="14" t="s">
        <v>41</v>
      </c>
      <c r="E45" s="3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37"/>
  <sheetViews>
    <sheetView workbookViewId="0">
      <selection activeCell="A2" sqref="A2"/>
    </sheetView>
  </sheetViews>
  <sheetFormatPr baseColWidth="10" defaultRowHeight="15" x14ac:dyDescent="0.25"/>
  <cols>
    <col min="1" max="1" width="17.42578125" customWidth="1"/>
    <col min="2" max="3" width="34.42578125" customWidth="1"/>
    <col min="4" max="4" width="11" bestFit="1" customWidth="1"/>
  </cols>
  <sheetData>
    <row r="1" spans="1:5" ht="15.75" thickBot="1" x14ac:dyDescent="0.3">
      <c r="A1" s="14"/>
      <c r="B1" s="14"/>
      <c r="C1" s="14"/>
      <c r="D1" s="14"/>
      <c r="E1" s="14"/>
    </row>
    <row r="2" spans="1:5" ht="30" x14ac:dyDescent="0.25">
      <c r="A2" s="35" t="s">
        <v>66</v>
      </c>
      <c r="B2" s="21" t="s">
        <v>60</v>
      </c>
      <c r="E2" s="14"/>
    </row>
    <row r="3" spans="1:5" x14ac:dyDescent="0.25">
      <c r="A3" s="65" t="s">
        <v>72</v>
      </c>
      <c r="B3" s="23">
        <v>39</v>
      </c>
      <c r="E3" s="14"/>
    </row>
    <row r="4" spans="1:5" x14ac:dyDescent="0.25">
      <c r="A4" s="65" t="s">
        <v>73</v>
      </c>
      <c r="B4" s="23">
        <v>2</v>
      </c>
      <c r="E4" s="14"/>
    </row>
    <row r="5" spans="1:5" ht="15.75" thickBot="1" x14ac:dyDescent="0.3">
      <c r="A5" s="66" t="s">
        <v>41</v>
      </c>
      <c r="B5" s="26">
        <v>41</v>
      </c>
      <c r="E5" s="14"/>
    </row>
    <row r="6" spans="1:5" x14ac:dyDescent="0.25">
      <c r="E6" s="14"/>
    </row>
    <row r="7" spans="1:5" ht="15.75" thickBot="1" x14ac:dyDescent="0.3">
      <c r="E7" s="14"/>
    </row>
    <row r="8" spans="1:5" x14ac:dyDescent="0.25">
      <c r="E8" s="14"/>
    </row>
    <row r="9" spans="1:5" x14ac:dyDescent="0.25">
      <c r="E9" s="14"/>
    </row>
    <row r="10" spans="1:5" x14ac:dyDescent="0.25">
      <c r="E10" s="14"/>
    </row>
    <row r="11" spans="1:5" x14ac:dyDescent="0.25">
      <c r="E11" s="14"/>
    </row>
    <row r="12" spans="1:5" x14ac:dyDescent="0.25">
      <c r="E12" s="14"/>
    </row>
    <row r="13" spans="1:5" x14ac:dyDescent="0.25">
      <c r="E13" s="14"/>
    </row>
    <row r="14" spans="1:5" x14ac:dyDescent="0.25">
      <c r="E14" s="14"/>
    </row>
    <row r="15" spans="1:5" x14ac:dyDescent="0.25">
      <c r="E15" s="14"/>
    </row>
    <row r="16" spans="1:5" x14ac:dyDescent="0.25">
      <c r="E16" s="14"/>
    </row>
    <row r="17" spans="5:5" x14ac:dyDescent="0.25">
      <c r="E17" s="14"/>
    </row>
    <row r="18" spans="5:5" x14ac:dyDescent="0.25">
      <c r="E18" s="14"/>
    </row>
    <row r="19" spans="5:5" x14ac:dyDescent="0.25">
      <c r="E19" s="14"/>
    </row>
    <row r="20" spans="5:5" x14ac:dyDescent="0.25">
      <c r="E20" s="14"/>
    </row>
    <row r="21" spans="5:5" x14ac:dyDescent="0.25">
      <c r="E21" s="14"/>
    </row>
    <row r="22" spans="5:5" x14ac:dyDescent="0.25">
      <c r="E22" s="14"/>
    </row>
    <row r="23" spans="5:5" x14ac:dyDescent="0.25">
      <c r="E23" s="14"/>
    </row>
    <row r="24" spans="5:5" x14ac:dyDescent="0.25">
      <c r="E24" s="14"/>
    </row>
    <row r="25" spans="5:5" x14ac:dyDescent="0.25">
      <c r="E25" s="14"/>
    </row>
    <row r="37" ht="15.75" thickBot="1" x14ac:dyDescent="0.3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E55"/>
  <sheetViews>
    <sheetView workbookViewId="0">
      <selection activeCell="A3" sqref="A3"/>
    </sheetView>
  </sheetViews>
  <sheetFormatPr baseColWidth="10" defaultRowHeight="15" x14ac:dyDescent="0.25"/>
  <cols>
    <col min="1" max="1" width="35" bestFit="1" customWidth="1"/>
    <col min="2" max="2" width="35" customWidth="1"/>
    <col min="3" max="3" width="9.42578125" customWidth="1"/>
    <col min="4" max="4" width="12" customWidth="1"/>
    <col min="5" max="5" width="11" customWidth="1"/>
  </cols>
  <sheetData>
    <row r="2" spans="1:5" ht="15.75" thickBot="1" x14ac:dyDescent="0.3">
      <c r="A2" s="14"/>
      <c r="B2" s="14"/>
      <c r="C2" s="14"/>
      <c r="D2" s="14"/>
      <c r="E2" s="14"/>
    </row>
    <row r="3" spans="1:5" ht="105" x14ac:dyDescent="0.25">
      <c r="A3" s="35" t="s">
        <v>66</v>
      </c>
      <c r="B3" s="33" t="s">
        <v>42</v>
      </c>
      <c r="C3" s="21" t="s">
        <v>60</v>
      </c>
    </row>
    <row r="4" spans="1:5" x14ac:dyDescent="0.25">
      <c r="A4" s="65" t="s">
        <v>72</v>
      </c>
      <c r="B4" s="15" t="s">
        <v>27</v>
      </c>
      <c r="C4" s="23">
        <v>13</v>
      </c>
    </row>
    <row r="5" spans="1:5" x14ac:dyDescent="0.25">
      <c r="A5" s="34"/>
      <c r="B5" s="15" t="s">
        <v>53</v>
      </c>
      <c r="C5" s="23">
        <v>2</v>
      </c>
    </row>
    <row r="6" spans="1:5" x14ac:dyDescent="0.25">
      <c r="A6" s="34"/>
      <c r="B6" s="15" t="s">
        <v>22</v>
      </c>
      <c r="C6" s="23">
        <v>24</v>
      </c>
    </row>
    <row r="7" spans="1:5" x14ac:dyDescent="0.25">
      <c r="A7" s="65" t="s">
        <v>73</v>
      </c>
      <c r="B7" s="15" t="s">
        <v>22</v>
      </c>
      <c r="C7" s="23">
        <v>2</v>
      </c>
    </row>
    <row r="8" spans="1:5" ht="15.75" thickBot="1" x14ac:dyDescent="0.3">
      <c r="A8" s="66" t="s">
        <v>41</v>
      </c>
      <c r="B8" s="25"/>
      <c r="C8" s="26">
        <v>41</v>
      </c>
    </row>
    <row r="11" spans="1:5" ht="15.75" thickBot="1" x14ac:dyDescent="0.3"/>
    <row r="36" ht="15.75" thickBot="1" x14ac:dyDescent="0.3"/>
    <row r="42" ht="15.75" thickBot="1" x14ac:dyDescent="0.3"/>
    <row r="55" ht="15.75" thickBot="1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showZeros="0" workbookViewId="0">
      <selection activeCell="G28" sqref="G28"/>
    </sheetView>
  </sheetViews>
  <sheetFormatPr baseColWidth="10" defaultRowHeight="15" x14ac:dyDescent="0.25"/>
  <cols>
    <col min="1" max="1" width="20.42578125" bestFit="1" customWidth="1"/>
    <col min="4" max="4" width="11.42578125" style="91"/>
  </cols>
  <sheetData>
    <row r="1" spans="1:34" x14ac:dyDescent="0.25">
      <c r="A1" t="str">
        <f t="array" ref="A1:AH50">[1]!'!2019 (2)!L1C1:L120C41'</f>
        <v>NP</v>
      </c>
      <c r="B1" t="str">
        <v>SP</v>
      </c>
      <c r="C1">
        <v>0</v>
      </c>
      <c r="D1" s="9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</row>
    <row r="2" spans="1:34" x14ac:dyDescent="0.25">
      <c r="A2" t="str">
        <v>DMD</v>
      </c>
      <c r="B2" t="str">
        <v>DPU</v>
      </c>
      <c r="C2">
        <v>0</v>
      </c>
      <c r="D2" s="91">
        <v>0</v>
      </c>
      <c r="E2">
        <v>0</v>
      </c>
      <c r="F2" t="str">
        <v>MaJ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</row>
    <row r="3" spans="1:34" x14ac:dyDescent="0.25">
      <c r="A3" t="str">
        <v xml:space="preserve">DG IDF </v>
      </c>
      <c r="B3">
        <v>0</v>
      </c>
      <c r="C3">
        <v>0</v>
      </c>
      <c r="D3" s="91">
        <v>0</v>
      </c>
      <c r="E3">
        <v>0</v>
      </c>
      <c r="F3" s="91">
        <v>43658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</row>
    <row r="4" spans="1:34" x14ac:dyDescent="0.25">
      <c r="A4">
        <v>0</v>
      </c>
      <c r="B4">
        <v>0</v>
      </c>
      <c r="C4">
        <v>0</v>
      </c>
      <c r="D4" s="91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</row>
    <row r="5" spans="1:34" x14ac:dyDescent="0.25">
      <c r="A5" t="str">
        <v>DEMISSION 2019</v>
      </c>
      <c r="B5">
        <v>0</v>
      </c>
      <c r="C5">
        <v>0</v>
      </c>
      <c r="D5" s="91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</row>
    <row r="6" spans="1:34" x14ac:dyDescent="0.25">
      <c r="A6" t="str">
        <v>Nom</v>
      </c>
      <c r="B6" t="str">
        <v>Prénom</v>
      </c>
      <c r="C6" t="str">
        <v>Matricule</v>
      </c>
      <c r="D6" s="91" t="str">
        <v>Date de sortie physique</v>
      </c>
      <c r="E6" t="str">
        <v>Commentaires</v>
      </c>
      <c r="F6" t="str">
        <v>Age</v>
      </c>
      <c r="G6" t="str">
        <v>Date de notification de départ</v>
      </c>
      <c r="H6" t="str">
        <v>Date de sortie administrative</v>
      </c>
      <c r="I6" t="str">
        <v>Témoin ré-entrée envisagée</v>
      </c>
      <c r="J6" t="str">
        <v>Code-Statut résultant de la sortie</v>
      </c>
      <c r="K6" t="str">
        <v>Statut résultant de la sortie</v>
      </c>
      <c r="L6" t="str">
        <v>Code-Motif de situation après sortie</v>
      </c>
      <c r="M6" t="str">
        <v>Motif de situation après sortie</v>
      </c>
      <c r="N6" t="str">
        <v>Date de début du préavis</v>
      </c>
      <c r="O6" t="str">
        <v>Date de fin du préavis</v>
      </c>
      <c r="P6" t="str">
        <v>Date de début du préavis2</v>
      </c>
      <c r="Q6" t="str">
        <v>Date de fin du préavis2</v>
      </c>
      <c r="R6" t="str">
        <v>Date de début du préavis3</v>
      </c>
      <c r="S6" t="str">
        <v>Date de fin du préavis3</v>
      </c>
      <c r="T6" t="str">
        <v>Date engagement de procédure licenc.</v>
      </c>
      <c r="U6" t="str">
        <v>Témoin de suivi</v>
      </c>
      <c r="V6" t="str">
        <v>Type de la déclaration</v>
      </c>
      <c r="W6" t="str">
        <v>Numéro d'ordre de la déclaration</v>
      </c>
      <c r="X6" t="str">
        <v>Num. d'ordre déclaration substituée</v>
      </c>
      <c r="Y6" t="str">
        <v>Utilisateur</v>
      </c>
      <c r="Z6" t="str">
        <v>Date de sortie pour la paie</v>
      </c>
      <c r="AA6" t="str">
        <v>Date de signature de la rupture conventionelle</v>
      </c>
      <c r="AB6" t="str">
        <v>DPT</v>
      </c>
      <c r="AC6" t="str">
        <v>UOP</v>
      </c>
      <c r="AD6" t="str">
        <v>Qualif</v>
      </c>
      <c r="AE6" t="str">
        <v>Motif</v>
      </c>
      <c r="AF6" t="str">
        <v>Poste</v>
      </c>
      <c r="AG6" t="str">
        <v>Mois de Sortie</v>
      </c>
      <c r="AH6" t="str">
        <v>Année de sortie</v>
      </c>
    </row>
    <row r="7" spans="1:34" x14ac:dyDescent="0.25">
      <c r="A7" t="str">
        <v>Test 1</v>
      </c>
      <c r="B7" t="str">
        <v>Suite Test 1</v>
      </c>
      <c r="C7">
        <v>0</v>
      </c>
      <c r="D7" s="91">
        <v>43485</v>
      </c>
      <c r="E7">
        <v>0</v>
      </c>
      <c r="F7">
        <v>0</v>
      </c>
      <c r="G7">
        <v>0</v>
      </c>
      <c r="H7">
        <v>0</v>
      </c>
      <c r="I7">
        <v>0</v>
      </c>
      <c r="J7" t="str">
        <v>DEMIS</v>
      </c>
      <c r="K7" t="str">
        <v>Demission</v>
      </c>
      <c r="L7">
        <v>0</v>
      </c>
      <c r="M7" t="str">
        <v>Demission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 t="str">
        <v>Personnel</v>
      </c>
      <c r="AF7">
        <v>0</v>
      </c>
      <c r="AG7">
        <v>0</v>
      </c>
      <c r="AH7">
        <v>0</v>
      </c>
    </row>
    <row r="8" spans="1:34" x14ac:dyDescent="0.25">
      <c r="A8" t="str">
        <v>Test 2</v>
      </c>
      <c r="B8" t="str">
        <v>Suite Test 2</v>
      </c>
      <c r="C8">
        <v>0</v>
      </c>
      <c r="D8" s="91">
        <v>43482</v>
      </c>
      <c r="E8">
        <v>0</v>
      </c>
      <c r="F8">
        <v>0</v>
      </c>
      <c r="G8">
        <v>0</v>
      </c>
      <c r="H8">
        <v>0</v>
      </c>
      <c r="I8">
        <v>0</v>
      </c>
      <c r="J8" t="str">
        <v>DEMIS</v>
      </c>
      <c r="K8" t="str">
        <v>Demission</v>
      </c>
      <c r="L8">
        <v>0</v>
      </c>
      <c r="M8" t="str">
        <v>Demission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tr">
        <v>Personnel</v>
      </c>
      <c r="AF8">
        <v>0</v>
      </c>
      <c r="AG8">
        <v>0</v>
      </c>
      <c r="AH8">
        <v>0</v>
      </c>
    </row>
    <row r="9" spans="1:34" x14ac:dyDescent="0.25">
      <c r="A9" t="str">
        <v>Test 3</v>
      </c>
      <c r="B9" t="str">
        <v>Suite Test 3</v>
      </c>
      <c r="C9">
        <v>0</v>
      </c>
      <c r="D9" s="91">
        <v>43486</v>
      </c>
      <c r="E9">
        <v>0</v>
      </c>
      <c r="F9">
        <v>0</v>
      </c>
      <c r="G9">
        <v>0</v>
      </c>
      <c r="H9">
        <v>0</v>
      </c>
      <c r="I9">
        <v>0</v>
      </c>
      <c r="J9" t="str">
        <v>DEMIS</v>
      </c>
      <c r="K9" t="str">
        <v>Demission</v>
      </c>
      <c r="L9">
        <v>0</v>
      </c>
      <c r="M9" t="str">
        <v>Demission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</row>
    <row r="10" spans="1:34" x14ac:dyDescent="0.25">
      <c r="A10" t="str">
        <v>Test 4</v>
      </c>
      <c r="B10" t="str">
        <v>Suite Test 4</v>
      </c>
      <c r="C10">
        <v>0</v>
      </c>
      <c r="D10" s="91">
        <v>43507</v>
      </c>
      <c r="E10">
        <v>0</v>
      </c>
      <c r="F10">
        <v>0</v>
      </c>
      <c r="G10">
        <v>0</v>
      </c>
      <c r="H10">
        <v>0</v>
      </c>
      <c r="I10">
        <v>0</v>
      </c>
      <c r="J10" t="str">
        <v>DEMIS</v>
      </c>
      <c r="K10" t="str">
        <v>Demission</v>
      </c>
      <c r="L10">
        <v>0</v>
      </c>
      <c r="M10" t="str">
        <v>Demission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tr">
        <v>-</v>
      </c>
      <c r="AF10">
        <v>0</v>
      </c>
      <c r="AG10">
        <v>0</v>
      </c>
      <c r="AH10">
        <v>0</v>
      </c>
    </row>
    <row r="11" spans="1:34" x14ac:dyDescent="0.25">
      <c r="A11" t="str">
        <v>Test 5</v>
      </c>
      <c r="B11" t="str">
        <v>Suite Test 5</v>
      </c>
      <c r="C11">
        <v>0</v>
      </c>
      <c r="D11" s="91">
        <v>43517</v>
      </c>
      <c r="E11">
        <v>0</v>
      </c>
      <c r="F11">
        <v>0</v>
      </c>
      <c r="G11">
        <v>0</v>
      </c>
      <c r="H11">
        <v>0</v>
      </c>
      <c r="I11">
        <v>0</v>
      </c>
      <c r="J11" t="str">
        <v>DEMIS</v>
      </c>
      <c r="K11" t="str">
        <v>Demission</v>
      </c>
      <c r="L11">
        <v>0</v>
      </c>
      <c r="M11" t="str">
        <v>Demission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</row>
    <row r="12" spans="1:34" x14ac:dyDescent="0.25">
      <c r="A12" t="str">
        <v>Test 6</v>
      </c>
      <c r="B12" t="str">
        <v>Suite Test 6</v>
      </c>
      <c r="C12">
        <v>0</v>
      </c>
      <c r="D12" s="91">
        <v>43524</v>
      </c>
      <c r="E12">
        <v>0</v>
      </c>
      <c r="F12">
        <v>0</v>
      </c>
      <c r="G12">
        <v>0</v>
      </c>
      <c r="H12">
        <v>0</v>
      </c>
      <c r="I12">
        <v>0</v>
      </c>
      <c r="J12" t="str">
        <v>DEMIS</v>
      </c>
      <c r="K12" t="str">
        <v>Demission</v>
      </c>
      <c r="L12">
        <v>0</v>
      </c>
      <c r="M12" t="str">
        <v>Demission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tr">
        <v>-</v>
      </c>
      <c r="AF12">
        <v>0</v>
      </c>
      <c r="AG12">
        <v>0</v>
      </c>
      <c r="AH12">
        <v>0</v>
      </c>
    </row>
    <row r="13" spans="1:34" x14ac:dyDescent="0.25">
      <c r="A13" t="str">
        <v>Test 7</v>
      </c>
      <c r="B13" t="str">
        <v>Suite Test 7</v>
      </c>
      <c r="C13">
        <v>0</v>
      </c>
      <c r="D13" s="91">
        <v>43525</v>
      </c>
      <c r="E13">
        <v>0</v>
      </c>
      <c r="F13">
        <v>0</v>
      </c>
      <c r="G13">
        <v>0</v>
      </c>
      <c r="H13">
        <v>0</v>
      </c>
      <c r="I13">
        <v>0</v>
      </c>
      <c r="J13" t="str">
        <v>DEMIS</v>
      </c>
      <c r="K13" t="str">
        <v>Demission</v>
      </c>
      <c r="L13">
        <v>0</v>
      </c>
      <c r="M13" t="str">
        <v>Demission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</row>
    <row r="14" spans="1:34" x14ac:dyDescent="0.25">
      <c r="A14" t="str">
        <v>Test 8</v>
      </c>
      <c r="B14" t="str">
        <v>Suite Test 8</v>
      </c>
      <c r="C14">
        <v>0</v>
      </c>
      <c r="D14" s="91">
        <v>43594</v>
      </c>
      <c r="E14">
        <v>0</v>
      </c>
      <c r="F14">
        <v>0</v>
      </c>
      <c r="G14">
        <v>0</v>
      </c>
      <c r="H14">
        <v>0</v>
      </c>
      <c r="I14">
        <v>0</v>
      </c>
      <c r="J14" t="str">
        <v>DEMIS</v>
      </c>
      <c r="K14" t="str">
        <v>Demission</v>
      </c>
      <c r="L14">
        <v>0</v>
      </c>
      <c r="M14" t="str">
        <v>Demission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5">
      <c r="A15" t="str">
        <v>Test 9</v>
      </c>
      <c r="B15" t="str">
        <v>Suite Test 9</v>
      </c>
      <c r="C15">
        <v>0</v>
      </c>
      <c r="D15" s="91">
        <v>43597</v>
      </c>
      <c r="E15">
        <v>0</v>
      </c>
      <c r="F15">
        <v>0</v>
      </c>
      <c r="G15">
        <v>0</v>
      </c>
      <c r="H15">
        <v>0</v>
      </c>
      <c r="I15">
        <v>0</v>
      </c>
      <c r="J15" t="str">
        <v>DEMIS</v>
      </c>
      <c r="K15" t="str">
        <v>Demission</v>
      </c>
      <c r="L15">
        <v>0</v>
      </c>
      <c r="M15" t="str">
        <v>Demission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</row>
    <row r="16" spans="1:34" x14ac:dyDescent="0.25">
      <c r="A16" t="str">
        <v>Test 10</v>
      </c>
      <c r="B16" t="str">
        <v>Suite Test 10</v>
      </c>
      <c r="C16">
        <v>0</v>
      </c>
      <c r="D16" s="91">
        <v>43599</v>
      </c>
      <c r="E16">
        <v>0</v>
      </c>
      <c r="F16">
        <v>0</v>
      </c>
      <c r="G16">
        <v>0</v>
      </c>
      <c r="H16">
        <v>0</v>
      </c>
      <c r="I16">
        <v>0</v>
      </c>
      <c r="J16" t="str">
        <v>DEMIS</v>
      </c>
      <c r="K16" t="str">
        <v>Demission</v>
      </c>
      <c r="L16">
        <v>0</v>
      </c>
      <c r="M16" t="str">
        <v>Demission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 t="str">
        <v>-</v>
      </c>
      <c r="AF16">
        <v>0</v>
      </c>
      <c r="AG16">
        <v>0</v>
      </c>
      <c r="AH16">
        <v>0</v>
      </c>
    </row>
    <row r="17" spans="1:34" x14ac:dyDescent="0.25">
      <c r="A17" t="str">
        <v>Test 11</v>
      </c>
      <c r="B17" t="str">
        <v>Suite Test 11</v>
      </c>
      <c r="C17">
        <v>0</v>
      </c>
      <c r="D17" s="91">
        <v>43609</v>
      </c>
      <c r="E17">
        <v>0</v>
      </c>
      <c r="F17">
        <v>0</v>
      </c>
      <c r="G17">
        <v>0</v>
      </c>
      <c r="H17">
        <v>0</v>
      </c>
      <c r="I17">
        <v>0</v>
      </c>
      <c r="J17" t="str">
        <v>DEMIS</v>
      </c>
      <c r="K17" t="str">
        <v>Demission</v>
      </c>
      <c r="L17">
        <v>0</v>
      </c>
      <c r="M17" t="str">
        <v>Demission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</row>
    <row r="18" spans="1:34" x14ac:dyDescent="0.25">
      <c r="A18" t="str">
        <v>Test 12</v>
      </c>
      <c r="B18" t="str">
        <v>Suite Test 12</v>
      </c>
      <c r="C18">
        <v>0</v>
      </c>
      <c r="D18" s="91">
        <v>43616</v>
      </c>
      <c r="E18">
        <v>0</v>
      </c>
      <c r="F18">
        <v>0</v>
      </c>
      <c r="G18">
        <v>0</v>
      </c>
      <c r="H18">
        <v>0</v>
      </c>
      <c r="I18">
        <v>0</v>
      </c>
      <c r="J18" t="str">
        <v>DEMIS</v>
      </c>
      <c r="K18" t="str">
        <v>Demission</v>
      </c>
      <c r="L18">
        <v>0</v>
      </c>
      <c r="M18" t="str">
        <v>Demission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</row>
    <row r="19" spans="1:34" x14ac:dyDescent="0.25">
      <c r="A19" t="str">
        <v>Test 13</v>
      </c>
      <c r="B19" t="str">
        <v>Suite Test 13</v>
      </c>
      <c r="C19">
        <v>0</v>
      </c>
      <c r="D19" s="91">
        <v>43738</v>
      </c>
      <c r="E19">
        <v>0</v>
      </c>
      <c r="F19">
        <v>0</v>
      </c>
      <c r="G19">
        <v>0</v>
      </c>
      <c r="H19">
        <v>0</v>
      </c>
      <c r="I19">
        <v>0</v>
      </c>
      <c r="J19" t="str">
        <v>DEMIS</v>
      </c>
      <c r="K19" t="str">
        <v>Demission</v>
      </c>
      <c r="L19">
        <v>0</v>
      </c>
      <c r="M19" t="str">
        <v>Demission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</row>
    <row r="20" spans="1:34" x14ac:dyDescent="0.25">
      <c r="A20" t="str">
        <v>Test 14</v>
      </c>
      <c r="B20" t="str">
        <v>Suite Test 14</v>
      </c>
      <c r="C20">
        <v>0</v>
      </c>
      <c r="D20" s="91">
        <v>43831</v>
      </c>
      <c r="E20">
        <v>0</v>
      </c>
      <c r="F20">
        <v>0</v>
      </c>
      <c r="G20">
        <v>0</v>
      </c>
      <c r="H20">
        <v>0</v>
      </c>
      <c r="I20">
        <v>0</v>
      </c>
      <c r="J20" t="str">
        <v>DEMIS</v>
      </c>
      <c r="K20" t="str">
        <v>Demission</v>
      </c>
      <c r="L20">
        <v>0</v>
      </c>
      <c r="M20" t="str">
        <v>Demission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</row>
    <row r="21" spans="1:34" x14ac:dyDescent="0.25">
      <c r="A21" t="str">
        <v>Test 15</v>
      </c>
      <c r="B21" t="str">
        <v>Suite Test 15</v>
      </c>
      <c r="C21">
        <v>0</v>
      </c>
      <c r="D21" s="91">
        <v>0</v>
      </c>
      <c r="E21">
        <v>0</v>
      </c>
      <c r="F21">
        <v>0</v>
      </c>
      <c r="G21">
        <v>0</v>
      </c>
      <c r="H21">
        <v>0</v>
      </c>
      <c r="I21">
        <v>0</v>
      </c>
      <c r="J21" t="str">
        <v>DEMIS</v>
      </c>
      <c r="K21" t="str">
        <v>Demission</v>
      </c>
      <c r="L21">
        <v>0</v>
      </c>
      <c r="M21" t="str">
        <v>Demission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5">
      <c r="A22" t="str">
        <v>Test 16</v>
      </c>
      <c r="B22" t="str">
        <v>Suite Test 16</v>
      </c>
      <c r="C22">
        <v>0</v>
      </c>
      <c r="D22" s="91">
        <v>0</v>
      </c>
      <c r="E22">
        <v>0</v>
      </c>
      <c r="F22">
        <v>0</v>
      </c>
      <c r="G22">
        <v>0</v>
      </c>
      <c r="H22">
        <v>0</v>
      </c>
      <c r="I22">
        <v>0</v>
      </c>
      <c r="J22" t="str">
        <v>DEMIS</v>
      </c>
      <c r="K22" t="str">
        <v>Demission</v>
      </c>
      <c r="L22">
        <v>0</v>
      </c>
      <c r="M22" t="str">
        <v>Demission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</row>
    <row r="23" spans="1:34" x14ac:dyDescent="0.25">
      <c r="A23">
        <v>0</v>
      </c>
      <c r="B23">
        <v>0</v>
      </c>
      <c r="C23">
        <v>0</v>
      </c>
      <c r="D23" s="91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</row>
    <row r="24" spans="1:34" x14ac:dyDescent="0.25">
      <c r="A24">
        <v>0</v>
      </c>
      <c r="B24">
        <v>0</v>
      </c>
      <c r="C24">
        <v>0</v>
      </c>
      <c r="D24" s="91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</row>
    <row r="25" spans="1:34" x14ac:dyDescent="0.25">
      <c r="A25">
        <v>0</v>
      </c>
      <c r="B25">
        <v>0</v>
      </c>
      <c r="C25">
        <v>0</v>
      </c>
      <c r="D25" s="91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</row>
    <row r="26" spans="1:34" x14ac:dyDescent="0.25">
      <c r="A26">
        <v>0</v>
      </c>
      <c r="B26">
        <v>0</v>
      </c>
      <c r="C26">
        <v>0</v>
      </c>
      <c r="D26" s="91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</row>
    <row r="27" spans="1:34" x14ac:dyDescent="0.25">
      <c r="A27">
        <v>0</v>
      </c>
      <c r="B27">
        <v>0</v>
      </c>
      <c r="C27">
        <v>0</v>
      </c>
      <c r="D27" s="91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</row>
    <row r="28" spans="1:34" x14ac:dyDescent="0.25">
      <c r="A28">
        <v>0</v>
      </c>
      <c r="B28">
        <v>0</v>
      </c>
      <c r="C28">
        <v>0</v>
      </c>
      <c r="D28" s="91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</row>
    <row r="29" spans="1:34" x14ac:dyDescent="0.25">
      <c r="A29">
        <v>0</v>
      </c>
      <c r="B29">
        <v>0</v>
      </c>
      <c r="C29">
        <v>0</v>
      </c>
      <c r="D29" s="91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</row>
    <row r="30" spans="1:34" x14ac:dyDescent="0.25">
      <c r="A30">
        <v>0</v>
      </c>
      <c r="B30">
        <v>0</v>
      </c>
      <c r="C30">
        <v>0</v>
      </c>
      <c r="D30" s="91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</row>
    <row r="31" spans="1:34" x14ac:dyDescent="0.25">
      <c r="A31">
        <v>0</v>
      </c>
      <c r="B31">
        <v>0</v>
      </c>
      <c r="C31">
        <v>0</v>
      </c>
      <c r="D31" s="9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</row>
    <row r="32" spans="1:34" x14ac:dyDescent="0.25">
      <c r="A32">
        <v>0</v>
      </c>
      <c r="B32">
        <v>0</v>
      </c>
      <c r="C32">
        <v>0</v>
      </c>
      <c r="D32" s="91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</row>
    <row r="33" spans="1:34" x14ac:dyDescent="0.25">
      <c r="A33">
        <v>0</v>
      </c>
      <c r="B33">
        <v>0</v>
      </c>
      <c r="C33">
        <v>0</v>
      </c>
      <c r="D33" s="91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</row>
    <row r="34" spans="1:34" x14ac:dyDescent="0.25">
      <c r="A34" t="str">
        <v>LICENCIEMENTS 2019</v>
      </c>
      <c r="B34">
        <v>0</v>
      </c>
      <c r="C34">
        <v>0</v>
      </c>
      <c r="D34" s="91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</row>
    <row r="35" spans="1:34" x14ac:dyDescent="0.25">
      <c r="A35" t="str">
        <v>Nom</v>
      </c>
      <c r="B35" t="str">
        <v>Prénom</v>
      </c>
      <c r="C35" t="str">
        <v>Matricule</v>
      </c>
      <c r="D35" s="91" t="str">
        <v>Date de sortie physique</v>
      </c>
      <c r="E35" t="str">
        <v>Commentaires</v>
      </c>
      <c r="F35" t="str">
        <v>Age</v>
      </c>
      <c r="G35" t="str">
        <v>Date de notification de départ</v>
      </c>
      <c r="H35" t="str">
        <v>Date de sortie administrative</v>
      </c>
      <c r="I35" t="str">
        <v>Témoin ré-entrée envisagée</v>
      </c>
      <c r="J35" t="str">
        <v>Code-Statut résultant de la sortie</v>
      </c>
      <c r="K35" t="str">
        <v>Statut résultant de la sortie</v>
      </c>
      <c r="L35" t="str">
        <v>Code-Motif de situation après sortie</v>
      </c>
      <c r="M35" t="str">
        <v>Motif de situation après sortie</v>
      </c>
      <c r="N35" t="str">
        <v>Date de début du préavis</v>
      </c>
      <c r="O35" t="str">
        <v>Date de fin du préavis</v>
      </c>
      <c r="P35" t="str">
        <v>Date de début du préavis2</v>
      </c>
      <c r="Q35" t="str">
        <v>Date de fin du préavis2</v>
      </c>
      <c r="R35" t="str">
        <v>Date de début du préavis3</v>
      </c>
      <c r="S35" t="str">
        <v>Date de fin du préavis3</v>
      </c>
      <c r="T35" t="str">
        <v>Date engagement de procédure licenc.</v>
      </c>
      <c r="U35" t="str">
        <v>Témoin de suivi</v>
      </c>
      <c r="V35" t="str">
        <v>Type de la déclaration</v>
      </c>
      <c r="W35" t="str">
        <v>Numéro d'ordre de la déclaration</v>
      </c>
      <c r="X35" t="str">
        <v>Num. d'ordre déclaration substituée</v>
      </c>
      <c r="Y35" t="str">
        <v>Utilisateur</v>
      </c>
      <c r="Z35" t="str">
        <v>Date de sortie pour la paie</v>
      </c>
      <c r="AA35" t="str">
        <v>Date de signature de la rupture conventionelle</v>
      </c>
      <c r="AB35" t="str">
        <v>DPT</v>
      </c>
      <c r="AC35" t="str">
        <v>UOP</v>
      </c>
      <c r="AD35" t="str">
        <v>Qualif</v>
      </c>
      <c r="AE35" t="str">
        <v>Motif</v>
      </c>
      <c r="AF35" t="str">
        <v>Poste</v>
      </c>
      <c r="AG35" t="str">
        <v>Mois de Sortie</v>
      </c>
      <c r="AH35" t="str">
        <v>Année de sortie</v>
      </c>
    </row>
    <row r="36" spans="1:34" x14ac:dyDescent="0.25">
      <c r="A36" t="str">
        <v>Test 50</v>
      </c>
      <c r="B36" t="str">
        <v>Suite Test 50</v>
      </c>
      <c r="C36">
        <v>0</v>
      </c>
      <c r="D36" s="91">
        <v>43570</v>
      </c>
      <c r="E36">
        <v>0</v>
      </c>
      <c r="F36">
        <v>0</v>
      </c>
      <c r="G36">
        <v>0</v>
      </c>
      <c r="H36">
        <v>0</v>
      </c>
      <c r="I36">
        <v>0</v>
      </c>
      <c r="J36" t="str">
        <v>LICENS</v>
      </c>
      <c r="K36" t="str">
        <v>Licenciement</v>
      </c>
      <c r="L36">
        <v>0</v>
      </c>
      <c r="M36" t="str">
        <v>Licenciement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</row>
    <row r="37" spans="1:34" x14ac:dyDescent="0.25">
      <c r="A37" t="str">
        <v>Test 51</v>
      </c>
      <c r="B37" t="str">
        <v>Suite Test 51</v>
      </c>
      <c r="C37">
        <v>0</v>
      </c>
      <c r="D37" s="91">
        <v>43588</v>
      </c>
      <c r="E37">
        <v>0</v>
      </c>
      <c r="F37">
        <v>0</v>
      </c>
      <c r="G37">
        <v>0</v>
      </c>
      <c r="H37">
        <v>0</v>
      </c>
      <c r="I37">
        <v>0</v>
      </c>
      <c r="J37" t="str">
        <v>LICENS</v>
      </c>
      <c r="K37" t="str">
        <v>Licenciement</v>
      </c>
      <c r="L37">
        <v>0</v>
      </c>
      <c r="M37" t="str">
        <v>Licenciement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</row>
    <row r="38" spans="1:34" x14ac:dyDescent="0.25">
      <c r="A38">
        <v>0</v>
      </c>
      <c r="B38">
        <v>0</v>
      </c>
      <c r="C38">
        <v>0</v>
      </c>
      <c r="D38" s="91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</row>
    <row r="39" spans="1:34" x14ac:dyDescent="0.25">
      <c r="A39">
        <v>0</v>
      </c>
      <c r="B39">
        <v>0</v>
      </c>
      <c r="C39">
        <v>0</v>
      </c>
      <c r="D39" s="91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</row>
    <row r="40" spans="1:34" x14ac:dyDescent="0.25">
      <c r="A40">
        <v>0</v>
      </c>
      <c r="B40">
        <v>0</v>
      </c>
      <c r="C40">
        <v>0</v>
      </c>
      <c r="D40" s="91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</row>
    <row r="41" spans="1:34" x14ac:dyDescent="0.25">
      <c r="A41">
        <v>0</v>
      </c>
      <c r="B41">
        <v>0</v>
      </c>
      <c r="C41">
        <v>0</v>
      </c>
      <c r="D41" s="9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</row>
    <row r="42" spans="1:34" x14ac:dyDescent="0.25">
      <c r="A42" t="str">
        <v>REFORMES 2019</v>
      </c>
      <c r="B42">
        <v>0</v>
      </c>
      <c r="C42">
        <v>0</v>
      </c>
      <c r="D42" s="91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</row>
    <row r="43" spans="1:34" x14ac:dyDescent="0.25">
      <c r="A43" t="str">
        <v>Nom</v>
      </c>
      <c r="B43" t="str">
        <v>Prénom</v>
      </c>
      <c r="C43" t="str">
        <v>Matricule</v>
      </c>
      <c r="D43" s="91" t="str">
        <v>Date de sortie physique</v>
      </c>
      <c r="E43" t="str">
        <v>Commentaires</v>
      </c>
      <c r="F43" t="str">
        <v>Age</v>
      </c>
      <c r="G43" t="str">
        <v>Date de notification de départ</v>
      </c>
      <c r="H43" t="str">
        <v>Date de sortie administrative</v>
      </c>
      <c r="I43" t="str">
        <v>Témoin ré-entrée envisagée</v>
      </c>
      <c r="J43" t="str">
        <v>Code-Statut résultant de la sortie</v>
      </c>
      <c r="K43" t="str">
        <v>Statut résultant de la sortie</v>
      </c>
      <c r="L43" t="str">
        <v>Code-Motif de situation après sortie</v>
      </c>
      <c r="M43" t="str">
        <v>Motif de situation après sortie</v>
      </c>
      <c r="N43" t="str">
        <v>Date de début du préavis</v>
      </c>
      <c r="O43" t="str">
        <v>Date de fin du préavis</v>
      </c>
      <c r="P43" t="str">
        <v>Date de début du préavis2</v>
      </c>
      <c r="Q43" t="str">
        <v>Date de fin du préavis2</v>
      </c>
      <c r="R43" t="str">
        <v>Date de début du préavis3</v>
      </c>
      <c r="S43" t="str">
        <v>Date de fin du préavis3</v>
      </c>
      <c r="T43" t="str">
        <v>Date engagement de procédure licenc.</v>
      </c>
      <c r="U43" t="str">
        <v>Témoin de suivi</v>
      </c>
      <c r="V43" t="str">
        <v>Type de la déclaration</v>
      </c>
      <c r="W43" t="str">
        <v>Numéro d'ordre de la déclaration</v>
      </c>
      <c r="X43" t="str">
        <v>Num. d'ordre déclaration substituée</v>
      </c>
      <c r="Y43" t="str">
        <v>Utilisateur</v>
      </c>
      <c r="Z43" t="str">
        <v>Date de sortie pour la paie</v>
      </c>
      <c r="AA43" t="str">
        <v>Date de signature de la rupture conventionelle</v>
      </c>
      <c r="AB43" t="str">
        <v>DPT</v>
      </c>
      <c r="AC43" t="str">
        <v>UOP</v>
      </c>
      <c r="AD43" t="str">
        <v>Qualif</v>
      </c>
      <c r="AE43" t="str">
        <v>Motif</v>
      </c>
      <c r="AF43" t="str">
        <v>Poste</v>
      </c>
      <c r="AG43" t="str">
        <v>Mois de Sortie</v>
      </c>
      <c r="AH43" t="str">
        <v>Année de sortie</v>
      </c>
    </row>
    <row r="44" spans="1:34" x14ac:dyDescent="0.25">
      <c r="A44">
        <v>0</v>
      </c>
      <c r="B44">
        <v>0</v>
      </c>
      <c r="C44">
        <v>0</v>
      </c>
      <c r="D44" s="91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</row>
    <row r="45" spans="1:34" x14ac:dyDescent="0.25">
      <c r="A45">
        <v>0</v>
      </c>
      <c r="B45">
        <v>0</v>
      </c>
      <c r="C45">
        <v>0</v>
      </c>
      <c r="D45" s="91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</row>
    <row r="46" spans="1:34" x14ac:dyDescent="0.25">
      <c r="A46">
        <v>0</v>
      </c>
      <c r="B46">
        <v>0</v>
      </c>
      <c r="C46">
        <v>0</v>
      </c>
      <c r="D46" s="91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</row>
    <row r="47" spans="1:34" x14ac:dyDescent="0.25">
      <c r="A47">
        <v>0</v>
      </c>
      <c r="B47">
        <v>0</v>
      </c>
      <c r="C47">
        <v>0</v>
      </c>
      <c r="D47" s="91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</row>
    <row r="48" spans="1:34" x14ac:dyDescent="0.25">
      <c r="A48">
        <v>0</v>
      </c>
      <c r="B48">
        <v>0</v>
      </c>
      <c r="C48">
        <v>0</v>
      </c>
      <c r="D48" s="91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</row>
    <row r="49" spans="1:34" x14ac:dyDescent="0.25">
      <c r="A49">
        <v>0</v>
      </c>
      <c r="B49">
        <v>0</v>
      </c>
      <c r="C49">
        <v>0</v>
      </c>
      <c r="D49" s="91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</row>
    <row r="50" spans="1:34" x14ac:dyDescent="0.25">
      <c r="A50">
        <v>0</v>
      </c>
      <c r="B50">
        <v>0</v>
      </c>
      <c r="C50">
        <v>0</v>
      </c>
      <c r="D50" s="91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</vt:lpstr>
      <vt:lpstr>Tableau suivi Cessation Global</vt:lpstr>
      <vt:lpstr>NB Cessation par entité - 2020</vt:lpstr>
      <vt:lpstr>NB Cessation par entité - 2019</vt:lpstr>
      <vt:lpstr>Motif départ par Entité - Année</vt:lpstr>
      <vt:lpstr>Motif départ par entité - Mois</vt:lpstr>
      <vt:lpstr>Total Cessation par ans</vt:lpstr>
      <vt:lpstr>Total Cessation - ans - motif</vt:lpstr>
      <vt:lpstr>Tableau Démi - Licenci - Reform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9001244L</dc:creator>
  <cp:lastModifiedBy>9001244L</cp:lastModifiedBy>
  <dcterms:created xsi:type="dcterms:W3CDTF">2019-06-13T09:42:48Z</dcterms:created>
  <dcterms:modified xsi:type="dcterms:W3CDTF">2019-07-18T12:51:55Z</dcterms:modified>
</cp:coreProperties>
</file>