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5440" windowHeight="12810" activeTab="1"/>
  </bookViews>
  <sheets>
    <sheet name="Requête Progiciel" sheetId="22" r:id="rId1"/>
    <sheet name="Tableau de Suivi" sheetId="24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4" l="1"/>
  <c r="B4" i="24"/>
  <c r="B5" i="24"/>
  <c r="B6" i="24"/>
  <c r="B7" i="24"/>
  <c r="B8" i="24"/>
  <c r="B9" i="24"/>
  <c r="B10" i="24"/>
  <c r="B2" i="24"/>
  <c r="A3" i="24"/>
  <c r="A4" i="24"/>
  <c r="A5" i="24"/>
  <c r="A6" i="24"/>
  <c r="A7" i="24"/>
  <c r="A8" i="24"/>
  <c r="A9" i="24"/>
  <c r="A10" i="24"/>
  <c r="A2" i="24"/>
  <c r="D7" i="24"/>
  <c r="E7" i="24"/>
  <c r="F7" i="24"/>
  <c r="G7" i="24"/>
  <c r="D8" i="24"/>
  <c r="E8" i="24"/>
  <c r="F8" i="24"/>
  <c r="G8" i="24"/>
  <c r="D9" i="24"/>
  <c r="E9" i="24"/>
  <c r="F9" i="24"/>
  <c r="G9" i="24"/>
  <c r="D10" i="24"/>
  <c r="E10" i="24"/>
  <c r="F10" i="24"/>
  <c r="G10" i="24"/>
  <c r="C8" i="24"/>
  <c r="C9" i="24"/>
  <c r="C10" i="24"/>
  <c r="C7" i="24"/>
  <c r="D3" i="24"/>
  <c r="F4" i="24" l="1"/>
  <c r="G4" i="24"/>
  <c r="D2" i="24"/>
  <c r="C2" i="24"/>
  <c r="E2" i="24"/>
  <c r="F2" i="24"/>
  <c r="G2" i="24"/>
  <c r="C6" i="24"/>
  <c r="D6" i="24"/>
  <c r="E6" i="24"/>
  <c r="F6" i="24"/>
  <c r="G6" i="24"/>
  <c r="C4" i="24"/>
  <c r="D4" i="24"/>
  <c r="E4" i="24"/>
  <c r="C5" i="24"/>
  <c r="D5" i="24"/>
  <c r="E5" i="24"/>
  <c r="F5" i="24"/>
  <c r="G5" i="24"/>
  <c r="G3" i="24"/>
  <c r="E3" i="24"/>
  <c r="F3" i="24"/>
  <c r="C3" i="24"/>
</calcChain>
</file>

<file path=xl/sharedStrings.xml><?xml version="1.0" encoding="utf-8"?>
<sst xmlns="http://schemas.openxmlformats.org/spreadsheetml/2006/main" count="121" uniqueCount="74">
  <si>
    <t>Matricule</t>
  </si>
  <si>
    <t>Nom</t>
  </si>
  <si>
    <t>Prenom</t>
  </si>
  <si>
    <t>UO</t>
  </si>
  <si>
    <t>LPA</t>
  </si>
  <si>
    <t>Cabinet Médical</t>
  </si>
  <si>
    <t>Type dernière visite</t>
  </si>
  <si>
    <t>Date échéance dern. visite</t>
  </si>
  <si>
    <t>Date passage dern. visite</t>
  </si>
  <si>
    <t>Résultat de visite</t>
  </si>
  <si>
    <t>Date échéance prochaine visite</t>
  </si>
  <si>
    <t>Contrat (Stat./CDI/CDD)</t>
  </si>
  <si>
    <t>Motif ILD</t>
  </si>
  <si>
    <t>Nature ILD</t>
  </si>
  <si>
    <t>Type de sécurité except.</t>
  </si>
  <si>
    <t>Collège</t>
  </si>
  <si>
    <t>Qualification</t>
  </si>
  <si>
    <t>Date de cessation</t>
  </si>
  <si>
    <t>Statutaire</t>
  </si>
  <si>
    <t>-</t>
  </si>
  <si>
    <t>A-Non Sécurité</t>
  </si>
  <si>
    <t>3-Cadre</t>
  </si>
  <si>
    <t>F-Qualification F</t>
  </si>
  <si>
    <t>5858-RESEAU ST DENIS IMM. RIMBAUD</t>
  </si>
  <si>
    <t>Apte</t>
  </si>
  <si>
    <t>H-Qualification H</t>
  </si>
  <si>
    <t>--Non renseigne</t>
  </si>
  <si>
    <t>3964-RESO PARIS 162 RUE DU FAUBOURG ST MARTIN</t>
  </si>
  <si>
    <t>2-Maîtrise</t>
  </si>
  <si>
    <t>XS-Attaché technicien supérieur</t>
  </si>
  <si>
    <t>02/06/2018</t>
  </si>
  <si>
    <t>01/12/2017</t>
  </si>
  <si>
    <t>XX-Attaché cadre</t>
  </si>
  <si>
    <t>5916-RESEAU PARIS XIII 1U AV PIERRE MENDES FRANCE</t>
  </si>
  <si>
    <t>Visite Réalisée - Attest. délivrée</t>
  </si>
  <si>
    <t>24/11/2016</t>
  </si>
  <si>
    <t>15/12/2016</t>
  </si>
  <si>
    <t>15/12/2018</t>
  </si>
  <si>
    <t>22/05/2019</t>
  </si>
  <si>
    <t>20/10/2017</t>
  </si>
  <si>
    <t>20/10/2019</t>
  </si>
  <si>
    <t>05/11/2017</t>
  </si>
  <si>
    <t>09/10/2017</t>
  </si>
  <si>
    <t>09/10/2019</t>
  </si>
  <si>
    <t>Agent ID</t>
  </si>
  <si>
    <t>414201118</t>
  </si>
  <si>
    <t>31/03/2016</t>
  </si>
  <si>
    <t>02/06/2016</t>
  </si>
  <si>
    <t>615099316</t>
  </si>
  <si>
    <t>22/05/2024</t>
  </si>
  <si>
    <t>714699186</t>
  </si>
  <si>
    <t>1112202884</t>
  </si>
  <si>
    <t>1212107136</t>
  </si>
  <si>
    <t>TEST 1</t>
  </si>
  <si>
    <t>TEST 2</t>
  </si>
  <si>
    <t>TEST 3</t>
  </si>
  <si>
    <t>TEST 4</t>
  </si>
  <si>
    <t>TEST 5</t>
  </si>
  <si>
    <t>Agence Projet</t>
  </si>
  <si>
    <t>Etudes EE</t>
  </si>
  <si>
    <t>Pôle Adéquations</t>
  </si>
  <si>
    <t>84095D</t>
  </si>
  <si>
    <t>93082F</t>
  </si>
  <si>
    <t>64116K</t>
  </si>
  <si>
    <t>63122L</t>
  </si>
  <si>
    <t>89079G</t>
  </si>
  <si>
    <t>Examen médical périodique</t>
  </si>
  <si>
    <t>Examen médical d'embauche</t>
  </si>
  <si>
    <t>PARIS NORD</t>
  </si>
  <si>
    <t>PARIS EST</t>
  </si>
  <si>
    <t>PARIS MONTPARNASSE</t>
  </si>
  <si>
    <t>Visite de Prévention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</si>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</sst>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color indexed="63"/>
      <name val="Segoe UI"/>
      <family val="2"/>
    </font>
    <font>
      <sz val="8"/>
      <color indexed="63"/>
      <name val="Segoe UI"/>
      <family val="2"/>
    </font>
    <font>
      <b/>
      <sz val="10"/>
      <color indexed="6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5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49" fontId="3" fillId="2" borderId="2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/>
    <xf numFmtId="49" fontId="2" fillId="4" borderId="1" xfId="0" applyNumberFormat="1" applyFont="1" applyFill="1" applyBorder="1"/>
    <xf numFmtId="0" fontId="0" fillId="0" borderId="0" xfId="0" applyFill="1"/>
    <xf numFmtId="49" fontId="3" fillId="2" borderId="4" xfId="0" applyNumberFormat="1" applyFont="1" applyFill="1" applyBorder="1" applyAlignment="1">
      <alignment horizontal="center" vertical="center" wrapText="1"/>
    </xf>
    <xf numFmtId="49" fontId="3" fillId="2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Arial"/>
        <scheme val="none"/>
      </font>
      <numFmt numFmtId="30" formatCode="@"/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1577D"/>
      <color rgb="FFFFBE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1:G10" totalsRowShown="0" headerRowDxfId="7">
  <autoFilter ref="A1:G10"/>
  <tableColumns count="7">
    <tableColumn id="1" name="Année" dataDxfId="1">
      <calculatedColumnFormula>IF(G2="","",(IF(ISERROR(VLOOKUP(G2,2,7,FALSE)),YEAR(G2),(VLOOKUP(G2,2,7,FALSE)))))</calculatedColumnFormula>
    </tableColumn>
    <tableColumn id="5" name="Mois" dataDxfId="0">
      <calculatedColumnFormula>IF(G2="","",(IF(ISERROR(VLOOKUP(G2,2,7,FALSE)),TEXT(G2,"mmmm"),(VLOOKUP(G2,2,7,FALSE)))))</calculatedColumnFormula>
    </tableColumn>
    <tableColumn id="2" name="Matricule" dataDxfId="6">
      <calculatedColumnFormula>INDEX('Requête Progiciel'!A2:S2,,2)</calculatedColumnFormula>
    </tableColumn>
    <tableColumn id="3" name="Nom" dataDxfId="5">
      <calculatedColumnFormula>INDEX('Requête Progiciel'!A2:S2,,3)</calculatedColumnFormula>
    </tableColumn>
    <tableColumn id="4" name="Prenom" dataDxfId="4">
      <calculatedColumnFormula>INDEX('Requête Progiciel'!B2:T2,,3)</calculatedColumnFormula>
    </tableColumn>
    <tableColumn id="10" name="Date passage dern. visite" dataDxfId="3">
      <calculatedColumnFormula>INDEX('Requête Progiciel'!H2:Z2,,3)</calculatedColumnFormula>
    </tableColumn>
    <tableColumn id="12" name="Date échéance prochaine visite" dataDxfId="2">
      <calculatedColumnFormula>INDEX('Requête Progiciel'!J2:AB2,,3)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1"/>
  <sheetViews>
    <sheetView workbookViewId="0">
      <selection activeCell="H4" sqref="H4"/>
    </sheetView>
  </sheetViews>
  <sheetFormatPr baseColWidth="10" defaultRowHeight="15" x14ac:dyDescent="0.25"/>
  <cols>
    <col min="9" max="9" width="10" customWidth="1"/>
    <col min="10" max="10" width="12.5703125" customWidth="1"/>
    <col min="11" max="11" width="32.5703125" customWidth="1"/>
  </cols>
  <sheetData>
    <row r="1" spans="1:19" x14ac:dyDescent="0.25">
      <c r="A1" s="4" t="s">
        <v>44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</row>
    <row r="2" spans="1:19" x14ac:dyDescent="0.25">
      <c r="A2" s="5" t="s">
        <v>45</v>
      </c>
      <c r="B2" s="5" t="s">
        <v>61</v>
      </c>
      <c r="C2" s="5" t="s">
        <v>53</v>
      </c>
      <c r="D2" s="5" t="s">
        <v>53</v>
      </c>
      <c r="E2" s="5" t="s">
        <v>58</v>
      </c>
      <c r="F2" s="5" t="s">
        <v>23</v>
      </c>
      <c r="G2" s="5" t="s">
        <v>68</v>
      </c>
      <c r="H2" s="5" t="s">
        <v>66</v>
      </c>
      <c r="I2" s="5" t="s">
        <v>46</v>
      </c>
      <c r="J2" s="5" t="s">
        <v>47</v>
      </c>
      <c r="K2" s="5" t="s">
        <v>24</v>
      </c>
      <c r="L2" s="5" t="s">
        <v>30</v>
      </c>
      <c r="M2" s="5" t="s">
        <v>18</v>
      </c>
      <c r="N2" s="5" t="s">
        <v>19</v>
      </c>
      <c r="O2" s="5" t="s">
        <v>19</v>
      </c>
      <c r="P2" s="5" t="s">
        <v>20</v>
      </c>
      <c r="Q2" s="5" t="s">
        <v>21</v>
      </c>
      <c r="R2" s="5" t="s">
        <v>22</v>
      </c>
      <c r="S2" s="5" t="s">
        <v>19</v>
      </c>
    </row>
    <row r="3" spans="1:19" x14ac:dyDescent="0.25">
      <c r="A3" s="5" t="s">
        <v>48</v>
      </c>
      <c r="B3" s="5" t="s">
        <v>62</v>
      </c>
      <c r="C3" s="5" t="s">
        <v>54</v>
      </c>
      <c r="D3" s="5" t="s">
        <v>54</v>
      </c>
      <c r="E3" s="5" t="s">
        <v>59</v>
      </c>
      <c r="F3" s="5" t="s">
        <v>27</v>
      </c>
      <c r="G3" s="5" t="s">
        <v>69</v>
      </c>
      <c r="H3" s="5" t="s">
        <v>71</v>
      </c>
      <c r="I3" s="5" t="s">
        <v>38</v>
      </c>
      <c r="J3" s="5" t="s">
        <v>38</v>
      </c>
      <c r="K3" s="5" t="s">
        <v>34</v>
      </c>
      <c r="L3" s="5" t="s">
        <v>49</v>
      </c>
      <c r="M3" s="5" t="s">
        <v>18</v>
      </c>
      <c r="N3" s="5" t="s">
        <v>19</v>
      </c>
      <c r="O3" s="5" t="s">
        <v>19</v>
      </c>
      <c r="P3" s="5" t="s">
        <v>20</v>
      </c>
      <c r="Q3" s="5" t="s">
        <v>28</v>
      </c>
      <c r="R3" s="5" t="s">
        <v>29</v>
      </c>
      <c r="S3" s="5" t="s">
        <v>19</v>
      </c>
    </row>
    <row r="4" spans="1:19" x14ac:dyDescent="0.25">
      <c r="A4" s="5" t="s">
        <v>51</v>
      </c>
      <c r="B4" s="5" t="s">
        <v>63</v>
      </c>
      <c r="C4" s="5" t="s">
        <v>55</v>
      </c>
      <c r="D4" s="5" t="s">
        <v>55</v>
      </c>
      <c r="E4" s="5" t="s">
        <v>60</v>
      </c>
      <c r="F4" s="5" t="s">
        <v>23</v>
      </c>
      <c r="G4" s="5" t="s">
        <v>68</v>
      </c>
      <c r="H4" s="5" t="s">
        <v>66</v>
      </c>
      <c r="I4" s="5" t="s">
        <v>41</v>
      </c>
      <c r="J4" s="5" t="s">
        <v>39</v>
      </c>
      <c r="K4" s="5" t="s">
        <v>24</v>
      </c>
      <c r="L4" s="5" t="s">
        <v>40</v>
      </c>
      <c r="M4" s="5" t="s">
        <v>18</v>
      </c>
      <c r="N4" s="5" t="s">
        <v>19</v>
      </c>
      <c r="O4" s="5" t="s">
        <v>19</v>
      </c>
      <c r="P4" s="5" t="s">
        <v>20</v>
      </c>
      <c r="Q4" s="5" t="s">
        <v>21</v>
      </c>
      <c r="R4" s="5" t="s">
        <v>26</v>
      </c>
      <c r="S4" s="5" t="s">
        <v>19</v>
      </c>
    </row>
    <row r="5" spans="1:19" x14ac:dyDescent="0.25">
      <c r="A5" s="5" t="s">
        <v>52</v>
      </c>
      <c r="B5" s="5" t="s">
        <v>64</v>
      </c>
      <c r="C5" s="5" t="s">
        <v>56</v>
      </c>
      <c r="D5" s="5" t="s">
        <v>56</v>
      </c>
      <c r="E5" s="5" t="s">
        <v>58</v>
      </c>
      <c r="F5" s="5" t="s">
        <v>33</v>
      </c>
      <c r="G5" s="5" t="s">
        <v>70</v>
      </c>
      <c r="H5" s="5" t="s">
        <v>66</v>
      </c>
      <c r="I5" s="5" t="s">
        <v>35</v>
      </c>
      <c r="J5" s="5" t="s">
        <v>36</v>
      </c>
      <c r="K5" s="5" t="s">
        <v>24</v>
      </c>
      <c r="L5" s="5" t="s">
        <v>37</v>
      </c>
      <c r="M5" s="5" t="s">
        <v>18</v>
      </c>
      <c r="N5" s="5" t="s">
        <v>19</v>
      </c>
      <c r="O5" s="5" t="s">
        <v>19</v>
      </c>
      <c r="P5" s="5" t="s">
        <v>20</v>
      </c>
      <c r="Q5" s="5" t="s">
        <v>21</v>
      </c>
      <c r="R5" s="5" t="s">
        <v>25</v>
      </c>
      <c r="S5" s="5" t="s">
        <v>19</v>
      </c>
    </row>
    <row r="6" spans="1:19" x14ac:dyDescent="0.25">
      <c r="A6" s="5" t="s">
        <v>50</v>
      </c>
      <c r="B6" s="5" t="s">
        <v>65</v>
      </c>
      <c r="C6" s="5" t="s">
        <v>57</v>
      </c>
      <c r="D6" s="5" t="s">
        <v>57</v>
      </c>
      <c r="E6" s="5" t="s">
        <v>58</v>
      </c>
      <c r="F6" s="5" t="s">
        <v>23</v>
      </c>
      <c r="G6" s="5" t="s">
        <v>68</v>
      </c>
      <c r="H6" s="5" t="s">
        <v>67</v>
      </c>
      <c r="I6" s="5" t="s">
        <v>31</v>
      </c>
      <c r="J6" s="5" t="s">
        <v>42</v>
      </c>
      <c r="K6" s="5" t="s">
        <v>24</v>
      </c>
      <c r="L6" s="5" t="s">
        <v>43</v>
      </c>
      <c r="M6" s="5" t="s">
        <v>18</v>
      </c>
      <c r="N6" s="5" t="s">
        <v>19</v>
      </c>
      <c r="O6" s="5" t="s">
        <v>19</v>
      </c>
      <c r="P6" s="5" t="s">
        <v>20</v>
      </c>
      <c r="Q6" s="5" t="s">
        <v>21</v>
      </c>
      <c r="R6" s="5" t="s">
        <v>32</v>
      </c>
      <c r="S6" s="5" t="s">
        <v>19</v>
      </c>
    </row>
    <row r="19" spans="3:8" x14ac:dyDescent="0.25">
      <c r="D19" s="1"/>
      <c r="E19" s="1"/>
      <c r="F19" s="1"/>
      <c r="G19" s="1"/>
      <c r="H19" s="1"/>
    </row>
    <row r="20" spans="3:8" x14ac:dyDescent="0.25">
      <c r="C20" s="1"/>
      <c r="D20" s="1"/>
      <c r="E20" s="1"/>
      <c r="F20" s="1"/>
      <c r="G20" s="1"/>
      <c r="H20" s="1"/>
    </row>
    <row r="21" spans="3:8" x14ac:dyDescent="0.25">
      <c r="C21" s="1"/>
      <c r="D21" s="1"/>
      <c r="E21" s="1"/>
      <c r="F21" s="1"/>
      <c r="G21" s="1"/>
      <c r="H21" s="1"/>
    </row>
    <row r="22" spans="3:8" x14ac:dyDescent="0.25">
      <c r="C22" s="1"/>
      <c r="D22" s="1"/>
      <c r="E22" s="1"/>
      <c r="F22" s="1"/>
      <c r="G22" s="1"/>
      <c r="H22" s="1"/>
    </row>
    <row r="23" spans="3:8" x14ac:dyDescent="0.25">
      <c r="C23" s="1"/>
      <c r="D23" s="1"/>
      <c r="E23" s="1"/>
      <c r="F23" s="1"/>
      <c r="G23" s="1"/>
      <c r="H23" s="1"/>
    </row>
    <row r="24" spans="3:8" x14ac:dyDescent="0.25">
      <c r="C24" s="1"/>
      <c r="D24" s="1"/>
      <c r="E24" s="1"/>
      <c r="F24" s="1"/>
      <c r="G24" s="1"/>
      <c r="H24" s="1"/>
    </row>
    <row r="25" spans="3:8" x14ac:dyDescent="0.25">
      <c r="C25" s="1"/>
      <c r="D25" s="1"/>
      <c r="E25" s="1"/>
      <c r="F25" s="1"/>
      <c r="G25" s="1"/>
      <c r="H25" s="1"/>
    </row>
    <row r="26" spans="3:8" x14ac:dyDescent="0.25">
      <c r="C26" s="1"/>
      <c r="D26" s="1"/>
      <c r="E26" s="1"/>
      <c r="F26" s="1"/>
      <c r="G26" s="1"/>
      <c r="H26" s="1"/>
    </row>
    <row r="27" spans="3:8" x14ac:dyDescent="0.25">
      <c r="C27" s="1"/>
      <c r="D27" s="1"/>
      <c r="E27" s="1"/>
      <c r="F27" s="1"/>
      <c r="G27" s="1"/>
      <c r="H27" s="1"/>
    </row>
    <row r="28" spans="3:8" x14ac:dyDescent="0.25">
      <c r="C28" s="1"/>
      <c r="D28" s="1"/>
      <c r="E28" s="1"/>
      <c r="F28" s="1"/>
      <c r="G28" s="1"/>
      <c r="H28" s="1"/>
    </row>
    <row r="29" spans="3:8" x14ac:dyDescent="0.25">
      <c r="C29" s="1"/>
      <c r="D29" s="1"/>
      <c r="E29" s="1"/>
      <c r="F29" s="1"/>
      <c r="G29" s="1"/>
      <c r="H29" s="1"/>
    </row>
    <row r="30" spans="3:8" x14ac:dyDescent="0.25">
      <c r="C30" s="1"/>
      <c r="D30" s="1"/>
      <c r="E30" s="1"/>
      <c r="F30" s="1"/>
      <c r="G30" s="1"/>
      <c r="H30" s="1"/>
    </row>
    <row r="31" spans="3:8" x14ac:dyDescent="0.25">
      <c r="C31" s="1"/>
      <c r="D31" s="1"/>
      <c r="E31" s="1"/>
      <c r="F31" s="1"/>
      <c r="G31" s="1"/>
      <c r="H31" s="1"/>
    </row>
    <row r="32" spans="3:8" x14ac:dyDescent="0.25">
      <c r="C32" s="1"/>
      <c r="D32" s="1"/>
      <c r="E32" s="1"/>
      <c r="F32" s="1"/>
      <c r="G32" s="1"/>
      <c r="H32" s="1"/>
    </row>
    <row r="33" spans="3:8" x14ac:dyDescent="0.25">
      <c r="C33" s="1"/>
      <c r="D33" s="1"/>
      <c r="E33" s="1"/>
      <c r="F33" s="1"/>
      <c r="G33" s="1"/>
      <c r="H33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</sheetData>
  <sortState ref="A2:S550">
    <sortCondition ref="C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showZeros="0" tabSelected="1" workbookViewId="0">
      <selection activeCell="B7" sqref="B7"/>
    </sheetView>
  </sheetViews>
  <sheetFormatPr baseColWidth="10" defaultRowHeight="15" x14ac:dyDescent="0.25"/>
  <cols>
    <col min="1" max="2" width="11.42578125" style="1"/>
    <col min="3" max="3" width="14" bestFit="1" customWidth="1"/>
    <col min="4" max="4" width="9.7109375" bestFit="1" customWidth="1"/>
    <col min="5" max="5" width="12.7109375" bestFit="1" customWidth="1"/>
    <col min="6" max="6" width="14.85546875" customWidth="1"/>
    <col min="7" max="7" width="15.42578125" customWidth="1"/>
    <col min="9" max="9" width="29.7109375" bestFit="1" customWidth="1"/>
  </cols>
  <sheetData>
    <row r="1" spans="1:7" ht="43.5" customHeight="1" x14ac:dyDescent="0.25">
      <c r="A1" s="7" t="s">
        <v>72</v>
      </c>
      <c r="B1" s="8" t="s">
        <v>73</v>
      </c>
      <c r="C1" s="2" t="s">
        <v>0</v>
      </c>
      <c r="D1" s="2" t="s">
        <v>1</v>
      </c>
      <c r="E1" s="2" t="s">
        <v>2</v>
      </c>
      <c r="F1" s="3" t="s">
        <v>8</v>
      </c>
      <c r="G1" s="3" t="s">
        <v>10</v>
      </c>
    </row>
    <row r="2" spans="1:7" x14ac:dyDescent="0.25">
      <c r="A2" s="6">
        <f>IF(G2="","",(IF(ISERROR(VLOOKUP(G2,2,7,FALSE)),YEAR(G2),(VLOOKUP(G2,2,7,FALSE)))))</f>
        <v>2024</v>
      </c>
      <c r="B2" s="6" t="str">
        <f>IF(G2="","",(IF(ISERROR(VLOOKUP(G2,2,7,FALSE)),TEXT(G2,"mmmm"),(VLOOKUP(G2,2,7,FALSE)))))</f>
        <v>mai</v>
      </c>
      <c r="C2" s="6" t="str">
        <f>INDEX('Requête Progiciel'!A3:S3,,2)</f>
        <v>93082F</v>
      </c>
      <c r="D2" s="6" t="str">
        <f>INDEX('Requête Progiciel'!A3:S3,,3)</f>
        <v>TEST 2</v>
      </c>
      <c r="E2" s="6" t="str">
        <f>INDEX('Requête Progiciel'!B3:T3,,3)</f>
        <v>TEST 2</v>
      </c>
      <c r="F2" s="6" t="str">
        <f>INDEX('Requête Progiciel'!H3:Z3,,3)</f>
        <v>22/05/2019</v>
      </c>
      <c r="G2" s="6" t="str">
        <f>INDEX('Requête Progiciel'!J3:AB3,,3)</f>
        <v>22/05/2024</v>
      </c>
    </row>
    <row r="3" spans="1:7" x14ac:dyDescent="0.25">
      <c r="A3" s="6">
        <f t="shared" ref="A3:A10" si="0">IF(G3="","",(IF(ISERROR(VLOOKUP(G3,2,7,FALSE)),YEAR(G3),(VLOOKUP(G3,2,7,FALSE)))))</f>
        <v>2018</v>
      </c>
      <c r="B3" s="6" t="str">
        <f t="shared" ref="B3:B10" si="1">IF(G3="","",(IF(ISERROR(VLOOKUP(G3,2,7,FALSE)),TEXT(G3,"mmmm"),(VLOOKUP(G3,2,7,FALSE)))))</f>
        <v>juin</v>
      </c>
      <c r="C3" s="6" t="str">
        <f>INDEX('Requête Progiciel'!A2:S2,,2)</f>
        <v>84095D</v>
      </c>
      <c r="D3" s="6" t="str">
        <f>INDEX('Requête Progiciel'!A2:S2,,3)</f>
        <v>TEST 1</v>
      </c>
      <c r="E3" s="6" t="str">
        <f>INDEX('Requête Progiciel'!B2:T2,,3)</f>
        <v>TEST 1</v>
      </c>
      <c r="F3" s="6" t="str">
        <f>INDEX('Requête Progiciel'!H2:Z2,,3)</f>
        <v>02/06/2016</v>
      </c>
      <c r="G3" s="6" t="str">
        <f>INDEX('Requête Progiciel'!J2:AB2,,3)</f>
        <v>02/06/2018</v>
      </c>
    </row>
    <row r="4" spans="1:7" x14ac:dyDescent="0.25">
      <c r="A4" s="6">
        <f t="shared" si="0"/>
        <v>2018</v>
      </c>
      <c r="B4" s="6" t="str">
        <f t="shared" si="1"/>
        <v>décembre</v>
      </c>
      <c r="C4" s="6" t="str">
        <f>INDEX('Requête Progiciel'!A5:S5,,2)</f>
        <v>63122L</v>
      </c>
      <c r="D4" s="6" t="str">
        <f>INDEX('Requête Progiciel'!A5:S5,,3)</f>
        <v>TEST 4</v>
      </c>
      <c r="E4" s="6" t="str">
        <f>INDEX('Requête Progiciel'!B5:T5,,3)</f>
        <v>TEST 4</v>
      </c>
      <c r="F4" s="6" t="str">
        <f>INDEX('Requête Progiciel'!H5:Z5,,3)</f>
        <v>15/12/2016</v>
      </c>
      <c r="G4" s="6" t="str">
        <f>INDEX('Requête Progiciel'!J5:AB5,,3)</f>
        <v>15/12/2018</v>
      </c>
    </row>
    <row r="5" spans="1:7" x14ac:dyDescent="0.25">
      <c r="A5" s="6">
        <f t="shared" si="0"/>
        <v>2019</v>
      </c>
      <c r="B5" s="6" t="str">
        <f t="shared" si="1"/>
        <v>octobre</v>
      </c>
      <c r="C5" s="6" t="str">
        <f>INDEX('Requête Progiciel'!A6:S6,,2)</f>
        <v>89079G</v>
      </c>
      <c r="D5" s="6" t="str">
        <f>INDEX('Requête Progiciel'!A6:S6,,3)</f>
        <v>TEST 5</v>
      </c>
      <c r="E5" s="6" t="str">
        <f>INDEX('Requête Progiciel'!B6:T6,,3)</f>
        <v>TEST 5</v>
      </c>
      <c r="F5" s="6" t="str">
        <f>INDEX('Requête Progiciel'!H6:Z6,,3)</f>
        <v>09/10/2017</v>
      </c>
      <c r="G5" s="6" t="str">
        <f>INDEX('Requête Progiciel'!J6:AB6,,3)</f>
        <v>09/10/2019</v>
      </c>
    </row>
    <row r="6" spans="1:7" x14ac:dyDescent="0.25">
      <c r="A6" s="6">
        <f t="shared" si="0"/>
        <v>2019</v>
      </c>
      <c r="B6" s="6" t="str">
        <f t="shared" si="1"/>
        <v>octobre</v>
      </c>
      <c r="C6" s="6" t="str">
        <f>INDEX('Requête Progiciel'!A4:S4,,2)</f>
        <v>64116K</v>
      </c>
      <c r="D6" s="6" t="str">
        <f>INDEX('Requête Progiciel'!A4:S4,,3)</f>
        <v>TEST 3</v>
      </c>
      <c r="E6" s="6" t="str">
        <f>INDEX('Requête Progiciel'!B4:T4,,3)</f>
        <v>TEST 3</v>
      </c>
      <c r="F6" s="6" t="str">
        <f>INDEX('Requête Progiciel'!H4:Z4,,3)</f>
        <v>20/10/2017</v>
      </c>
      <c r="G6" s="6" t="str">
        <f>INDEX('Requête Progiciel'!J4:AB4,,3)</f>
        <v>20/10/2019</v>
      </c>
    </row>
    <row r="7" spans="1:7" x14ac:dyDescent="0.25">
      <c r="A7" s="6">
        <f t="shared" si="0"/>
        <v>1900</v>
      </c>
      <c r="B7" s="6" t="str">
        <f t="shared" si="1"/>
        <v>janvier</v>
      </c>
      <c r="C7" s="6">
        <f>INDEX('Requête Progiciel'!A7:S7,,2)</f>
        <v>0</v>
      </c>
      <c r="D7" s="6">
        <f>INDEX('Requête Progiciel'!B7:T7,,2)</f>
        <v>0</v>
      </c>
      <c r="E7" s="6">
        <f>INDEX('Requête Progiciel'!C7:U7,,2)</f>
        <v>0</v>
      </c>
      <c r="F7" s="6">
        <f>INDEX('Requête Progiciel'!D7:V7,,2)</f>
        <v>0</v>
      </c>
      <c r="G7" s="6">
        <f>INDEX('Requête Progiciel'!E7:W7,,2)</f>
        <v>0</v>
      </c>
    </row>
    <row r="8" spans="1:7" x14ac:dyDescent="0.25">
      <c r="A8" s="6">
        <f t="shared" si="0"/>
        <v>1900</v>
      </c>
      <c r="B8" s="6" t="str">
        <f t="shared" si="1"/>
        <v>janvier</v>
      </c>
      <c r="C8" s="6">
        <f>INDEX('Requête Progiciel'!A8:S8,,2)</f>
        <v>0</v>
      </c>
      <c r="D8" s="6">
        <f>INDEX('Requête Progiciel'!B8:T8,,2)</f>
        <v>0</v>
      </c>
      <c r="E8" s="6">
        <f>INDEX('Requête Progiciel'!C8:U8,,2)</f>
        <v>0</v>
      </c>
      <c r="F8" s="6">
        <f>INDEX('Requête Progiciel'!D8:V8,,2)</f>
        <v>0</v>
      </c>
      <c r="G8" s="6">
        <f>INDEX('Requête Progiciel'!E8:W8,,2)</f>
        <v>0</v>
      </c>
    </row>
    <row r="9" spans="1:7" x14ac:dyDescent="0.25">
      <c r="A9" s="6">
        <f t="shared" si="0"/>
        <v>1900</v>
      </c>
      <c r="B9" s="6" t="str">
        <f t="shared" si="1"/>
        <v>janvier</v>
      </c>
      <c r="C9" s="6">
        <f>INDEX('Requête Progiciel'!A9:S9,,2)</f>
        <v>0</v>
      </c>
      <c r="D9" s="6">
        <f>INDEX('Requête Progiciel'!B9:T9,,2)</f>
        <v>0</v>
      </c>
      <c r="E9" s="6">
        <f>INDEX('Requête Progiciel'!C9:U9,,2)</f>
        <v>0</v>
      </c>
      <c r="F9" s="6">
        <f>INDEX('Requête Progiciel'!D9:V9,,2)</f>
        <v>0</v>
      </c>
      <c r="G9" s="6">
        <f>INDEX('Requête Progiciel'!E9:W9,,2)</f>
        <v>0</v>
      </c>
    </row>
    <row r="10" spans="1:7" x14ac:dyDescent="0.25">
      <c r="A10" s="6">
        <f t="shared" si="0"/>
        <v>1900</v>
      </c>
      <c r="B10" s="6" t="str">
        <f t="shared" si="1"/>
        <v>janvier</v>
      </c>
      <c r="C10" s="6">
        <f>INDEX('Requête Progiciel'!A10:S10,,2)</f>
        <v>0</v>
      </c>
      <c r="D10" s="6">
        <f>INDEX('Requête Progiciel'!B10:T10,,2)</f>
        <v>0</v>
      </c>
      <c r="E10" s="6">
        <f>INDEX('Requête Progiciel'!C10:U10,,2)</f>
        <v>0</v>
      </c>
      <c r="F10" s="6">
        <f>INDEX('Requête Progiciel'!D10:V10,,2)</f>
        <v>0</v>
      </c>
      <c r="G10" s="6">
        <f>INDEX('Requête Progiciel'!E10:W10,,2)</f>
        <v>0</v>
      </c>
    </row>
  </sheetData>
  <pageMargins left="0.7" right="0.7" top="0.75" bottom="0.75" header="0.3" footer="0.3"/>
  <pageSetup paperSize="9" orientation="portrait" r:id="rId1"/>
  <ignoredErrors>
    <ignoredError sqref="C2:C6 D2:E2 G2:G6 F2:F6 D3:E6 D7:G10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Requête Progiciel</vt:lpstr>
      <vt:lpstr>Tableau de Suivi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9001244L</dc:creator>
  <cp:lastModifiedBy>9001244L</cp:lastModifiedBy>
  <dcterms:created xsi:type="dcterms:W3CDTF">2019-06-28T09:45:24Z</dcterms:created>
  <dcterms:modified xsi:type="dcterms:W3CDTF">2019-07-10T09:45:27Z</dcterms:modified>
</cp:coreProperties>
</file>