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 activeTab="1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6" i="2" l="1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5" i="2"/>
  <c r="G39" i="2"/>
  <c r="F39" i="2"/>
  <c r="E39" i="2"/>
  <c r="C39" i="2"/>
  <c r="B39" i="2"/>
  <c r="D39" i="2"/>
  <c r="I3" i="2"/>
  <c r="H3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B35" i="2" l="1"/>
  <c r="B32" i="2"/>
  <c r="B28" i="2"/>
  <c r="B24" i="2"/>
  <c r="B20" i="2"/>
  <c r="B16" i="2"/>
  <c r="B12" i="2"/>
  <c r="B8" i="2"/>
  <c r="B31" i="2"/>
  <c r="B27" i="2"/>
  <c r="B23" i="2"/>
  <c r="B19" i="2"/>
  <c r="B15" i="2"/>
  <c r="B11" i="2"/>
  <c r="B7" i="2"/>
  <c r="B34" i="2"/>
  <c r="B30" i="2"/>
  <c r="B26" i="2"/>
  <c r="B22" i="2"/>
  <c r="B18" i="2"/>
  <c r="B14" i="2"/>
  <c r="B10" i="2"/>
  <c r="B6" i="2"/>
  <c r="B33" i="2"/>
  <c r="B29" i="2"/>
  <c r="B25" i="2"/>
  <c r="B21" i="2"/>
  <c r="B17" i="2"/>
  <c r="B13" i="2"/>
  <c r="B9" i="2"/>
  <c r="B5" i="2"/>
</calcChain>
</file>

<file path=xl/sharedStrings.xml><?xml version="1.0" encoding="utf-8"?>
<sst xmlns="http://schemas.openxmlformats.org/spreadsheetml/2006/main" count="18" uniqueCount="18">
  <si>
    <t>Jour</t>
  </si>
  <si>
    <t>Heure UTC exemple</t>
  </si>
  <si>
    <t>heure de relevé</t>
  </si>
  <si>
    <t xml:space="preserve">chgt d'heure </t>
  </si>
  <si>
    <t>A1 = Mois de relevé</t>
  </si>
  <si>
    <t>H été</t>
  </si>
  <si>
    <t>H hiver -1 jour pour prise en comptedu dimanche matin</t>
  </si>
  <si>
    <t>Heure hiver exemple</t>
  </si>
  <si>
    <t>Heure été exemple</t>
  </si>
  <si>
    <t>Colone A= Jour de relevé prise dans le tableau</t>
  </si>
  <si>
    <t>=8/24</t>
  </si>
  <si>
    <t>=32/24</t>
  </si>
  <si>
    <t>=6/24</t>
  </si>
  <si>
    <t>=30/24</t>
  </si>
  <si>
    <t>=7/24</t>
  </si>
  <si>
    <t>=31/24</t>
  </si>
  <si>
    <t>valeur automatisé dans matricielle</t>
  </si>
  <si>
    <t>valeur manuelle dans matricielle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</si>
</sst>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11</xdr:row>
      <xdr:rowOff>114300</xdr:rowOff>
    </xdr:from>
    <xdr:to>
      <xdr:col>13</xdr:col>
      <xdr:colOff>76200</xdr:colOff>
      <xdr:row>29</xdr:row>
      <xdr:rowOff>123825</xdr:rowOff>
    </xdr:to>
    <xdr:sp macro="" textlink="">
      <xdr:nvSpPr>
        <xdr:cNvPr id="2" name="Rectangle 1"/>
        <xdr:cNvSpPr/>
      </xdr:nvSpPr>
      <xdr:spPr>
        <a:xfrm>
          <a:off x="4095750" y="2209800"/>
          <a:ext cx="5886450" cy="343852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678181</xdr:colOff>
      <xdr:row>13</xdr:row>
      <xdr:rowOff>40006</xdr:rowOff>
    </xdr:from>
    <xdr:to>
      <xdr:col>12</xdr:col>
      <xdr:colOff>171450</xdr:colOff>
      <xdr:row>17</xdr:row>
      <xdr:rowOff>161925</xdr:rowOff>
    </xdr:to>
    <xdr:sp macro="" textlink="">
      <xdr:nvSpPr>
        <xdr:cNvPr id="3" name="ZoneTexte 2"/>
        <xdr:cNvSpPr txBox="1"/>
      </xdr:nvSpPr>
      <xdr:spPr>
        <a:xfrm>
          <a:off x="4488181" y="2516506"/>
          <a:ext cx="4827269" cy="8839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 mode de calcul serait mis dans Bdd</a:t>
          </a:r>
          <a:r>
            <a:rPr lang="fr-FR" sz="1100" baseline="0"/>
            <a:t> et mis dans la formule matricielle. Ex:</a:t>
          </a:r>
        </a:p>
        <a:p>
          <a:r>
            <a:rPr lang="fr-FR" sz="1100"/>
            <a:t>=MOYENNE(SI(((Bdd!$A$5:$A$4468+Bdd!$B$5:$B$4468)&gt;=(Température!$A7+</a:t>
          </a:r>
          <a:r>
            <a:rPr lang="fr-FR" sz="1100" b="1">
              <a:solidFill>
                <a:srgbClr val="FF0000"/>
              </a:solidFill>
            </a:rPr>
            <a:t>B7</a:t>
          </a:r>
          <a:r>
            <a:rPr lang="fr-FR" sz="1100"/>
            <a:t>))*((Bdd!$A$5:$A$4468+Bdd!$B$5:$B$4468)&lt;=(Température!$A7+</a:t>
          </a:r>
          <a:r>
            <a:rPr lang="fr-FR" sz="1100" b="1">
              <a:solidFill>
                <a:srgbClr val="FF0000"/>
              </a:solidFill>
            </a:rPr>
            <a:t>C7</a:t>
          </a:r>
          <a:r>
            <a:rPr lang="fr-FR" sz="1100"/>
            <a:t>));Bdd!$C$5:$C$4468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"/>
  <sheetViews>
    <sheetView workbookViewId="0">
      <selection activeCell="A4" sqref="A4"/>
    </sheetView>
  </sheetViews>
  <sheetFormatPr baseColWidth="10" defaultRowHeight="15" x14ac:dyDescent="0.25"/>
  <sheetData>
    <row r="4" spans="1:1" x14ac:dyDescent="0.25">
      <c r="A4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0"/>
  <sheetViews>
    <sheetView tabSelected="1" workbookViewId="0">
      <selection activeCell="O23" sqref="O23"/>
    </sheetView>
  </sheetViews>
  <sheetFormatPr baseColWidth="10" defaultRowHeight="15" x14ac:dyDescent="0.25"/>
  <cols>
    <col min="1" max="1" width="32.140625" bestFit="1" customWidth="1"/>
    <col min="2" max="2" width="11.42578125" customWidth="1"/>
  </cols>
  <sheetData>
    <row r="3" spans="1:9" x14ac:dyDescent="0.25">
      <c r="A3" s="3">
        <v>43891</v>
      </c>
      <c r="G3" t="s">
        <v>3</v>
      </c>
      <c r="H3" s="2">
        <f>DATE(YEAR(A3),3+1,)-MOD(DATE(YEAR(A3),3+1,)-1,7)</f>
        <v>43919</v>
      </c>
      <c r="I3" s="2">
        <f>DATE(YEAR(A3),10+1,)-MOD(DATE(YEAR(A3),10+1,)-1,9)</f>
        <v>44128</v>
      </c>
    </row>
    <row r="4" spans="1:9" x14ac:dyDescent="0.25">
      <c r="B4" s="4" t="s">
        <v>2</v>
      </c>
      <c r="C4" s="4"/>
      <c r="H4" s="1" t="s">
        <v>5</v>
      </c>
      <c r="I4" t="s">
        <v>6</v>
      </c>
    </row>
    <row r="5" spans="1:9" x14ac:dyDescent="0.25">
      <c r="A5" s="7">
        <f>A3</f>
        <v>43891</v>
      </c>
      <c r="B5" s="1">
        <f>IF(AND(A5&gt;=$H$3,A5&lt;=$I$3),$F$39,$D$39)</f>
        <v>0.29166666666666669</v>
      </c>
      <c r="C5" s="1">
        <f>IF(AND(A5&gt;=$H$3,A5&lt;=$I$3),$G$39,$E$39)</f>
        <v>1.2916666666666667</v>
      </c>
    </row>
    <row r="6" spans="1:9" x14ac:dyDescent="0.25">
      <c r="A6" s="7">
        <f>A5+1</f>
        <v>43892</v>
      </c>
      <c r="B6" s="1">
        <f t="shared" ref="B6:B35" si="0">IF(AND(A6&gt;=$H$3,A6&lt;=$I$3),$F$39,$D$39)</f>
        <v>0.29166666666666669</v>
      </c>
      <c r="C6" s="1">
        <f t="shared" ref="C6:C35" si="1">IF(AND(A6&gt;=$H$3,A6&lt;=$I$3),$G$39,$E$39)</f>
        <v>1.2916666666666667</v>
      </c>
    </row>
    <row r="7" spans="1:9" x14ac:dyDescent="0.25">
      <c r="A7" s="7">
        <f t="shared" ref="A7:A35" si="2">A6+1</f>
        <v>43893</v>
      </c>
      <c r="B7" s="1">
        <f t="shared" si="0"/>
        <v>0.29166666666666669</v>
      </c>
      <c r="C7" s="1">
        <f t="shared" si="1"/>
        <v>1.2916666666666667</v>
      </c>
      <c r="G7" t="s">
        <v>9</v>
      </c>
    </row>
    <row r="8" spans="1:9" x14ac:dyDescent="0.25">
      <c r="A8" s="7">
        <f t="shared" si="2"/>
        <v>43894</v>
      </c>
      <c r="B8" s="1">
        <f t="shared" si="0"/>
        <v>0.29166666666666669</v>
      </c>
      <c r="C8" s="1">
        <f t="shared" si="1"/>
        <v>1.2916666666666667</v>
      </c>
      <c r="G8" t="s">
        <v>4</v>
      </c>
    </row>
    <row r="9" spans="1:9" x14ac:dyDescent="0.25">
      <c r="A9" s="7">
        <f t="shared" si="2"/>
        <v>43895</v>
      </c>
      <c r="B9" s="1">
        <f t="shared" si="0"/>
        <v>0.29166666666666669</v>
      </c>
      <c r="C9" s="1">
        <f t="shared" si="1"/>
        <v>1.2916666666666667</v>
      </c>
    </row>
    <row r="10" spans="1:9" x14ac:dyDescent="0.25">
      <c r="A10" s="7">
        <f t="shared" si="2"/>
        <v>43896</v>
      </c>
      <c r="B10" s="1">
        <f t="shared" si="0"/>
        <v>0.29166666666666669</v>
      </c>
      <c r="C10" s="1">
        <f t="shared" si="1"/>
        <v>1.2916666666666667</v>
      </c>
    </row>
    <row r="11" spans="1:9" x14ac:dyDescent="0.25">
      <c r="A11" s="7">
        <f t="shared" si="2"/>
        <v>43897</v>
      </c>
      <c r="B11" s="1">
        <f t="shared" si="0"/>
        <v>0.29166666666666669</v>
      </c>
      <c r="C11" s="1">
        <f t="shared" si="1"/>
        <v>1.2916666666666667</v>
      </c>
    </row>
    <row r="12" spans="1:9" x14ac:dyDescent="0.25">
      <c r="A12" s="7">
        <f t="shared" si="2"/>
        <v>43898</v>
      </c>
      <c r="B12" s="1">
        <f t="shared" si="0"/>
        <v>0.29166666666666669</v>
      </c>
      <c r="C12" s="1">
        <f t="shared" si="1"/>
        <v>1.2916666666666667</v>
      </c>
    </row>
    <row r="13" spans="1:9" x14ac:dyDescent="0.25">
      <c r="A13" s="7">
        <f t="shared" si="2"/>
        <v>43899</v>
      </c>
      <c r="B13" s="1">
        <f t="shared" si="0"/>
        <v>0.29166666666666669</v>
      </c>
      <c r="C13" s="1">
        <f t="shared" si="1"/>
        <v>1.2916666666666667</v>
      </c>
    </row>
    <row r="14" spans="1:9" x14ac:dyDescent="0.25">
      <c r="A14" s="7">
        <f t="shared" si="2"/>
        <v>43900</v>
      </c>
      <c r="B14" s="1">
        <f t="shared" si="0"/>
        <v>0.29166666666666669</v>
      </c>
      <c r="C14" s="1">
        <f t="shared" si="1"/>
        <v>1.2916666666666667</v>
      </c>
    </row>
    <row r="15" spans="1:9" x14ac:dyDescent="0.25">
      <c r="A15" s="7">
        <f t="shared" si="2"/>
        <v>43901</v>
      </c>
      <c r="B15" s="1">
        <f t="shared" si="0"/>
        <v>0.29166666666666669</v>
      </c>
      <c r="C15" s="1">
        <f t="shared" si="1"/>
        <v>1.2916666666666667</v>
      </c>
    </row>
    <row r="16" spans="1:9" x14ac:dyDescent="0.25">
      <c r="A16" s="7">
        <f t="shared" si="2"/>
        <v>43902</v>
      </c>
      <c r="B16" s="1">
        <f t="shared" si="0"/>
        <v>0.29166666666666669</v>
      </c>
      <c r="C16" s="1">
        <f t="shared" si="1"/>
        <v>1.2916666666666667</v>
      </c>
    </row>
    <row r="17" spans="1:3" x14ac:dyDescent="0.25">
      <c r="A17" s="7">
        <f t="shared" si="2"/>
        <v>43903</v>
      </c>
      <c r="B17" s="1">
        <f t="shared" si="0"/>
        <v>0.29166666666666669</v>
      </c>
      <c r="C17" s="1">
        <f t="shared" si="1"/>
        <v>1.2916666666666667</v>
      </c>
    </row>
    <row r="18" spans="1:3" x14ac:dyDescent="0.25">
      <c r="A18" s="7">
        <f t="shared" si="2"/>
        <v>43904</v>
      </c>
      <c r="B18" s="1">
        <f t="shared" si="0"/>
        <v>0.29166666666666669</v>
      </c>
      <c r="C18" s="1">
        <f t="shared" si="1"/>
        <v>1.2916666666666667</v>
      </c>
    </row>
    <row r="19" spans="1:3" x14ac:dyDescent="0.25">
      <c r="A19" s="7">
        <f t="shared" si="2"/>
        <v>43905</v>
      </c>
      <c r="B19" s="1">
        <f t="shared" si="0"/>
        <v>0.29166666666666669</v>
      </c>
      <c r="C19" s="1">
        <f t="shared" si="1"/>
        <v>1.2916666666666667</v>
      </c>
    </row>
    <row r="20" spans="1:3" x14ac:dyDescent="0.25">
      <c r="A20" s="7">
        <f t="shared" si="2"/>
        <v>43906</v>
      </c>
      <c r="B20" s="1">
        <f t="shared" si="0"/>
        <v>0.29166666666666669</v>
      </c>
      <c r="C20" s="1">
        <f t="shared" si="1"/>
        <v>1.2916666666666667</v>
      </c>
    </row>
    <row r="21" spans="1:3" x14ac:dyDescent="0.25">
      <c r="A21" s="7">
        <f t="shared" si="2"/>
        <v>43907</v>
      </c>
      <c r="B21" s="1">
        <f t="shared" si="0"/>
        <v>0.29166666666666669</v>
      </c>
      <c r="C21" s="1">
        <f t="shared" si="1"/>
        <v>1.2916666666666667</v>
      </c>
    </row>
    <row r="22" spans="1:3" x14ac:dyDescent="0.25">
      <c r="A22" s="7">
        <f t="shared" si="2"/>
        <v>43908</v>
      </c>
      <c r="B22" s="1">
        <f t="shared" si="0"/>
        <v>0.29166666666666669</v>
      </c>
      <c r="C22" s="1">
        <f t="shared" si="1"/>
        <v>1.2916666666666667</v>
      </c>
    </row>
    <row r="23" spans="1:3" x14ac:dyDescent="0.25">
      <c r="A23" s="7">
        <f t="shared" si="2"/>
        <v>43909</v>
      </c>
      <c r="B23" s="1">
        <f t="shared" si="0"/>
        <v>0.29166666666666669</v>
      </c>
      <c r="C23" s="1">
        <f t="shared" si="1"/>
        <v>1.2916666666666667</v>
      </c>
    </row>
    <row r="24" spans="1:3" x14ac:dyDescent="0.25">
      <c r="A24" s="7">
        <f t="shared" si="2"/>
        <v>43910</v>
      </c>
      <c r="B24" s="1">
        <f t="shared" si="0"/>
        <v>0.29166666666666669</v>
      </c>
      <c r="C24" s="1">
        <f t="shared" si="1"/>
        <v>1.2916666666666667</v>
      </c>
    </row>
    <row r="25" spans="1:3" x14ac:dyDescent="0.25">
      <c r="A25" s="7">
        <f t="shared" si="2"/>
        <v>43911</v>
      </c>
      <c r="B25" s="1">
        <f t="shared" si="0"/>
        <v>0.29166666666666669</v>
      </c>
      <c r="C25" s="1">
        <f t="shared" si="1"/>
        <v>1.2916666666666667</v>
      </c>
    </row>
    <row r="26" spans="1:3" x14ac:dyDescent="0.25">
      <c r="A26" s="7">
        <f t="shared" si="2"/>
        <v>43912</v>
      </c>
      <c r="B26" s="1">
        <f t="shared" si="0"/>
        <v>0.29166666666666669</v>
      </c>
      <c r="C26" s="1">
        <f t="shared" si="1"/>
        <v>1.2916666666666667</v>
      </c>
    </row>
    <row r="27" spans="1:3" x14ac:dyDescent="0.25">
      <c r="A27" s="7">
        <f t="shared" si="2"/>
        <v>43913</v>
      </c>
      <c r="B27" s="1">
        <f t="shared" si="0"/>
        <v>0.29166666666666669</v>
      </c>
      <c r="C27" s="1">
        <f t="shared" si="1"/>
        <v>1.2916666666666667</v>
      </c>
    </row>
    <row r="28" spans="1:3" x14ac:dyDescent="0.25">
      <c r="A28" s="7">
        <f t="shared" si="2"/>
        <v>43914</v>
      </c>
      <c r="B28" s="1">
        <f t="shared" si="0"/>
        <v>0.29166666666666669</v>
      </c>
      <c r="C28" s="1">
        <f t="shared" si="1"/>
        <v>1.2916666666666667</v>
      </c>
    </row>
    <row r="29" spans="1:3" x14ac:dyDescent="0.25">
      <c r="A29" s="7">
        <f>A28+1</f>
        <v>43915</v>
      </c>
      <c r="B29" s="1">
        <f>IF(AND(A29&gt;=$H$3,A29&lt;=$I$3),$F$39,$D$39)</f>
        <v>0.29166666666666669</v>
      </c>
      <c r="C29" s="1">
        <f t="shared" si="1"/>
        <v>1.2916666666666667</v>
      </c>
    </row>
    <row r="30" spans="1:3" x14ac:dyDescent="0.25">
      <c r="A30" s="7">
        <f t="shared" si="2"/>
        <v>43916</v>
      </c>
      <c r="B30" s="1">
        <f t="shared" si="0"/>
        <v>0.29166666666666669</v>
      </c>
      <c r="C30" s="1">
        <f t="shared" si="1"/>
        <v>1.2916666666666667</v>
      </c>
    </row>
    <row r="31" spans="1:3" x14ac:dyDescent="0.25">
      <c r="A31" s="7">
        <f t="shared" si="2"/>
        <v>43917</v>
      </c>
      <c r="B31" s="1">
        <f t="shared" si="0"/>
        <v>0.29166666666666669</v>
      </c>
      <c r="C31" s="1">
        <f t="shared" si="1"/>
        <v>1.2916666666666667</v>
      </c>
    </row>
    <row r="32" spans="1:3" x14ac:dyDescent="0.25">
      <c r="A32" s="7">
        <f t="shared" si="2"/>
        <v>43918</v>
      </c>
      <c r="B32" s="1">
        <f t="shared" si="0"/>
        <v>0.29166666666666669</v>
      </c>
      <c r="C32" s="1">
        <f t="shared" si="1"/>
        <v>1.2916666666666667</v>
      </c>
    </row>
    <row r="33" spans="1:7" x14ac:dyDescent="0.25">
      <c r="A33" s="7">
        <f t="shared" si="2"/>
        <v>43919</v>
      </c>
      <c r="B33" s="1">
        <f t="shared" si="0"/>
        <v>0.33333333333333331</v>
      </c>
      <c r="C33" s="1">
        <f t="shared" si="1"/>
        <v>1.3333333333333333</v>
      </c>
    </row>
    <row r="34" spans="1:7" x14ac:dyDescent="0.25">
      <c r="A34" s="7">
        <f t="shared" si="2"/>
        <v>43920</v>
      </c>
      <c r="B34" s="1">
        <f t="shared" si="0"/>
        <v>0.33333333333333331</v>
      </c>
      <c r="C34" s="1">
        <f t="shared" si="1"/>
        <v>1.3333333333333333</v>
      </c>
    </row>
    <row r="35" spans="1:7" x14ac:dyDescent="0.25">
      <c r="A35" s="7">
        <f t="shared" si="2"/>
        <v>43921</v>
      </c>
      <c r="B35" s="1">
        <f t="shared" si="0"/>
        <v>0.33333333333333331</v>
      </c>
      <c r="C35" s="1">
        <f t="shared" si="1"/>
        <v>1.3333333333333333</v>
      </c>
    </row>
    <row r="38" spans="1:7" x14ac:dyDescent="0.25">
      <c r="B38" s="4" t="s">
        <v>1</v>
      </c>
      <c r="C38" s="4"/>
      <c r="D38" s="4" t="s">
        <v>7</v>
      </c>
      <c r="E38" s="4"/>
      <c r="F38" s="4" t="s">
        <v>8</v>
      </c>
      <c r="G38" s="4"/>
    </row>
    <row r="39" spans="1:7" x14ac:dyDescent="0.25">
      <c r="A39" t="s">
        <v>16</v>
      </c>
      <c r="B39" s="1">
        <f>6/24</f>
        <v>0.25</v>
      </c>
      <c r="C39" s="1">
        <f>30/24</f>
        <v>1.25</v>
      </c>
      <c r="D39" s="5">
        <f>7/24</f>
        <v>0.29166666666666669</v>
      </c>
      <c r="E39" s="1">
        <f>31/24</f>
        <v>1.2916666666666667</v>
      </c>
      <c r="F39" s="1">
        <f>8/24</f>
        <v>0.33333333333333331</v>
      </c>
      <c r="G39" s="1">
        <f>32/24</f>
        <v>1.3333333333333333</v>
      </c>
    </row>
    <row r="40" spans="1:7" x14ac:dyDescent="0.25">
      <c r="A40" t="s">
        <v>17</v>
      </c>
      <c r="B40" s="6" t="s">
        <v>12</v>
      </c>
      <c r="C40" s="6" t="s">
        <v>13</v>
      </c>
      <c r="D40" s="6" t="s">
        <v>14</v>
      </c>
      <c r="E40" s="6" t="s">
        <v>15</v>
      </c>
      <c r="F40" s="6" t="s">
        <v>10</v>
      </c>
      <c r="G40" s="6" t="s">
        <v>11</v>
      </c>
    </row>
  </sheetData>
  <mergeCells count="4">
    <mergeCell ref="B38:C38"/>
    <mergeCell ref="D38:E38"/>
    <mergeCell ref="F38:G38"/>
    <mergeCell ref="B4:C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contre.michel@bbox.fr</cp:lastModifiedBy>
  <dcterms:created xsi:type="dcterms:W3CDTF">2020-04-07T11:53:12Z</dcterms:created>
  <dcterms:modified xsi:type="dcterms:W3CDTF">2020-04-07T12:50:50Z</dcterms:modified>
</cp:coreProperties>
</file>