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4695"/>
  </bookViews>
  <sheets>
    <sheet name="2019-06" sheetId="5" r:id="rId1"/>
    <sheet name="2019-07" sheetId="6" r:id="rId2"/>
    <sheet name="2019-08" sheetId="7" r:id="rId3"/>
    <sheet name="2019-09" sheetId="8" r:id="rId4"/>
    <sheet name="2019-10" sheetId="9" r:id="rId5"/>
    <sheet name="2019-11" sheetId="10" r:id="rId6"/>
    <sheet name="2019-12" sheetId="11" r:id="rId7"/>
    <sheet name="Planning" sheetId="2" r:id="rId8"/>
    <sheet name="DONNEES" sheetId="1" r:id="rId9"/>
  </sheets>
  <externalReferences>
    <externalReference r:id="rId10"/>
    <externalReference r:id="rId11"/>
  </externalReferences>
  <definedNames>
    <definedName name="ADRESSE">OFFSET(DONNEES!$C$2,0,0,COUNTA(DONNEES!$C:$C))</definedName>
    <definedName name="AnneeValeur">#REF!</definedName>
    <definedName name="calendrier_cases" localSheetId="0">'2019-06'!$C$6:$I$32</definedName>
    <definedName name="calendrier_cases" localSheetId="1">'2019-07'!$C$6:$I$26</definedName>
    <definedName name="calendrier_cases" localSheetId="2">'2019-08'!$C$6:$I$30</definedName>
    <definedName name="calendrier_cases" localSheetId="3">'2019-09'!$C$6:$I$37</definedName>
    <definedName name="calendrier_cases" localSheetId="4">'2019-10'!$C$6:$I$34</definedName>
    <definedName name="calendrier_cases" localSheetId="5">'2019-11'!$C$6:$I$34</definedName>
    <definedName name="calendrier_cases" localSheetId="6">'2019-12'!$C$6:$I$37</definedName>
    <definedName name="calendrier_cases">#REF!</definedName>
    <definedName name="calendrier_complet" localSheetId="0">'2019-06'!$C$2:$I$30</definedName>
    <definedName name="calendrier_complet" localSheetId="1">'2019-07'!$C$2:$I$21</definedName>
    <definedName name="calendrier_complet" localSheetId="2">'2019-08'!$C$2:$I$28</definedName>
    <definedName name="calendrier_complet" localSheetId="3">'2019-09'!$C$2:$I$35</definedName>
    <definedName name="calendrier_complet" localSheetId="4">'2019-10'!$C$2:$I$32</definedName>
    <definedName name="calendrier_complet" localSheetId="5">'2019-11'!$C$2:$I$32</definedName>
    <definedName name="calendrier_complet" localSheetId="6">'2019-12'!$C$2:$I$35</definedName>
    <definedName name="calendrier_complet">#REF!</definedName>
    <definedName name="calendrier_fond" localSheetId="0">'2019-06'!$B$1:$J$5,'2019-06'!$B$6:$B$31,'2019-06'!$C$31:$J$31,'2019-06'!$J$6:$J$30</definedName>
    <definedName name="calendrier_fond" localSheetId="1">'2019-07'!$B$1:$J$5,'2019-07'!$B$6:$B$21,'2019-07'!$C$18:$J$18,'2019-07'!$J$6:$J$17</definedName>
    <definedName name="calendrier_fond" localSheetId="2">'2019-08'!$B$1:$J$5,'2019-08'!$B$6:$B$18,'2019-08'!#REF!,'2019-08'!$J$6:$J$18</definedName>
    <definedName name="calendrier_fond" localSheetId="3">'2019-09'!$B$1:$J$5,'2019-09'!$B$6:$B$36,'2019-09'!$C$36:$J$36,'2019-09'!$J$6:$J$35</definedName>
    <definedName name="calendrier_fond" localSheetId="4">'2019-10'!$B$1:$J$5,'2019-10'!$B$6:$B$33,'2019-10'!$C$33:$J$33,'2019-10'!$J$6:$J$32</definedName>
    <definedName name="calendrier_fond" localSheetId="5">'2019-11'!$B$1:$J$5,'2019-11'!$B$6:$B$33,'2019-11'!$C$33:$J$33,'2019-11'!$J$6:$J$32</definedName>
    <definedName name="calendrier_fond" localSheetId="6">'2019-12'!$B$1:$J$5,'2019-12'!$B$6:$B$36,'2019-12'!$C$36:$J$36,'2019-12'!$J$6:$J$35</definedName>
    <definedName name="calendrier_fond">#REF!,#REF!,#REF!,#REF!</definedName>
    <definedName name="color_background">#REF!</definedName>
    <definedName name="color_hol_case">#REF!</definedName>
    <definedName name="color_hol_day">#REF!</definedName>
    <definedName name="color_sat_case">#REF!</definedName>
    <definedName name="color_sat_day">#REF!</definedName>
    <definedName name="color_sun_case">#REF!</definedName>
    <definedName name="color_sun_day">#REF!</definedName>
    <definedName name="color_w_case">#REF!</definedName>
    <definedName name="color_w_day">#REF!</definedName>
    <definedName name="dates_possibles" localSheetId="0">'2019-06'!$C$6:$I$6,'2019-06'!$C$11:$I$11,'2019-06'!$C$16:$I$16,'2019-06'!#REF!,'2019-06'!$C$26:$I$26,'2019-06'!$C$29:$I$29</definedName>
    <definedName name="dates_possibles" localSheetId="1">'2019-07'!$C$6:$I$6,'2019-07'!$C$11:$I$11,'2019-07'!$C$13:$I$13,'2019-07'!$C$14:$I$14,'2019-07'!#REF!,'2019-07'!#REF!</definedName>
    <definedName name="dates_possibles" localSheetId="2">'2019-08'!$C$6:$I$6,'2019-08'!$C$11:$I$11,'2019-08'!$C$16:$I$16,'2019-08'!$C$21:$I$21,'2019-08'!$C$26:$I$26,'2019-08'!$C$28:$I$28</definedName>
    <definedName name="dates_possibles" localSheetId="3">'2019-09'!$C$6:$I$6,'2019-09'!$C$11:$I$11,'2019-09'!$C$16:$I$16,'2019-09'!$C$21:$I$21,'2019-09'!$C$26:$I$26,'2019-09'!$C$31:$I$31</definedName>
    <definedName name="dates_possibles" localSheetId="4">'2019-10'!$C$6:$I$6,'2019-10'!$C$11:$I$11,'2019-10'!$C$16:$I$16,'2019-10'!$C$21:$I$21,'2019-10'!$C$26:$I$26,'2019-10'!$C$31:$I$31</definedName>
    <definedName name="dates_possibles" localSheetId="5">'2019-11'!$C$6:$I$6,'2019-11'!$C$11:$I$11,'2019-11'!$C$16:$I$16,'2019-11'!$C$21:$I$21,'2019-11'!$C$26:$I$26,'2019-11'!$C$31:$I$31</definedName>
    <definedName name="dates_possibles" localSheetId="6">'2019-12'!$C$6:$I$6,'2019-12'!$C$11:$I$11,'2019-12'!$C$16:$I$16,'2019-12'!$C$21:$I$21,'2019-12'!$C$26:$I$26,'2019-12'!$C$31:$I$31</definedName>
    <definedName name="dates_possibles">#REF!,#REF!,#REF!,#REF!,#REF!,#REF!</definedName>
    <definedName name="dimanches_cases" localSheetId="0">'2019-06'!$I$10,'2019-06'!$I$15,'2019-06'!$I$17,'2019-06'!#REF!,'2019-06'!#REF!,'2019-06'!$I$30</definedName>
    <definedName name="dimanches_cases" localSheetId="1">'2019-07'!$I$10,'2019-07'!#REF!,'2019-07'!#REF!,'2019-07'!#REF!,'2019-07'!$I$27,'2019-07'!#REF!</definedName>
    <definedName name="dimanches_cases" localSheetId="2">'2019-08'!$I$10,'2019-08'!$I$15,'2019-08'!#REF!,'2019-08'!#REF!,'2019-08'!$I$27,'2019-08'!#REF!</definedName>
    <definedName name="dimanches_cases" localSheetId="3">'2019-09'!$I$10,'2019-09'!$I$15,'2019-09'!$I$20,'2019-09'!$I$25,'2019-09'!$I$30,'2019-09'!$I$35</definedName>
    <definedName name="dimanches_cases" localSheetId="4">'2019-10'!$I$10,'2019-10'!$I$15,'2019-10'!$I$20,'2019-10'!$I$25,'2019-10'!$I$30,'2019-10'!$I$32</definedName>
    <definedName name="dimanches_cases" localSheetId="5">'2019-11'!$I$10,'2019-11'!$I$15,'2019-11'!$I$20,'2019-11'!$I$25,'2019-11'!$I$30,'2019-11'!$I$32</definedName>
    <definedName name="dimanches_cases" localSheetId="6">'2019-12'!$I$10,'2019-12'!$I$15,'2019-12'!$I$20,'2019-12'!$I$25,'2019-12'!$I$30,'2019-12'!$I$35</definedName>
    <definedName name="dimanches_cases">#REF!,#REF!,#REF!,#REF!,#REF!,#REF!</definedName>
    <definedName name="dimanches_dates" localSheetId="0">'2019-06'!$I$6,'2019-06'!$I$11,'2019-06'!$I$16,'2019-06'!#REF!,'2019-06'!$I$26,'2019-06'!$I$29</definedName>
    <definedName name="dimanches_dates" localSheetId="1">'2019-07'!$I$6,'2019-07'!$I$11,'2019-07'!$I$16,'2019-07'!$I$21,'2019-07'!$I$26,'2019-07'!$I$28</definedName>
    <definedName name="dimanches_dates" localSheetId="2">'2019-08'!$I$6,'2019-08'!$I$11,'2019-08'!$I$16,'2019-08'!$I$21,'2019-08'!$I$26,'2019-08'!$I$28</definedName>
    <definedName name="dimanches_dates" localSheetId="3">'2019-09'!$I$6,'2019-09'!$I$11,'2019-09'!$I$16,'2019-09'!$I$21,'2019-09'!$I$26,'2019-09'!$I$31</definedName>
    <definedName name="dimanches_dates" localSheetId="4">'2019-10'!$I$6,'2019-10'!$I$11,'2019-10'!$I$16,'2019-10'!$I$21,'2019-10'!$I$26,'2019-10'!$I$31</definedName>
    <definedName name="dimanches_dates" localSheetId="5">'2019-11'!$I$6,'2019-11'!$I$11,'2019-11'!$I$16,'2019-11'!$I$21,'2019-11'!$I$26,'2019-11'!$I$31</definedName>
    <definedName name="dimanches_dates" localSheetId="6">'2019-12'!$I$6,'2019-12'!$I$11,'2019-12'!$I$16,'2019-12'!$I$21,'2019-12'!$I$26,'2019-12'!$I$31</definedName>
    <definedName name="dimanches_dates">#REF!,#REF!,#REF!,#REF!,#REF!,#REF!</definedName>
    <definedName name="DUREE1">OFFSET(DONNEES!$G$2,0,0,COUNTA(DONNEES!$G:$G))</definedName>
    <definedName name="FerieBelgique">#REF!</definedName>
    <definedName name="FerieCanada">#REF!</definedName>
    <definedName name="FerieFrance">#REF!</definedName>
    <definedName name="fériés">'[1]jours feriés'!$B$4:$B$16</definedName>
    <definedName name="FerieSuisse">#REF!</definedName>
    <definedName name="FONCTION">OFFSET(DONNEES!$J$2,0,0,COUNTA(DONNEES!IX$1:$J$1048574))</definedName>
    <definedName name="FormatDates">#REF!</definedName>
    <definedName name="HEURE1">OFFSET(DONNEES!$K$2,0,0,COUNTA(DONNEES!$K:$K))</definedName>
    <definedName name="HEURE2">OFFSET(DONNEES!$L$2,0,0,COUNTA(DONNEES!$L:$L))</definedName>
    <definedName name="HEUREPREST">OFFSET(DONNEES!$H$2,0,0,COUNTA(DONNEES!$H:$H))</definedName>
    <definedName name="jour_semaine_dates" localSheetId="0">'2019-06'!$C$6:$G$6,'2019-06'!$C$11:$G$11,'2019-06'!$C$16:$G$16,'2019-06'!#REF!,'2019-06'!$C$26:$G$26,'2019-06'!$C$29:$G$29</definedName>
    <definedName name="jour_semaine_dates" localSheetId="1">'2019-07'!$C$6:$G$6,'2019-07'!$C$11:$G$11,'2019-07'!$C$16:$G$16,'2019-07'!$C$21:$G$21,'2019-07'!$C$26:$G$26,'2019-07'!$C$28:$G$28</definedName>
    <definedName name="jour_semaine_dates" localSheetId="2">'2019-08'!$C$6:$G$6,'2019-08'!$C$11:$G$11,'2019-08'!$C$16:$G$16,'2019-08'!$C$21:$G$21,'2019-08'!$C$26:$G$26,'2019-08'!$C$28:$G$28</definedName>
    <definedName name="jour_semaine_dates" localSheetId="3">'2019-09'!$C$6:$G$6,'2019-09'!$C$11:$G$11,'2019-09'!$C$16:$G$16,'2019-09'!$C$21:$G$21,'2019-09'!$C$26:$G$26,'2019-09'!$C$31:$G$31</definedName>
    <definedName name="jour_semaine_dates" localSheetId="4">'2019-10'!$C$6:$G$6,'2019-10'!$C$11:$G$11,'2019-10'!$C$16:$G$16,'2019-10'!$C$21:$G$21,'2019-10'!$C$26:$G$26,'2019-10'!$C$31:$G$31</definedName>
    <definedName name="jour_semaine_dates" localSheetId="5">'2019-11'!$C$6:$G$6,'2019-11'!$C$11:$G$11,'2019-11'!$C$16:$G$16,'2019-11'!$C$21:$G$21,'2019-11'!$C$26:$G$26,'2019-11'!$C$31:$G$31</definedName>
    <definedName name="jour_semaine_dates" localSheetId="6">'2019-12'!$C$6:$G$6,'2019-12'!$C$11:$G$11,'2019-12'!$C$16:$G$16,'2019-12'!$C$21:$G$21,'2019-12'!$C$26:$G$26,'2019-12'!$C$31:$G$31</definedName>
    <definedName name="jour_semaine_dates">#REF!,#REF!,#REF!,#REF!,#REF!,#REF!</definedName>
    <definedName name="jours_semaine_cases" localSheetId="0">'2019-06'!$C$10:$G$10,'2019-06'!$C$15:$G$15,'2019-06'!$C$17:$G$17,'2019-06'!#REF!,'2019-06'!#REF!,'2019-06'!$C$30:$G$30</definedName>
    <definedName name="jours_semaine_cases" localSheetId="1">'2019-07'!$C$10:$G$10,'2019-07'!#REF!,'2019-07'!#REF!,'2019-07'!#REF!,'2019-07'!$C$27:$G$27,'2019-07'!#REF!</definedName>
    <definedName name="jours_semaine_cases" localSheetId="2">'2019-08'!$C$10:$G$10,'2019-08'!$C$15:$G$15,'2019-08'!#REF!,'2019-08'!#REF!,'2019-08'!$C$27:$G$27,'2019-08'!#REF!</definedName>
    <definedName name="jours_semaine_cases" localSheetId="3">'2019-09'!$C$10:$G$10,'2019-09'!$C$15:$G$15,'2019-09'!$C$20:$G$20,'2019-09'!$C$25:$G$25,'2019-09'!$C$30:$G$30,'2019-09'!$C$35:$G$35</definedName>
    <definedName name="jours_semaine_cases" localSheetId="4">'2019-10'!$C$10:$G$10,'2019-10'!$C$15:$G$15,'2019-10'!$C$20:$G$20,'2019-10'!$C$25:$G$25,'2019-10'!$C$30:$G$30,'2019-10'!$C$32:$G$32</definedName>
    <definedName name="jours_semaine_cases" localSheetId="5">'2019-11'!$C$10:$G$10,'2019-11'!$C$15:$G$15,'2019-11'!$C$20:$G$20,'2019-11'!$C$25:$G$25,'2019-11'!$C$30:$G$30,'2019-11'!$C$32:$G$32</definedName>
    <definedName name="jours_semaine_cases" localSheetId="6">'2019-12'!$C$10:$G$10,'2019-12'!$C$15:$G$15,'2019-12'!$C$20:$G$20,'2019-12'!$C$25:$G$25,'2019-12'!$C$30:$G$30,'2019-12'!$C$35:$G$35</definedName>
    <definedName name="jours_semaine_cases">#REF!,#REF!,#REF!,#REF!,#REF!,#REF!</definedName>
    <definedName name="JoursFeriesPays">#REF!</definedName>
    <definedName name="JoursFeriesTout">#REF!</definedName>
    <definedName name="ListFeriesSelection">#REF!</definedName>
    <definedName name="MoisComplet" localSheetId="0">'2019-06'!$B$1:$K$31</definedName>
    <definedName name="MoisComplet" localSheetId="1">'2019-07'!$B$1:$K$18</definedName>
    <definedName name="MoisComplet" localSheetId="2">'2019-08'!$B$1:$K$18</definedName>
    <definedName name="MoisComplet" localSheetId="3">'2019-09'!$B$1:$K$36</definedName>
    <definedName name="MoisComplet" localSheetId="4">'2019-10'!$B$1:$K$33</definedName>
    <definedName name="MoisComplet" localSheetId="5">'2019-11'!$B$1:$K$33</definedName>
    <definedName name="MoisComplet" localSheetId="6">'2019-12'!$B$1:$K$36</definedName>
    <definedName name="MoisComplet">#REF!</definedName>
    <definedName name="MonthToCopy" localSheetId="0">'2019-06'!$A$1:$J$31</definedName>
    <definedName name="MonthToCopy" localSheetId="1">'2019-07'!$A$1:$J$18</definedName>
    <definedName name="MonthToCopy" localSheetId="2">'2019-08'!$A$1:$J$18</definedName>
    <definedName name="MonthToCopy" localSheetId="3">'2019-09'!$A$1:$J$36</definedName>
    <definedName name="MonthToCopy" localSheetId="4">'2019-10'!$A$1:$J$33</definedName>
    <definedName name="MonthToCopy" localSheetId="5">'2019-11'!$A$1:$J$33</definedName>
    <definedName name="MonthToCopy" localSheetId="6">'2019-12'!$A$1:$J$36</definedName>
    <definedName name="MonthToCopy">#REF!</definedName>
    <definedName name="PeriodeDebutAnnee">#REF!</definedName>
    <definedName name="PeriodeDebutMois">#REF!</definedName>
    <definedName name="PeriodeFinAnnee">#REF!</definedName>
    <definedName name="PeriodeFinMois">#REF!</definedName>
    <definedName name="POSTS">OFFSET(DONNEES!$A$2,0,0,COUNTA(DONNEES!$A:$A))</definedName>
    <definedName name="premiere_semaine" localSheetId="0">'2019-06'!$C$6:$I$6</definedName>
    <definedName name="premiere_semaine" localSheetId="1">'2019-07'!$C$6:$I$6</definedName>
    <definedName name="premiere_semaine" localSheetId="2">'2019-08'!$C$6:$I$6</definedName>
    <definedName name="premiere_semaine" localSheetId="3">'2019-09'!$C$6:$I$6</definedName>
    <definedName name="premiere_semaine" localSheetId="4">'2019-10'!$C$6:$I$6</definedName>
    <definedName name="premiere_semaine" localSheetId="5">'2019-11'!$C$6:$I$6</definedName>
    <definedName name="premiere_semaine" localSheetId="6">'2019-12'!$C$6:$I$6</definedName>
    <definedName name="premiere_semaine">#REF!</definedName>
    <definedName name="RepartitionDesMois">#REF!</definedName>
    <definedName name="samedis_cases" localSheetId="0">'2019-06'!$H$10,'2019-06'!$H$15,'2019-06'!$H$17,'2019-06'!#REF!,'2019-06'!#REF!,'2019-06'!$H$30</definedName>
    <definedName name="samedis_cases" localSheetId="1">'2019-07'!$H$10,'2019-07'!#REF!,'2019-07'!#REF!,'2019-07'!#REF!,'2019-07'!$H$27,'2019-07'!#REF!</definedName>
    <definedName name="samedis_cases" localSheetId="2">'2019-08'!$H$10,'2019-08'!$H$15,'2019-08'!#REF!,'2019-08'!#REF!,'2019-08'!$H$27,'2019-08'!#REF!</definedName>
    <definedName name="samedis_cases" localSheetId="3">'2019-09'!$H$10,'2019-09'!$H$15,'2019-09'!$H$20,'2019-09'!$H$25,'2019-09'!$H$30,'2019-09'!$H$35</definedName>
    <definedName name="samedis_cases" localSheetId="4">'2019-10'!$H$10,'2019-10'!$H$15,'2019-10'!$H$20,'2019-10'!$H$25,'2019-10'!$H$30,'2019-10'!$H$32</definedName>
    <definedName name="samedis_cases" localSheetId="5">'2019-11'!$H$10,'2019-11'!$H$15,'2019-11'!$H$20,'2019-11'!$H$25,'2019-11'!$H$30,'2019-11'!$H$32</definedName>
    <definedName name="samedis_cases" localSheetId="6">'2019-12'!$H$10,'2019-12'!$H$15,'2019-12'!$H$20,'2019-12'!$H$25,'2019-12'!$H$30,'2019-12'!$H$35</definedName>
    <definedName name="samedis_cases">#REF!,#REF!,#REF!,#REF!,#REF!,#REF!</definedName>
    <definedName name="samedis_dates" localSheetId="0">'2019-06'!$H$6,'2019-06'!$H$11,'2019-06'!$H$16,'2019-06'!#REF!,'2019-06'!$H$26,'2019-06'!$H$29</definedName>
    <definedName name="samedis_dates" localSheetId="1">'2019-07'!$H$6,'2019-07'!$H$11,'2019-07'!$H$16,'2019-07'!$H$21,'2019-07'!$H$26,'2019-07'!$H$28</definedName>
    <definedName name="samedis_dates" localSheetId="2">'2019-08'!$H$6,'2019-08'!$H$11,'2019-08'!$H$16,'2019-08'!$H$21,'2019-08'!$H$26,'2019-08'!$H$28</definedName>
    <definedName name="samedis_dates" localSheetId="3">'2019-09'!$H$6,'2019-09'!$H$11,'2019-09'!$H$16,'2019-09'!$H$21,'2019-09'!$H$26,'2019-09'!$H$31</definedName>
    <definedName name="samedis_dates" localSheetId="4">'2019-10'!$H$6,'2019-10'!$H$11,'2019-10'!$H$16,'2019-10'!$H$21,'2019-10'!$H$26,'2019-10'!$H$31</definedName>
    <definedName name="samedis_dates" localSheetId="5">'2019-11'!$H$6,'2019-11'!$H$11,'2019-11'!$H$16,'2019-11'!$H$21,'2019-11'!$H$26,'2019-11'!$H$31</definedName>
    <definedName name="samedis_dates" localSheetId="6">'2019-12'!$H$6,'2019-12'!$H$11,'2019-12'!$H$16,'2019-12'!$H$21,'2019-12'!$H$26,'2019-12'!$H$31</definedName>
    <definedName name="samedis_dates">#REF!,#REF!,#REF!,#REF!,#REF!,#REF!</definedName>
    <definedName name="Template_month" localSheetId="0">'2019-06'!#REF!</definedName>
    <definedName name="Template_month" localSheetId="1">'2019-07'!#REF!</definedName>
    <definedName name="Template_month" localSheetId="2">'2019-08'!#REF!</definedName>
    <definedName name="Template_month" localSheetId="3">'2019-09'!#REF!</definedName>
    <definedName name="Template_month" localSheetId="4">'2019-10'!#REF!</definedName>
    <definedName name="Template_month" localSheetId="5">'2019-11'!#REF!</definedName>
    <definedName name="Template_month" localSheetId="6">'2019-12'!#REF!</definedName>
    <definedName name="Template_month">#REF!</definedName>
    <definedName name="Template_year" localSheetId="0">'2019-06'!#REF!</definedName>
    <definedName name="Template_year" localSheetId="1">'2019-07'!#REF!</definedName>
    <definedName name="Template_year" localSheetId="2">'2019-08'!#REF!</definedName>
    <definedName name="Template_year" localSheetId="3">'2019-09'!#REF!</definedName>
    <definedName name="Template_year" localSheetId="4">'2019-10'!#REF!</definedName>
    <definedName name="Template_year" localSheetId="5">'2019-11'!#REF!</definedName>
    <definedName name="Template_year" localSheetId="6">'2019-12'!#REF!</definedName>
    <definedName name="Template_year">#REF!</definedName>
    <definedName name="TypeDePeriode">#REF!</definedName>
    <definedName name="UtiliserNomFerie">#REF!</definedName>
    <definedName name="_xlnm.Print_Area" localSheetId="0">'2019-06'!$B$1:$J$31</definedName>
    <definedName name="_xlnm.Print_Area" localSheetId="1">'2019-07'!$B$1:$J$18</definedName>
    <definedName name="_xlnm.Print_Area" localSheetId="2">'2019-08'!$B$1:$J$18</definedName>
    <definedName name="_xlnm.Print_Area" localSheetId="3">'2019-09'!$B$1:$J$36</definedName>
    <definedName name="_xlnm.Print_Area" localSheetId="4">'2019-10'!$B$1:$J$33</definedName>
    <definedName name="_xlnm.Print_Area" localSheetId="5">'2019-11'!$B$1:$J$33</definedName>
    <definedName name="_xlnm.Print_Area" localSheetId="6">'2019-12'!$B$1:$J$36</definedName>
  </definedNames>
  <calcPr calcId="145621"/>
  <fileRecoveryPr repairLoad="1"/>
</workbook>
</file>

<file path=xl/calcChain.xml><?xml version="1.0" encoding="utf-8"?>
<calcChain xmlns="http://schemas.openxmlformats.org/spreadsheetml/2006/main">
  <c r="D35" i="11" l="1"/>
  <c r="I10" i="11"/>
  <c r="I9" i="11"/>
  <c r="I8" i="11"/>
  <c r="I7" i="11"/>
  <c r="C35" i="11"/>
  <c r="D34" i="11"/>
  <c r="C34" i="11"/>
  <c r="D33" i="11"/>
  <c r="C33" i="11"/>
  <c r="D32" i="11"/>
  <c r="C32" i="11"/>
  <c r="I30" i="11"/>
  <c r="H30" i="11"/>
  <c r="G30" i="11"/>
  <c r="F30" i="11"/>
  <c r="E30" i="11"/>
  <c r="D30" i="11"/>
  <c r="C30" i="11"/>
  <c r="I29" i="11"/>
  <c r="H29" i="11"/>
  <c r="G29" i="11"/>
  <c r="F29" i="11"/>
  <c r="E29" i="11"/>
  <c r="D29" i="11"/>
  <c r="C29" i="11"/>
  <c r="I28" i="11"/>
  <c r="H28" i="11"/>
  <c r="G28" i="11"/>
  <c r="F28" i="11"/>
  <c r="E28" i="11"/>
  <c r="D28" i="11"/>
  <c r="C28" i="11"/>
  <c r="I27" i="11"/>
  <c r="H27" i="11"/>
  <c r="G27" i="11"/>
  <c r="F27" i="11"/>
  <c r="E27" i="11"/>
  <c r="D27" i="11"/>
  <c r="C27" i="11"/>
  <c r="I25" i="11"/>
  <c r="H25" i="11"/>
  <c r="G25" i="11"/>
  <c r="F25" i="11"/>
  <c r="E25" i="11"/>
  <c r="D25" i="11"/>
  <c r="C25" i="11"/>
  <c r="I24" i="11"/>
  <c r="H24" i="11"/>
  <c r="G24" i="11"/>
  <c r="F24" i="11"/>
  <c r="E24" i="11"/>
  <c r="D24" i="11"/>
  <c r="C24" i="11"/>
  <c r="I23" i="11"/>
  <c r="H23" i="11"/>
  <c r="G23" i="11"/>
  <c r="F23" i="11"/>
  <c r="E23" i="11"/>
  <c r="D23" i="11"/>
  <c r="C23" i="11"/>
  <c r="I22" i="11"/>
  <c r="H22" i="11"/>
  <c r="G22" i="11"/>
  <c r="F22" i="11"/>
  <c r="E22" i="11"/>
  <c r="D22" i="11"/>
  <c r="C22" i="11"/>
  <c r="I20" i="11"/>
  <c r="H20" i="11"/>
  <c r="G20" i="11"/>
  <c r="F20" i="11"/>
  <c r="E20" i="11"/>
  <c r="D20" i="11"/>
  <c r="C20" i="11"/>
  <c r="I19" i="11"/>
  <c r="H19" i="11"/>
  <c r="G19" i="11"/>
  <c r="F19" i="11"/>
  <c r="E19" i="11"/>
  <c r="D19" i="11"/>
  <c r="C19" i="11"/>
  <c r="I18" i="11"/>
  <c r="H18" i="11"/>
  <c r="G18" i="11"/>
  <c r="F18" i="11"/>
  <c r="E18" i="11"/>
  <c r="D18" i="11"/>
  <c r="C18" i="11"/>
  <c r="I17" i="11"/>
  <c r="H17" i="11"/>
  <c r="G17" i="11"/>
  <c r="F17" i="11"/>
  <c r="E17" i="11"/>
  <c r="D17" i="11"/>
  <c r="C17" i="11"/>
  <c r="I15" i="11"/>
  <c r="H15" i="11"/>
  <c r="G15" i="11"/>
  <c r="F15" i="11"/>
  <c r="E15" i="11"/>
  <c r="D15" i="11"/>
  <c r="C15" i="11"/>
  <c r="I14" i="11"/>
  <c r="H14" i="11"/>
  <c r="G14" i="11"/>
  <c r="F14" i="11"/>
  <c r="E14" i="11"/>
  <c r="D14" i="11"/>
  <c r="C14" i="11"/>
  <c r="I13" i="11"/>
  <c r="H13" i="11"/>
  <c r="G13" i="11"/>
  <c r="F13" i="11"/>
  <c r="E13" i="11"/>
  <c r="D13" i="11"/>
  <c r="C13" i="11"/>
  <c r="I12" i="11"/>
  <c r="H12" i="11"/>
  <c r="G12" i="11"/>
  <c r="F12" i="11"/>
  <c r="E12" i="11"/>
  <c r="D12" i="11"/>
  <c r="C12" i="11"/>
  <c r="I10" i="10"/>
  <c r="H10" i="10"/>
  <c r="G10" i="10"/>
  <c r="I9" i="10"/>
  <c r="H9" i="10"/>
  <c r="G9" i="10"/>
  <c r="I8" i="10"/>
  <c r="H8" i="10"/>
  <c r="G8" i="10"/>
  <c r="I7" i="10"/>
  <c r="H7" i="10"/>
  <c r="G7" i="10"/>
  <c r="H30" i="10"/>
  <c r="G30" i="10"/>
  <c r="F30" i="10"/>
  <c r="E30" i="10"/>
  <c r="D30" i="10"/>
  <c r="C30" i="10"/>
  <c r="H29" i="10"/>
  <c r="G29" i="10"/>
  <c r="F29" i="10"/>
  <c r="E29" i="10"/>
  <c r="D29" i="10"/>
  <c r="C29" i="10"/>
  <c r="H28" i="10"/>
  <c r="G28" i="10"/>
  <c r="F28" i="10"/>
  <c r="E28" i="10"/>
  <c r="D28" i="10"/>
  <c r="C28" i="10"/>
  <c r="H27" i="10"/>
  <c r="G27" i="10"/>
  <c r="F27" i="10"/>
  <c r="E27" i="10"/>
  <c r="D27" i="10"/>
  <c r="C27" i="10"/>
  <c r="I25" i="10"/>
  <c r="H25" i="10"/>
  <c r="G25" i="10"/>
  <c r="F25" i="10"/>
  <c r="E25" i="10"/>
  <c r="D25" i="10"/>
  <c r="C25" i="10"/>
  <c r="I24" i="10"/>
  <c r="H24" i="10"/>
  <c r="G24" i="10"/>
  <c r="F24" i="10"/>
  <c r="E24" i="10"/>
  <c r="D24" i="10"/>
  <c r="C24" i="10"/>
  <c r="I23" i="10"/>
  <c r="H23" i="10"/>
  <c r="G23" i="10"/>
  <c r="F23" i="10"/>
  <c r="E23" i="10"/>
  <c r="D23" i="10"/>
  <c r="C23" i="10"/>
  <c r="I22" i="10"/>
  <c r="H22" i="10"/>
  <c r="G22" i="10"/>
  <c r="F22" i="10"/>
  <c r="E22" i="10"/>
  <c r="D22" i="10"/>
  <c r="C22" i="10"/>
  <c r="I20" i="10"/>
  <c r="H20" i="10"/>
  <c r="G20" i="10"/>
  <c r="F20" i="10"/>
  <c r="E20" i="10"/>
  <c r="D20" i="10"/>
  <c r="C20" i="10"/>
  <c r="I19" i="10"/>
  <c r="H19" i="10"/>
  <c r="G19" i="10"/>
  <c r="F19" i="10"/>
  <c r="E19" i="10"/>
  <c r="D19" i="10"/>
  <c r="C19" i="10"/>
  <c r="I18" i="10"/>
  <c r="H18" i="10"/>
  <c r="G18" i="10"/>
  <c r="F18" i="10"/>
  <c r="E18" i="10"/>
  <c r="D18" i="10"/>
  <c r="C18" i="10"/>
  <c r="I17" i="10"/>
  <c r="H17" i="10"/>
  <c r="G17" i="10"/>
  <c r="F17" i="10"/>
  <c r="E17" i="10"/>
  <c r="D17" i="10"/>
  <c r="C17" i="10"/>
  <c r="I15" i="10"/>
  <c r="H15" i="10"/>
  <c r="G15" i="10"/>
  <c r="F15" i="10"/>
  <c r="E15" i="10"/>
  <c r="D15" i="10"/>
  <c r="C15" i="10"/>
  <c r="I14" i="10"/>
  <c r="H14" i="10"/>
  <c r="G14" i="10"/>
  <c r="F14" i="10"/>
  <c r="E14" i="10"/>
  <c r="D14" i="10"/>
  <c r="C14" i="10"/>
  <c r="I13" i="10"/>
  <c r="H13" i="10"/>
  <c r="G13" i="10"/>
  <c r="F13" i="10"/>
  <c r="E13" i="10"/>
  <c r="D13" i="10"/>
  <c r="C13" i="10"/>
  <c r="I12" i="10"/>
  <c r="H12" i="10"/>
  <c r="G12" i="10"/>
  <c r="F12" i="10"/>
  <c r="E12" i="10"/>
  <c r="D12" i="10"/>
  <c r="C12" i="10"/>
  <c r="G10" i="9"/>
  <c r="F10" i="9"/>
  <c r="E10" i="9"/>
  <c r="D10" i="9"/>
  <c r="G9" i="9"/>
  <c r="F9" i="9"/>
  <c r="E9" i="9"/>
  <c r="D9" i="9"/>
  <c r="G8" i="9"/>
  <c r="F8" i="9"/>
  <c r="E8" i="9"/>
  <c r="D8" i="9"/>
  <c r="G7" i="9"/>
  <c r="F7" i="9"/>
  <c r="E7" i="9"/>
  <c r="D7" i="9"/>
  <c r="F30" i="9"/>
  <c r="E30" i="9"/>
  <c r="D30" i="9"/>
  <c r="C30" i="9"/>
  <c r="F29" i="9"/>
  <c r="E29" i="9"/>
  <c r="D29" i="9"/>
  <c r="C29" i="9"/>
  <c r="F28" i="9"/>
  <c r="E28" i="9"/>
  <c r="D28" i="9"/>
  <c r="C28" i="9"/>
  <c r="F27" i="9"/>
  <c r="E27" i="9"/>
  <c r="D27" i="9"/>
  <c r="C27" i="9"/>
  <c r="I25" i="9"/>
  <c r="H25" i="9"/>
  <c r="G25" i="9"/>
  <c r="F25" i="9"/>
  <c r="E25" i="9"/>
  <c r="D25" i="9"/>
  <c r="C25" i="9"/>
  <c r="I24" i="9"/>
  <c r="H24" i="9"/>
  <c r="G24" i="9"/>
  <c r="F24" i="9"/>
  <c r="E24" i="9"/>
  <c r="D24" i="9"/>
  <c r="C24" i="9"/>
  <c r="I23" i="9"/>
  <c r="H23" i="9"/>
  <c r="G23" i="9"/>
  <c r="F23" i="9"/>
  <c r="E23" i="9"/>
  <c r="D23" i="9"/>
  <c r="C23" i="9"/>
  <c r="I22" i="9"/>
  <c r="H22" i="9"/>
  <c r="G22" i="9"/>
  <c r="F22" i="9"/>
  <c r="E22" i="9"/>
  <c r="D22" i="9"/>
  <c r="C22" i="9"/>
  <c r="I20" i="9"/>
  <c r="H20" i="9"/>
  <c r="G20" i="9"/>
  <c r="F20" i="9"/>
  <c r="E20" i="9"/>
  <c r="D20" i="9"/>
  <c r="C20" i="9"/>
  <c r="I19" i="9"/>
  <c r="H19" i="9"/>
  <c r="G19" i="9"/>
  <c r="F19" i="9"/>
  <c r="E19" i="9"/>
  <c r="D19" i="9"/>
  <c r="C19" i="9"/>
  <c r="I18" i="9"/>
  <c r="H18" i="9"/>
  <c r="G18" i="9"/>
  <c r="F18" i="9"/>
  <c r="E18" i="9"/>
  <c r="D18" i="9"/>
  <c r="C18" i="9"/>
  <c r="I17" i="9"/>
  <c r="H17" i="9"/>
  <c r="G17" i="9"/>
  <c r="F17" i="9"/>
  <c r="E17" i="9"/>
  <c r="D17" i="9"/>
  <c r="C17" i="9"/>
  <c r="I15" i="9"/>
  <c r="H15" i="9"/>
  <c r="G15" i="9"/>
  <c r="F15" i="9"/>
  <c r="E15" i="9"/>
  <c r="D15" i="9"/>
  <c r="C15" i="9"/>
  <c r="I14" i="9"/>
  <c r="H14" i="9"/>
  <c r="G14" i="9"/>
  <c r="F14" i="9"/>
  <c r="E14" i="9"/>
  <c r="D14" i="9"/>
  <c r="C14" i="9"/>
  <c r="I13" i="9"/>
  <c r="H13" i="9"/>
  <c r="G13" i="9"/>
  <c r="F13" i="9"/>
  <c r="E13" i="9"/>
  <c r="D13" i="9"/>
  <c r="C13" i="9"/>
  <c r="I12" i="9"/>
  <c r="H12" i="9"/>
  <c r="G12" i="9"/>
  <c r="F12" i="9"/>
  <c r="E12" i="9"/>
  <c r="D12" i="9"/>
  <c r="C12" i="9"/>
  <c r="G30" i="8"/>
  <c r="F30" i="8"/>
  <c r="E30" i="8"/>
  <c r="D30" i="8"/>
  <c r="G29" i="8"/>
  <c r="F29" i="8"/>
  <c r="E29" i="8"/>
  <c r="D29" i="8"/>
  <c r="G28" i="8"/>
  <c r="F28" i="8"/>
  <c r="E28" i="8"/>
  <c r="D28" i="8"/>
  <c r="G27" i="8"/>
  <c r="F27" i="8"/>
  <c r="E27" i="8"/>
  <c r="D27" i="8"/>
  <c r="G25" i="8"/>
  <c r="F25" i="8"/>
  <c r="E25" i="8"/>
  <c r="D25" i="8"/>
  <c r="G24" i="8"/>
  <c r="F24" i="8"/>
  <c r="E24" i="8"/>
  <c r="D24" i="8"/>
  <c r="G23" i="8"/>
  <c r="F23" i="8"/>
  <c r="E23" i="8"/>
  <c r="D23" i="8"/>
  <c r="G22" i="8"/>
  <c r="F22" i="8"/>
  <c r="E22" i="8"/>
  <c r="D22" i="8"/>
  <c r="G20" i="8"/>
  <c r="F20" i="8"/>
  <c r="E20" i="8"/>
  <c r="D20" i="8"/>
  <c r="G19" i="8"/>
  <c r="F19" i="8"/>
  <c r="E19" i="8"/>
  <c r="D19" i="8"/>
  <c r="G18" i="8"/>
  <c r="F18" i="8"/>
  <c r="E18" i="8"/>
  <c r="D18" i="8"/>
  <c r="G17" i="8"/>
  <c r="F17" i="8"/>
  <c r="E17" i="8"/>
  <c r="D17" i="8"/>
  <c r="I30" i="8"/>
  <c r="I29" i="8"/>
  <c r="I28" i="8"/>
  <c r="I27" i="8"/>
  <c r="I25" i="8"/>
  <c r="I24" i="8"/>
  <c r="I23" i="8"/>
  <c r="I22" i="8"/>
  <c r="I20" i="8"/>
  <c r="I19" i="8"/>
  <c r="I18" i="8"/>
  <c r="I17" i="8"/>
  <c r="H30" i="8"/>
  <c r="H29" i="8"/>
  <c r="H28" i="8"/>
  <c r="H27" i="8"/>
  <c r="H25" i="8"/>
  <c r="H24" i="8"/>
  <c r="H23" i="8"/>
  <c r="H22" i="8"/>
  <c r="H20" i="8"/>
  <c r="H19" i="8"/>
  <c r="H18" i="8"/>
  <c r="H17" i="8"/>
  <c r="I15" i="8"/>
  <c r="I14" i="8"/>
  <c r="I13" i="8"/>
  <c r="I12" i="8"/>
  <c r="H15" i="8"/>
  <c r="H14" i="8"/>
  <c r="H13" i="8"/>
  <c r="H12" i="8"/>
  <c r="G15" i="8"/>
  <c r="G14" i="8"/>
  <c r="G13" i="8"/>
  <c r="G12" i="8"/>
  <c r="F15" i="8"/>
  <c r="F14" i="8"/>
  <c r="F13" i="8"/>
  <c r="F12" i="8"/>
  <c r="E15" i="8"/>
  <c r="E14" i="8"/>
  <c r="E13" i="8"/>
  <c r="E12" i="8"/>
  <c r="D15" i="8"/>
  <c r="D14" i="8"/>
  <c r="D13" i="8"/>
  <c r="D12" i="8"/>
  <c r="C35" i="8"/>
  <c r="C34" i="8"/>
  <c r="C33" i="8"/>
  <c r="C32" i="8"/>
  <c r="C30" i="8"/>
  <c r="C29" i="8"/>
  <c r="C28" i="8"/>
  <c r="C27" i="8"/>
  <c r="C20" i="8"/>
  <c r="C19" i="8"/>
  <c r="C18" i="8"/>
  <c r="C17" i="8"/>
  <c r="C25" i="8"/>
  <c r="C24" i="8"/>
  <c r="C23" i="8"/>
  <c r="C22" i="8"/>
  <c r="C15" i="8"/>
  <c r="C14" i="8"/>
  <c r="C13" i="8"/>
  <c r="C12" i="8"/>
  <c r="I10" i="8"/>
  <c r="I9" i="8"/>
  <c r="I8" i="8"/>
  <c r="I7" i="8"/>
  <c r="I15" i="7"/>
  <c r="H15" i="7"/>
  <c r="I14" i="7"/>
  <c r="H14" i="7"/>
  <c r="I13" i="7"/>
  <c r="H13" i="7"/>
  <c r="I12" i="7"/>
  <c r="H12" i="7"/>
  <c r="I10" i="7"/>
  <c r="H10" i="7"/>
  <c r="I9" i="7"/>
  <c r="H9" i="7"/>
  <c r="I8" i="7"/>
  <c r="H8" i="7"/>
  <c r="I7" i="7"/>
  <c r="H7" i="7"/>
  <c r="H30" i="7"/>
  <c r="G30" i="7"/>
  <c r="F30" i="7"/>
  <c r="E30" i="7"/>
  <c r="D30" i="7"/>
  <c r="C30" i="7"/>
  <c r="H29" i="7"/>
  <c r="G29" i="7"/>
  <c r="F29" i="7"/>
  <c r="E29" i="7"/>
  <c r="D29" i="7"/>
  <c r="C29" i="7"/>
  <c r="H28" i="7"/>
  <c r="G28" i="7"/>
  <c r="F28" i="7"/>
  <c r="E28" i="7"/>
  <c r="D28" i="7"/>
  <c r="C28" i="7"/>
  <c r="H27" i="7"/>
  <c r="G27" i="7"/>
  <c r="F27" i="7"/>
  <c r="E27" i="7"/>
  <c r="D27" i="7"/>
  <c r="C27" i="7"/>
  <c r="I25" i="7"/>
  <c r="H25" i="7"/>
  <c r="G25" i="7"/>
  <c r="F25" i="7"/>
  <c r="E25" i="7"/>
  <c r="D25" i="7"/>
  <c r="C25" i="7"/>
  <c r="I24" i="7"/>
  <c r="H24" i="7"/>
  <c r="G24" i="7"/>
  <c r="F24" i="7"/>
  <c r="E24" i="7"/>
  <c r="D24" i="7"/>
  <c r="C24" i="7"/>
  <c r="I23" i="7"/>
  <c r="H23" i="7"/>
  <c r="G23" i="7"/>
  <c r="F23" i="7"/>
  <c r="E23" i="7"/>
  <c r="D23" i="7"/>
  <c r="C23" i="7"/>
  <c r="I22" i="7"/>
  <c r="H22" i="7"/>
  <c r="G22" i="7"/>
  <c r="F22" i="7"/>
  <c r="E22" i="7"/>
  <c r="D22" i="7"/>
  <c r="C22" i="7"/>
  <c r="G20" i="7"/>
  <c r="F20" i="7"/>
  <c r="E20" i="7"/>
  <c r="D20" i="7"/>
  <c r="C20" i="7"/>
  <c r="G19" i="7"/>
  <c r="F19" i="7"/>
  <c r="E19" i="7"/>
  <c r="D19" i="7"/>
  <c r="C19" i="7"/>
  <c r="G18" i="7"/>
  <c r="F18" i="7"/>
  <c r="E18" i="7"/>
  <c r="D18" i="7"/>
  <c r="C18" i="7"/>
  <c r="G17" i="7"/>
  <c r="F17" i="7"/>
  <c r="E17" i="7"/>
  <c r="D17" i="7"/>
  <c r="C17" i="7"/>
  <c r="G15" i="7"/>
  <c r="F15" i="7"/>
  <c r="E15" i="7"/>
  <c r="D15" i="7"/>
  <c r="C15" i="7"/>
  <c r="G14" i="7"/>
  <c r="F14" i="7"/>
  <c r="E14" i="7"/>
  <c r="D14" i="7"/>
  <c r="C14" i="7"/>
  <c r="G13" i="7"/>
  <c r="F13" i="7"/>
  <c r="E13" i="7"/>
  <c r="D13" i="7"/>
  <c r="C13" i="7"/>
  <c r="G12" i="7"/>
  <c r="F12" i="7"/>
  <c r="E12" i="7"/>
  <c r="D12" i="7"/>
  <c r="C12" i="7"/>
  <c r="G10" i="7"/>
  <c r="G9" i="7"/>
  <c r="G8" i="7"/>
  <c r="G7" i="7"/>
  <c r="F10" i="7"/>
  <c r="F9" i="7"/>
  <c r="F8" i="7"/>
  <c r="F7" i="7"/>
  <c r="E30" i="6"/>
  <c r="D30" i="6"/>
  <c r="C30" i="6"/>
  <c r="E29" i="6"/>
  <c r="D29" i="6"/>
  <c r="C29" i="6"/>
  <c r="E28" i="6"/>
  <c r="D28" i="6"/>
  <c r="C28" i="6"/>
  <c r="E27" i="6"/>
  <c r="D27" i="6"/>
  <c r="C27" i="6"/>
  <c r="G25" i="6"/>
  <c r="F25" i="6"/>
  <c r="E25" i="6"/>
  <c r="D25" i="6"/>
  <c r="C25" i="6"/>
  <c r="G24" i="6"/>
  <c r="F24" i="6"/>
  <c r="E24" i="6"/>
  <c r="D24" i="6"/>
  <c r="C24" i="6"/>
  <c r="G23" i="6"/>
  <c r="F23" i="6"/>
  <c r="E23" i="6"/>
  <c r="D23" i="6"/>
  <c r="C23" i="6"/>
  <c r="G22" i="6"/>
  <c r="F22" i="6"/>
  <c r="E22" i="6"/>
  <c r="D22" i="6"/>
  <c r="C22" i="6"/>
  <c r="C17" i="6"/>
  <c r="C18" i="6"/>
  <c r="C20" i="6"/>
  <c r="C19" i="6"/>
  <c r="G20" i="6"/>
  <c r="G19" i="6"/>
  <c r="G18" i="6"/>
  <c r="G17" i="6"/>
  <c r="F20" i="6"/>
  <c r="F19" i="6"/>
  <c r="F18" i="6"/>
  <c r="F17" i="6"/>
  <c r="E20" i="6"/>
  <c r="E19" i="6"/>
  <c r="E18" i="6"/>
  <c r="E17" i="6"/>
  <c r="D20" i="6"/>
  <c r="D19" i="6"/>
  <c r="D18" i="6"/>
  <c r="D17" i="6"/>
  <c r="G15" i="6"/>
  <c r="G12" i="6"/>
  <c r="G13" i="6"/>
  <c r="G14" i="6"/>
  <c r="F15" i="6"/>
  <c r="F14" i="6"/>
  <c r="F13" i="6"/>
  <c r="F12" i="6"/>
  <c r="D13" i="6"/>
  <c r="D12" i="6"/>
  <c r="D15" i="6"/>
  <c r="D14" i="6"/>
  <c r="C12" i="6"/>
  <c r="C15" i="6"/>
  <c r="C14" i="6"/>
  <c r="C13" i="6"/>
  <c r="G10" i="6"/>
  <c r="G9" i="6"/>
  <c r="G8" i="6"/>
  <c r="G7" i="6"/>
  <c r="F10" i="6"/>
  <c r="F9" i="6"/>
  <c r="F8" i="6"/>
  <c r="F7" i="6"/>
  <c r="E10" i="6"/>
  <c r="E9" i="6"/>
  <c r="C9" i="6"/>
  <c r="E8" i="6"/>
  <c r="E7" i="6"/>
  <c r="C10" i="6"/>
  <c r="C8" i="6"/>
  <c r="C7" i="6"/>
  <c r="E28" i="5"/>
  <c r="F30" i="5"/>
  <c r="F29" i="5"/>
  <c r="F28" i="5"/>
  <c r="F27" i="5"/>
  <c r="C27" i="5"/>
  <c r="G25" i="5"/>
  <c r="G24" i="5"/>
  <c r="G23" i="5"/>
  <c r="G22" i="5"/>
  <c r="F25" i="5"/>
  <c r="F24" i="5"/>
  <c r="F22" i="5"/>
  <c r="F23" i="5"/>
  <c r="E30" i="5"/>
  <c r="E29" i="5"/>
  <c r="E27" i="5"/>
  <c r="D30" i="5"/>
  <c r="D29" i="5"/>
  <c r="D28" i="5"/>
  <c r="D27" i="5"/>
  <c r="C30" i="5"/>
  <c r="C29" i="5"/>
  <c r="C28" i="5"/>
  <c r="D8" i="2" l="1"/>
  <c r="D3" i="2"/>
  <c r="D4" i="2"/>
  <c r="D5" i="2"/>
  <c r="D6" i="2"/>
  <c r="D7" i="2"/>
  <c r="D2" i="2"/>
  <c r="D9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67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36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04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73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41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 l="1"/>
  <c r="H22" i="2" l="1"/>
  <c r="H21" i="2"/>
  <c r="H20" i="2"/>
  <c r="H19" i="2"/>
  <c r="H18" i="2"/>
  <c r="H17" i="2"/>
  <c r="H16" i="2"/>
  <c r="H15" i="2"/>
  <c r="H14" i="2"/>
  <c r="H13" i="2"/>
  <c r="H12" i="2"/>
  <c r="H11" i="2"/>
  <c r="H10" i="2"/>
  <c r="D198" i="2"/>
  <c r="J197" i="2"/>
  <c r="H197" i="2"/>
  <c r="G197" i="2"/>
  <c r="J196" i="2"/>
  <c r="H196" i="2"/>
  <c r="G196" i="2"/>
  <c r="J195" i="2"/>
  <c r="H195" i="2"/>
  <c r="G195" i="2"/>
  <c r="J194" i="2"/>
  <c r="H194" i="2"/>
  <c r="G194" i="2"/>
  <c r="J193" i="2"/>
  <c r="H193" i="2"/>
  <c r="G193" i="2"/>
  <c r="J192" i="2"/>
  <c r="H192" i="2"/>
  <c r="G192" i="2"/>
  <c r="J191" i="2"/>
  <c r="H191" i="2"/>
  <c r="G191" i="2"/>
  <c r="J190" i="2"/>
  <c r="H190" i="2"/>
  <c r="G190" i="2"/>
  <c r="J189" i="2"/>
  <c r="H189" i="2"/>
  <c r="G189" i="2"/>
  <c r="J188" i="2"/>
  <c r="H188" i="2"/>
  <c r="G188" i="2"/>
  <c r="J187" i="2"/>
  <c r="H187" i="2"/>
  <c r="G187" i="2"/>
  <c r="J186" i="2"/>
  <c r="H186" i="2"/>
  <c r="G186" i="2"/>
  <c r="J185" i="2"/>
  <c r="H185" i="2"/>
  <c r="G185" i="2"/>
  <c r="J184" i="2"/>
  <c r="H184" i="2"/>
  <c r="G184" i="2"/>
  <c r="J183" i="2"/>
  <c r="H183" i="2"/>
  <c r="G183" i="2"/>
  <c r="J182" i="2"/>
  <c r="H182" i="2"/>
  <c r="G182" i="2"/>
  <c r="J181" i="2"/>
  <c r="H181" i="2"/>
  <c r="G181" i="2"/>
  <c r="J180" i="2"/>
  <c r="H180" i="2"/>
  <c r="G180" i="2"/>
  <c r="J179" i="2"/>
  <c r="H179" i="2"/>
  <c r="G179" i="2"/>
  <c r="J178" i="2"/>
  <c r="H178" i="2"/>
  <c r="G178" i="2"/>
  <c r="J177" i="2"/>
  <c r="H177" i="2"/>
  <c r="G177" i="2"/>
  <c r="J176" i="2"/>
  <c r="H176" i="2"/>
  <c r="G176" i="2"/>
  <c r="J175" i="2"/>
  <c r="H175" i="2"/>
  <c r="G175" i="2"/>
  <c r="J174" i="2"/>
  <c r="H174" i="2"/>
  <c r="G174" i="2"/>
  <c r="J173" i="2"/>
  <c r="H173" i="2"/>
  <c r="G173" i="2"/>
  <c r="J172" i="2"/>
  <c r="H172" i="2"/>
  <c r="G172" i="2"/>
  <c r="J171" i="2"/>
  <c r="H171" i="2"/>
  <c r="G171" i="2"/>
  <c r="J170" i="2"/>
  <c r="H170" i="2"/>
  <c r="G170" i="2"/>
  <c r="J169" i="2"/>
  <c r="H169" i="2"/>
  <c r="G169" i="2"/>
  <c r="J168" i="2"/>
  <c r="H168" i="2"/>
  <c r="G168" i="2"/>
  <c r="J167" i="2"/>
  <c r="J198" i="2" s="1"/>
  <c r="H167" i="2"/>
  <c r="G167" i="2"/>
  <c r="J166" i="2"/>
  <c r="G104" i="2"/>
  <c r="H104" i="2"/>
  <c r="J104" i="2"/>
  <c r="J135" i="2" s="1"/>
  <c r="J165" i="2"/>
  <c r="H165" i="2"/>
  <c r="G165" i="2"/>
  <c r="J164" i="2"/>
  <c r="H164" i="2"/>
  <c r="G164" i="2"/>
  <c r="J163" i="2"/>
  <c r="H163" i="2"/>
  <c r="G163" i="2"/>
  <c r="J162" i="2"/>
  <c r="H162" i="2"/>
  <c r="G162" i="2"/>
  <c r="J161" i="2"/>
  <c r="H161" i="2"/>
  <c r="G161" i="2"/>
  <c r="J160" i="2"/>
  <c r="H160" i="2"/>
  <c r="G160" i="2"/>
  <c r="J159" i="2"/>
  <c r="H159" i="2"/>
  <c r="G159" i="2"/>
  <c r="J158" i="2"/>
  <c r="H158" i="2"/>
  <c r="G158" i="2"/>
  <c r="J157" i="2"/>
  <c r="H157" i="2"/>
  <c r="G157" i="2"/>
  <c r="J156" i="2"/>
  <c r="H156" i="2"/>
  <c r="G156" i="2"/>
  <c r="J155" i="2"/>
  <c r="H155" i="2"/>
  <c r="G155" i="2"/>
  <c r="J154" i="2"/>
  <c r="H154" i="2"/>
  <c r="G154" i="2"/>
  <c r="J153" i="2"/>
  <c r="H153" i="2"/>
  <c r="G153" i="2"/>
  <c r="J152" i="2"/>
  <c r="H152" i="2"/>
  <c r="G152" i="2"/>
  <c r="J151" i="2"/>
  <c r="H151" i="2"/>
  <c r="G151" i="2"/>
  <c r="J150" i="2"/>
  <c r="H150" i="2"/>
  <c r="G150" i="2"/>
  <c r="J149" i="2"/>
  <c r="H149" i="2"/>
  <c r="G149" i="2"/>
  <c r="J148" i="2"/>
  <c r="H148" i="2"/>
  <c r="G148" i="2"/>
  <c r="J147" i="2"/>
  <c r="H147" i="2"/>
  <c r="G147" i="2"/>
  <c r="J146" i="2"/>
  <c r="H146" i="2"/>
  <c r="G146" i="2"/>
  <c r="J145" i="2"/>
  <c r="H145" i="2"/>
  <c r="G145" i="2"/>
  <c r="J144" i="2"/>
  <c r="H144" i="2"/>
  <c r="G144" i="2"/>
  <c r="J143" i="2"/>
  <c r="H143" i="2"/>
  <c r="G143" i="2"/>
  <c r="J142" i="2"/>
  <c r="H142" i="2"/>
  <c r="G142" i="2"/>
  <c r="J141" i="2"/>
  <c r="H141" i="2"/>
  <c r="G141" i="2"/>
  <c r="J140" i="2"/>
  <c r="H140" i="2"/>
  <c r="G140" i="2"/>
  <c r="J139" i="2"/>
  <c r="H139" i="2"/>
  <c r="G139" i="2"/>
  <c r="J138" i="2"/>
  <c r="H138" i="2"/>
  <c r="G138" i="2"/>
  <c r="J137" i="2"/>
  <c r="H137" i="2"/>
  <c r="G137" i="2"/>
  <c r="J136" i="2"/>
  <c r="H136" i="2"/>
  <c r="G136" i="2"/>
  <c r="D135" i="2"/>
  <c r="D166" i="2" s="1"/>
  <c r="J134" i="2"/>
  <c r="H134" i="2"/>
  <c r="G134" i="2"/>
  <c r="J133" i="2"/>
  <c r="H133" i="2"/>
  <c r="G133" i="2"/>
  <c r="J132" i="2"/>
  <c r="H132" i="2"/>
  <c r="G132" i="2"/>
  <c r="J131" i="2"/>
  <c r="H131" i="2"/>
  <c r="G131" i="2"/>
  <c r="J130" i="2"/>
  <c r="H130" i="2"/>
  <c r="G130" i="2"/>
  <c r="J129" i="2"/>
  <c r="H129" i="2"/>
  <c r="G129" i="2"/>
  <c r="J128" i="2"/>
  <c r="H128" i="2"/>
  <c r="G128" i="2"/>
  <c r="J127" i="2"/>
  <c r="H127" i="2"/>
  <c r="G127" i="2"/>
  <c r="J126" i="2"/>
  <c r="H126" i="2"/>
  <c r="G126" i="2"/>
  <c r="J125" i="2"/>
  <c r="H125" i="2"/>
  <c r="G125" i="2"/>
  <c r="J124" i="2"/>
  <c r="H124" i="2"/>
  <c r="G124" i="2"/>
  <c r="J123" i="2"/>
  <c r="H123" i="2"/>
  <c r="G123" i="2"/>
  <c r="J122" i="2"/>
  <c r="H122" i="2"/>
  <c r="G122" i="2"/>
  <c r="J121" i="2"/>
  <c r="H121" i="2"/>
  <c r="G121" i="2"/>
  <c r="J120" i="2"/>
  <c r="H120" i="2"/>
  <c r="G120" i="2"/>
  <c r="J119" i="2"/>
  <c r="H119" i="2"/>
  <c r="G119" i="2"/>
  <c r="J118" i="2"/>
  <c r="H118" i="2"/>
  <c r="G118" i="2"/>
  <c r="J117" i="2"/>
  <c r="H117" i="2"/>
  <c r="G117" i="2"/>
  <c r="J116" i="2"/>
  <c r="H116" i="2"/>
  <c r="G116" i="2"/>
  <c r="J115" i="2"/>
  <c r="H115" i="2"/>
  <c r="G115" i="2"/>
  <c r="J114" i="2"/>
  <c r="H114" i="2"/>
  <c r="G114" i="2"/>
  <c r="J113" i="2"/>
  <c r="H113" i="2"/>
  <c r="G113" i="2"/>
  <c r="J112" i="2"/>
  <c r="H112" i="2"/>
  <c r="G112" i="2"/>
  <c r="J111" i="2"/>
  <c r="H111" i="2"/>
  <c r="G111" i="2"/>
  <c r="J110" i="2"/>
  <c r="H110" i="2"/>
  <c r="G110" i="2"/>
  <c r="J109" i="2"/>
  <c r="H109" i="2"/>
  <c r="G109" i="2"/>
  <c r="J108" i="2"/>
  <c r="H108" i="2"/>
  <c r="G108" i="2"/>
  <c r="J107" i="2"/>
  <c r="H107" i="2"/>
  <c r="G107" i="2"/>
  <c r="J106" i="2"/>
  <c r="H106" i="2"/>
  <c r="G106" i="2"/>
  <c r="J105" i="2"/>
  <c r="H105" i="2"/>
  <c r="G105" i="2"/>
  <c r="J102" i="2"/>
  <c r="H102" i="2"/>
  <c r="G102" i="2"/>
  <c r="J101" i="2"/>
  <c r="H101" i="2"/>
  <c r="G101" i="2"/>
  <c r="J100" i="2"/>
  <c r="H100" i="2"/>
  <c r="G100" i="2"/>
  <c r="J99" i="2"/>
  <c r="H99" i="2"/>
  <c r="G99" i="2"/>
  <c r="J98" i="2"/>
  <c r="H98" i="2"/>
  <c r="G98" i="2"/>
  <c r="J97" i="2"/>
  <c r="H97" i="2"/>
  <c r="G97" i="2"/>
  <c r="J96" i="2"/>
  <c r="H96" i="2"/>
  <c r="G96" i="2"/>
  <c r="J95" i="2"/>
  <c r="H95" i="2"/>
  <c r="G95" i="2"/>
  <c r="J94" i="2"/>
  <c r="H94" i="2"/>
  <c r="G94" i="2"/>
  <c r="J93" i="2"/>
  <c r="H93" i="2"/>
  <c r="G93" i="2"/>
  <c r="J92" i="2"/>
  <c r="H92" i="2"/>
  <c r="G92" i="2"/>
  <c r="J91" i="2"/>
  <c r="H91" i="2"/>
  <c r="G91" i="2"/>
  <c r="J90" i="2"/>
  <c r="H90" i="2"/>
  <c r="G90" i="2"/>
  <c r="J89" i="2"/>
  <c r="H89" i="2"/>
  <c r="G89" i="2"/>
  <c r="J88" i="2"/>
  <c r="H88" i="2"/>
  <c r="G88" i="2"/>
  <c r="J87" i="2"/>
  <c r="H87" i="2"/>
  <c r="G87" i="2"/>
  <c r="J86" i="2"/>
  <c r="H86" i="2"/>
  <c r="G86" i="2"/>
  <c r="J85" i="2"/>
  <c r="H85" i="2"/>
  <c r="G85" i="2"/>
  <c r="J84" i="2"/>
  <c r="H84" i="2"/>
  <c r="G84" i="2"/>
  <c r="J83" i="2"/>
  <c r="H83" i="2"/>
  <c r="G83" i="2"/>
  <c r="J82" i="2"/>
  <c r="H82" i="2"/>
  <c r="G82" i="2"/>
  <c r="J81" i="2"/>
  <c r="H81" i="2"/>
  <c r="G81" i="2"/>
  <c r="J80" i="2"/>
  <c r="H80" i="2"/>
  <c r="G80" i="2"/>
  <c r="J79" i="2"/>
  <c r="H79" i="2"/>
  <c r="G79" i="2"/>
  <c r="J78" i="2"/>
  <c r="H78" i="2"/>
  <c r="G78" i="2"/>
  <c r="J77" i="2"/>
  <c r="H77" i="2"/>
  <c r="G77" i="2"/>
  <c r="J76" i="2"/>
  <c r="H76" i="2"/>
  <c r="G76" i="2"/>
  <c r="J75" i="2"/>
  <c r="H75" i="2"/>
  <c r="G75" i="2"/>
  <c r="J74" i="2"/>
  <c r="H74" i="2"/>
  <c r="G74" i="2"/>
  <c r="J73" i="2"/>
  <c r="H73" i="2"/>
  <c r="G73" i="2"/>
  <c r="D72" i="2"/>
  <c r="D103" i="2" s="1"/>
  <c r="J71" i="2"/>
  <c r="H71" i="2"/>
  <c r="G71" i="2"/>
  <c r="J70" i="2"/>
  <c r="H70" i="2"/>
  <c r="G70" i="2"/>
  <c r="J69" i="2"/>
  <c r="H69" i="2"/>
  <c r="G69" i="2"/>
  <c r="J68" i="2"/>
  <c r="H68" i="2"/>
  <c r="G68" i="2"/>
  <c r="J67" i="2"/>
  <c r="H67" i="2"/>
  <c r="G67" i="2"/>
  <c r="J66" i="2"/>
  <c r="H66" i="2"/>
  <c r="G66" i="2"/>
  <c r="J65" i="2"/>
  <c r="H65" i="2"/>
  <c r="G65" i="2"/>
  <c r="J64" i="2"/>
  <c r="H64" i="2"/>
  <c r="G64" i="2"/>
  <c r="J63" i="2"/>
  <c r="H63" i="2"/>
  <c r="G63" i="2"/>
  <c r="J62" i="2"/>
  <c r="H62" i="2"/>
  <c r="G62" i="2"/>
  <c r="J61" i="2"/>
  <c r="H61" i="2"/>
  <c r="G61" i="2"/>
  <c r="J60" i="2"/>
  <c r="H60" i="2"/>
  <c r="G60" i="2"/>
  <c r="J59" i="2"/>
  <c r="H59" i="2"/>
  <c r="G59" i="2"/>
  <c r="J58" i="2"/>
  <c r="H58" i="2"/>
  <c r="G58" i="2"/>
  <c r="J57" i="2"/>
  <c r="H57" i="2"/>
  <c r="G57" i="2"/>
  <c r="J56" i="2"/>
  <c r="H56" i="2"/>
  <c r="G56" i="2"/>
  <c r="J55" i="2"/>
  <c r="H55" i="2"/>
  <c r="G55" i="2"/>
  <c r="J54" i="2"/>
  <c r="H54" i="2"/>
  <c r="G54" i="2"/>
  <c r="J53" i="2"/>
  <c r="H53" i="2"/>
  <c r="G53" i="2"/>
  <c r="J52" i="2"/>
  <c r="H52" i="2"/>
  <c r="G52" i="2"/>
  <c r="J51" i="2"/>
  <c r="H51" i="2"/>
  <c r="G51" i="2"/>
  <c r="J50" i="2"/>
  <c r="H50" i="2"/>
  <c r="G50" i="2"/>
  <c r="J49" i="2"/>
  <c r="H49" i="2"/>
  <c r="G49" i="2"/>
  <c r="J48" i="2"/>
  <c r="H48" i="2"/>
  <c r="G48" i="2"/>
  <c r="J47" i="2"/>
  <c r="H47" i="2"/>
  <c r="G47" i="2"/>
  <c r="J46" i="2"/>
  <c r="H46" i="2"/>
  <c r="G46" i="2"/>
  <c r="J45" i="2"/>
  <c r="H45" i="2"/>
  <c r="G45" i="2"/>
  <c r="J9" i="2" l="1"/>
  <c r="H9" i="2"/>
  <c r="G9" i="2"/>
  <c r="J41" i="2"/>
  <c r="J39" i="2"/>
  <c r="J38" i="2"/>
  <c r="J37" i="2"/>
  <c r="J34" i="2"/>
  <c r="J33" i="2"/>
  <c r="J32" i="2"/>
  <c r="J31" i="2"/>
  <c r="J30" i="2"/>
  <c r="J27" i="2"/>
  <c r="J26" i="2"/>
  <c r="J25" i="2"/>
  <c r="J24" i="2"/>
  <c r="J23" i="2"/>
  <c r="J20" i="2"/>
  <c r="J19" i="2"/>
  <c r="J17" i="2"/>
  <c r="J16" i="2"/>
  <c r="J13" i="2"/>
  <c r="J12" i="2"/>
  <c r="J11" i="2"/>
  <c r="J6" i="2"/>
  <c r="J5" i="2"/>
  <c r="J40" i="2" l="1"/>
  <c r="J4" i="2" l="1"/>
  <c r="J3" i="2"/>
  <c r="G2" i="2"/>
  <c r="H2" i="2"/>
  <c r="H3" i="2"/>
  <c r="G5" i="2"/>
  <c r="H5" i="2"/>
  <c r="H4" i="2"/>
  <c r="G3" i="2"/>
  <c r="G4" i="2"/>
  <c r="G12" i="2"/>
  <c r="G41" i="2"/>
  <c r="G39" i="2"/>
  <c r="G38" i="2"/>
  <c r="G37" i="2"/>
  <c r="G34" i="2"/>
  <c r="G33" i="2"/>
  <c r="G32" i="2"/>
  <c r="G31" i="2"/>
  <c r="G30" i="2"/>
  <c r="G27" i="2"/>
  <c r="G26" i="2"/>
  <c r="G25" i="2"/>
  <c r="G24" i="2"/>
  <c r="G23" i="2"/>
  <c r="G20" i="2"/>
  <c r="G19" i="2"/>
  <c r="G17" i="2"/>
  <c r="G16" i="2"/>
  <c r="G13" i="2"/>
  <c r="G11" i="2"/>
  <c r="G7" i="2"/>
  <c r="H38" i="2"/>
  <c r="H37" i="2"/>
  <c r="H34" i="2"/>
  <c r="H33" i="2"/>
  <c r="H32" i="2"/>
  <c r="H31" i="2"/>
  <c r="H30" i="2"/>
  <c r="H27" i="2"/>
  <c r="H26" i="2"/>
  <c r="H25" i="2"/>
  <c r="H24" i="2"/>
  <c r="H23" i="2"/>
  <c r="H7" i="2"/>
  <c r="H6" i="2"/>
  <c r="J43" i="2"/>
  <c r="J42" i="2"/>
  <c r="J7" i="2"/>
  <c r="J44" i="2"/>
  <c r="H44" i="2"/>
  <c r="G44" i="2"/>
  <c r="H43" i="2"/>
  <c r="G43" i="2"/>
  <c r="H42" i="2"/>
  <c r="G42" i="2"/>
  <c r="H41" i="2"/>
  <c r="H39" i="2"/>
  <c r="G6" i="2"/>
  <c r="J72" i="2" l="1"/>
  <c r="J103" i="2" s="1"/>
  <c r="J8" i="2"/>
</calcChain>
</file>

<file path=xl/sharedStrings.xml><?xml version="1.0" encoding="utf-8"?>
<sst xmlns="http://schemas.openxmlformats.org/spreadsheetml/2006/main" count="173" uniqueCount="56">
  <si>
    <t>Poste</t>
  </si>
  <si>
    <t>Client</t>
  </si>
  <si>
    <t>Fonction</t>
  </si>
  <si>
    <t>Adresse</t>
  </si>
  <si>
    <t>Brel</t>
  </si>
  <si>
    <t>Stib</t>
  </si>
  <si>
    <t>MC</t>
  </si>
  <si>
    <t>Rue Nicolas Doyen 1, 1070 Anderlecht</t>
  </si>
  <si>
    <t>ST</t>
  </si>
  <si>
    <t>Rue Jules Cockx 1, 1160 Bruxelles</t>
  </si>
  <si>
    <t>Postes</t>
  </si>
  <si>
    <t>Dates</t>
  </si>
  <si>
    <t>Clients</t>
  </si>
  <si>
    <t>Adresses</t>
  </si>
  <si>
    <t>Remarques</t>
  </si>
  <si>
    <t>Trainning</t>
  </si>
  <si>
    <t>Km</t>
  </si>
  <si>
    <t>Total Km Juin:</t>
  </si>
  <si>
    <t>Durée</t>
  </si>
  <si>
    <t>BM</t>
  </si>
  <si>
    <t>HEUREF</t>
  </si>
  <si>
    <t>Start</t>
  </si>
  <si>
    <t>End</t>
  </si>
  <si>
    <t>HEURE1</t>
  </si>
  <si>
    <t>HEURE2</t>
  </si>
  <si>
    <t>G4S</t>
  </si>
  <si>
    <t>Poverstraat 75/B44 , 1731 ASSE</t>
  </si>
  <si>
    <t>Bogaerdstraat 13 , 1785 MERCHTEM</t>
  </si>
  <si>
    <t>Asse</t>
  </si>
  <si>
    <t>Merchtem</t>
  </si>
  <si>
    <t>T</t>
  </si>
  <si>
    <t>Form shot</t>
  </si>
  <si>
    <t>FiBo/112358132134</t>
  </si>
  <si>
    <t>Wolué</t>
  </si>
  <si>
    <t>Avenue Edmond Galopin 1150, Woluwé St-Pierre</t>
  </si>
  <si>
    <t>Haren</t>
  </si>
  <si>
    <t>Houtweg 99 1130 Bruxelles</t>
  </si>
  <si>
    <t>Delta</t>
  </si>
  <si>
    <t>Dimanche</t>
  </si>
  <si>
    <t>Samedi</t>
  </si>
  <si>
    <t>Vendredi</t>
  </si>
  <si>
    <t>Jeudi</t>
  </si>
  <si>
    <t>Mercredi</t>
  </si>
  <si>
    <t>Mardi</t>
  </si>
  <si>
    <t>Lundi</t>
  </si>
  <si>
    <t>Juin</t>
  </si>
  <si>
    <t>Juillet</t>
  </si>
  <si>
    <t>Août</t>
  </si>
  <si>
    <t>Septembre</t>
  </si>
  <si>
    <t>Octobre</t>
  </si>
  <si>
    <t>Novembre</t>
  </si>
  <si>
    <t>Décembre</t>
  </si>
  <si>
    <t>#SI(OU(B9="";C9="");"";MOD(C9-B9;1))</t>
  </si>
  <si>
    <t>Formule pour le calcule des heures</t>
  </si>
  <si>
    <t>#SIERREUR(INDEX(Planning!$F$2:$F$197;EQUIV(D31;Planning!$A$2:$A$197;0));"-")</t>
  </si>
  <si>
    <t>Formule pour remplir le calendrier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</si>
</sst>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General&quot;Km&quot;"/>
    <numFmt numFmtId="166" formatCode="General&quot;h&quot;"/>
    <numFmt numFmtId="167" formatCode="hh&quot;h&quot;"/>
    <numFmt numFmtId="169" formatCode="dd\/mm"/>
    <numFmt numFmtId="173" formatCode="[h]:mm;@"/>
    <numFmt numFmtId="177" formatCode="[h]&quot;h&quot;;@"/>
    <numFmt numFmtId="181" formatCode="[h]&quot;h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sz val="11"/>
      <color rgb="FF4F595F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7" xfId="0" applyBorder="1"/>
    <xf numFmtId="164" fontId="0" fillId="0" borderId="4" xfId="0" applyNumberFormat="1" applyBorder="1"/>
    <xf numFmtId="164" fontId="0" fillId="0" borderId="9" xfId="0" applyNumberFormat="1" applyBorder="1"/>
    <xf numFmtId="164" fontId="0" fillId="0" borderId="0" xfId="0" applyNumberFormat="1"/>
    <xf numFmtId="0" fontId="0" fillId="0" borderId="0" xfId="0" applyAlignment="1"/>
    <xf numFmtId="0" fontId="0" fillId="0" borderId="13" xfId="0" applyBorder="1" applyAlignment="1">
      <alignment horizontal="center"/>
    </xf>
    <xf numFmtId="164" fontId="0" fillId="0" borderId="0" xfId="0" applyNumberFormat="1" applyBorder="1"/>
    <xf numFmtId="0" fontId="0" fillId="0" borderId="0" xfId="0" applyBorder="1"/>
    <xf numFmtId="0" fontId="0" fillId="0" borderId="0" xfId="0" applyBorder="1" applyAlignment="1"/>
    <xf numFmtId="0" fontId="0" fillId="0" borderId="5" xfId="0" applyBorder="1" applyAlignment="1">
      <alignment horizontal="center"/>
    </xf>
    <xf numFmtId="165" fontId="0" fillId="0" borderId="6" xfId="0" applyNumberFormat="1" applyBorder="1" applyAlignment="1"/>
    <xf numFmtId="165" fontId="2" fillId="3" borderId="6" xfId="0" applyNumberFormat="1" applyFont="1" applyFill="1" applyBorder="1" applyAlignment="1"/>
    <xf numFmtId="165" fontId="0" fillId="0" borderId="8" xfId="0" applyNumberFormat="1" applyBorder="1" applyAlignment="1"/>
    <xf numFmtId="0" fontId="2" fillId="3" borderId="16" xfId="0" applyFont="1" applyFill="1" applyBorder="1" applyAlignment="1">
      <alignment horizontal="right"/>
    </xf>
    <xf numFmtId="0" fontId="2" fillId="3" borderId="14" xfId="0" applyFont="1" applyFill="1" applyBorder="1" applyAlignment="1">
      <alignment horizontal="right"/>
    </xf>
    <xf numFmtId="0" fontId="2" fillId="3" borderId="1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0" fontId="0" fillId="0" borderId="0" xfId="0" applyNumberFormat="1"/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165" fontId="0" fillId="0" borderId="11" xfId="0" applyNumberFormat="1" applyBorder="1" applyAlignment="1"/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20" fontId="3" fillId="4" borderId="15" xfId="0" applyNumberFormat="1" applyFont="1" applyFill="1" applyBorder="1"/>
    <xf numFmtId="20" fontId="3" fillId="4" borderId="5" xfId="0" applyNumberFormat="1" applyFont="1" applyFill="1" applyBorder="1"/>
    <xf numFmtId="20" fontId="3" fillId="4" borderId="18" xfId="0" applyNumberFormat="1" applyFont="1" applyFill="1" applyBorder="1"/>
    <xf numFmtId="166" fontId="0" fillId="0" borderId="10" xfId="0" applyNumberFormat="1" applyBorder="1" applyAlignment="1">
      <alignment horizontal="center"/>
    </xf>
    <xf numFmtId="166" fontId="0" fillId="0" borderId="0" xfId="0" applyNumberFormat="1"/>
    <xf numFmtId="16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Border="1" applyAlignment="1">
      <alignment horizontal="left" vertical="top" wrapText="1" indent="1"/>
    </xf>
    <xf numFmtId="169" fontId="0" fillId="5" borderId="0" xfId="0" applyNumberFormat="1" applyFill="1" applyBorder="1" applyAlignment="1">
      <alignment horizontal="right" vertical="center" indent="1"/>
    </xf>
    <xf numFmtId="169" fontId="0" fillId="8" borderId="7" xfId="0" applyNumberFormat="1" applyFill="1" applyBorder="1" applyAlignment="1">
      <alignment horizontal="right" vertical="center" indent="1"/>
    </xf>
    <xf numFmtId="169" fontId="0" fillId="9" borderId="7" xfId="0" applyNumberFormat="1" applyFill="1" applyBorder="1" applyAlignment="1">
      <alignment horizontal="right" vertical="center" indent="1"/>
    </xf>
    <xf numFmtId="169" fontId="0" fillId="10" borderId="7" xfId="0" applyNumberFormat="1" applyFill="1" applyBorder="1" applyAlignment="1">
      <alignment horizontal="right" vertical="center" indent="1"/>
    </xf>
    <xf numFmtId="14" fontId="0" fillId="6" borderId="10" xfId="0" applyNumberFormat="1" applyFill="1" applyBorder="1" applyAlignment="1">
      <alignment horizontal="left" vertical="top" wrapText="1" indent="1"/>
    </xf>
    <xf numFmtId="14" fontId="0" fillId="7" borderId="10" xfId="0" applyNumberFormat="1" applyFill="1" applyBorder="1" applyAlignment="1">
      <alignment horizontal="left" vertical="top" wrapText="1" indent="1"/>
    </xf>
    <xf numFmtId="14" fontId="0" fillId="5" borderId="0" xfId="0" applyNumberFormat="1" applyFill="1" applyBorder="1" applyAlignment="1">
      <alignment horizontal="left" vertical="top" wrapText="1" indent="1"/>
    </xf>
    <xf numFmtId="0" fontId="0" fillId="5" borderId="0" xfId="0" applyFill="1" applyBorder="1"/>
    <xf numFmtId="0" fontId="0" fillId="5" borderId="0" xfId="0" applyFill="1" applyBorder="1" applyAlignment="1">
      <alignment horizontal="center" vertical="center"/>
    </xf>
    <xf numFmtId="1" fontId="5" fillId="5" borderId="0" xfId="0" applyNumberFormat="1" applyFont="1" applyFill="1" applyBorder="1" applyAlignment="1">
      <alignment horizontal="center" vertical="center"/>
    </xf>
    <xf numFmtId="49" fontId="5" fillId="5" borderId="0" xfId="0" quotePrefix="1" applyNumberFormat="1" applyFont="1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169" fontId="0" fillId="11" borderId="12" xfId="0" applyNumberFormat="1" applyFill="1" applyBorder="1" applyAlignment="1">
      <alignment horizontal="right" vertical="center" indent="1"/>
    </xf>
    <xf numFmtId="169" fontId="0" fillId="12" borderId="12" xfId="0" applyNumberFormat="1" applyFill="1" applyBorder="1" applyAlignment="1">
      <alignment horizontal="right" vertical="center" indent="1"/>
    </xf>
    <xf numFmtId="169" fontId="0" fillId="0" borderId="12" xfId="0" applyNumberFormat="1" applyFill="1" applyBorder="1" applyAlignment="1">
      <alignment horizontal="right" vertical="center" indent="1"/>
    </xf>
    <xf numFmtId="14" fontId="0" fillId="11" borderId="10" xfId="0" applyNumberFormat="1" applyFill="1" applyBorder="1" applyAlignment="1">
      <alignment horizontal="left" vertical="top" wrapText="1" indent="1"/>
    </xf>
    <xf numFmtId="14" fontId="0" fillId="0" borderId="10" xfId="0" applyNumberFormat="1" applyFill="1" applyBorder="1" applyAlignment="1">
      <alignment horizontal="left" vertical="top" wrapText="1" indent="1"/>
    </xf>
    <xf numFmtId="169" fontId="0" fillId="0" borderId="10" xfId="0" applyNumberFormat="1" applyFill="1" applyBorder="1" applyAlignment="1">
      <alignment horizontal="right" vertical="center" indent="1"/>
    </xf>
    <xf numFmtId="169" fontId="0" fillId="11" borderId="10" xfId="0" applyNumberFormat="1" applyFill="1" applyBorder="1" applyAlignment="1">
      <alignment horizontal="right" vertical="center" indent="1"/>
    </xf>
    <xf numFmtId="169" fontId="0" fillId="12" borderId="10" xfId="0" applyNumberFormat="1" applyFill="1" applyBorder="1" applyAlignment="1">
      <alignment horizontal="right" vertical="center" indent="1"/>
    </xf>
    <xf numFmtId="14" fontId="0" fillId="12" borderId="10" xfId="0" applyNumberFormat="1" applyFill="1" applyBorder="1" applyAlignment="1">
      <alignment horizontal="left" vertical="top" wrapText="1" indent="1"/>
    </xf>
    <xf numFmtId="14" fontId="0" fillId="7" borderId="12" xfId="0" applyNumberFormat="1" applyFill="1" applyBorder="1" applyAlignment="1">
      <alignment horizontal="left" vertical="top" wrapText="1" indent="1"/>
    </xf>
    <xf numFmtId="14" fontId="0" fillId="6" borderId="12" xfId="0" applyNumberFormat="1" applyFill="1" applyBorder="1" applyAlignment="1">
      <alignment horizontal="left" vertical="top" wrapText="1" indent="1"/>
    </xf>
    <xf numFmtId="14" fontId="0" fillId="12" borderId="12" xfId="0" applyNumberFormat="1" applyFill="1" applyBorder="1" applyAlignment="1">
      <alignment horizontal="left" vertical="top" wrapText="1" indent="1"/>
    </xf>
    <xf numFmtId="169" fontId="0" fillId="0" borderId="0" xfId="0" applyNumberFormat="1" applyFill="1" applyBorder="1" applyAlignment="1">
      <alignment horizontal="right" vertical="center" indent="1"/>
    </xf>
    <xf numFmtId="169" fontId="0" fillId="0" borderId="20" xfId="0" applyNumberFormat="1" applyFill="1" applyBorder="1" applyAlignment="1">
      <alignment horizontal="right" vertical="center" indent="1"/>
    </xf>
    <xf numFmtId="14" fontId="0" fillId="5" borderId="20" xfId="0" applyNumberFormat="1" applyFill="1" applyBorder="1" applyAlignment="1">
      <alignment horizontal="left" vertical="top" wrapText="1" indent="1"/>
    </xf>
    <xf numFmtId="0" fontId="0" fillId="0" borderId="7" xfId="0" applyBorder="1" applyAlignment="1">
      <alignment horizontal="center"/>
    </xf>
    <xf numFmtId="0" fontId="0" fillId="13" borderId="5" xfId="0" applyFill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177" fontId="2" fillId="3" borderId="14" xfId="0" applyNumberFormat="1" applyFont="1" applyFill="1" applyBorder="1" applyAlignment="1">
      <alignment horizontal="center"/>
    </xf>
    <xf numFmtId="20" fontId="0" fillId="0" borderId="18" xfId="0" applyNumberFormat="1" applyFont="1" applyFill="1" applyBorder="1"/>
    <xf numFmtId="20" fontId="0" fillId="0" borderId="10" xfId="0" applyNumberFormat="1" applyFont="1" applyFill="1" applyBorder="1"/>
    <xf numFmtId="20" fontId="0" fillId="0" borderId="15" xfId="0" applyNumberFormat="1" applyFont="1" applyFill="1" applyBorder="1"/>
    <xf numFmtId="20" fontId="0" fillId="0" borderId="5" xfId="0" applyNumberFormat="1" applyFont="1" applyFill="1" applyBorder="1"/>
    <xf numFmtId="164" fontId="0" fillId="9" borderId="7" xfId="0" applyNumberFormat="1" applyFill="1" applyBorder="1" applyAlignment="1">
      <alignment horizontal="right" vertical="center" indent="1"/>
    </xf>
    <xf numFmtId="164" fontId="0" fillId="15" borderId="7" xfId="0" applyNumberFormat="1" applyFill="1" applyBorder="1" applyAlignment="1">
      <alignment horizontal="right" vertical="center" indent="1"/>
    </xf>
    <xf numFmtId="164" fontId="0" fillId="16" borderId="7" xfId="0" applyNumberFormat="1" applyFill="1" applyBorder="1" applyAlignment="1">
      <alignment horizontal="right" vertical="center" indent="1"/>
    </xf>
    <xf numFmtId="164" fontId="0" fillId="14" borderId="7" xfId="0" applyNumberFormat="1" applyFill="1" applyBorder="1" applyAlignment="1">
      <alignment horizontal="right" vertical="center" indent="1"/>
    </xf>
    <xf numFmtId="164" fontId="0" fillId="15" borderId="5" xfId="0" applyNumberFormat="1" applyFill="1" applyBorder="1" applyAlignment="1">
      <alignment horizontal="right" vertical="center" indent="1"/>
    </xf>
    <xf numFmtId="169" fontId="0" fillId="0" borderId="7" xfId="0" applyNumberFormat="1" applyFill="1" applyBorder="1" applyAlignment="1">
      <alignment horizontal="right" vertical="center" indent="1"/>
    </xf>
    <xf numFmtId="181" fontId="6" fillId="0" borderId="7" xfId="0" applyNumberFormat="1" applyFont="1" applyBorder="1" applyAlignment="1">
      <alignment horizontal="left"/>
    </xf>
    <xf numFmtId="181" fontId="6" fillId="0" borderId="12" xfId="0" applyNumberFormat="1" applyFont="1" applyBorder="1" applyAlignment="1">
      <alignment horizontal="left"/>
    </xf>
    <xf numFmtId="181" fontId="6" fillId="0" borderId="10" xfId="0" applyNumberFormat="1" applyFont="1" applyBorder="1" applyAlignment="1">
      <alignment horizontal="left"/>
    </xf>
    <xf numFmtId="167" fontId="0" fillId="0" borderId="12" xfId="0" applyNumberFormat="1" applyFill="1" applyBorder="1" applyAlignment="1">
      <alignment horizontal="right" vertical="center" indent="1"/>
    </xf>
    <xf numFmtId="173" fontId="0" fillId="0" borderId="12" xfId="0" applyNumberFormat="1" applyFill="1" applyBorder="1" applyAlignment="1">
      <alignment horizontal="right" vertical="center" indent="1"/>
    </xf>
    <xf numFmtId="14" fontId="0" fillId="5" borderId="10" xfId="0" applyNumberFormat="1" applyFill="1" applyBorder="1" applyAlignment="1">
      <alignment horizontal="right" vertical="top" wrapText="1" indent="1"/>
    </xf>
    <xf numFmtId="167" fontId="0" fillId="0" borderId="10" xfId="0" applyNumberFormat="1" applyFill="1" applyBorder="1" applyAlignment="1">
      <alignment horizontal="right" vertical="center" indent="1"/>
    </xf>
    <xf numFmtId="169" fontId="0" fillId="5" borderId="21" xfId="0" applyNumberFormat="1" applyFill="1" applyBorder="1" applyAlignment="1">
      <alignment horizontal="right" vertical="center" indent="1"/>
    </xf>
    <xf numFmtId="169" fontId="0" fillId="5" borderId="22" xfId="0" applyNumberFormat="1" applyFill="1" applyBorder="1" applyAlignment="1">
      <alignment horizontal="right" vertical="center" indent="1"/>
    </xf>
    <xf numFmtId="0" fontId="0" fillId="5" borderId="17" xfId="0" applyFill="1" applyBorder="1" applyAlignment="1">
      <alignment horizontal="left" vertical="top" wrapText="1" indent="1"/>
    </xf>
    <xf numFmtId="169" fontId="0" fillId="5" borderId="17" xfId="0" applyNumberFormat="1" applyFill="1" applyBorder="1" applyAlignment="1">
      <alignment horizontal="right" vertical="center" indent="1"/>
    </xf>
    <xf numFmtId="0" fontId="0" fillId="5" borderId="17" xfId="0" applyFill="1" applyBorder="1"/>
    <xf numFmtId="0" fontId="0" fillId="0" borderId="17" xfId="0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2">
    <cellStyle name="Normal" xfId="0" builtinId="0"/>
    <cellStyle name="Normal 2" xfId="1"/>
  </cellStyles>
  <dxfs count="1">
    <dxf>
      <font>
        <color theme="0"/>
      </font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00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LG/Downloads/GHDlwZiapaW_willy-planning-heures-nuit-jo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landrier%20vierge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s feriés"/>
      <sheetName val="planning"/>
    </sheetNames>
    <sheetDataSet>
      <sheetData sheetId="0">
        <row r="4">
          <cell r="B4">
            <v>42736</v>
          </cell>
        </row>
        <row r="5">
          <cell r="B5">
            <v>42841</v>
          </cell>
        </row>
        <row r="6">
          <cell r="B6">
            <v>42842</v>
          </cell>
        </row>
        <row r="7">
          <cell r="B7">
            <v>42856</v>
          </cell>
        </row>
        <row r="8">
          <cell r="B8">
            <v>42863</v>
          </cell>
        </row>
        <row r="9">
          <cell r="B9">
            <v>42880</v>
          </cell>
        </row>
        <row r="10">
          <cell r="B10">
            <v>42890</v>
          </cell>
        </row>
        <row r="11">
          <cell r="B11">
            <v>42891</v>
          </cell>
        </row>
        <row r="12">
          <cell r="B12">
            <v>42930</v>
          </cell>
        </row>
        <row r="13">
          <cell r="B13">
            <v>42962</v>
          </cell>
        </row>
        <row r="14">
          <cell r="B14">
            <v>43040</v>
          </cell>
        </row>
        <row r="15">
          <cell r="B15">
            <v>43050</v>
          </cell>
        </row>
        <row r="16">
          <cell r="B16">
            <v>43094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J31"/>
  <sheetViews>
    <sheetView showGridLines="0" tabSelected="1" topLeftCell="A10" zoomScaleNormal="100" workbookViewId="0">
      <selection activeCell="A12" sqref="A12:XFD12"/>
    </sheetView>
  </sheetViews>
  <sheetFormatPr baseColWidth="10" defaultColWidth="9.140625" defaultRowHeight="15" x14ac:dyDescent="0.25"/>
  <cols>
    <col min="1" max="1" width="2.7109375" customWidth="1"/>
    <col min="2" max="2" width="1.85546875" customWidth="1"/>
    <col min="3" max="9" width="22" customWidth="1"/>
    <col min="10" max="10" width="1.7109375" customWidth="1"/>
  </cols>
  <sheetData>
    <row r="1" spans="2:10" ht="6.75" customHeight="1" x14ac:dyDescent="0.25">
      <c r="B1" s="35"/>
      <c r="C1" s="35"/>
      <c r="D1" s="48"/>
      <c r="E1" s="35"/>
      <c r="F1" s="35"/>
      <c r="G1" s="35"/>
      <c r="H1" s="35"/>
      <c r="I1" s="35"/>
      <c r="J1" s="35"/>
    </row>
    <row r="2" spans="2:10" ht="26.25" x14ac:dyDescent="0.4">
      <c r="B2" s="35"/>
      <c r="C2" s="47" t="s">
        <v>45</v>
      </c>
      <c r="D2" s="46">
        <v>2019</v>
      </c>
      <c r="E2" s="44"/>
      <c r="F2" s="44"/>
      <c r="G2" s="44"/>
      <c r="H2" s="44"/>
      <c r="I2" s="44"/>
      <c r="J2" s="35"/>
    </row>
    <row r="3" spans="2:10" ht="15" customHeight="1" x14ac:dyDescent="0.25">
      <c r="B3" s="35"/>
      <c r="C3" s="44"/>
      <c r="D3" s="44"/>
      <c r="E3" s="44"/>
      <c r="F3" s="44"/>
      <c r="G3" s="44"/>
      <c r="H3" s="44"/>
      <c r="I3" s="44"/>
      <c r="J3" s="35"/>
    </row>
    <row r="4" spans="2:10" ht="15" customHeight="1" x14ac:dyDescent="0.25">
      <c r="B4" s="35"/>
      <c r="C4" s="45" t="s">
        <v>44</v>
      </c>
      <c r="D4" s="45" t="s">
        <v>43</v>
      </c>
      <c r="E4" s="45" t="s">
        <v>42</v>
      </c>
      <c r="F4" s="45" t="s">
        <v>41</v>
      </c>
      <c r="G4" s="45" t="s">
        <v>40</v>
      </c>
      <c r="H4" s="45" t="s">
        <v>39</v>
      </c>
      <c r="I4" s="45" t="s">
        <v>38</v>
      </c>
      <c r="J4" s="35"/>
    </row>
    <row r="5" spans="2:10" ht="6.75" customHeight="1" x14ac:dyDescent="0.25">
      <c r="B5" s="35"/>
      <c r="C5" s="44"/>
      <c r="D5" s="44"/>
      <c r="E5" s="44"/>
      <c r="F5" s="44"/>
      <c r="G5" s="44"/>
      <c r="H5" s="44"/>
      <c r="I5" s="44"/>
      <c r="J5" s="35"/>
    </row>
    <row r="6" spans="2:10" x14ac:dyDescent="0.25">
      <c r="B6" s="35"/>
      <c r="C6" s="37"/>
      <c r="D6" s="37"/>
      <c r="E6" s="37"/>
      <c r="F6" s="37"/>
      <c r="G6" s="37"/>
      <c r="H6" s="72">
        <v>43617</v>
      </c>
      <c r="I6" s="75">
        <v>43618</v>
      </c>
      <c r="J6" s="35"/>
    </row>
    <row r="7" spans="2:10" x14ac:dyDescent="0.25">
      <c r="B7" s="35"/>
      <c r="C7" s="37"/>
      <c r="D7" s="37"/>
      <c r="E7" s="37"/>
      <c r="F7" s="37"/>
      <c r="G7" s="37"/>
      <c r="H7" s="49"/>
      <c r="I7" s="50"/>
      <c r="J7" s="35"/>
    </row>
    <row r="8" spans="2:10" x14ac:dyDescent="0.25">
      <c r="B8" s="35"/>
      <c r="C8" s="37"/>
      <c r="D8" s="37"/>
      <c r="E8" s="37"/>
      <c r="F8" s="37"/>
      <c r="G8" s="37"/>
      <c r="H8" s="49"/>
      <c r="I8" s="50"/>
      <c r="J8" s="35"/>
    </row>
    <row r="9" spans="2:10" x14ac:dyDescent="0.25">
      <c r="B9" s="35"/>
      <c r="C9" s="37"/>
      <c r="D9" s="37"/>
      <c r="E9" s="37"/>
      <c r="F9" s="37"/>
      <c r="G9" s="37"/>
      <c r="H9" s="49"/>
      <c r="I9" s="50"/>
      <c r="J9" s="35"/>
    </row>
    <row r="10" spans="2:10" x14ac:dyDescent="0.25">
      <c r="B10" s="35"/>
      <c r="C10" s="43"/>
      <c r="D10" s="43"/>
      <c r="E10" s="43"/>
      <c r="F10" s="43"/>
      <c r="G10" s="43"/>
      <c r="H10" s="52"/>
      <c r="I10" s="41"/>
      <c r="J10" s="35"/>
    </row>
    <row r="11" spans="2:10" x14ac:dyDescent="0.25">
      <c r="B11" s="35"/>
      <c r="C11" s="73">
        <v>43619</v>
      </c>
      <c r="D11" s="73">
        <v>43620</v>
      </c>
      <c r="E11" s="73">
        <v>43621</v>
      </c>
      <c r="F11" s="73">
        <v>43622</v>
      </c>
      <c r="G11" s="73">
        <v>43623</v>
      </c>
      <c r="H11" s="72">
        <v>43624</v>
      </c>
      <c r="I11" s="75">
        <v>43625</v>
      </c>
      <c r="J11" s="35"/>
    </row>
    <row r="12" spans="2:10" x14ac:dyDescent="0.25">
      <c r="B12" s="35"/>
      <c r="C12" s="51"/>
      <c r="D12" s="51"/>
      <c r="E12" s="51"/>
      <c r="F12" s="51"/>
      <c r="G12" s="51"/>
      <c r="H12" s="49"/>
      <c r="I12" s="50"/>
      <c r="J12" s="35"/>
    </row>
    <row r="13" spans="2:10" x14ac:dyDescent="0.25">
      <c r="B13" s="35"/>
      <c r="C13" s="51"/>
      <c r="D13" s="51"/>
      <c r="E13" s="51"/>
      <c r="F13" s="51"/>
      <c r="G13" s="51"/>
      <c r="H13" s="49"/>
      <c r="I13" s="50"/>
      <c r="J13" s="35"/>
    </row>
    <row r="14" spans="2:10" x14ac:dyDescent="0.25">
      <c r="B14" s="35"/>
      <c r="C14" s="51"/>
      <c r="D14" s="51"/>
      <c r="E14" s="51"/>
      <c r="F14" s="51"/>
      <c r="G14" s="51"/>
      <c r="H14" s="49"/>
      <c r="I14" s="50"/>
      <c r="J14" s="35"/>
    </row>
    <row r="15" spans="2:10" x14ac:dyDescent="0.25">
      <c r="B15" s="35"/>
      <c r="C15" s="53"/>
      <c r="D15" s="53"/>
      <c r="E15" s="53"/>
      <c r="F15" s="53"/>
      <c r="G15" s="53"/>
      <c r="H15" s="52"/>
      <c r="I15" s="41"/>
      <c r="J15" s="35"/>
    </row>
    <row r="16" spans="2:10" x14ac:dyDescent="0.25">
      <c r="B16" s="35"/>
      <c r="C16" s="73">
        <v>43626</v>
      </c>
      <c r="D16" s="73">
        <v>43627</v>
      </c>
      <c r="E16" s="73">
        <v>43628</v>
      </c>
      <c r="F16" s="73">
        <v>43629</v>
      </c>
      <c r="G16" s="73">
        <v>43630</v>
      </c>
      <c r="H16" s="72">
        <v>43631</v>
      </c>
      <c r="I16" s="75">
        <v>43632</v>
      </c>
      <c r="J16" s="35"/>
    </row>
    <row r="17" spans="2:10" x14ac:dyDescent="0.25">
      <c r="B17" s="35"/>
      <c r="C17" s="51"/>
      <c r="D17" s="51"/>
      <c r="E17" s="51"/>
      <c r="F17" s="51"/>
      <c r="G17" s="51"/>
      <c r="H17" s="49"/>
      <c r="I17" s="50"/>
      <c r="J17" s="35"/>
    </row>
    <row r="18" spans="2:10" x14ac:dyDescent="0.25">
      <c r="B18" s="35"/>
      <c r="C18" s="51"/>
      <c r="D18" s="51"/>
      <c r="E18" s="51"/>
      <c r="F18" s="51"/>
      <c r="G18" s="51"/>
      <c r="H18" s="49"/>
      <c r="I18" s="50"/>
      <c r="J18" s="35"/>
    </row>
    <row r="19" spans="2:10" x14ac:dyDescent="0.25">
      <c r="B19" s="35"/>
      <c r="C19" s="51"/>
      <c r="D19" s="51"/>
      <c r="E19" s="51"/>
      <c r="F19" s="51"/>
      <c r="G19" s="51"/>
      <c r="H19" s="49"/>
      <c r="I19" s="50"/>
      <c r="J19" s="35"/>
    </row>
    <row r="20" spans="2:10" x14ac:dyDescent="0.25">
      <c r="B20" s="35"/>
      <c r="C20" s="51"/>
      <c r="D20" s="51"/>
      <c r="E20" s="51"/>
      <c r="F20" s="51"/>
      <c r="G20" s="51"/>
      <c r="H20" s="49"/>
      <c r="I20" s="50"/>
      <c r="J20" s="35"/>
    </row>
    <row r="21" spans="2:10" x14ac:dyDescent="0.25">
      <c r="B21" s="35"/>
      <c r="C21" s="73">
        <v>43633</v>
      </c>
      <c r="D21" s="73">
        <v>43634</v>
      </c>
      <c r="E21" s="73">
        <v>43635</v>
      </c>
      <c r="F21" s="73">
        <v>43636</v>
      </c>
      <c r="G21" s="73">
        <v>43637</v>
      </c>
      <c r="H21" s="72">
        <v>43638</v>
      </c>
      <c r="I21" s="75">
        <v>43639</v>
      </c>
      <c r="J21" s="35"/>
    </row>
    <row r="22" spans="2:10" x14ac:dyDescent="0.25">
      <c r="B22" s="35"/>
      <c r="C22" s="77"/>
      <c r="D22" s="77"/>
      <c r="E22" s="77"/>
      <c r="F22" s="78">
        <f>IFERROR(INDEX(Planning!$B$2:$B$7,MATCH($F$21,Planning!$A$2:$A$197,0)),"-")</f>
        <v>0.83333333333333337</v>
      </c>
      <c r="G22" s="78">
        <f>IFERROR(INDEX(Planning!$B$2:$B$7,MATCH($G$21,Planning!$A$2:$A$197,0)),"-")</f>
        <v>0.83333333333333337</v>
      </c>
      <c r="H22" s="49"/>
      <c r="I22" s="50"/>
      <c r="J22" s="35"/>
    </row>
    <row r="23" spans="2:10" x14ac:dyDescent="0.25">
      <c r="B23" s="35"/>
      <c r="C23" s="51"/>
      <c r="D23" s="51"/>
      <c r="E23" s="51"/>
      <c r="F23" s="79">
        <f>IFERROR(INDEX(Planning!$C$2:$C$7,MATCH($F$21,Planning!$A$2:$A$197,0)),"-")</f>
        <v>0.29166666666666669</v>
      </c>
      <c r="G23" s="79">
        <f>IFERROR(INDEX(Planning!$C$2:$C$7,MATCH($G$21,Planning!$A$2:$A$197,0)),"-")</f>
        <v>0.29166666666666669</v>
      </c>
      <c r="H23" s="49"/>
      <c r="I23" s="50"/>
      <c r="J23" s="35"/>
    </row>
    <row r="24" spans="2:10" x14ac:dyDescent="0.25">
      <c r="B24" s="35"/>
      <c r="C24" s="51"/>
      <c r="D24" s="51"/>
      <c r="E24" s="51"/>
      <c r="F24" s="79" t="str">
        <f>IFERROR(INDEX(Planning!$E$2:$E$7,MATCH($F$21,Planning!$A$2:$A$197,0)),"-")</f>
        <v>Wolué</v>
      </c>
      <c r="G24" s="79" t="str">
        <f>IFERROR(INDEX(Planning!$E$2:$E$7,MATCH($G$21,Planning!$A$2:$A$197,0)),"-")</f>
        <v>Wolué</v>
      </c>
      <c r="H24" s="49"/>
      <c r="I24" s="50"/>
      <c r="J24" s="35"/>
    </row>
    <row r="25" spans="2:10" x14ac:dyDescent="0.25">
      <c r="B25" s="35"/>
      <c r="C25" s="54"/>
      <c r="D25" s="54"/>
      <c r="E25" s="54"/>
      <c r="F25" s="80" t="str">
        <f>IFERROR(INDEX(Planning!$F$2:$F$7,MATCH($F$21,Planning!$A$2:$A$197,0)),"-")</f>
        <v>MC</v>
      </c>
      <c r="G25" s="80" t="str">
        <f>IFERROR(INDEX(Planning!$F$2:$F$7,MATCH($G$21,Planning!$A$2:$A$197,0)),"-")</f>
        <v>MC</v>
      </c>
      <c r="H25" s="49"/>
      <c r="I25" s="50"/>
      <c r="J25" s="35"/>
    </row>
    <row r="26" spans="2:10" x14ac:dyDescent="0.25">
      <c r="B26" s="35"/>
      <c r="C26" s="76">
        <v>43640</v>
      </c>
      <c r="D26" s="76">
        <v>43641</v>
      </c>
      <c r="E26" s="76">
        <v>43642</v>
      </c>
      <c r="F26" s="76">
        <v>43643</v>
      </c>
      <c r="G26" s="76">
        <v>43644</v>
      </c>
      <c r="H26" s="72">
        <v>43645</v>
      </c>
      <c r="I26" s="75">
        <v>43646</v>
      </c>
      <c r="J26" s="35"/>
    </row>
    <row r="27" spans="2:10" x14ac:dyDescent="0.25">
      <c r="B27" s="35"/>
      <c r="C27" s="78">
        <f>IFERROR(INDEX(Planning!$B$2:$B$7,MATCH($C$26,Planning!$A$2:$A$197,0)),"-")</f>
        <v>0.83333333333333337</v>
      </c>
      <c r="D27" s="78">
        <f>IFERROR(INDEX(Planning!$B$2:$B$7,MATCH($D$26,Planning!$A$2:$A$197,0)),"-")</f>
        <v>0.83333333333333337</v>
      </c>
      <c r="E27" s="78">
        <f>IFERROR(INDEX(Planning!$B$2:$B$7,MATCH($E$26,Planning!$A$2:$A$197,0)),"-")</f>
        <v>0.91666666666666663</v>
      </c>
      <c r="F27" s="78">
        <f>IFERROR(INDEX(Planning!$B$2:$B$7,MATCH($F$26,Planning!$A$2:$A$197,0)),"-")</f>
        <v>0.83333333333333337</v>
      </c>
      <c r="G27" s="77"/>
      <c r="H27" s="49"/>
      <c r="I27" s="50"/>
      <c r="J27" s="35"/>
    </row>
    <row r="28" spans="2:10" x14ac:dyDescent="0.25">
      <c r="B28" s="35"/>
      <c r="C28" s="79">
        <f>IFERROR(INDEX(Planning!$C$2:$C$7,MATCH($C$26,Planning!$A$2:$A$197,0)),"-")</f>
        <v>0.29166666666666669</v>
      </c>
      <c r="D28" s="79">
        <f>IFERROR(INDEX(Planning!$C$2:$C$7,MATCH($D$26,Planning!$A$2:$A$197,0)),"-")</f>
        <v>0.29166666666666669</v>
      </c>
      <c r="E28" s="79">
        <f>IFERROR(INDEX(Planning!$C$2:$C$7,MATCH($E$26,Planning!$A$2:$A$197,0)),"-")</f>
        <v>0.25</v>
      </c>
      <c r="F28" s="79">
        <f>IFERROR(INDEX(Planning!$C$2:$C$7,MATCH($F$26,Planning!$A$2:$A$197,0)),"-")</f>
        <v>0.29166666666666669</v>
      </c>
      <c r="G28" s="51"/>
      <c r="H28" s="49"/>
      <c r="I28" s="50"/>
      <c r="J28" s="35"/>
    </row>
    <row r="29" spans="2:10" x14ac:dyDescent="0.25">
      <c r="B29" s="35"/>
      <c r="C29" s="79" t="str">
        <f>IFERROR(INDEX(Planning!$E$2:$E$7,MATCH($C$26,Planning!$A$2:$A$197,0)),"-")</f>
        <v>Wolué</v>
      </c>
      <c r="D29" s="79" t="str">
        <f>IFERROR(INDEX(Planning!$E$2:$E$7,MATCH($D$26,Planning!$A$2:$A$197,0)),"-")</f>
        <v>Wolué</v>
      </c>
      <c r="E29" s="79" t="str">
        <f>IFERROR(INDEX(Planning!$E$2:$E$7,MATCH($E$26,Planning!$A$2:$A$197,0)),"-")</f>
        <v>Brel</v>
      </c>
      <c r="F29" s="79" t="str">
        <f>IFERROR(INDEX(Planning!$E$2:$E$7,MATCH($F$26,Planning!$A$2:$A$197,0)),"-")</f>
        <v>Wolué</v>
      </c>
      <c r="G29" s="51"/>
      <c r="H29" s="49"/>
      <c r="I29" s="50"/>
      <c r="J29" s="35"/>
    </row>
    <row r="30" spans="2:10" x14ac:dyDescent="0.25">
      <c r="B30" s="35"/>
      <c r="C30" s="80" t="str">
        <f>IFERROR(INDEX(Planning!$F$2:$F$7,MATCH($C$26,Planning!$A$2:$A$197,0)),"-")</f>
        <v>MC</v>
      </c>
      <c r="D30" s="80" t="str">
        <f>IFERROR(INDEX(Planning!$F$2:$F$7,MATCH($D$26,Planning!$A$2:$A$197,0)),"-")</f>
        <v>MC</v>
      </c>
      <c r="E30" s="80" t="str">
        <f>IFERROR(INDEX(Planning!$F$2:$F$7,MATCH($E$26,Planning!$A$2:$A$197,0)),"-")</f>
        <v>MC</v>
      </c>
      <c r="F30" s="80" t="str">
        <f>IFERROR(INDEX(Planning!$F$2:$F$7,MATCH($F$26,Planning!$A$2:$A$197,0)),"-")</f>
        <v>MC</v>
      </c>
      <c r="G30" s="54"/>
      <c r="H30" s="55"/>
      <c r="I30" s="56"/>
      <c r="J30" s="35"/>
    </row>
    <row r="31" spans="2:10" x14ac:dyDescent="0.25">
      <c r="B31" s="35"/>
      <c r="C31" s="35"/>
      <c r="D31" s="35"/>
      <c r="E31" s="35"/>
      <c r="F31" s="35"/>
      <c r="G31" s="35"/>
      <c r="H31" s="35"/>
      <c r="I31" s="35"/>
      <c r="J31" s="35"/>
    </row>
  </sheetData>
  <pageMargins left="0.25" right="0.25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33"/>
  <sheetViews>
    <sheetView showGridLines="0" topLeftCell="A3" zoomScaleNormal="100" workbookViewId="0">
      <selection activeCell="A22" sqref="A22:XFD22"/>
    </sheetView>
  </sheetViews>
  <sheetFormatPr baseColWidth="10" defaultColWidth="9.140625" defaultRowHeight="15" x14ac:dyDescent="0.25"/>
  <cols>
    <col min="1" max="1" width="2.7109375" customWidth="1"/>
    <col min="2" max="2" width="1.85546875" customWidth="1"/>
    <col min="3" max="4" width="22" customWidth="1"/>
    <col min="5" max="5" width="23.140625" bestFit="1" customWidth="1"/>
    <col min="6" max="6" width="22" customWidth="1"/>
    <col min="7" max="7" width="23.140625" bestFit="1" customWidth="1"/>
    <col min="8" max="8" width="22" customWidth="1"/>
    <col min="9" max="9" width="23.85546875" bestFit="1" customWidth="1"/>
    <col min="10" max="10" width="1.7109375" customWidth="1"/>
  </cols>
  <sheetData>
    <row r="1" spans="1:10" ht="6.75" customHeight="1" x14ac:dyDescent="0.25">
      <c r="B1" s="35"/>
      <c r="C1" s="35"/>
      <c r="D1" s="48"/>
      <c r="E1" s="35"/>
      <c r="F1" s="35"/>
      <c r="G1" s="35"/>
      <c r="H1" s="35"/>
      <c r="I1" s="35"/>
      <c r="J1" s="35"/>
    </row>
    <row r="2" spans="1:10" ht="26.25" x14ac:dyDescent="0.4">
      <c r="B2" s="35"/>
      <c r="C2" s="47" t="s">
        <v>46</v>
      </c>
      <c r="D2" s="46">
        <v>2019</v>
      </c>
      <c r="E2" s="44"/>
      <c r="F2" s="44"/>
      <c r="G2" s="44"/>
      <c r="H2" s="44"/>
      <c r="I2" s="44"/>
      <c r="J2" s="35"/>
    </row>
    <row r="3" spans="1:10" ht="15" customHeight="1" x14ac:dyDescent="0.25">
      <c r="B3" s="35"/>
      <c r="C3" s="44"/>
      <c r="D3" s="44"/>
      <c r="E3" s="44"/>
      <c r="F3" s="44"/>
      <c r="G3" s="44"/>
      <c r="H3" s="44"/>
      <c r="I3" s="44"/>
      <c r="J3" s="35"/>
    </row>
    <row r="4" spans="1:10" ht="15" customHeight="1" x14ac:dyDescent="0.25">
      <c r="B4" s="35"/>
      <c r="C4" s="45" t="s">
        <v>44</v>
      </c>
      <c r="D4" s="45" t="s">
        <v>43</v>
      </c>
      <c r="E4" s="45" t="s">
        <v>42</v>
      </c>
      <c r="F4" s="45" t="s">
        <v>41</v>
      </c>
      <c r="G4" s="45" t="s">
        <v>40</v>
      </c>
      <c r="H4" s="45" t="s">
        <v>39</v>
      </c>
      <c r="I4" s="45" t="s">
        <v>38</v>
      </c>
      <c r="J4" s="35"/>
    </row>
    <row r="5" spans="1:10" ht="6.75" customHeight="1" x14ac:dyDescent="0.25">
      <c r="B5" s="35"/>
      <c r="C5" s="44"/>
      <c r="D5" s="44"/>
      <c r="E5" s="44"/>
      <c r="F5" s="44"/>
      <c r="G5" s="44"/>
      <c r="H5" s="44"/>
      <c r="I5" s="44"/>
      <c r="J5" s="35"/>
    </row>
    <row r="6" spans="1:10" x14ac:dyDescent="0.25">
      <c r="B6" s="35"/>
      <c r="C6" s="74">
        <v>43647</v>
      </c>
      <c r="D6" s="74">
        <v>43648</v>
      </c>
      <c r="E6" s="74">
        <v>43649</v>
      </c>
      <c r="F6" s="74">
        <v>43650</v>
      </c>
      <c r="G6" s="74">
        <v>43651</v>
      </c>
      <c r="H6" s="72">
        <v>43652</v>
      </c>
      <c r="I6" s="75">
        <v>43653</v>
      </c>
      <c r="J6" s="35"/>
    </row>
    <row r="7" spans="1:10" x14ac:dyDescent="0.25">
      <c r="B7" s="35"/>
      <c r="C7" s="81">
        <f>IFERROR(INDEX(Planning!$B$2:$B$197,MATCH($C$6,Planning!$A$2:$A$197,0)),"-")</f>
        <v>0.91666666666666663</v>
      </c>
      <c r="D7" s="81"/>
      <c r="E7" s="82">
        <f>IFERROR(INDEX(Planning!$B$2:$B$197,MATCH($E$6,Planning!$A$2:$A$197,0)),"-")</f>
        <v>0.29166666666666669</v>
      </c>
      <c r="F7" s="82">
        <f>IFERROR(INDEX(Planning!$B$2:$B$197,MATCH($F$6,Planning!$A$2:$A$197,0)),"-")</f>
        <v>0.33333333333333331</v>
      </c>
      <c r="G7" s="82">
        <f>IFERROR(INDEX(Planning!$B$2:$B$197,MATCH($G$6,Planning!$A$2:$A$197,0)),"-")</f>
        <v>0.33333333333333331</v>
      </c>
      <c r="H7" s="49"/>
      <c r="I7" s="50"/>
      <c r="J7" s="35"/>
    </row>
    <row r="8" spans="1:10" x14ac:dyDescent="0.25">
      <c r="B8" s="35"/>
      <c r="C8" s="81">
        <f>IFERROR(INDEX(Planning!$C$2:$C$197,MATCH($C$6,Planning!$A$2:$A$197,0)),"-")</f>
        <v>0.25</v>
      </c>
      <c r="D8" s="81"/>
      <c r="E8" s="82">
        <f>IFERROR(INDEX(Planning!$C$2:$C$197,MATCH($E$6,Planning!$A$2:$A$197,0)),"-")</f>
        <v>0.625</v>
      </c>
      <c r="F8" s="82">
        <f>IFERROR(INDEX(Planning!$C$2:$C$197,MATCH($F$6,Planning!$A$2:$A$197,0)),"-")</f>
        <v>0.66666666666666663</v>
      </c>
      <c r="G8" s="82">
        <f>IFERROR(INDEX(Planning!$C$2:$C$197,MATCH($G$6,Planning!$A$2:$A$197,0)),"-")</f>
        <v>0.5</v>
      </c>
      <c r="H8" s="49"/>
      <c r="I8" s="50"/>
      <c r="J8" s="35"/>
    </row>
    <row r="9" spans="1:10" x14ac:dyDescent="0.25">
      <c r="B9" s="35"/>
      <c r="C9" s="81" t="str">
        <f>IFERROR(INDEX(Planning!$E$2:$E$197,MATCH($C$6,Planning!$A$2:$A$197,0)),"-")</f>
        <v>Haren</v>
      </c>
      <c r="D9" s="81"/>
      <c r="E9" s="81" t="str">
        <f>IFERROR(INDEX(Planning!$E$2:$E$197,MATCH($E$6,Planning!$A$2:$A$197,0)),"-")</f>
        <v>Asse</v>
      </c>
      <c r="F9" s="51" t="str">
        <f>IFERROR(INDEX(Planning!$E$2:$E$197,MATCH($F$6,Planning!$A$2:$A$197,0)),"-")</f>
        <v>Merchtem</v>
      </c>
      <c r="G9" s="51" t="str">
        <f>IFERROR(INDEX(Planning!$E$2:$E$197,MATCH($G$6,Planning!$A$2:$A$197,0)),"-")</f>
        <v>Merchtem</v>
      </c>
      <c r="H9" s="49"/>
      <c r="I9" s="50"/>
      <c r="J9" s="35"/>
    </row>
    <row r="10" spans="1:10" x14ac:dyDescent="0.25">
      <c r="B10" s="35"/>
      <c r="C10" s="81" t="str">
        <f>IFERROR(INDEX(Planning!$F$2:$F$197,MATCH($C$6,Planning!$A$2:$A$197,0)),"-")</f>
        <v>MC</v>
      </c>
      <c r="D10" s="81"/>
      <c r="E10" s="81" t="str">
        <f>IFERROR(INDEX(Planning!$F$2:$F$197,MATCH($E$6,Planning!$A$2:$A$197,0)),"-")</f>
        <v>T</v>
      </c>
      <c r="F10" s="83" t="str">
        <f>IFERROR(INDEX(Planning!$F$2:$F$197,MATCH($F$6,Planning!$A$2:$A$197,0)),"-")</f>
        <v>T</v>
      </c>
      <c r="G10" s="83" t="str">
        <f>IFERROR(INDEX(Planning!$F$2:$F$197,MATCH($G$6,Planning!$A$2:$A$197,0)),"-")</f>
        <v>T</v>
      </c>
      <c r="H10" s="52"/>
      <c r="I10" s="57"/>
      <c r="J10" s="35"/>
    </row>
    <row r="11" spans="1:10" x14ac:dyDescent="0.25">
      <c r="B11" s="35"/>
      <c r="C11" s="74">
        <v>43654</v>
      </c>
      <c r="D11" s="74">
        <v>43655</v>
      </c>
      <c r="E11" s="74">
        <v>43656</v>
      </c>
      <c r="F11" s="74">
        <v>43657</v>
      </c>
      <c r="G11" s="74">
        <v>43658</v>
      </c>
      <c r="H11" s="72">
        <v>43659</v>
      </c>
      <c r="I11" s="75">
        <v>43660</v>
      </c>
      <c r="J11" s="35"/>
    </row>
    <row r="12" spans="1:10" x14ac:dyDescent="0.25">
      <c r="A12" s="61"/>
      <c r="B12" s="62"/>
      <c r="C12" s="81">
        <f>IFERROR(INDEX(Planning!$B$2:$B$197,MATCH($C$11,Planning!$A$2:$A$197,0)),"-")</f>
        <v>0.29166666666666669</v>
      </c>
      <c r="D12" s="81">
        <f>IFERROR(INDEX(Planning!$B$2:$B$197,MATCH($D$11,Planning!$A$2:$A$197,0)),"-")</f>
        <v>0.33333333333333331</v>
      </c>
      <c r="E12" s="81"/>
      <c r="F12" s="81">
        <f>IFERROR(INDEX(Planning!$B$2:$B$197,MATCH($F$11,Planning!$A$2:$A$197,0)),"-")</f>
        <v>0.33333333333333331</v>
      </c>
      <c r="G12" s="81">
        <f>IFERROR(INDEX(Planning!$B$2:$B$197,MATCH($G$11,Planning!$A$2:$A$197,0)),"-")</f>
        <v>0.375</v>
      </c>
      <c r="H12" s="49"/>
      <c r="I12" s="50"/>
      <c r="J12" s="35"/>
    </row>
    <row r="13" spans="1:10" x14ac:dyDescent="0.25">
      <c r="A13" s="61"/>
      <c r="B13" s="62"/>
      <c r="C13" s="81">
        <f>IFERROR(INDEX(Planning!$C$2:$C$197,MATCH($C$11,Planning!$A$2:$A$197,0)),"-")</f>
        <v>0.625</v>
      </c>
      <c r="D13" s="81">
        <f>IFERROR(INDEX(Planning!$C$2:$C$197,MATCH($D$11,Planning!$A$2:$A$197,0)),"-")</f>
        <v>0.66666666666666663</v>
      </c>
      <c r="E13" s="81"/>
      <c r="F13" s="81">
        <f>IFERROR(INDEX(Planning!$C$2:$C$197,MATCH($F$11,Planning!$A$2:$A$197,0)),"-")</f>
        <v>0.66666666666666663</v>
      </c>
      <c r="G13" s="81">
        <f>IFERROR(INDEX(Planning!$C$2:$C$197,MATCH($G$11,Planning!$A$2:$A$197,0)),"-")</f>
        <v>0.41666666666666669</v>
      </c>
      <c r="H13" s="49"/>
      <c r="I13" s="50"/>
      <c r="J13" s="35"/>
    </row>
    <row r="14" spans="1:10" x14ac:dyDescent="0.25">
      <c r="A14" s="61"/>
      <c r="B14" s="62"/>
      <c r="C14" s="81" t="str">
        <f>IFERROR(INDEX(Planning!$E$2:$E$197,MATCH($C$11,Planning!$A$2:$A$197,0)),"-")</f>
        <v>Asse</v>
      </c>
      <c r="D14" s="81" t="str">
        <f>IFERROR(INDEX(Planning!$E$2:$E$197,MATCH($D$11,Planning!$A$2:$A$197,0)),"-")</f>
        <v>Merchtem</v>
      </c>
      <c r="E14" s="81"/>
      <c r="F14" s="81" t="str">
        <f>IFERROR(INDEX(Planning!$E$2:$E$197,MATCH($F$11,Planning!$A$2:$A$197,0)),"-")</f>
        <v>Merchtem</v>
      </c>
      <c r="G14" s="81" t="str">
        <f>IFERROR(INDEX(Planning!$E$2:$E$197,MATCH($G$11,Planning!$A$2:$A$197,0)),"-")</f>
        <v>Asse</v>
      </c>
      <c r="H14" s="49"/>
      <c r="I14" s="50"/>
      <c r="J14" s="35"/>
    </row>
    <row r="15" spans="1:10" x14ac:dyDescent="0.25">
      <c r="A15" s="43"/>
      <c r="B15" s="63"/>
      <c r="C15" s="81" t="str">
        <f>IFERROR(INDEX(Planning!$F$2:$F$197,MATCH($C$11,Planning!$A$2:$A$197,0)),"-")</f>
        <v>T</v>
      </c>
      <c r="D15" s="81" t="str">
        <f>IFERROR(INDEX(Planning!$F$2:$F$197,MATCH($D$11,Planning!$A$2:$A$197,0)),"-")</f>
        <v>T</v>
      </c>
      <c r="E15" s="81"/>
      <c r="F15" s="81" t="str">
        <f>IFERROR(INDEX(Planning!$F$2:$F$197,MATCH($F$11,Planning!$A$2:$A$197,0)),"-")</f>
        <v>T</v>
      </c>
      <c r="G15" s="81" t="str">
        <f>IFERROR(INDEX(Planning!$F$2:$F$197,MATCH($G$11,Planning!$A$2:$A$197,0)),"-")</f>
        <v>T</v>
      </c>
      <c r="H15" s="52"/>
      <c r="I15" s="57"/>
      <c r="J15" s="35"/>
    </row>
    <row r="16" spans="1:10" x14ac:dyDescent="0.25">
      <c r="B16" s="35"/>
      <c r="C16" s="74">
        <v>43661</v>
      </c>
      <c r="D16" s="74">
        <v>43662</v>
      </c>
      <c r="E16" s="74">
        <v>43663</v>
      </c>
      <c r="F16" s="74">
        <v>43664</v>
      </c>
      <c r="G16" s="74">
        <v>43665</v>
      </c>
      <c r="H16" s="72">
        <v>43666</v>
      </c>
      <c r="I16" s="75">
        <v>43667</v>
      </c>
      <c r="J16" s="35"/>
    </row>
    <row r="17" spans="2:10" x14ac:dyDescent="0.25">
      <c r="B17" s="35"/>
      <c r="C17" s="81">
        <f>IFERROR(INDEX(Planning!$B$2:$B$197,MATCH(C16,Planning!$A$2:$A$197,0)),"-")</f>
        <v>0.91666666666666663</v>
      </c>
      <c r="D17" s="81">
        <f>IFERROR(INDEX(Planning!$B$2:$B$197,MATCH($D$16,Planning!$A$2:$A$197,0)),"-")</f>
        <v>0.91666666666666663</v>
      </c>
      <c r="E17" s="81">
        <f>IFERROR(INDEX(Planning!$B$2:$B$197,MATCH($E$16,Planning!$A$2:$A$197,0)),"-")</f>
        <v>0.91666666666666663</v>
      </c>
      <c r="F17" s="81">
        <f>IFERROR(INDEX(Planning!$B$2:$B$197,MATCH($F$16,Planning!$A$2:$A$197,0)),"-")</f>
        <v>0.91666666666666663</v>
      </c>
      <c r="G17" s="81">
        <f>IFERROR(INDEX(Planning!$B$2:$B$197,MATCH($G$16,Planning!$A$2:$A$197,0)),"-")</f>
        <v>0.91666666666666663</v>
      </c>
      <c r="H17" s="49"/>
      <c r="I17" s="50"/>
      <c r="J17" s="35"/>
    </row>
    <row r="18" spans="2:10" x14ac:dyDescent="0.25">
      <c r="B18" s="35"/>
      <c r="C18" s="81">
        <f>IFERROR(INDEX(Planning!$C$2:$C$197,MATCH(C16,Planning!$A$2:$A$197,0)),"-")</f>
        <v>0.25</v>
      </c>
      <c r="D18" s="81">
        <f>IFERROR(INDEX(Planning!$C$2:$C$197,MATCH($D$16,Planning!$A$2:$A$197,0)),"-")</f>
        <v>0.25</v>
      </c>
      <c r="E18" s="81">
        <f>IFERROR(INDEX(Planning!$C$2:$C$197,MATCH($E$16,Planning!$A$2:$A$197,0)),"-")</f>
        <v>0.25</v>
      </c>
      <c r="F18" s="81">
        <f>IFERROR(INDEX(Planning!$C$2:$C$197,MATCH($F$16,Planning!$A$2:$A$197,0)),"-")</f>
        <v>0.25</v>
      </c>
      <c r="G18" s="81">
        <f>IFERROR(INDEX(Planning!$C$2:$C$197,MATCH($G$16,Planning!$A$2:$A$197,0)),"-")</f>
        <v>0.25</v>
      </c>
      <c r="H18" s="49"/>
      <c r="I18" s="50"/>
      <c r="J18" s="35"/>
    </row>
    <row r="19" spans="2:10" x14ac:dyDescent="0.25">
      <c r="B19" s="35"/>
      <c r="C19" s="81" t="str">
        <f>IFERROR(INDEX(Planning!$E$2:$E$197,MATCH(C16,Planning!$A$2:$A$197,0)),"-")</f>
        <v>Delta</v>
      </c>
      <c r="D19" s="81" t="str">
        <f>IFERROR(INDEX(Planning!$E$2:$E$197,MATCH($D$16,Planning!$A$2:$A$197,0)),"-")</f>
        <v>Delta</v>
      </c>
      <c r="E19" s="81" t="str">
        <f>IFERROR(INDEX(Planning!$E$2:$E$197,MATCH($E$16,Planning!$A$2:$A$197,0)),"-")</f>
        <v>Delta</v>
      </c>
      <c r="F19" s="81" t="str">
        <f>IFERROR(INDEX(Planning!$E$2:$E$197,MATCH($F$16,Planning!$A$2:$A$197,0)),"-")</f>
        <v>Delta</v>
      </c>
      <c r="G19" s="81" t="str">
        <f>IFERROR(INDEX(Planning!$E$2:$E$197,MATCH($G$16,Planning!$A$2:$A$197,0)),"-")</f>
        <v>Delta</v>
      </c>
      <c r="H19" s="49"/>
      <c r="I19" s="50"/>
    </row>
    <row r="20" spans="2:10" x14ac:dyDescent="0.25">
      <c r="B20" s="35"/>
      <c r="C20" s="81" t="str">
        <f>IFERROR(INDEX(Planning!$F$2:$F$197,MATCH(C16,Planning!$A$2:$A$197,0)),"-")</f>
        <v>MC</v>
      </c>
      <c r="D20" s="81" t="str">
        <f>IFERROR(INDEX(Planning!$F$2:$F$197,MATCH($D$16,Planning!$A$2:$A$197,0)),"-")</f>
        <v>MC</v>
      </c>
      <c r="E20" s="81" t="str">
        <f>IFERROR(INDEX(Planning!$F$2:$F$197,MATCH($E$16,Planning!$A$2:$A$197,0)),"-")</f>
        <v>MC</v>
      </c>
      <c r="F20" s="81" t="str">
        <f>IFERROR(INDEX(Planning!$F$2:$F$197,MATCH($F$16,Planning!$A$2:$A$197,0)),"-")</f>
        <v>MC</v>
      </c>
      <c r="G20" s="81" t="str">
        <f>IFERROR(INDEX(Planning!$F$2:$F$197,MATCH($G$16,Planning!$A$2:$A$197,0)),"-")</f>
        <v>MC</v>
      </c>
      <c r="H20" s="52"/>
      <c r="I20" s="57"/>
    </row>
    <row r="21" spans="2:10" x14ac:dyDescent="0.25">
      <c r="B21" s="35"/>
      <c r="C21" s="74">
        <v>43668</v>
      </c>
      <c r="D21" s="74">
        <v>43669</v>
      </c>
      <c r="E21" s="74">
        <v>43670</v>
      </c>
      <c r="F21" s="74">
        <v>43671</v>
      </c>
      <c r="G21" s="74">
        <v>43672</v>
      </c>
      <c r="H21" s="72">
        <v>43673</v>
      </c>
      <c r="I21" s="75">
        <v>43674</v>
      </c>
    </row>
    <row r="22" spans="2:10" x14ac:dyDescent="0.25">
      <c r="C22" s="81">
        <f>IFERROR(INDEX(Planning!$B$2:$B$197,MATCH(C21,Planning!$A$2:$A$197,0)),"-")</f>
        <v>0.91666666666666663</v>
      </c>
      <c r="D22" s="81">
        <f>IFERROR(INDEX(Planning!$B$2:$B$197,MATCH(D21,Planning!$A$2:$A$197,0)),"-")</f>
        <v>0.91666666666666663</v>
      </c>
      <c r="E22" s="81">
        <f>IFERROR(INDEX(Planning!$B$2:$B$197,MATCH(E21,Planning!$A$2:$A$197,0)),"-")</f>
        <v>0.91666666666666663</v>
      </c>
      <c r="F22" s="81">
        <f>IFERROR(INDEX(Planning!$B$2:$B$197,MATCH(F21,Planning!$A$2:$A$197,0)),"-")</f>
        <v>0.91666666666666663</v>
      </c>
      <c r="G22" s="81">
        <f>IFERROR(INDEX(Planning!$B$2:$B$197,MATCH(G21,Planning!$A$2:$A$197,0)),"-")</f>
        <v>0.91666666666666663</v>
      </c>
      <c r="H22" s="49"/>
      <c r="I22" s="50"/>
    </row>
    <row r="23" spans="2:10" x14ac:dyDescent="0.25">
      <c r="C23" s="81">
        <f>IFERROR(INDEX(Planning!$C$2:$C$197,MATCH(C21,Planning!$A$2:$A$197,0)),"-")</f>
        <v>0.25</v>
      </c>
      <c r="D23" s="81">
        <f>IFERROR(INDEX(Planning!$C$2:$C$197,MATCH(D21,Planning!$A$2:$A$197,0)),"-")</f>
        <v>0.25</v>
      </c>
      <c r="E23" s="81">
        <f>IFERROR(INDEX(Planning!$C$2:$C$197,MATCH(E21,Planning!$A$2:$A$197,0)),"-")</f>
        <v>0.25</v>
      </c>
      <c r="F23" s="81">
        <f>IFERROR(INDEX(Planning!$C$2:$C$197,MATCH(F21,Planning!$A$2:$A$197,0)),"-")</f>
        <v>0.25</v>
      </c>
      <c r="G23" s="81">
        <f>IFERROR(INDEX(Planning!$C$2:$C$197,MATCH(G21,Planning!$A$2:$A$197,0)),"-")</f>
        <v>0.25</v>
      </c>
      <c r="H23" s="49"/>
      <c r="I23" s="50"/>
    </row>
    <row r="24" spans="2:10" x14ac:dyDescent="0.25">
      <c r="C24" s="81" t="str">
        <f>IFERROR(INDEX(Planning!$E$2:$E$197,MATCH(C21,Planning!$A$2:$A$197,0)),"-")</f>
        <v>Haren</v>
      </c>
      <c r="D24" s="81" t="str">
        <f>IFERROR(INDEX(Planning!$E$2:$E$197,MATCH(D21,Planning!$A$2:$A$197,0)),"-")</f>
        <v>Haren</v>
      </c>
      <c r="E24" s="81" t="str">
        <f>IFERROR(INDEX(Planning!$E$2:$E$197,MATCH(E21,Planning!$A$2:$A$197,0)),"-")</f>
        <v>Delta</v>
      </c>
      <c r="F24" s="81" t="str">
        <f>IFERROR(INDEX(Planning!$E$2:$E$197,MATCH(F21,Planning!$A$2:$A$197,0)),"-")</f>
        <v>Delta</v>
      </c>
      <c r="G24" s="81" t="str">
        <f>IFERROR(INDEX(Planning!$E$2:$E$197,MATCH(G21,Planning!$A$2:$A$197,0)),"-")</f>
        <v>Delta</v>
      </c>
      <c r="H24" s="49"/>
      <c r="I24" s="50"/>
    </row>
    <row r="25" spans="2:10" x14ac:dyDescent="0.25">
      <c r="C25" s="81" t="str">
        <f>IFERROR(INDEX(Planning!$F$2:$F$197,MATCH(C21,Planning!$A$2:$A$197,0)),"-")</f>
        <v>MC</v>
      </c>
      <c r="D25" s="81" t="str">
        <f>IFERROR(INDEX(Planning!$F$2:$F$197,MATCH(D21,Planning!$A$2:$A$197,0)),"-")</f>
        <v>MC</v>
      </c>
      <c r="E25" s="81" t="str">
        <f>IFERROR(INDEX(Planning!$F$2:$F$197,MATCH(E21,Planning!$A$2:$A$197,0)),"-")</f>
        <v>MC</v>
      </c>
      <c r="F25" s="81" t="str">
        <f>IFERROR(INDEX(Planning!$F$2:$F$197,MATCH(F21,Planning!$A$2:$A$197,0)),"-")</f>
        <v>MC</v>
      </c>
      <c r="G25" s="81" t="str">
        <f>IFERROR(INDEX(Planning!$F$2:$F$197,MATCH(G21,Planning!$A$2:$A$197,0)),"-")</f>
        <v>MC</v>
      </c>
      <c r="H25" s="52"/>
      <c r="I25" s="57"/>
    </row>
    <row r="26" spans="2:10" x14ac:dyDescent="0.25">
      <c r="C26" s="74">
        <v>43675</v>
      </c>
      <c r="D26" s="74">
        <v>43676</v>
      </c>
      <c r="E26" s="74">
        <v>43677</v>
      </c>
      <c r="F26" s="85"/>
      <c r="G26" s="86"/>
      <c r="H26" s="37"/>
      <c r="I26" s="37"/>
    </row>
    <row r="27" spans="2:10" x14ac:dyDescent="0.25">
      <c r="C27" s="81">
        <f>IFERROR(INDEX(Planning!$B$2:$B$197,MATCH(C26,Planning!$A$2:$A$197,0)),"-")</f>
        <v>0.91666666666666663</v>
      </c>
      <c r="D27" s="81">
        <f>IFERROR(INDEX(Planning!$B$2:$B$197,MATCH(D26,Planning!$A$2:$A$197,0)),"-")</f>
        <v>0.91666666666666663</v>
      </c>
      <c r="E27" s="81">
        <f>IFERROR(INDEX(Planning!$B$2:$B$197,MATCH(E26,Planning!$A$2:$A$197,0)),"-")</f>
        <v>0.91666666666666663</v>
      </c>
      <c r="F27" s="87"/>
      <c r="G27" s="36"/>
      <c r="H27" s="36"/>
      <c r="I27" s="36"/>
    </row>
    <row r="28" spans="2:10" x14ac:dyDescent="0.25">
      <c r="C28" s="81">
        <f>IFERROR(INDEX(Planning!$C$2:$C$197,MATCH(C26,Planning!$A$2:$A$197,0)),"-")</f>
        <v>0.25</v>
      </c>
      <c r="D28" s="81">
        <f>IFERROR(INDEX(Planning!$C$2:$C$197,MATCH(D26,Planning!$A$2:$A$197,0)),"-")</f>
        <v>0.25</v>
      </c>
      <c r="E28" s="81">
        <f>IFERROR(INDEX(Planning!$C$2:$C$197,MATCH(E26,Planning!$A$2:$A$197,0)),"-")</f>
        <v>0.25</v>
      </c>
      <c r="F28" s="88"/>
      <c r="G28" s="37"/>
      <c r="H28" s="37"/>
      <c r="I28" s="37"/>
    </row>
    <row r="29" spans="2:10" x14ac:dyDescent="0.25">
      <c r="C29" s="81" t="str">
        <f>IFERROR(INDEX(Planning!$E$2:$E$197,MATCH(C26,Planning!$A$2:$A$197,0)),"-")</f>
        <v>Delta</v>
      </c>
      <c r="D29" s="81" t="str">
        <f>IFERROR(INDEX(Planning!$E$2:$E$197,MATCH(D26,Planning!$A$2:$A$197,0)),"-")</f>
        <v>Delta</v>
      </c>
      <c r="E29" s="81" t="str">
        <f>IFERROR(INDEX(Planning!$E$2:$E$197,MATCH(E26,Planning!$A$2:$A$197,0)),"-")</f>
        <v>Delta</v>
      </c>
      <c r="F29" s="89"/>
      <c r="G29" s="44"/>
      <c r="H29" s="35"/>
      <c r="I29" s="35"/>
    </row>
    <row r="30" spans="2:10" x14ac:dyDescent="0.25">
      <c r="C30" s="84" t="str">
        <f>IFERROR(INDEX(Planning!$F$2:$F$197,MATCH(C26,Planning!$A$2:$A$197,0)),"-")</f>
        <v>MC</v>
      </c>
      <c r="D30" s="84" t="str">
        <f>IFERROR(INDEX(Planning!$F$2:$F$197,MATCH(D26,Planning!$A$2:$A$197,0)),"-")</f>
        <v>MC</v>
      </c>
      <c r="E30" s="84" t="str">
        <f>IFERROR(INDEX(Planning!$F$2:$F$197,MATCH(E26,Planning!$A$2:$A$197,0)),"-")</f>
        <v>MC</v>
      </c>
      <c r="F30" s="90"/>
      <c r="G30" s="10"/>
    </row>
    <row r="31" spans="2:10" x14ac:dyDescent="0.25">
      <c r="C31" s="37"/>
      <c r="D31" s="37"/>
      <c r="E31" s="37"/>
    </row>
    <row r="32" spans="2:10" x14ac:dyDescent="0.25">
      <c r="C32" s="36"/>
      <c r="D32" s="36"/>
      <c r="E32" s="36"/>
    </row>
    <row r="33" spans="3:5" x14ac:dyDescent="0.25">
      <c r="C33" s="35"/>
      <c r="D33" s="35"/>
      <c r="E33" s="35"/>
    </row>
  </sheetData>
  <pageMargins left="0.25" right="0.25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1:J30"/>
  <sheetViews>
    <sheetView showGridLines="0" showZeros="0" topLeftCell="A13" zoomScaleNormal="100" workbookViewId="0">
      <selection activeCell="F7" sqref="F7:F10"/>
    </sheetView>
  </sheetViews>
  <sheetFormatPr baseColWidth="10" defaultColWidth="9.140625" defaultRowHeight="15" x14ac:dyDescent="0.25"/>
  <cols>
    <col min="1" max="1" width="2.7109375" customWidth="1"/>
    <col min="2" max="2" width="1.85546875" customWidth="1"/>
    <col min="3" max="9" width="22" customWidth="1"/>
    <col min="10" max="10" width="1.7109375" customWidth="1"/>
  </cols>
  <sheetData>
    <row r="1" spans="2:10" ht="6.75" customHeight="1" x14ac:dyDescent="0.25">
      <c r="B1" s="35"/>
      <c r="C1" s="35"/>
      <c r="D1" s="48"/>
      <c r="E1" s="35"/>
      <c r="F1" s="35"/>
      <c r="G1" s="35"/>
      <c r="H1" s="35"/>
      <c r="I1" s="35"/>
      <c r="J1" s="35"/>
    </row>
    <row r="2" spans="2:10" ht="26.25" x14ac:dyDescent="0.4">
      <c r="B2" s="35"/>
      <c r="C2" s="47" t="s">
        <v>47</v>
      </c>
      <c r="D2" s="46">
        <v>2019</v>
      </c>
      <c r="E2" s="44"/>
      <c r="F2" s="44"/>
      <c r="G2" s="44"/>
      <c r="H2" s="44"/>
      <c r="I2" s="44"/>
      <c r="J2" s="35"/>
    </row>
    <row r="3" spans="2:10" ht="15" customHeight="1" x14ac:dyDescent="0.25">
      <c r="B3" s="35"/>
      <c r="C3" s="44"/>
      <c r="D3" s="44"/>
      <c r="E3" s="44"/>
      <c r="F3" s="44"/>
      <c r="G3" s="44"/>
      <c r="H3" s="44"/>
      <c r="I3" s="44"/>
      <c r="J3" s="35"/>
    </row>
    <row r="4" spans="2:10" ht="15" customHeight="1" x14ac:dyDescent="0.25">
      <c r="B4" s="35"/>
      <c r="C4" s="45" t="s">
        <v>44</v>
      </c>
      <c r="D4" s="45" t="s">
        <v>43</v>
      </c>
      <c r="E4" s="45" t="s">
        <v>42</v>
      </c>
      <c r="F4" s="45" t="s">
        <v>41</v>
      </c>
      <c r="G4" s="45" t="s">
        <v>40</v>
      </c>
      <c r="H4" s="45" t="s">
        <v>39</v>
      </c>
      <c r="I4" s="45" t="s">
        <v>38</v>
      </c>
      <c r="J4" s="35"/>
    </row>
    <row r="5" spans="2:10" ht="6.75" customHeight="1" x14ac:dyDescent="0.25">
      <c r="B5" s="35"/>
      <c r="C5" s="44"/>
      <c r="D5" s="44"/>
      <c r="E5" s="44"/>
      <c r="F5" s="44"/>
      <c r="G5" s="44"/>
      <c r="H5" s="44"/>
      <c r="I5" s="44"/>
      <c r="J5" s="35"/>
    </row>
    <row r="6" spans="2:10" x14ac:dyDescent="0.25">
      <c r="B6" s="35"/>
      <c r="C6" s="37"/>
      <c r="D6" s="37"/>
      <c r="E6" s="37"/>
      <c r="F6" s="40">
        <v>43678</v>
      </c>
      <c r="G6" s="40">
        <v>43679</v>
      </c>
      <c r="H6" s="39">
        <v>43680</v>
      </c>
      <c r="I6" s="38">
        <v>43681</v>
      </c>
      <c r="J6" s="35"/>
    </row>
    <row r="7" spans="2:10" x14ac:dyDescent="0.25">
      <c r="B7" s="35"/>
      <c r="C7" s="37"/>
      <c r="D7" s="37"/>
      <c r="E7" s="37"/>
      <c r="F7" s="81">
        <f>IFERROR(INDEX(Planning!$B$2:$B$197,MATCH(F6,Planning!$A$2:$A$197,0)),"-")</f>
        <v>0</v>
      </c>
      <c r="G7" s="81">
        <f>IFERROR(INDEX(Planning!$B$2:$B$197,MATCH(G6,Planning!$A$2:$A$197,0)),"-")</f>
        <v>0</v>
      </c>
      <c r="H7" s="81">
        <f>IFERROR(INDEX(Planning!$B$2:$B$197,MATCH(H6,Planning!$A$2:$A$197,0)),"-")</f>
        <v>0</v>
      </c>
      <c r="I7" s="81">
        <f>IFERROR(INDEX(Planning!$B$2:$B$197,MATCH(I6,Planning!$A$2:$A$197,0)),"-")</f>
        <v>0</v>
      </c>
      <c r="J7" s="35"/>
    </row>
    <row r="8" spans="2:10" x14ac:dyDescent="0.25">
      <c r="B8" s="35"/>
      <c r="C8" s="37"/>
      <c r="D8" s="37"/>
      <c r="E8" s="37"/>
      <c r="F8" s="81">
        <f>IFERROR(INDEX(Planning!$C$2:$C$197,MATCH(F6,Planning!$A$2:$A$197,0)),"-")</f>
        <v>0</v>
      </c>
      <c r="G8" s="81">
        <f>IFERROR(INDEX(Planning!$C$2:$C$197,MATCH(G6,Planning!$A$2:$A$197,0)),"-")</f>
        <v>0</v>
      </c>
      <c r="H8" s="81">
        <f>IFERROR(INDEX(Planning!$C$2:$C$197,MATCH(H6,Planning!$A$2:$A$197,0)),"-")</f>
        <v>0</v>
      </c>
      <c r="I8" s="81">
        <f>IFERROR(INDEX(Planning!$C$2:$C$197,MATCH(I6,Planning!$A$2:$A$197,0)),"-")</f>
        <v>0</v>
      </c>
      <c r="J8" s="35"/>
    </row>
    <row r="9" spans="2:10" x14ac:dyDescent="0.25">
      <c r="B9" s="35"/>
      <c r="C9" s="37"/>
      <c r="D9" s="37"/>
      <c r="E9" s="37"/>
      <c r="F9" s="81">
        <f>IFERROR(INDEX(Planning!$E$2:$E$197,MATCH(F6,Planning!$A$2:$A$197,0)),"-")</f>
        <v>0</v>
      </c>
      <c r="G9" s="81">
        <f>IFERROR(INDEX(Planning!$E$2:$E$197,MATCH(G6,Planning!$A$2:$A$197,0)),"-")</f>
        <v>0</v>
      </c>
      <c r="H9" s="81">
        <f>IFERROR(INDEX(Planning!$E$2:$E$197,MATCH(H6,Planning!$A$2:$A$197,0)),"-")</f>
        <v>0</v>
      </c>
      <c r="I9" s="81">
        <f>IFERROR(INDEX(Planning!$E$2:$E$197,MATCH(I6,Planning!$A$2:$A$197,0)),"-")</f>
        <v>0</v>
      </c>
      <c r="J9" s="35"/>
    </row>
    <row r="10" spans="2:10" x14ac:dyDescent="0.25">
      <c r="B10" s="35"/>
      <c r="C10" s="43"/>
      <c r="D10" s="43"/>
      <c r="E10" s="43"/>
      <c r="F10" s="81">
        <f>IFERROR(INDEX(Planning!$F$2:$F$197,MATCH(F6,Planning!$A$2:$A$197,0)),"-")</f>
        <v>0</v>
      </c>
      <c r="G10" s="81">
        <f>IFERROR(INDEX(Planning!$F$2:$F$197,MATCH(G6,Planning!$A$2:$A$197,0)),"-")</f>
        <v>0</v>
      </c>
      <c r="H10" s="81">
        <f>IFERROR(INDEX(Planning!$F$2:$F$197,MATCH(H6,Planning!$A$2:$A$197,0)),"-")</f>
        <v>0</v>
      </c>
      <c r="I10" s="81">
        <f>IFERROR(INDEX(Planning!$F$2:$F$197,MATCH(I6,Planning!$A$2:$A$197,0)),"-")</f>
        <v>0</v>
      </c>
      <c r="J10" s="35"/>
    </row>
    <row r="11" spans="2:10" x14ac:dyDescent="0.25">
      <c r="B11" s="35"/>
      <c r="C11" s="40">
        <v>43682</v>
      </c>
      <c r="D11" s="40">
        <v>43683</v>
      </c>
      <c r="E11" s="40">
        <v>43684</v>
      </c>
      <c r="F11" s="40">
        <v>43685</v>
      </c>
      <c r="G11" s="40">
        <v>43686</v>
      </c>
      <c r="H11" s="39">
        <v>43687</v>
      </c>
      <c r="I11" s="38">
        <v>43688</v>
      </c>
      <c r="J11" s="35"/>
    </row>
    <row r="12" spans="2:10" x14ac:dyDescent="0.25">
      <c r="B12" s="35"/>
      <c r="C12" s="81">
        <f>IFERROR(INDEX(Planning!$B$2:$B$197,MATCH(C11,Planning!$A$2:$A$197,0)),"-")</f>
        <v>0</v>
      </c>
      <c r="D12" s="81">
        <f>IFERROR(INDEX(Planning!$B$2:$B$197,MATCH(D11,Planning!$A$2:$A$197,0)),"-")</f>
        <v>0</v>
      </c>
      <c r="E12" s="81">
        <f>IFERROR(INDEX(Planning!$B$2:$B$197,MATCH(E11,Planning!$A$2:$A$197,0)),"-")</f>
        <v>0</v>
      </c>
      <c r="F12" s="81">
        <f>IFERROR(INDEX(Planning!$B$2:$B$197,MATCH(F11,Planning!$A$2:$A$197,0)),"-")</f>
        <v>0</v>
      </c>
      <c r="G12" s="81">
        <f>IFERROR(INDEX(Planning!$B$2:$B$197,MATCH(G11,Planning!$A$2:$A$197,0)),"-")</f>
        <v>0</v>
      </c>
      <c r="H12" s="81">
        <f>IFERROR(INDEX(Planning!$B$2:$B$197,MATCH(H11,Planning!$A$2:$A$197,0)),"-")</f>
        <v>0</v>
      </c>
      <c r="I12" s="81">
        <f>IFERROR(INDEX(Planning!$B$2:$B$197,MATCH(I11,Planning!$A$2:$A$197,0)),"-")</f>
        <v>0</v>
      </c>
      <c r="J12" s="35"/>
    </row>
    <row r="13" spans="2:10" x14ac:dyDescent="0.25">
      <c r="B13" s="35"/>
      <c r="C13" s="81">
        <f>IFERROR(INDEX(Planning!$C$2:$C$197,MATCH(C11,Planning!$A$2:$A$197,0)),"-")</f>
        <v>0</v>
      </c>
      <c r="D13" s="81">
        <f>IFERROR(INDEX(Planning!$C$2:$C$197,MATCH(D11,Planning!$A$2:$A$197,0)),"-")</f>
        <v>0</v>
      </c>
      <c r="E13" s="81">
        <f>IFERROR(INDEX(Planning!$C$2:$C$197,MATCH(E11,Planning!$A$2:$A$197,0)),"-")</f>
        <v>0</v>
      </c>
      <c r="F13" s="81">
        <f>IFERROR(INDEX(Planning!$C$2:$C$197,MATCH(F11,Planning!$A$2:$A$197,0)),"-")</f>
        <v>0</v>
      </c>
      <c r="G13" s="81">
        <f>IFERROR(INDEX(Planning!$C$2:$C$197,MATCH(G11,Planning!$A$2:$A$197,0)),"-")</f>
        <v>0</v>
      </c>
      <c r="H13" s="81">
        <f>IFERROR(INDEX(Planning!$C$2:$C$197,MATCH(H11,Planning!$A$2:$A$197,0)),"-")</f>
        <v>0</v>
      </c>
      <c r="I13" s="81">
        <f>IFERROR(INDEX(Planning!$C$2:$C$197,MATCH(I11,Planning!$A$2:$A$197,0)),"-")</f>
        <v>0</v>
      </c>
      <c r="J13" s="35"/>
    </row>
    <row r="14" spans="2:10" x14ac:dyDescent="0.25">
      <c r="B14" s="35"/>
      <c r="C14" s="81">
        <f>IFERROR(INDEX(Planning!$E$2:$E$197,MATCH(C11,Planning!$A$2:$A$197,0)),"-")</f>
        <v>0</v>
      </c>
      <c r="D14" s="81">
        <f>IFERROR(INDEX(Planning!$E$2:$E$197,MATCH(D11,Planning!$A$2:$A$197,0)),"-")</f>
        <v>0</v>
      </c>
      <c r="E14" s="81">
        <f>IFERROR(INDEX(Planning!$E$2:$E$197,MATCH(E11,Planning!$A$2:$A$197,0)),"-")</f>
        <v>0</v>
      </c>
      <c r="F14" s="81">
        <f>IFERROR(INDEX(Planning!$E$2:$E$197,MATCH(F11,Planning!$A$2:$A$197,0)),"-")</f>
        <v>0</v>
      </c>
      <c r="G14" s="81">
        <f>IFERROR(INDEX(Planning!$E$2:$E$197,MATCH(G11,Planning!$A$2:$A$197,0)),"-")</f>
        <v>0</v>
      </c>
      <c r="H14" s="81">
        <f>IFERROR(INDEX(Planning!$E$2:$E$197,MATCH(H11,Planning!$A$2:$A$197,0)),"-")</f>
        <v>0</v>
      </c>
      <c r="I14" s="81">
        <f>IFERROR(INDEX(Planning!$E$2:$E$197,MATCH(I11,Planning!$A$2:$A$197,0)),"-")</f>
        <v>0</v>
      </c>
      <c r="J14" s="35"/>
    </row>
    <row r="15" spans="2:10" x14ac:dyDescent="0.25">
      <c r="B15" s="35"/>
      <c r="C15" s="81">
        <f>IFERROR(INDEX(Planning!$F$2:$F$197,MATCH(C11,Planning!$A$2:$A$197,0)),"-")</f>
        <v>0</v>
      </c>
      <c r="D15" s="81">
        <f>IFERROR(INDEX(Planning!$F$2:$F$197,MATCH(D11,Planning!$A$2:$A$197,0)),"-")</f>
        <v>0</v>
      </c>
      <c r="E15" s="81">
        <f>IFERROR(INDEX(Planning!$F$2:$F$197,MATCH(E11,Planning!$A$2:$A$197,0)),"-")</f>
        <v>0</v>
      </c>
      <c r="F15" s="81">
        <f>IFERROR(INDEX(Planning!$F$2:$F$197,MATCH(F11,Planning!$A$2:$A$197,0)),"-")</f>
        <v>0</v>
      </c>
      <c r="G15" s="81">
        <f>IFERROR(INDEX(Planning!$F$2:$F$197,MATCH(G11,Planning!$A$2:$A$197,0)),"-")</f>
        <v>0</v>
      </c>
      <c r="H15" s="81">
        <f>IFERROR(INDEX(Planning!$F$2:$F$197,MATCH(H11,Planning!$A$2:$A$197,0)),"-")</f>
        <v>0</v>
      </c>
      <c r="I15" s="81">
        <f>IFERROR(INDEX(Planning!$F$2:$F$197,MATCH(I11,Planning!$A$2:$A$197,0)),"-")</f>
        <v>0</v>
      </c>
      <c r="J15" s="35"/>
    </row>
    <row r="16" spans="2:10" x14ac:dyDescent="0.25">
      <c r="B16" s="35"/>
      <c r="C16" s="40">
        <v>43689</v>
      </c>
      <c r="D16" s="40">
        <v>43690</v>
      </c>
      <c r="E16" s="40">
        <v>43691</v>
      </c>
      <c r="F16" s="40">
        <v>43692</v>
      </c>
      <c r="G16" s="40">
        <v>43693</v>
      </c>
      <c r="H16" s="39">
        <v>43694</v>
      </c>
      <c r="I16" s="38">
        <v>43695</v>
      </c>
      <c r="J16" s="35"/>
    </row>
    <row r="17" spans="2:10" x14ac:dyDescent="0.25">
      <c r="B17" s="35"/>
      <c r="C17" s="81">
        <f>IFERROR(INDEX(Planning!$B$2:$B$197,MATCH(C16,Planning!$A$2:$A$197,0)),"-")</f>
        <v>0</v>
      </c>
      <c r="D17" s="81">
        <f>IFERROR(INDEX(Planning!$B$2:$B$197,MATCH(D16,Planning!$A$2:$A$197,0)),"-")</f>
        <v>0</v>
      </c>
      <c r="E17" s="81">
        <f>IFERROR(INDEX(Planning!$B$2:$B$197,MATCH(E16,Planning!$A$2:$A$197,0)),"-")</f>
        <v>0</v>
      </c>
      <c r="F17" s="81">
        <f>IFERROR(INDEX(Planning!$B$2:$B$197,MATCH(F16,Planning!$A$2:$A$197,0)),"-")</f>
        <v>0</v>
      </c>
      <c r="G17" s="81">
        <f>IFERROR(INDEX(Planning!$B$2:$B$197,MATCH(G16,Planning!$A$2:$A$197,0)),"-")</f>
        <v>0</v>
      </c>
      <c r="H17" s="58"/>
      <c r="I17" s="59"/>
      <c r="J17" s="35"/>
    </row>
    <row r="18" spans="2:10" x14ac:dyDescent="0.25">
      <c r="B18" s="35"/>
      <c r="C18" s="81">
        <f>IFERROR(INDEX(Planning!$C$2:$C$197,MATCH(C16,Planning!$A$2:$A$197,0)),"-")</f>
        <v>0</v>
      </c>
      <c r="D18" s="81">
        <f>IFERROR(INDEX(Planning!$C$2:$C$197,MATCH(D16,Planning!$A$2:$A$197,0)),"-")</f>
        <v>0</v>
      </c>
      <c r="E18" s="81">
        <f>IFERROR(INDEX(Planning!$C$2:$C$197,MATCH(E16,Planning!$A$2:$A$197,0)),"-")</f>
        <v>0</v>
      </c>
      <c r="F18" s="81">
        <f>IFERROR(INDEX(Planning!$C$2:$C$197,MATCH(F16,Planning!$A$2:$A$197,0)),"-")</f>
        <v>0</v>
      </c>
      <c r="G18" s="81">
        <f>IFERROR(INDEX(Planning!$C$2:$C$197,MATCH(G16,Planning!$A$2:$A$197,0)),"-")</f>
        <v>0</v>
      </c>
      <c r="H18" s="58"/>
      <c r="I18" s="59"/>
      <c r="J18" s="35"/>
    </row>
    <row r="19" spans="2:10" x14ac:dyDescent="0.25">
      <c r="C19" s="81">
        <f>IFERROR(INDEX(Planning!$E$2:$E$197,MATCH(C16,Planning!$A$2:$A$197,0)),"-")</f>
        <v>0</v>
      </c>
      <c r="D19" s="81">
        <f>IFERROR(INDEX(Planning!$E$2:$E$197,MATCH(D16,Planning!$A$2:$A$197,0)),"-")</f>
        <v>0</v>
      </c>
      <c r="E19" s="81">
        <f>IFERROR(INDEX(Planning!$E$2:$E$197,MATCH(E16,Planning!$A$2:$A$197,0)),"-")</f>
        <v>0</v>
      </c>
      <c r="F19" s="81">
        <f>IFERROR(INDEX(Planning!$E$2:$E$197,MATCH(F16,Planning!$A$2:$A$197,0)),"-")</f>
        <v>0</v>
      </c>
      <c r="G19" s="81">
        <f>IFERROR(INDEX(Planning!$E$2:$E$197,MATCH(G16,Planning!$A$2:$A$197,0)),"-")</f>
        <v>0</v>
      </c>
      <c r="H19" s="58"/>
      <c r="I19" s="59"/>
    </row>
    <row r="20" spans="2:10" x14ac:dyDescent="0.25">
      <c r="C20" s="81">
        <f>IFERROR(INDEX(Planning!$F$2:$F$197,MATCH(C16,Planning!$A$2:$A$197,0)),"-")</f>
        <v>0</v>
      </c>
      <c r="D20" s="81">
        <f>IFERROR(INDEX(Planning!$F$2:$F$197,MATCH(D16,Planning!$A$2:$A$197,0)),"-")</f>
        <v>0</v>
      </c>
      <c r="E20" s="81">
        <f>IFERROR(INDEX(Planning!$F$2:$F$197,MATCH(E16,Planning!$A$2:$A$197,0)),"-")</f>
        <v>0</v>
      </c>
      <c r="F20" s="81">
        <f>IFERROR(INDEX(Planning!$F$2:$F$197,MATCH(F16,Planning!$A$2:$A$197,0)),"-")</f>
        <v>0</v>
      </c>
      <c r="G20" s="81">
        <f>IFERROR(INDEX(Planning!$F$2:$F$197,MATCH(G16,Planning!$A$2:$A$197,0)),"-")</f>
        <v>0</v>
      </c>
      <c r="H20" s="42"/>
      <c r="I20" s="41"/>
    </row>
    <row r="21" spans="2:10" x14ac:dyDescent="0.25">
      <c r="C21" s="40">
        <v>43696</v>
      </c>
      <c r="D21" s="40">
        <v>43697</v>
      </c>
      <c r="E21" s="40">
        <v>43698</v>
      </c>
      <c r="F21" s="40">
        <v>43699</v>
      </c>
      <c r="G21" s="40">
        <v>43700</v>
      </c>
      <c r="H21" s="39">
        <v>43701</v>
      </c>
      <c r="I21" s="38">
        <v>43702</v>
      </c>
    </row>
    <row r="22" spans="2:10" x14ac:dyDescent="0.25">
      <c r="C22" s="81">
        <f>IFERROR(INDEX(Planning!$B$2:$B$197,MATCH(C21,Planning!$A$2:$A$197,0)),"-")</f>
        <v>0</v>
      </c>
      <c r="D22" s="81">
        <f>IFERROR(INDEX(Planning!$B$2:$B$197,MATCH(D21,Planning!$A$2:$A$197,0)),"-")</f>
        <v>0</v>
      </c>
      <c r="E22" s="81">
        <f>IFERROR(INDEX(Planning!$B$2:$B$197,MATCH(E21,Planning!$A$2:$A$197,0)),"-")</f>
        <v>0</v>
      </c>
      <c r="F22" s="81">
        <f>IFERROR(INDEX(Planning!$B$2:$B$197,MATCH(F21,Planning!$A$2:$A$197,0)),"-")</f>
        <v>0</v>
      </c>
      <c r="G22" s="81">
        <f>IFERROR(INDEX(Planning!$B$2:$B$197,MATCH(G21,Planning!$A$2:$A$197,0)),"-")</f>
        <v>0</v>
      </c>
      <c r="H22" s="81">
        <f>IFERROR(INDEX(Planning!$B$2:$B$197,MATCH(H21,Planning!$A$2:$A$197,0)),"-")</f>
        <v>0</v>
      </c>
      <c r="I22" s="81">
        <f>IFERROR(INDEX(Planning!$B$2:$B$197,MATCH(I21,Planning!$A$2:$A$197,0)),"-")</f>
        <v>0</v>
      </c>
    </row>
    <row r="23" spans="2:10" x14ac:dyDescent="0.25">
      <c r="C23" s="81">
        <f>IFERROR(INDEX(Planning!$C$2:$C$197,MATCH(C21,Planning!$A$2:$A$197,0)),"-")</f>
        <v>0</v>
      </c>
      <c r="D23" s="81">
        <f>IFERROR(INDEX(Planning!$C$2:$C$197,MATCH(D21,Planning!$A$2:$A$197,0)),"-")</f>
        <v>0</v>
      </c>
      <c r="E23" s="81">
        <f>IFERROR(INDEX(Planning!$C$2:$C$197,MATCH(E21,Planning!$A$2:$A$197,0)),"-")</f>
        <v>0</v>
      </c>
      <c r="F23" s="81">
        <f>IFERROR(INDEX(Planning!$C$2:$C$197,MATCH(F21,Planning!$A$2:$A$197,0)),"-")</f>
        <v>0</v>
      </c>
      <c r="G23" s="81">
        <f>IFERROR(INDEX(Planning!$C$2:$C$197,MATCH(G21,Planning!$A$2:$A$197,0)),"-")</f>
        <v>0</v>
      </c>
      <c r="H23" s="81">
        <f>IFERROR(INDEX(Planning!$C$2:$C$197,MATCH(H21,Planning!$A$2:$A$197,0)),"-")</f>
        <v>0</v>
      </c>
      <c r="I23" s="81">
        <f>IFERROR(INDEX(Planning!$C$2:$C$197,MATCH(I21,Planning!$A$2:$A$197,0)),"-")</f>
        <v>0</v>
      </c>
    </row>
    <row r="24" spans="2:10" x14ac:dyDescent="0.25">
      <c r="C24" s="81">
        <f>IFERROR(INDEX(Planning!$E$2:$E$197,MATCH(C21,Planning!$A$2:$A$197,0)),"-")</f>
        <v>0</v>
      </c>
      <c r="D24" s="81">
        <f>IFERROR(INDEX(Planning!$E$2:$E$197,MATCH(D21,Planning!$A$2:$A$197,0)),"-")</f>
        <v>0</v>
      </c>
      <c r="E24" s="81">
        <f>IFERROR(INDEX(Planning!$E$2:$E$197,MATCH(E21,Planning!$A$2:$A$197,0)),"-")</f>
        <v>0</v>
      </c>
      <c r="F24" s="81">
        <f>IFERROR(INDEX(Planning!$E$2:$E$197,MATCH(F21,Planning!$A$2:$A$197,0)),"-")</f>
        <v>0</v>
      </c>
      <c r="G24" s="81">
        <f>IFERROR(INDEX(Planning!$E$2:$E$197,MATCH(G21,Planning!$A$2:$A$197,0)),"-")</f>
        <v>0</v>
      </c>
      <c r="H24" s="81">
        <f>IFERROR(INDEX(Planning!$E$2:$E$197,MATCH(H21,Planning!$A$2:$A$197,0)),"-")</f>
        <v>0</v>
      </c>
      <c r="I24" s="81">
        <f>IFERROR(INDEX(Planning!$E$2:$E$197,MATCH(I21,Planning!$A$2:$A$197,0)),"-")</f>
        <v>0</v>
      </c>
    </row>
    <row r="25" spans="2:10" x14ac:dyDescent="0.25">
      <c r="C25" s="81">
        <f>IFERROR(INDEX(Planning!$F$2:$F$197,MATCH(C21,Planning!$A$2:$A$197,0)),"-")</f>
        <v>0</v>
      </c>
      <c r="D25" s="81">
        <f>IFERROR(INDEX(Planning!$F$2:$F$197,MATCH(D21,Planning!$A$2:$A$197,0)),"-")</f>
        <v>0</v>
      </c>
      <c r="E25" s="81">
        <f>IFERROR(INDEX(Planning!$F$2:$F$197,MATCH(E21,Planning!$A$2:$A$197,0)),"-")</f>
        <v>0</v>
      </c>
      <c r="F25" s="81">
        <f>IFERROR(INDEX(Planning!$F$2:$F$197,MATCH(F21,Planning!$A$2:$A$197,0)),"-")</f>
        <v>0</v>
      </c>
      <c r="G25" s="81">
        <f>IFERROR(INDEX(Planning!$F$2:$F$197,MATCH(G21,Planning!$A$2:$A$197,0)),"-")</f>
        <v>0</v>
      </c>
      <c r="H25" s="81">
        <f>IFERROR(INDEX(Planning!$F$2:$F$197,MATCH(H21,Planning!$A$2:$A$197,0)),"-")</f>
        <v>0</v>
      </c>
      <c r="I25" s="81">
        <f>IFERROR(INDEX(Planning!$F$2:$F$197,MATCH(I21,Planning!$A$2:$A$197,0)),"-")</f>
        <v>0</v>
      </c>
    </row>
    <row r="26" spans="2:10" x14ac:dyDescent="0.25">
      <c r="C26" s="40">
        <v>43703</v>
      </c>
      <c r="D26" s="40">
        <v>43704</v>
      </c>
      <c r="E26" s="40">
        <v>43705</v>
      </c>
      <c r="F26" s="40">
        <v>43706</v>
      </c>
      <c r="G26" s="40">
        <v>43707</v>
      </c>
      <c r="H26" s="39">
        <v>43708</v>
      </c>
      <c r="I26" s="37"/>
    </row>
    <row r="27" spans="2:10" x14ac:dyDescent="0.25">
      <c r="C27" s="81">
        <f>IFERROR(INDEX(Planning!$B$2:$B$197,MATCH(C26,Planning!$A$2:$A$197,0)),"-")</f>
        <v>0</v>
      </c>
      <c r="D27" s="81">
        <f>IFERROR(INDEX(Planning!$B$2:$B$197,MATCH(D26,Planning!$A$2:$A$197,0)),"-")</f>
        <v>0</v>
      </c>
      <c r="E27" s="81">
        <f>IFERROR(INDEX(Planning!$B$2:$B$197,MATCH(E26,Planning!$A$2:$A$197,0)),"-")</f>
        <v>0</v>
      </c>
      <c r="F27" s="81">
        <f>IFERROR(INDEX(Planning!$B$2:$B$197,MATCH(F26,Planning!$A$2:$A$197,0)),"-")</f>
        <v>0</v>
      </c>
      <c r="G27" s="81">
        <f>IFERROR(INDEX(Planning!$B$2:$B$197,MATCH(G26,Planning!$A$2:$A$197,0)),"-")</f>
        <v>0</v>
      </c>
      <c r="H27" s="81">
        <f>IFERROR(INDEX(Planning!$B$2:$B$197,MATCH(H26,Planning!$A$2:$A$197,0)),"-")</f>
        <v>0</v>
      </c>
      <c r="I27" s="36"/>
    </row>
    <row r="28" spans="2:10" x14ac:dyDescent="0.25">
      <c r="C28" s="81">
        <f>IFERROR(INDEX(Planning!$C$2:$C$197,MATCH(C26,Planning!$A$2:$A$197,0)),"-")</f>
        <v>0</v>
      </c>
      <c r="D28" s="81">
        <f>IFERROR(INDEX(Planning!$C$2:$C$197,MATCH(D26,Planning!$A$2:$A$197,0)),"-")</f>
        <v>0</v>
      </c>
      <c r="E28" s="81">
        <f>IFERROR(INDEX(Planning!$C$2:$C$197,MATCH(E26,Planning!$A$2:$A$197,0)),"-")</f>
        <v>0</v>
      </c>
      <c r="F28" s="81">
        <f>IFERROR(INDEX(Planning!$C$2:$C$197,MATCH(F26,Planning!$A$2:$A$197,0)),"-")</f>
        <v>0</v>
      </c>
      <c r="G28" s="81">
        <f>IFERROR(INDEX(Planning!$C$2:$C$197,MATCH(G26,Planning!$A$2:$A$197,0)),"-")</f>
        <v>0</v>
      </c>
      <c r="H28" s="81">
        <f>IFERROR(INDEX(Planning!$C$2:$C$197,MATCH(H26,Planning!$A$2:$A$197,0)),"-")</f>
        <v>0</v>
      </c>
      <c r="I28" s="37"/>
    </row>
    <row r="29" spans="2:10" x14ac:dyDescent="0.25">
      <c r="C29" s="81">
        <f>IFERROR(INDEX(Planning!$E$2:$E$197,MATCH(C26,Planning!$A$2:$A$197,0)),"-")</f>
        <v>0</v>
      </c>
      <c r="D29" s="81">
        <f>IFERROR(INDEX(Planning!$E$2:$E$197,MATCH(D26,Planning!$A$2:$A$197,0)),"-")</f>
        <v>0</v>
      </c>
      <c r="E29" s="81">
        <f>IFERROR(INDEX(Planning!$E$2:$E$197,MATCH(E26,Planning!$A$2:$A$197,0)),"-")</f>
        <v>0</v>
      </c>
      <c r="F29" s="81">
        <f>IFERROR(INDEX(Planning!$E$2:$E$197,MATCH(F26,Planning!$A$2:$A$197,0)),"-")</f>
        <v>0</v>
      </c>
      <c r="G29" s="81">
        <f>IFERROR(INDEX(Planning!$E$2:$E$197,MATCH(G26,Planning!$A$2:$A$197,0)),"-")</f>
        <v>0</v>
      </c>
      <c r="H29" s="81">
        <f>IFERROR(INDEX(Planning!$E$2:$E$197,MATCH(H26,Planning!$A$2:$A$197,0)),"-")</f>
        <v>0</v>
      </c>
      <c r="I29" s="35"/>
    </row>
    <row r="30" spans="2:10" x14ac:dyDescent="0.25">
      <c r="C30" s="84">
        <f>IFERROR(INDEX(Planning!$F$2:$F$197,MATCH(C26,Planning!$A$2:$A$197,0)),"-")</f>
        <v>0</v>
      </c>
      <c r="D30" s="84">
        <f>IFERROR(INDEX(Planning!$F$2:$F$197,MATCH(D26,Planning!$A$2:$A$197,0)),"-")</f>
        <v>0</v>
      </c>
      <c r="E30" s="84">
        <f>IFERROR(INDEX(Planning!$F$2:$F$197,MATCH(E26,Planning!$A$2:$A$197,0)),"-")</f>
        <v>0</v>
      </c>
      <c r="F30" s="84">
        <f>IFERROR(INDEX(Planning!$F$2:$F$197,MATCH(F26,Planning!$A$2:$A$197,0)),"-")</f>
        <v>0</v>
      </c>
      <c r="G30" s="84">
        <f>IFERROR(INDEX(Planning!$F$2:$F$197,MATCH(G26,Planning!$A$2:$A$197,0)),"-")</f>
        <v>0</v>
      </c>
      <c r="H30" s="84">
        <f>IFERROR(INDEX(Planning!$F$2:$F$197,MATCH(H26,Planning!$A$2:$A$197,0)),"-")</f>
        <v>0</v>
      </c>
    </row>
  </sheetData>
  <pageMargins left="0.25" right="0.25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1:J36"/>
  <sheetViews>
    <sheetView showGridLines="0" showZeros="0" topLeftCell="C13" zoomScaleNormal="100" workbookViewId="0">
      <selection activeCell="C12" sqref="C12:I15"/>
    </sheetView>
  </sheetViews>
  <sheetFormatPr baseColWidth="10" defaultColWidth="9.140625" defaultRowHeight="15" x14ac:dyDescent="0.25"/>
  <cols>
    <col min="1" max="1" width="2.7109375" customWidth="1"/>
    <col min="2" max="2" width="1.85546875" customWidth="1"/>
    <col min="3" max="9" width="22" customWidth="1"/>
    <col min="10" max="10" width="1.7109375" customWidth="1"/>
  </cols>
  <sheetData>
    <row r="1" spans="2:10" ht="6.75" customHeight="1" x14ac:dyDescent="0.25">
      <c r="B1" s="35"/>
      <c r="C1" s="35"/>
      <c r="D1" s="48"/>
      <c r="E1" s="35"/>
      <c r="F1" s="35"/>
      <c r="G1" s="35"/>
      <c r="H1" s="35"/>
      <c r="I1" s="35"/>
      <c r="J1" s="35"/>
    </row>
    <row r="2" spans="2:10" ht="26.25" x14ac:dyDescent="0.4">
      <c r="B2" s="35"/>
      <c r="C2" s="47" t="s">
        <v>48</v>
      </c>
      <c r="D2" s="46">
        <v>2019</v>
      </c>
      <c r="E2" s="44"/>
      <c r="F2" s="44"/>
      <c r="G2" s="44"/>
      <c r="H2" s="44"/>
      <c r="I2" s="44"/>
      <c r="J2" s="35"/>
    </row>
    <row r="3" spans="2:10" ht="15" customHeight="1" x14ac:dyDescent="0.25">
      <c r="B3" s="35"/>
      <c r="C3" s="44"/>
      <c r="D3" s="44"/>
      <c r="E3" s="44"/>
      <c r="F3" s="44"/>
      <c r="G3" s="44"/>
      <c r="H3" s="44"/>
      <c r="I3" s="44"/>
      <c r="J3" s="35"/>
    </row>
    <row r="4" spans="2:10" ht="15" customHeight="1" x14ac:dyDescent="0.25">
      <c r="B4" s="35"/>
      <c r="C4" s="45" t="s">
        <v>44</v>
      </c>
      <c r="D4" s="45" t="s">
        <v>43</v>
      </c>
      <c r="E4" s="45" t="s">
        <v>42</v>
      </c>
      <c r="F4" s="45" t="s">
        <v>41</v>
      </c>
      <c r="G4" s="45" t="s">
        <v>40</v>
      </c>
      <c r="H4" s="45" t="s">
        <v>39</v>
      </c>
      <c r="I4" s="45" t="s">
        <v>38</v>
      </c>
      <c r="J4" s="35"/>
    </row>
    <row r="5" spans="2:10" ht="6.75" customHeight="1" x14ac:dyDescent="0.25">
      <c r="B5" s="35"/>
      <c r="C5" s="44"/>
      <c r="D5" s="44"/>
      <c r="E5" s="44"/>
      <c r="F5" s="44"/>
      <c r="G5" s="44"/>
      <c r="H5" s="44"/>
      <c r="I5" s="44"/>
      <c r="J5" s="35"/>
    </row>
    <row r="6" spans="2:10" x14ac:dyDescent="0.25">
      <c r="B6" s="35"/>
      <c r="C6" s="37"/>
      <c r="D6" s="37"/>
      <c r="E6" s="37"/>
      <c r="F6" s="37"/>
      <c r="G6" s="37"/>
      <c r="H6" s="37"/>
      <c r="I6" s="38">
        <v>43709</v>
      </c>
      <c r="J6" s="35"/>
    </row>
    <row r="7" spans="2:10" x14ac:dyDescent="0.25">
      <c r="B7" s="35"/>
      <c r="C7" s="37"/>
      <c r="D7" s="37"/>
      <c r="E7" s="37"/>
      <c r="F7" s="37"/>
      <c r="G7" s="37"/>
      <c r="H7" s="37"/>
      <c r="I7" s="81">
        <f>IFERROR(INDEX(Planning!$B$2:$B$197,MATCH(I6,Planning!$A$2:$A$197,0)),"-")</f>
        <v>0</v>
      </c>
      <c r="J7" s="35"/>
    </row>
    <row r="8" spans="2:10" x14ac:dyDescent="0.25">
      <c r="B8" s="35"/>
      <c r="C8" s="37"/>
      <c r="D8" s="37"/>
      <c r="E8" s="37"/>
      <c r="F8" s="37"/>
      <c r="G8" s="37"/>
      <c r="H8" s="37"/>
      <c r="I8" s="81">
        <f>IFERROR(INDEX(Planning!$C$2:$C$197,MATCH(I6,Planning!$A$2:$A$197,0)),"-")</f>
        <v>0</v>
      </c>
      <c r="J8" s="35"/>
    </row>
    <row r="9" spans="2:10" x14ac:dyDescent="0.25">
      <c r="B9" s="35"/>
      <c r="C9" s="37"/>
      <c r="D9" s="37"/>
      <c r="E9" s="37"/>
      <c r="F9" s="37"/>
      <c r="G9" s="37"/>
      <c r="H9" s="37"/>
      <c r="I9" s="81">
        <f>IFERROR(INDEX(Planning!$E$2:$E$197,MATCH(I6,Planning!$A$2:$A$197,0)),"-")</f>
        <v>0</v>
      </c>
      <c r="J9" s="35"/>
    </row>
    <row r="10" spans="2:10" x14ac:dyDescent="0.25">
      <c r="B10" s="35"/>
      <c r="C10" s="43"/>
      <c r="D10" s="43"/>
      <c r="E10" s="43"/>
      <c r="F10" s="43"/>
      <c r="G10" s="43"/>
      <c r="H10" s="43"/>
      <c r="I10" s="81">
        <f>IFERROR(INDEX(Planning!$F$2:$F$197,MATCH(I6,Planning!$A$2:$A$197,0)),"-")</f>
        <v>0</v>
      </c>
      <c r="J10" s="35"/>
    </row>
    <row r="11" spans="2:10" x14ac:dyDescent="0.25">
      <c r="B11" s="35"/>
      <c r="C11" s="40">
        <v>43710</v>
      </c>
      <c r="D11" s="40">
        <v>43711</v>
      </c>
      <c r="E11" s="40">
        <v>43712</v>
      </c>
      <c r="F11" s="40">
        <v>43713</v>
      </c>
      <c r="G11" s="40">
        <v>43714</v>
      </c>
      <c r="H11" s="39">
        <v>43715</v>
      </c>
      <c r="I11" s="38">
        <v>43716</v>
      </c>
      <c r="J11" s="35"/>
    </row>
    <row r="12" spans="2:10" x14ac:dyDescent="0.25">
      <c r="B12" s="35"/>
      <c r="C12" s="81">
        <f>IFERROR(INDEX(Planning!$B$2:$B$197,MATCH(C11,Planning!$A$2:$A$197,0)),"-")</f>
        <v>0</v>
      </c>
      <c r="D12" s="81">
        <f>IFERROR(INDEX(Planning!$B$2:$B$197,MATCH(D11,Planning!$A$2:$A$197,0)),"-")</f>
        <v>0</v>
      </c>
      <c r="E12" s="81">
        <f>IFERROR(INDEX(Planning!$B$2:$B$197,MATCH(E11,Planning!$A$2:$A$197,0)),"-")</f>
        <v>0</v>
      </c>
      <c r="F12" s="81">
        <f>IFERROR(INDEX(Planning!$B$2:$B$197,MATCH(F11,Planning!$A$2:$A$197,0)),"-")</f>
        <v>0</v>
      </c>
      <c r="G12" s="81">
        <f>IFERROR(INDEX(Planning!$B$2:$B$197,MATCH(G11,Planning!$A$2:$A$197,0)),"-")</f>
        <v>0</v>
      </c>
      <c r="H12" s="58">
        <f>IFERROR(INDEX(Planning!$B$2:$B$197,MATCH(H11,Planning!$A$2:$A$197,0)),"-")</f>
        <v>0</v>
      </c>
      <c r="I12" s="59">
        <f>IFERROR(INDEX(Planning!$B$2:$B$197,MATCH(I11,Planning!$A$2:$A$197,0)),"-")</f>
        <v>0</v>
      </c>
      <c r="J12" s="35"/>
    </row>
    <row r="13" spans="2:10" x14ac:dyDescent="0.25">
      <c r="B13" s="35"/>
      <c r="C13" s="81">
        <f>IFERROR(INDEX(Planning!$C$2:$C$197,MATCH(C11,Planning!$A$2:$A$197,0)),"-")</f>
        <v>0</v>
      </c>
      <c r="D13" s="81">
        <f>IFERROR(INDEX(Planning!$C$2:$C$197,MATCH(D11,Planning!$A$2:$A$197,0)),"-")</f>
        <v>0</v>
      </c>
      <c r="E13" s="81">
        <f>IFERROR(INDEX(Planning!$C$2:$C$197,MATCH(E11,Planning!$A$2:$A$197,0)),"-")</f>
        <v>0</v>
      </c>
      <c r="F13" s="81">
        <f>IFERROR(INDEX(Planning!$C$2:$C$197,MATCH(F11,Planning!$A$2:$A$197,0)),"-")</f>
        <v>0</v>
      </c>
      <c r="G13" s="81">
        <f>IFERROR(INDEX(Planning!$C$2:$C$197,MATCH(G11,Planning!$A$2:$A$197,0)),"-")</f>
        <v>0</v>
      </c>
      <c r="H13" s="58">
        <f>IFERROR(INDEX(Planning!$C$2:$C$197,MATCH(H11,Planning!$A$2:$A$197,0)),"-")</f>
        <v>0</v>
      </c>
      <c r="I13" s="59">
        <f>IFERROR(INDEX(Planning!$C$2:$C$197,MATCH(I11,Planning!$A$2:$A$197,0)),"-")</f>
        <v>0</v>
      </c>
      <c r="J13" s="35"/>
    </row>
    <row r="14" spans="2:10" x14ac:dyDescent="0.25">
      <c r="B14" s="35"/>
      <c r="C14" s="81">
        <f>IFERROR(INDEX(Planning!$E$2:$E$197,MATCH(C11,Planning!$A$2:$A$197,0)),"-")</f>
        <v>0</v>
      </c>
      <c r="D14" s="81">
        <f>IFERROR(INDEX(Planning!$E$2:$E$197,MATCH(D11,Planning!$A$2:$A$197,0)),"-")</f>
        <v>0</v>
      </c>
      <c r="E14" s="81">
        <f>IFERROR(INDEX(Planning!$E$2:$E$197,MATCH(E11,Planning!$A$2:$A$197,0)),"-")</f>
        <v>0</v>
      </c>
      <c r="F14" s="81">
        <f>IFERROR(INDEX(Planning!$E$2:$E$197,MATCH(F11,Planning!$A$2:$A$197,0)),"-")</f>
        <v>0</v>
      </c>
      <c r="G14" s="81">
        <f>IFERROR(INDEX(Planning!$E$2:$E$197,MATCH(G11,Planning!$A$2:$A$197,0)),"-")</f>
        <v>0</v>
      </c>
      <c r="H14" s="58">
        <f>IFERROR(INDEX(Planning!$E$2:$E$197,MATCH(H11,Planning!$A$2:$A$197,0)),"-")</f>
        <v>0</v>
      </c>
      <c r="I14" s="59">
        <f>IFERROR(INDEX(Planning!$E$2:$E$197,MATCH(I11,Planning!$A$2:$A$197,0)),"-")</f>
        <v>0</v>
      </c>
      <c r="J14" s="35"/>
    </row>
    <row r="15" spans="2:10" x14ac:dyDescent="0.25">
      <c r="B15" s="35"/>
      <c r="C15" s="81">
        <f>IFERROR(INDEX(Planning!$F$2:$F$197,MATCH(C11,Planning!$A$2:$A$197,0)),"-")</f>
        <v>0</v>
      </c>
      <c r="D15" s="81">
        <f>IFERROR(INDEX(Planning!$F$2:$F$197,MATCH(D11,Planning!$A$2:$A$197,0)),"-")</f>
        <v>0</v>
      </c>
      <c r="E15" s="81">
        <f>IFERROR(INDEX(Planning!$F$2:$F$197,MATCH(E11,Planning!$A$2:$A$197,0)),"-")</f>
        <v>0</v>
      </c>
      <c r="F15" s="81">
        <f>IFERROR(INDEX(Planning!$F$2:$F$197,MATCH(F11,Planning!$A$2:$A$197,0)),"-")</f>
        <v>0</v>
      </c>
      <c r="G15" s="81">
        <f>IFERROR(INDEX(Planning!$F$2:$F$197,MATCH(G11,Planning!$A$2:$A$197,0)),"-")</f>
        <v>0</v>
      </c>
      <c r="H15" s="42">
        <f>IFERROR(INDEX(Planning!$F$2:$F$197,MATCH(H11,Planning!$A$2:$A$197,0)),"-")</f>
        <v>0</v>
      </c>
      <c r="I15" s="41">
        <f>IFERROR(INDEX(Planning!$F$2:$F$197,MATCH(I11,Planning!$A$2:$A$197,0)),"-")</f>
        <v>0</v>
      </c>
      <c r="J15" s="35"/>
    </row>
    <row r="16" spans="2:10" x14ac:dyDescent="0.25">
      <c r="B16" s="35"/>
      <c r="C16" s="40">
        <v>43717</v>
      </c>
      <c r="D16" s="40">
        <v>43718</v>
      </c>
      <c r="E16" s="40">
        <v>43719</v>
      </c>
      <c r="F16" s="40">
        <v>43720</v>
      </c>
      <c r="G16" s="40">
        <v>43721</v>
      </c>
      <c r="H16" s="39">
        <v>43722</v>
      </c>
      <c r="I16" s="38">
        <v>43723</v>
      </c>
      <c r="J16" s="35"/>
    </row>
    <row r="17" spans="2:10" x14ac:dyDescent="0.25">
      <c r="B17" s="35"/>
      <c r="C17" s="81">
        <f>IFERROR(INDEX(Planning!$B$2:$B$197,MATCH(C16,Planning!$A$2:$A$197,0)),"-")</f>
        <v>0</v>
      </c>
      <c r="D17" s="81">
        <f>IFERROR(INDEX(Planning!$B$2:$B$197,MATCH(D16,Planning!$A$2:$A$197,0)),"-")</f>
        <v>0</v>
      </c>
      <c r="E17" s="81">
        <f>IFERROR(INDEX(Planning!$B$2:$B$197,MATCH(E16,Planning!$A$2:$A$197,0)),"-")</f>
        <v>0</v>
      </c>
      <c r="F17" s="81">
        <f>IFERROR(INDEX(Planning!$B$2:$B$197,MATCH(F16,Planning!$A$2:$A$197,0)),"-")</f>
        <v>0</v>
      </c>
      <c r="G17" s="81">
        <f>IFERROR(INDEX(Planning!$B$2:$B$197,MATCH(G16,Planning!$A$2:$A$197,0)),"-")</f>
        <v>0</v>
      </c>
      <c r="H17" s="58">
        <f>IFERROR(INDEX(Planning!$B$2:$B$197,MATCH(H16,Planning!$A$2:$A$197,0)),"-")</f>
        <v>0</v>
      </c>
      <c r="I17" s="59">
        <f>IFERROR(INDEX(Planning!$B$2:$B$197,MATCH(I16,Planning!$A$2:$A$197,0)),"-")</f>
        <v>0</v>
      </c>
      <c r="J17" s="35"/>
    </row>
    <row r="18" spans="2:10" x14ac:dyDescent="0.25">
      <c r="B18" s="35"/>
      <c r="C18" s="81">
        <f>IFERROR(INDEX(Planning!$C$2:$C$197,MATCH(C16,Planning!$A$2:$A$197,0)),"-")</f>
        <v>0</v>
      </c>
      <c r="D18" s="81">
        <f>IFERROR(INDEX(Planning!$C$2:$C$197,MATCH(D16,Planning!$A$2:$A$197,0)),"-")</f>
        <v>0</v>
      </c>
      <c r="E18" s="81">
        <f>IFERROR(INDEX(Planning!$C$2:$C$197,MATCH(E16,Planning!$A$2:$A$197,0)),"-")</f>
        <v>0</v>
      </c>
      <c r="F18" s="81">
        <f>IFERROR(INDEX(Planning!$C$2:$C$197,MATCH(F16,Planning!$A$2:$A$197,0)),"-")</f>
        <v>0</v>
      </c>
      <c r="G18" s="81">
        <f>IFERROR(INDEX(Planning!$C$2:$C$197,MATCH(G16,Planning!$A$2:$A$197,0)),"-")</f>
        <v>0</v>
      </c>
      <c r="H18" s="58">
        <f>IFERROR(INDEX(Planning!$C$2:$C$197,MATCH(H16,Planning!$A$2:$A$197,0)),"-")</f>
        <v>0</v>
      </c>
      <c r="I18" s="59">
        <f>IFERROR(INDEX(Planning!$C$2:$C$197,MATCH(I16,Planning!$A$2:$A$197,0)),"-")</f>
        <v>0</v>
      </c>
      <c r="J18" s="35"/>
    </row>
    <row r="19" spans="2:10" x14ac:dyDescent="0.25">
      <c r="B19" s="35"/>
      <c r="C19" s="81">
        <f>IFERROR(INDEX(Planning!$E$2:$E$197,MATCH(C16,Planning!$A$2:$A$197,0)),"-")</f>
        <v>0</v>
      </c>
      <c r="D19" s="81">
        <f>IFERROR(INDEX(Planning!$E$2:$E$197,MATCH(D16,Planning!$A$2:$A$197,0)),"-")</f>
        <v>0</v>
      </c>
      <c r="E19" s="81">
        <f>IFERROR(INDEX(Planning!$E$2:$E$197,MATCH(E16,Planning!$A$2:$A$197,0)),"-")</f>
        <v>0</v>
      </c>
      <c r="F19" s="81">
        <f>IFERROR(INDEX(Planning!$E$2:$E$197,MATCH(F16,Planning!$A$2:$A$197,0)),"-")</f>
        <v>0</v>
      </c>
      <c r="G19" s="81">
        <f>IFERROR(INDEX(Planning!$E$2:$E$197,MATCH(G16,Planning!$A$2:$A$197,0)),"-")</f>
        <v>0</v>
      </c>
      <c r="H19" s="58">
        <f>IFERROR(INDEX(Planning!$E$2:$E$197,MATCH(H16,Planning!$A$2:$A$197,0)),"-")</f>
        <v>0</v>
      </c>
      <c r="I19" s="59">
        <f>IFERROR(INDEX(Planning!$E$2:$E$197,MATCH(I16,Planning!$A$2:$A$197,0)),"-")</f>
        <v>0</v>
      </c>
      <c r="J19" s="35"/>
    </row>
    <row r="20" spans="2:10" x14ac:dyDescent="0.25">
      <c r="B20" s="35"/>
      <c r="C20" s="81">
        <f>IFERROR(INDEX(Planning!$F$2:$F$197,MATCH(C16,Planning!$A$2:$A$197,0)),"-")</f>
        <v>0</v>
      </c>
      <c r="D20" s="81">
        <f>IFERROR(INDEX(Planning!$F$2:$F$197,MATCH(D16,Planning!$A$2:$A$197,0)),"-")</f>
        <v>0</v>
      </c>
      <c r="E20" s="81">
        <f>IFERROR(INDEX(Planning!$F$2:$F$197,MATCH(E16,Planning!$A$2:$A$197,0)),"-")</f>
        <v>0</v>
      </c>
      <c r="F20" s="81">
        <f>IFERROR(INDEX(Planning!$F$2:$F$197,MATCH(F16,Planning!$A$2:$A$197,0)),"-")</f>
        <v>0</v>
      </c>
      <c r="G20" s="81">
        <f>IFERROR(INDEX(Planning!$F$2:$F$197,MATCH(G16,Planning!$A$2:$A$197,0)),"-")</f>
        <v>0</v>
      </c>
      <c r="H20" s="42">
        <f>IFERROR(INDEX(Planning!$F$2:$F$197,MATCH(H16,Planning!$A$2:$A$197,0)),"-")</f>
        <v>0</v>
      </c>
      <c r="I20" s="41">
        <f>IFERROR(INDEX(Planning!$F$2:$F$197,MATCH(I16,Planning!$A$2:$A$197,0)),"-")</f>
        <v>0</v>
      </c>
      <c r="J20" s="35"/>
    </row>
    <row r="21" spans="2:10" x14ac:dyDescent="0.25">
      <c r="B21" s="35"/>
      <c r="C21" s="40">
        <v>43724</v>
      </c>
      <c r="D21" s="40">
        <v>43725</v>
      </c>
      <c r="E21" s="40">
        <v>43726</v>
      </c>
      <c r="F21" s="40">
        <v>43727</v>
      </c>
      <c r="G21" s="40">
        <v>43728</v>
      </c>
      <c r="H21" s="39">
        <v>43729</v>
      </c>
      <c r="I21" s="38">
        <v>43730</v>
      </c>
      <c r="J21" s="35"/>
    </row>
    <row r="22" spans="2:10" x14ac:dyDescent="0.25">
      <c r="B22" s="35"/>
      <c r="C22" s="81">
        <f>IFERROR(INDEX(Planning!$B$2:$B$197,MATCH(C21,Planning!$A$2:$A$197,0)),"-")</f>
        <v>0</v>
      </c>
      <c r="D22" s="81">
        <f>IFERROR(INDEX(Planning!$B$2:$B$197,MATCH(D21,Planning!$A$2:$A$197,0)),"-")</f>
        <v>0</v>
      </c>
      <c r="E22" s="81">
        <f>IFERROR(INDEX(Planning!$B$2:$B$197,MATCH(E21,Planning!$A$2:$A$197,0)),"-")</f>
        <v>0</v>
      </c>
      <c r="F22" s="81">
        <f>IFERROR(INDEX(Planning!$B$2:$B$197,MATCH(F21,Planning!$A$2:$A$197,0)),"-")</f>
        <v>0</v>
      </c>
      <c r="G22" s="81">
        <f>IFERROR(INDEX(Planning!$B$2:$B$197,MATCH(G21,Planning!$A$2:$A$197,0)),"-")</f>
        <v>0</v>
      </c>
      <c r="H22" s="58">
        <f>IFERROR(INDEX(Planning!$B$2:$B$197,MATCH(H21,Planning!$A$2:$A$197,0)),"-")</f>
        <v>0</v>
      </c>
      <c r="I22" s="59">
        <f>IFERROR(INDEX(Planning!$B$2:$B$197,MATCH(I21,Planning!$A$2:$A$197,0)),"-")</f>
        <v>0</v>
      </c>
      <c r="J22" s="35"/>
    </row>
    <row r="23" spans="2:10" x14ac:dyDescent="0.25">
      <c r="B23" s="35"/>
      <c r="C23" s="81">
        <f>IFERROR(INDEX(Planning!$C$2:$C$197,MATCH(C21,Planning!$A$2:$A$197,0)),"-")</f>
        <v>0</v>
      </c>
      <c r="D23" s="81">
        <f>IFERROR(INDEX(Planning!$C$2:$C$197,MATCH(D21,Planning!$A$2:$A$197,0)),"-")</f>
        <v>0</v>
      </c>
      <c r="E23" s="81">
        <f>IFERROR(INDEX(Planning!$C$2:$C$197,MATCH(E21,Planning!$A$2:$A$197,0)),"-")</f>
        <v>0</v>
      </c>
      <c r="F23" s="81">
        <f>IFERROR(INDEX(Planning!$C$2:$C$197,MATCH(F21,Planning!$A$2:$A$197,0)),"-")</f>
        <v>0</v>
      </c>
      <c r="G23" s="81">
        <f>IFERROR(INDEX(Planning!$C$2:$C$197,MATCH(G21,Planning!$A$2:$A$197,0)),"-")</f>
        <v>0</v>
      </c>
      <c r="H23" s="58">
        <f>IFERROR(INDEX(Planning!$C$2:$C$197,MATCH(H21,Planning!$A$2:$A$197,0)),"-")</f>
        <v>0</v>
      </c>
      <c r="I23" s="59">
        <f>IFERROR(INDEX(Planning!$C$2:$C$197,MATCH(I21,Planning!$A$2:$A$197,0)),"-")</f>
        <v>0</v>
      </c>
      <c r="J23" s="35"/>
    </row>
    <row r="24" spans="2:10" x14ac:dyDescent="0.25">
      <c r="B24" s="35"/>
      <c r="C24" s="81">
        <f>IFERROR(INDEX(Planning!$E$2:$E$197,MATCH(C21,Planning!$A$2:$A$197,0)),"-")</f>
        <v>0</v>
      </c>
      <c r="D24" s="81">
        <f>IFERROR(INDEX(Planning!$E$2:$E$197,MATCH(D21,Planning!$A$2:$A$197,0)),"-")</f>
        <v>0</v>
      </c>
      <c r="E24" s="81">
        <f>IFERROR(INDEX(Planning!$E$2:$E$197,MATCH(E21,Planning!$A$2:$A$197,0)),"-")</f>
        <v>0</v>
      </c>
      <c r="F24" s="81">
        <f>IFERROR(INDEX(Planning!$E$2:$E$197,MATCH(F21,Planning!$A$2:$A$197,0)),"-")</f>
        <v>0</v>
      </c>
      <c r="G24" s="81">
        <f>IFERROR(INDEX(Planning!$E$2:$E$197,MATCH(G21,Planning!$A$2:$A$197,0)),"-")</f>
        <v>0</v>
      </c>
      <c r="H24" s="58">
        <f>IFERROR(INDEX(Planning!$E$2:$E$197,MATCH(H21,Planning!$A$2:$A$197,0)),"-")</f>
        <v>0</v>
      </c>
      <c r="I24" s="59">
        <f>IFERROR(INDEX(Planning!$E$2:$E$197,MATCH(I21,Planning!$A$2:$A$197,0)),"-")</f>
        <v>0</v>
      </c>
      <c r="J24" s="35"/>
    </row>
    <row r="25" spans="2:10" x14ac:dyDescent="0.25">
      <c r="B25" s="35"/>
      <c r="C25" s="81">
        <f>IFERROR(INDEX(Planning!$F$2:$F$197,MATCH(C21,Planning!$A$2:$A$197,0)),"-")</f>
        <v>0</v>
      </c>
      <c r="D25" s="81">
        <f>IFERROR(INDEX(Planning!$F$2:$F$197,MATCH(D21,Planning!$A$2:$A$197,0)),"-")</f>
        <v>0</v>
      </c>
      <c r="E25" s="81">
        <f>IFERROR(INDEX(Planning!$F$2:$F$197,MATCH(E21,Planning!$A$2:$A$197,0)),"-")</f>
        <v>0</v>
      </c>
      <c r="F25" s="81">
        <f>IFERROR(INDEX(Planning!$F$2:$F$197,MATCH(F21,Planning!$A$2:$A$197,0)),"-")</f>
        <v>0</v>
      </c>
      <c r="G25" s="81">
        <f>IFERROR(INDEX(Planning!$F$2:$F$197,MATCH(G21,Planning!$A$2:$A$197,0)),"-")</f>
        <v>0</v>
      </c>
      <c r="H25" s="42">
        <f>IFERROR(INDEX(Planning!$F$2:$F$197,MATCH(H21,Planning!$A$2:$A$197,0)),"-")</f>
        <v>0</v>
      </c>
      <c r="I25" s="41">
        <f>IFERROR(INDEX(Planning!$F$2:$F$197,MATCH(I21,Planning!$A$2:$A$197,0)),"-")</f>
        <v>0</v>
      </c>
      <c r="J25" s="35"/>
    </row>
    <row r="26" spans="2:10" x14ac:dyDescent="0.25">
      <c r="B26" s="35"/>
      <c r="C26" s="40">
        <v>43731</v>
      </c>
      <c r="D26" s="40">
        <v>43732</v>
      </c>
      <c r="E26" s="40">
        <v>43733</v>
      </c>
      <c r="F26" s="40">
        <v>43734</v>
      </c>
      <c r="G26" s="40">
        <v>43735</v>
      </c>
      <c r="H26" s="39">
        <v>43736</v>
      </c>
      <c r="I26" s="38">
        <v>43737</v>
      </c>
      <c r="J26" s="35"/>
    </row>
    <row r="27" spans="2:10" x14ac:dyDescent="0.25">
      <c r="B27" s="35"/>
      <c r="C27" s="81">
        <f>IFERROR(INDEX(Planning!$B$2:$B$197,MATCH(C26,Planning!$A$2:$A$197,0)),"-")</f>
        <v>0</v>
      </c>
      <c r="D27" s="81">
        <f>IFERROR(INDEX(Planning!$B$2:$B$197,MATCH(D26,Planning!$A$2:$A$197,0)),"-")</f>
        <v>0</v>
      </c>
      <c r="E27" s="81">
        <f>IFERROR(INDEX(Planning!$B$2:$B$197,MATCH(E26,Planning!$A$2:$A$197,0)),"-")</f>
        <v>0</v>
      </c>
      <c r="F27" s="81">
        <f>IFERROR(INDEX(Planning!$B$2:$B$197,MATCH(F26,Planning!$A$2:$A$197,0)),"-")</f>
        <v>0</v>
      </c>
      <c r="G27" s="81">
        <f>IFERROR(INDEX(Planning!$B$2:$B$197,MATCH(G26,Planning!$A$2:$A$197,0)),"-")</f>
        <v>0</v>
      </c>
      <c r="H27" s="58">
        <f>IFERROR(INDEX(Planning!$B$2:$B$197,MATCH(H26,Planning!$A$2:$A$197,0)),"-")</f>
        <v>0</v>
      </c>
      <c r="I27" s="59">
        <f>IFERROR(INDEX(Planning!$B$2:$B$197,MATCH(I26,Planning!$A$2:$A$197,0)),"-")</f>
        <v>0</v>
      </c>
      <c r="J27" s="35"/>
    </row>
    <row r="28" spans="2:10" x14ac:dyDescent="0.25">
      <c r="B28" s="35"/>
      <c r="C28" s="81">
        <f>IFERROR(INDEX(Planning!$C$2:$C$197,MATCH(C26,Planning!$A$2:$A$197,0)),"-")</f>
        <v>0</v>
      </c>
      <c r="D28" s="81">
        <f>IFERROR(INDEX(Planning!$C$2:$C$197,MATCH(D26,Planning!$A$2:$A$197,0)),"-")</f>
        <v>0</v>
      </c>
      <c r="E28" s="81">
        <f>IFERROR(INDEX(Planning!$C$2:$C$197,MATCH(E26,Planning!$A$2:$A$197,0)),"-")</f>
        <v>0</v>
      </c>
      <c r="F28" s="81">
        <f>IFERROR(INDEX(Planning!$C$2:$C$197,MATCH(F26,Planning!$A$2:$A$197,0)),"-")</f>
        <v>0</v>
      </c>
      <c r="G28" s="81">
        <f>IFERROR(INDEX(Planning!$C$2:$C$197,MATCH(G26,Planning!$A$2:$A$197,0)),"-")</f>
        <v>0</v>
      </c>
      <c r="H28" s="58">
        <f>IFERROR(INDEX(Planning!$C$2:$C$197,MATCH(H26,Planning!$A$2:$A$197,0)),"-")</f>
        <v>0</v>
      </c>
      <c r="I28" s="59">
        <f>IFERROR(INDEX(Planning!$C$2:$C$197,MATCH(I26,Planning!$A$2:$A$197,0)),"-")</f>
        <v>0</v>
      </c>
      <c r="J28" s="35"/>
    </row>
    <row r="29" spans="2:10" x14ac:dyDescent="0.25">
      <c r="B29" s="35"/>
      <c r="C29" s="81">
        <f>IFERROR(INDEX(Planning!$E$2:$E$197,MATCH(C26,Planning!$A$2:$A$197,0)),"-")</f>
        <v>0</v>
      </c>
      <c r="D29" s="81">
        <f>IFERROR(INDEX(Planning!$E$2:$E$197,MATCH(D26,Planning!$A$2:$A$197,0)),"-")</f>
        <v>0</v>
      </c>
      <c r="E29" s="81">
        <f>IFERROR(INDEX(Planning!$E$2:$E$197,MATCH(E26,Planning!$A$2:$A$197,0)),"-")</f>
        <v>0</v>
      </c>
      <c r="F29" s="81">
        <f>IFERROR(INDEX(Planning!$E$2:$E$197,MATCH(F26,Planning!$A$2:$A$197,0)),"-")</f>
        <v>0</v>
      </c>
      <c r="G29" s="81">
        <f>IFERROR(INDEX(Planning!$E$2:$E$197,MATCH(G26,Planning!$A$2:$A$197,0)),"-")</f>
        <v>0</v>
      </c>
      <c r="H29" s="58">
        <f>IFERROR(INDEX(Planning!$E$2:$E$197,MATCH(H26,Planning!$A$2:$A$197,0)),"-")</f>
        <v>0</v>
      </c>
      <c r="I29" s="59">
        <f>IFERROR(INDEX(Planning!$E$2:$E$197,MATCH(I26,Planning!$A$2:$A$197,0)),"-")</f>
        <v>0</v>
      </c>
      <c r="J29" s="35"/>
    </row>
    <row r="30" spans="2:10" x14ac:dyDescent="0.25">
      <c r="B30" s="35"/>
      <c r="C30" s="81">
        <f>IFERROR(INDEX(Planning!$F$2:$F$197,MATCH(C26,Planning!$A$2:$A$197,0)),"-")</f>
        <v>0</v>
      </c>
      <c r="D30" s="81">
        <f>IFERROR(INDEX(Planning!$F$2:$F$197,MATCH(D26,Planning!$A$2:$A$197,0)),"-")</f>
        <v>0</v>
      </c>
      <c r="E30" s="81">
        <f>IFERROR(INDEX(Planning!$F$2:$F$197,MATCH(E26,Planning!$A$2:$A$197,0)),"-")</f>
        <v>0</v>
      </c>
      <c r="F30" s="81">
        <f>IFERROR(INDEX(Planning!$F$2:$F$197,MATCH(F26,Planning!$A$2:$A$197,0)),"-")</f>
        <v>0</v>
      </c>
      <c r="G30" s="81">
        <f>IFERROR(INDEX(Planning!$F$2:$F$197,MATCH(G26,Planning!$A$2:$A$197,0)),"-")</f>
        <v>0</v>
      </c>
      <c r="H30" s="42">
        <f>IFERROR(INDEX(Planning!$F$2:$F$197,MATCH(H26,Planning!$A$2:$A$197,0)),"-")</f>
        <v>0</v>
      </c>
      <c r="I30" s="41">
        <f>IFERROR(INDEX(Planning!$F$2:$F$197,MATCH(I26,Planning!$A$2:$A$197,0)),"-")</f>
        <v>0</v>
      </c>
      <c r="J30" s="35"/>
    </row>
    <row r="31" spans="2:10" x14ac:dyDescent="0.25">
      <c r="B31" s="35"/>
      <c r="C31" s="40">
        <v>43738</v>
      </c>
      <c r="D31" s="37"/>
      <c r="E31" s="37"/>
      <c r="F31" s="37"/>
      <c r="G31" s="37"/>
      <c r="H31" s="37"/>
      <c r="I31" s="37"/>
      <c r="J31" s="35"/>
    </row>
    <row r="32" spans="2:10" x14ac:dyDescent="0.25">
      <c r="B32" s="35"/>
      <c r="C32" s="81">
        <f>IFERROR(INDEX(Planning!$B$2:$B$197,MATCH(C31,Planning!$A$2:$A$197,0)),"-")</f>
        <v>0</v>
      </c>
      <c r="D32" s="37"/>
      <c r="E32" s="37"/>
      <c r="F32" s="37"/>
      <c r="G32" s="37"/>
      <c r="H32" s="37"/>
      <c r="I32" s="37"/>
      <c r="J32" s="35"/>
    </row>
    <row r="33" spans="2:10" x14ac:dyDescent="0.25">
      <c r="B33" s="35"/>
      <c r="C33" s="81">
        <f>IFERROR(INDEX(Planning!$C$2:$C$197,MATCH(C31,Planning!$A$2:$A$197,0)),"-")</f>
        <v>0</v>
      </c>
      <c r="D33" s="37"/>
      <c r="E33" s="37"/>
      <c r="F33" s="37"/>
      <c r="G33" s="37"/>
      <c r="H33" s="37"/>
      <c r="I33" s="37"/>
      <c r="J33" s="35"/>
    </row>
    <row r="34" spans="2:10" x14ac:dyDescent="0.25">
      <c r="B34" s="35"/>
      <c r="C34" s="81">
        <f>IFERROR(INDEX(Planning!$E$2:$E$197,MATCH(C31,Planning!$A$2:$A$197,0)),"-")</f>
        <v>0</v>
      </c>
      <c r="D34" s="37"/>
      <c r="E34" s="37"/>
      <c r="F34" s="37"/>
      <c r="G34" s="37"/>
      <c r="H34" s="37"/>
      <c r="I34" s="37"/>
      <c r="J34" s="35"/>
    </row>
    <row r="35" spans="2:10" x14ac:dyDescent="0.25">
      <c r="B35" s="35"/>
      <c r="C35" s="81">
        <f>IFERROR(INDEX(Planning!$F$2:$F$197,MATCH(C31,Planning!$A$2:$A$197,0)),"-")</f>
        <v>0</v>
      </c>
      <c r="D35" s="36"/>
      <c r="E35" s="36"/>
      <c r="F35" s="36"/>
      <c r="G35" s="36"/>
      <c r="H35" s="36"/>
      <c r="I35" s="36"/>
      <c r="J35" s="35"/>
    </row>
    <row r="36" spans="2:10" x14ac:dyDescent="0.25">
      <c r="B36" s="35"/>
      <c r="C36" s="35"/>
      <c r="D36" s="35"/>
      <c r="E36" s="35"/>
      <c r="F36" s="35"/>
      <c r="G36" s="35"/>
      <c r="H36" s="35"/>
      <c r="I36" s="35"/>
      <c r="J36" s="35"/>
    </row>
  </sheetData>
  <pageMargins left="0.25" right="0.25" top="0.75" bottom="0.7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B1:J33"/>
  <sheetViews>
    <sheetView showGridLines="0" showZeros="0" topLeftCell="B4" zoomScaleNormal="100" workbookViewId="0">
      <selection activeCell="C12" sqref="C12:I15"/>
    </sheetView>
  </sheetViews>
  <sheetFormatPr baseColWidth="10" defaultColWidth="9.140625" defaultRowHeight="15" x14ac:dyDescent="0.25"/>
  <cols>
    <col min="1" max="1" width="2.7109375" customWidth="1"/>
    <col min="2" max="2" width="1.85546875" customWidth="1"/>
    <col min="3" max="9" width="22" customWidth="1"/>
    <col min="10" max="10" width="1.7109375" customWidth="1"/>
  </cols>
  <sheetData>
    <row r="1" spans="2:10" ht="6.75" customHeight="1" x14ac:dyDescent="0.25">
      <c r="B1" s="35"/>
      <c r="C1" s="35"/>
      <c r="D1" s="48"/>
      <c r="E1" s="35"/>
      <c r="F1" s="35"/>
      <c r="G1" s="35"/>
      <c r="H1" s="35"/>
      <c r="I1" s="35"/>
      <c r="J1" s="35"/>
    </row>
    <row r="2" spans="2:10" ht="26.25" x14ac:dyDescent="0.4">
      <c r="B2" s="35"/>
      <c r="C2" s="47" t="s">
        <v>49</v>
      </c>
      <c r="D2" s="46">
        <v>2019</v>
      </c>
      <c r="E2" s="44"/>
      <c r="F2" s="44"/>
      <c r="G2" s="44"/>
      <c r="H2" s="44"/>
      <c r="I2" s="44"/>
      <c r="J2" s="35"/>
    </row>
    <row r="3" spans="2:10" ht="15" customHeight="1" x14ac:dyDescent="0.25">
      <c r="B3" s="35"/>
      <c r="C3" s="44"/>
      <c r="D3" s="44"/>
      <c r="E3" s="44"/>
      <c r="F3" s="44"/>
      <c r="G3" s="44"/>
      <c r="H3" s="44"/>
      <c r="I3" s="44"/>
      <c r="J3" s="35"/>
    </row>
    <row r="4" spans="2:10" ht="15" customHeight="1" x14ac:dyDescent="0.25">
      <c r="B4" s="35"/>
      <c r="C4" s="45" t="s">
        <v>44</v>
      </c>
      <c r="D4" s="45" t="s">
        <v>43</v>
      </c>
      <c r="E4" s="45" t="s">
        <v>42</v>
      </c>
      <c r="F4" s="45" t="s">
        <v>41</v>
      </c>
      <c r="G4" s="45" t="s">
        <v>40</v>
      </c>
      <c r="H4" s="45" t="s">
        <v>39</v>
      </c>
      <c r="I4" s="45" t="s">
        <v>38</v>
      </c>
      <c r="J4" s="35"/>
    </row>
    <row r="5" spans="2:10" ht="6.75" customHeight="1" x14ac:dyDescent="0.25">
      <c r="B5" s="35"/>
      <c r="C5" s="44"/>
      <c r="D5" s="44"/>
      <c r="E5" s="44"/>
      <c r="F5" s="44"/>
      <c r="G5" s="44"/>
      <c r="H5" s="44"/>
      <c r="I5" s="44"/>
      <c r="J5" s="35"/>
    </row>
    <row r="6" spans="2:10" x14ac:dyDescent="0.25">
      <c r="B6" s="35"/>
      <c r="C6" s="37"/>
      <c r="D6" s="40">
        <v>43739</v>
      </c>
      <c r="E6" s="40">
        <v>43740</v>
      </c>
      <c r="F6" s="40">
        <v>43741</v>
      </c>
      <c r="G6" s="40">
        <v>43742</v>
      </c>
      <c r="H6" s="39">
        <v>43743</v>
      </c>
      <c r="I6" s="38">
        <v>43744</v>
      </c>
      <c r="J6" s="35"/>
    </row>
    <row r="7" spans="2:10" x14ac:dyDescent="0.25">
      <c r="B7" s="35"/>
      <c r="C7" s="37"/>
      <c r="D7" s="81">
        <f>IFERROR(INDEX(Planning!$B$2:$B$197,MATCH(D6,Planning!$A$2:$A$197,0)),"-")</f>
        <v>0</v>
      </c>
      <c r="E7" s="81">
        <f>IFERROR(INDEX(Planning!$B$2:$B$197,MATCH(E6,Planning!$A$2:$A$197,0)),"-")</f>
        <v>0</v>
      </c>
      <c r="F7" s="81">
        <f>IFERROR(INDEX(Planning!$B$2:$B$197,MATCH(F6,Planning!$A$2:$A$197,0)),"-")</f>
        <v>0</v>
      </c>
      <c r="G7" s="81">
        <f>IFERROR(INDEX(Planning!$B$2:$B$197,MATCH(G6,Planning!$A$2:$A$197,0)),"-")</f>
        <v>0</v>
      </c>
      <c r="H7" s="58"/>
      <c r="I7" s="60"/>
      <c r="J7" s="35"/>
    </row>
    <row r="8" spans="2:10" x14ac:dyDescent="0.25">
      <c r="B8" s="35"/>
      <c r="C8" s="37"/>
      <c r="D8" s="81">
        <f>IFERROR(INDEX(Planning!$C$2:$C$197,MATCH(D6,Planning!$A$2:$A$197,0)),"-")</f>
        <v>0</v>
      </c>
      <c r="E8" s="81">
        <f>IFERROR(INDEX(Planning!$C$2:$C$197,MATCH(E6,Planning!$A$2:$A$197,0)),"-")</f>
        <v>0</v>
      </c>
      <c r="F8" s="81">
        <f>IFERROR(INDEX(Planning!$C$2:$C$197,MATCH(F6,Planning!$A$2:$A$197,0)),"-")</f>
        <v>0</v>
      </c>
      <c r="G8" s="81">
        <f>IFERROR(INDEX(Planning!$C$2:$C$197,MATCH(G6,Planning!$A$2:$A$197,0)),"-")</f>
        <v>0</v>
      </c>
      <c r="H8" s="58"/>
      <c r="I8" s="60"/>
      <c r="J8" s="35"/>
    </row>
    <row r="9" spans="2:10" x14ac:dyDescent="0.25">
      <c r="B9" s="35"/>
      <c r="C9" s="37"/>
      <c r="D9" s="81">
        <f>IFERROR(INDEX(Planning!$E$2:$E$197,MATCH(D6,Planning!$A$2:$A$197,0)),"-")</f>
        <v>0</v>
      </c>
      <c r="E9" s="81">
        <f>IFERROR(INDEX(Planning!$E$2:$E$197,MATCH(E6,Planning!$A$2:$A$197,0)),"-")</f>
        <v>0</v>
      </c>
      <c r="F9" s="81">
        <f>IFERROR(INDEX(Planning!$E$2:$E$197,MATCH(F6,Planning!$A$2:$A$197,0)),"-")</f>
        <v>0</v>
      </c>
      <c r="G9" s="81">
        <f>IFERROR(INDEX(Planning!$E$2:$E$197,MATCH(G6,Planning!$A$2:$A$197,0)),"-")</f>
        <v>0</v>
      </c>
      <c r="H9" s="58"/>
      <c r="I9" s="60"/>
      <c r="J9" s="35"/>
    </row>
    <row r="10" spans="2:10" x14ac:dyDescent="0.25">
      <c r="B10" s="35"/>
      <c r="C10" s="43"/>
      <c r="D10" s="81">
        <f>IFERROR(INDEX(Planning!$F$2:$F$197,MATCH(D6,Planning!$A$2:$A$197,0)),"-")</f>
        <v>0</v>
      </c>
      <c r="E10" s="81">
        <f>IFERROR(INDEX(Planning!$F$2:$F$197,MATCH(E6,Planning!$A$2:$A$197,0)),"-")</f>
        <v>0</v>
      </c>
      <c r="F10" s="81">
        <f>IFERROR(INDEX(Planning!$F$2:$F$197,MATCH(F6,Planning!$A$2:$A$197,0)),"-")</f>
        <v>0</v>
      </c>
      <c r="G10" s="81">
        <f>IFERROR(INDEX(Planning!$F$2:$F$197,MATCH(G6,Planning!$A$2:$A$197,0)),"-")</f>
        <v>0</v>
      </c>
      <c r="H10" s="42"/>
      <c r="I10" s="57"/>
      <c r="J10" s="35"/>
    </row>
    <row r="11" spans="2:10" x14ac:dyDescent="0.25">
      <c r="B11" s="35"/>
      <c r="C11" s="40">
        <v>43710</v>
      </c>
      <c r="D11" s="40">
        <v>43711</v>
      </c>
      <c r="E11" s="40">
        <v>43712</v>
      </c>
      <c r="F11" s="40">
        <v>43713</v>
      </c>
      <c r="G11" s="40">
        <v>43714</v>
      </c>
      <c r="H11" s="39">
        <v>43715</v>
      </c>
      <c r="I11" s="38">
        <v>43751</v>
      </c>
      <c r="J11" s="35"/>
    </row>
    <row r="12" spans="2:10" x14ac:dyDescent="0.25">
      <c r="B12" s="35"/>
      <c r="C12" s="81">
        <f>IFERROR(INDEX(Planning!$B$2:$B$197,MATCH(C11,Planning!$A$2:$A$197,0)),"-")</f>
        <v>0</v>
      </c>
      <c r="D12" s="81">
        <f>IFERROR(INDEX(Planning!$B$2:$B$197,MATCH(D11,Planning!$A$2:$A$197,0)),"-")</f>
        <v>0</v>
      </c>
      <c r="E12" s="81">
        <f>IFERROR(INDEX(Planning!$B$2:$B$197,MATCH(E11,Planning!$A$2:$A$197,0)),"-")</f>
        <v>0</v>
      </c>
      <c r="F12" s="81">
        <f>IFERROR(INDEX(Planning!$B$2:$B$197,MATCH(F11,Planning!$A$2:$A$197,0)),"-")</f>
        <v>0</v>
      </c>
      <c r="G12" s="81">
        <f>IFERROR(INDEX(Planning!$B$2:$B$197,MATCH(G11,Planning!$A$2:$A$197,0)),"-")</f>
        <v>0</v>
      </c>
      <c r="H12" s="58">
        <f>IFERROR(INDEX(Planning!$B$2:$B$197,MATCH(H11,Planning!$A$2:$A$197,0)),"-")</f>
        <v>0</v>
      </c>
      <c r="I12" s="59">
        <f>IFERROR(INDEX(Planning!$B$2:$B$197,MATCH(I11,Planning!$A$2:$A$197,0)),"-")</f>
        <v>0</v>
      </c>
      <c r="J12" s="35"/>
    </row>
    <row r="13" spans="2:10" x14ac:dyDescent="0.25">
      <c r="B13" s="35"/>
      <c r="C13" s="81">
        <f>IFERROR(INDEX(Planning!$C$2:$C$197,MATCH(C11,Planning!$A$2:$A$197,0)),"-")</f>
        <v>0</v>
      </c>
      <c r="D13" s="81">
        <f>IFERROR(INDEX(Planning!$C$2:$C$197,MATCH(D11,Planning!$A$2:$A$197,0)),"-")</f>
        <v>0</v>
      </c>
      <c r="E13" s="81">
        <f>IFERROR(INDEX(Planning!$C$2:$C$197,MATCH(E11,Planning!$A$2:$A$197,0)),"-")</f>
        <v>0</v>
      </c>
      <c r="F13" s="81">
        <f>IFERROR(INDEX(Planning!$C$2:$C$197,MATCH(F11,Planning!$A$2:$A$197,0)),"-")</f>
        <v>0</v>
      </c>
      <c r="G13" s="81">
        <f>IFERROR(INDEX(Planning!$C$2:$C$197,MATCH(G11,Planning!$A$2:$A$197,0)),"-")</f>
        <v>0</v>
      </c>
      <c r="H13" s="58">
        <f>IFERROR(INDEX(Planning!$C$2:$C$197,MATCH(H11,Planning!$A$2:$A$197,0)),"-")</f>
        <v>0</v>
      </c>
      <c r="I13" s="59">
        <f>IFERROR(INDEX(Planning!$C$2:$C$197,MATCH(I11,Planning!$A$2:$A$197,0)),"-")</f>
        <v>0</v>
      </c>
      <c r="J13" s="35"/>
    </row>
    <row r="14" spans="2:10" x14ac:dyDescent="0.25">
      <c r="B14" s="35"/>
      <c r="C14" s="81">
        <f>IFERROR(INDEX(Planning!$E$2:$E$197,MATCH(C11,Planning!$A$2:$A$197,0)),"-")</f>
        <v>0</v>
      </c>
      <c r="D14" s="81">
        <f>IFERROR(INDEX(Planning!$E$2:$E$197,MATCH(D11,Planning!$A$2:$A$197,0)),"-")</f>
        <v>0</v>
      </c>
      <c r="E14" s="81">
        <f>IFERROR(INDEX(Planning!$E$2:$E$197,MATCH(E11,Planning!$A$2:$A$197,0)),"-")</f>
        <v>0</v>
      </c>
      <c r="F14" s="81">
        <f>IFERROR(INDEX(Planning!$E$2:$E$197,MATCH(F11,Planning!$A$2:$A$197,0)),"-")</f>
        <v>0</v>
      </c>
      <c r="G14" s="81">
        <f>IFERROR(INDEX(Planning!$E$2:$E$197,MATCH(G11,Planning!$A$2:$A$197,0)),"-")</f>
        <v>0</v>
      </c>
      <c r="H14" s="58">
        <f>IFERROR(INDEX(Planning!$E$2:$E$197,MATCH(H11,Planning!$A$2:$A$197,0)),"-")</f>
        <v>0</v>
      </c>
      <c r="I14" s="59">
        <f>IFERROR(INDEX(Planning!$E$2:$E$197,MATCH(I11,Planning!$A$2:$A$197,0)),"-")</f>
        <v>0</v>
      </c>
      <c r="J14" s="35"/>
    </row>
    <row r="15" spans="2:10" x14ac:dyDescent="0.25">
      <c r="B15" s="35"/>
      <c r="C15" s="81">
        <f>IFERROR(INDEX(Planning!$F$2:$F$197,MATCH(C11,Planning!$A$2:$A$197,0)),"-")</f>
        <v>0</v>
      </c>
      <c r="D15" s="81">
        <f>IFERROR(INDEX(Planning!$F$2:$F$197,MATCH(D11,Planning!$A$2:$A$197,0)),"-")</f>
        <v>0</v>
      </c>
      <c r="E15" s="81">
        <f>IFERROR(INDEX(Planning!$F$2:$F$197,MATCH(E11,Planning!$A$2:$A$197,0)),"-")</f>
        <v>0</v>
      </c>
      <c r="F15" s="81">
        <f>IFERROR(INDEX(Planning!$F$2:$F$197,MATCH(F11,Planning!$A$2:$A$197,0)),"-")</f>
        <v>0</v>
      </c>
      <c r="G15" s="81">
        <f>IFERROR(INDEX(Planning!$F$2:$F$197,MATCH(G11,Planning!$A$2:$A$197,0)),"-")</f>
        <v>0</v>
      </c>
      <c r="H15" s="42">
        <f>IFERROR(INDEX(Planning!$F$2:$F$197,MATCH(H11,Planning!$A$2:$A$197,0)),"-")</f>
        <v>0</v>
      </c>
      <c r="I15" s="41">
        <f>IFERROR(INDEX(Planning!$F$2:$F$197,MATCH(I11,Planning!$A$2:$A$197,0)),"-")</f>
        <v>0</v>
      </c>
      <c r="J15" s="35"/>
    </row>
    <row r="16" spans="2:10" x14ac:dyDescent="0.25">
      <c r="B16" s="35"/>
      <c r="C16" s="40">
        <v>43717</v>
      </c>
      <c r="D16" s="40">
        <v>43718</v>
      </c>
      <c r="E16" s="40">
        <v>43719</v>
      </c>
      <c r="F16" s="40">
        <v>43720</v>
      </c>
      <c r="G16" s="40">
        <v>43721</v>
      </c>
      <c r="H16" s="39">
        <v>43722</v>
      </c>
      <c r="I16" s="38">
        <v>43758</v>
      </c>
      <c r="J16" s="35"/>
    </row>
    <row r="17" spans="2:10" x14ac:dyDescent="0.25">
      <c r="B17" s="35"/>
      <c r="C17" s="81">
        <f>IFERROR(INDEX(Planning!$B$2:$B$197,MATCH(C16,Planning!$A$2:$A$197,0)),"-")</f>
        <v>0</v>
      </c>
      <c r="D17" s="81">
        <f>IFERROR(INDEX(Planning!$B$2:$B$197,MATCH(D16,Planning!$A$2:$A$197,0)),"-")</f>
        <v>0</v>
      </c>
      <c r="E17" s="81">
        <f>IFERROR(INDEX(Planning!$B$2:$B$197,MATCH(E16,Planning!$A$2:$A$197,0)),"-")</f>
        <v>0</v>
      </c>
      <c r="F17" s="81">
        <f>IFERROR(INDEX(Planning!$B$2:$B$197,MATCH(F16,Planning!$A$2:$A$197,0)),"-")</f>
        <v>0</v>
      </c>
      <c r="G17" s="81">
        <f>IFERROR(INDEX(Planning!$B$2:$B$197,MATCH(G16,Planning!$A$2:$A$197,0)),"-")</f>
        <v>0</v>
      </c>
      <c r="H17" s="58">
        <f>IFERROR(INDEX(Planning!$B$2:$B$197,MATCH(H16,Planning!$A$2:$A$197,0)),"-")</f>
        <v>0</v>
      </c>
      <c r="I17" s="59">
        <f>IFERROR(INDEX(Planning!$B$2:$B$197,MATCH(I16,Planning!$A$2:$A$197,0)),"-")</f>
        <v>0</v>
      </c>
      <c r="J17" s="35"/>
    </row>
    <row r="18" spans="2:10" x14ac:dyDescent="0.25">
      <c r="B18" s="35"/>
      <c r="C18" s="81">
        <f>IFERROR(INDEX(Planning!$C$2:$C$197,MATCH(C16,Planning!$A$2:$A$197,0)),"-")</f>
        <v>0</v>
      </c>
      <c r="D18" s="81">
        <f>IFERROR(INDEX(Planning!$C$2:$C$197,MATCH(D16,Planning!$A$2:$A$197,0)),"-")</f>
        <v>0</v>
      </c>
      <c r="E18" s="81">
        <f>IFERROR(INDEX(Planning!$C$2:$C$197,MATCH(E16,Planning!$A$2:$A$197,0)),"-")</f>
        <v>0</v>
      </c>
      <c r="F18" s="81">
        <f>IFERROR(INDEX(Planning!$C$2:$C$197,MATCH(F16,Planning!$A$2:$A$197,0)),"-")</f>
        <v>0</v>
      </c>
      <c r="G18" s="81">
        <f>IFERROR(INDEX(Planning!$C$2:$C$197,MATCH(G16,Planning!$A$2:$A$197,0)),"-")</f>
        <v>0</v>
      </c>
      <c r="H18" s="58">
        <f>IFERROR(INDEX(Planning!$C$2:$C$197,MATCH(H16,Planning!$A$2:$A$197,0)),"-")</f>
        <v>0</v>
      </c>
      <c r="I18" s="59">
        <f>IFERROR(INDEX(Planning!$C$2:$C$197,MATCH(I16,Planning!$A$2:$A$197,0)),"-")</f>
        <v>0</v>
      </c>
      <c r="J18" s="35"/>
    </row>
    <row r="19" spans="2:10" x14ac:dyDescent="0.25">
      <c r="B19" s="35"/>
      <c r="C19" s="81">
        <f>IFERROR(INDEX(Planning!$E$2:$E$197,MATCH(C16,Planning!$A$2:$A$197,0)),"-")</f>
        <v>0</v>
      </c>
      <c r="D19" s="81">
        <f>IFERROR(INDEX(Planning!$E$2:$E$197,MATCH(D16,Planning!$A$2:$A$197,0)),"-")</f>
        <v>0</v>
      </c>
      <c r="E19" s="81">
        <f>IFERROR(INDEX(Planning!$E$2:$E$197,MATCH(E16,Planning!$A$2:$A$197,0)),"-")</f>
        <v>0</v>
      </c>
      <c r="F19" s="81">
        <f>IFERROR(INDEX(Planning!$E$2:$E$197,MATCH(F16,Planning!$A$2:$A$197,0)),"-")</f>
        <v>0</v>
      </c>
      <c r="G19" s="81">
        <f>IFERROR(INDEX(Planning!$E$2:$E$197,MATCH(G16,Planning!$A$2:$A$197,0)),"-")</f>
        <v>0</v>
      </c>
      <c r="H19" s="58">
        <f>IFERROR(INDEX(Planning!$E$2:$E$197,MATCH(H16,Planning!$A$2:$A$197,0)),"-")</f>
        <v>0</v>
      </c>
      <c r="I19" s="59">
        <f>IFERROR(INDEX(Planning!$E$2:$E$197,MATCH(I16,Planning!$A$2:$A$197,0)),"-")</f>
        <v>0</v>
      </c>
      <c r="J19" s="35"/>
    </row>
    <row r="20" spans="2:10" x14ac:dyDescent="0.25">
      <c r="B20" s="35"/>
      <c r="C20" s="81">
        <f>IFERROR(INDEX(Planning!$F$2:$F$197,MATCH(C16,Planning!$A$2:$A$197,0)),"-")</f>
        <v>0</v>
      </c>
      <c r="D20" s="81">
        <f>IFERROR(INDEX(Planning!$F$2:$F$197,MATCH(D16,Planning!$A$2:$A$197,0)),"-")</f>
        <v>0</v>
      </c>
      <c r="E20" s="81">
        <f>IFERROR(INDEX(Planning!$F$2:$F$197,MATCH(E16,Planning!$A$2:$A$197,0)),"-")</f>
        <v>0</v>
      </c>
      <c r="F20" s="81">
        <f>IFERROR(INDEX(Planning!$F$2:$F$197,MATCH(F16,Planning!$A$2:$A$197,0)),"-")</f>
        <v>0</v>
      </c>
      <c r="G20" s="81">
        <f>IFERROR(INDEX(Planning!$F$2:$F$197,MATCH(G16,Planning!$A$2:$A$197,0)),"-")</f>
        <v>0</v>
      </c>
      <c r="H20" s="42">
        <f>IFERROR(INDEX(Planning!$F$2:$F$197,MATCH(H16,Planning!$A$2:$A$197,0)),"-")</f>
        <v>0</v>
      </c>
      <c r="I20" s="41">
        <f>IFERROR(INDEX(Planning!$F$2:$F$197,MATCH(I16,Planning!$A$2:$A$197,0)),"-")</f>
        <v>0</v>
      </c>
      <c r="J20" s="35"/>
    </row>
    <row r="21" spans="2:10" x14ac:dyDescent="0.25">
      <c r="B21" s="35"/>
      <c r="C21" s="40">
        <v>43724</v>
      </c>
      <c r="D21" s="40">
        <v>43725</v>
      </c>
      <c r="E21" s="40">
        <v>43726</v>
      </c>
      <c r="F21" s="40">
        <v>43727</v>
      </c>
      <c r="G21" s="40">
        <v>43728</v>
      </c>
      <c r="H21" s="39">
        <v>43729</v>
      </c>
      <c r="I21" s="38">
        <v>43765</v>
      </c>
      <c r="J21" s="35"/>
    </row>
    <row r="22" spans="2:10" x14ac:dyDescent="0.25">
      <c r="B22" s="35"/>
      <c r="C22" s="81">
        <f>IFERROR(INDEX(Planning!$B$2:$B$197,MATCH(C21,Planning!$A$2:$A$197,0)),"-")</f>
        <v>0</v>
      </c>
      <c r="D22" s="81">
        <f>IFERROR(INDEX(Planning!$B$2:$B$197,MATCH(D21,Planning!$A$2:$A$197,0)),"-")</f>
        <v>0</v>
      </c>
      <c r="E22" s="81">
        <f>IFERROR(INDEX(Planning!$B$2:$B$197,MATCH(E21,Planning!$A$2:$A$197,0)),"-")</f>
        <v>0</v>
      </c>
      <c r="F22" s="81">
        <f>IFERROR(INDEX(Planning!$B$2:$B$197,MATCH(F21,Planning!$A$2:$A$197,0)),"-")</f>
        <v>0</v>
      </c>
      <c r="G22" s="81">
        <f>IFERROR(INDEX(Planning!$B$2:$B$197,MATCH(G21,Planning!$A$2:$A$197,0)),"-")</f>
        <v>0</v>
      </c>
      <c r="H22" s="58">
        <f>IFERROR(INDEX(Planning!$B$2:$B$197,MATCH(H21,Planning!$A$2:$A$197,0)),"-")</f>
        <v>0</v>
      </c>
      <c r="I22" s="59">
        <f>IFERROR(INDEX(Planning!$B$2:$B$197,MATCH(I21,Planning!$A$2:$A$197,0)),"-")</f>
        <v>0</v>
      </c>
      <c r="J22" s="35"/>
    </row>
    <row r="23" spans="2:10" x14ac:dyDescent="0.25">
      <c r="B23" s="35"/>
      <c r="C23" s="81">
        <f>IFERROR(INDEX(Planning!$C$2:$C$197,MATCH(C21,Planning!$A$2:$A$197,0)),"-")</f>
        <v>0</v>
      </c>
      <c r="D23" s="81">
        <f>IFERROR(INDEX(Planning!$C$2:$C$197,MATCH(D21,Planning!$A$2:$A$197,0)),"-")</f>
        <v>0</v>
      </c>
      <c r="E23" s="81">
        <f>IFERROR(INDEX(Planning!$C$2:$C$197,MATCH(E21,Planning!$A$2:$A$197,0)),"-")</f>
        <v>0</v>
      </c>
      <c r="F23" s="81">
        <f>IFERROR(INDEX(Planning!$C$2:$C$197,MATCH(F21,Planning!$A$2:$A$197,0)),"-")</f>
        <v>0</v>
      </c>
      <c r="G23" s="81">
        <f>IFERROR(INDEX(Planning!$C$2:$C$197,MATCH(G21,Planning!$A$2:$A$197,0)),"-")</f>
        <v>0</v>
      </c>
      <c r="H23" s="58">
        <f>IFERROR(INDEX(Planning!$C$2:$C$197,MATCH(H21,Planning!$A$2:$A$197,0)),"-")</f>
        <v>0</v>
      </c>
      <c r="I23" s="59">
        <f>IFERROR(INDEX(Planning!$C$2:$C$197,MATCH(I21,Planning!$A$2:$A$197,0)),"-")</f>
        <v>0</v>
      </c>
      <c r="J23" s="35"/>
    </row>
    <row r="24" spans="2:10" x14ac:dyDescent="0.25">
      <c r="B24" s="35"/>
      <c r="C24" s="81">
        <f>IFERROR(INDEX(Planning!$E$2:$E$197,MATCH(C21,Planning!$A$2:$A$197,0)),"-")</f>
        <v>0</v>
      </c>
      <c r="D24" s="81">
        <f>IFERROR(INDEX(Planning!$E$2:$E$197,MATCH(D21,Planning!$A$2:$A$197,0)),"-")</f>
        <v>0</v>
      </c>
      <c r="E24" s="81">
        <f>IFERROR(INDEX(Planning!$E$2:$E$197,MATCH(E21,Planning!$A$2:$A$197,0)),"-")</f>
        <v>0</v>
      </c>
      <c r="F24" s="81">
        <f>IFERROR(INDEX(Planning!$E$2:$E$197,MATCH(F21,Planning!$A$2:$A$197,0)),"-")</f>
        <v>0</v>
      </c>
      <c r="G24" s="81">
        <f>IFERROR(INDEX(Planning!$E$2:$E$197,MATCH(G21,Planning!$A$2:$A$197,0)),"-")</f>
        <v>0</v>
      </c>
      <c r="H24" s="58">
        <f>IFERROR(INDEX(Planning!$E$2:$E$197,MATCH(H21,Planning!$A$2:$A$197,0)),"-")</f>
        <v>0</v>
      </c>
      <c r="I24" s="59">
        <f>IFERROR(INDEX(Planning!$E$2:$E$197,MATCH(I21,Planning!$A$2:$A$197,0)),"-")</f>
        <v>0</v>
      </c>
      <c r="J24" s="35"/>
    </row>
    <row r="25" spans="2:10" x14ac:dyDescent="0.25">
      <c r="B25" s="35"/>
      <c r="C25" s="81">
        <f>IFERROR(INDEX(Planning!$F$2:$F$197,MATCH(C21,Planning!$A$2:$A$197,0)),"-")</f>
        <v>0</v>
      </c>
      <c r="D25" s="81">
        <f>IFERROR(INDEX(Planning!$F$2:$F$197,MATCH(D21,Planning!$A$2:$A$197,0)),"-")</f>
        <v>0</v>
      </c>
      <c r="E25" s="81">
        <f>IFERROR(INDEX(Planning!$F$2:$F$197,MATCH(E21,Planning!$A$2:$A$197,0)),"-")</f>
        <v>0</v>
      </c>
      <c r="F25" s="81">
        <f>IFERROR(INDEX(Planning!$F$2:$F$197,MATCH(F21,Planning!$A$2:$A$197,0)),"-")</f>
        <v>0</v>
      </c>
      <c r="G25" s="84">
        <f>IFERROR(INDEX(Planning!$F$2:$F$197,MATCH(G21,Planning!$A$2:$A$197,0)),"-")</f>
        <v>0</v>
      </c>
      <c r="H25" s="42">
        <f>IFERROR(INDEX(Planning!$F$2:$F$197,MATCH(H21,Planning!$A$2:$A$197,0)),"-")</f>
        <v>0</v>
      </c>
      <c r="I25" s="41">
        <f>IFERROR(INDEX(Planning!$F$2:$F$197,MATCH(I21,Planning!$A$2:$A$197,0)),"-")</f>
        <v>0</v>
      </c>
      <c r="J25" s="35"/>
    </row>
    <row r="26" spans="2:10" x14ac:dyDescent="0.25">
      <c r="B26" s="35"/>
      <c r="C26" s="40">
        <v>43766</v>
      </c>
      <c r="D26" s="40">
        <v>43767</v>
      </c>
      <c r="E26" s="40">
        <v>43768</v>
      </c>
      <c r="F26" s="40">
        <v>43769</v>
      </c>
      <c r="G26" s="37"/>
      <c r="H26" s="37"/>
      <c r="I26" s="37"/>
      <c r="J26" s="35"/>
    </row>
    <row r="27" spans="2:10" x14ac:dyDescent="0.25">
      <c r="B27" s="35"/>
      <c r="C27" s="81">
        <f>IFERROR(INDEX(Planning!$B$2:$B$197,MATCH(C26,Planning!$A$2:$A$197,0)),"-")</f>
        <v>0</v>
      </c>
      <c r="D27" s="81">
        <f>IFERROR(INDEX(Planning!$B$2:$B$197,MATCH(D26,Planning!$A$2:$A$197,0)),"-")</f>
        <v>0</v>
      </c>
      <c r="E27" s="81">
        <f>IFERROR(INDEX(Planning!$B$2:$B$197,MATCH(E26,Planning!$A$2:$A$197,0)),"-")</f>
        <v>0</v>
      </c>
      <c r="F27" s="81">
        <f>IFERROR(INDEX(Planning!$B$2:$B$197,MATCH(F26,Planning!$A$2:$A$197,0)),"-")</f>
        <v>0</v>
      </c>
      <c r="G27" s="37"/>
      <c r="H27" s="37"/>
      <c r="I27" s="37"/>
      <c r="J27" s="35"/>
    </row>
    <row r="28" spans="2:10" x14ac:dyDescent="0.25">
      <c r="B28" s="35"/>
      <c r="C28" s="81">
        <f>IFERROR(INDEX(Planning!$C$2:$C$197,MATCH(C26,Planning!$A$2:$A$197,0)),"-")</f>
        <v>0</v>
      </c>
      <c r="D28" s="81">
        <f>IFERROR(INDEX(Planning!$C$2:$C$197,MATCH(D26,Planning!$A$2:$A$197,0)),"-")</f>
        <v>0</v>
      </c>
      <c r="E28" s="81">
        <f>IFERROR(INDEX(Planning!$C$2:$C$197,MATCH(E26,Planning!$A$2:$A$197,0)),"-")</f>
        <v>0</v>
      </c>
      <c r="F28" s="81">
        <f>IFERROR(INDEX(Planning!$C$2:$C$197,MATCH(F26,Planning!$A$2:$A$197,0)),"-")</f>
        <v>0</v>
      </c>
      <c r="G28" s="37"/>
      <c r="H28" s="37"/>
      <c r="I28" s="37"/>
      <c r="J28" s="35"/>
    </row>
    <row r="29" spans="2:10" x14ac:dyDescent="0.25">
      <c r="B29" s="35"/>
      <c r="C29" s="81">
        <f>IFERROR(INDEX(Planning!$E$2:$E$197,MATCH(C26,Planning!$A$2:$A$197,0)),"-")</f>
        <v>0</v>
      </c>
      <c r="D29" s="81">
        <f>IFERROR(INDEX(Planning!$E$2:$E$197,MATCH(D26,Planning!$A$2:$A$197,0)),"-")</f>
        <v>0</v>
      </c>
      <c r="E29" s="81">
        <f>IFERROR(INDEX(Planning!$E$2:$E$197,MATCH(E26,Planning!$A$2:$A$197,0)),"-")</f>
        <v>0</v>
      </c>
      <c r="F29" s="81">
        <f>IFERROR(INDEX(Planning!$E$2:$E$197,MATCH(F26,Planning!$A$2:$A$197,0)),"-")</f>
        <v>0</v>
      </c>
      <c r="G29" s="37"/>
      <c r="H29" s="37"/>
      <c r="I29" s="37"/>
      <c r="J29" s="35"/>
    </row>
    <row r="30" spans="2:10" x14ac:dyDescent="0.25">
      <c r="B30" s="35"/>
      <c r="C30" s="84">
        <f>IFERROR(INDEX(Planning!$F$2:$F$197,MATCH(C26,Planning!$A$2:$A$197,0)),"-")</f>
        <v>0</v>
      </c>
      <c r="D30" s="84">
        <f>IFERROR(INDEX(Planning!$F$2:$F$197,MATCH(D26,Planning!$A$2:$A$197,0)),"-")</f>
        <v>0</v>
      </c>
      <c r="E30" s="84">
        <f>IFERROR(INDEX(Planning!$F$2:$F$197,MATCH(E26,Planning!$A$2:$A$197,0)),"-")</f>
        <v>0</v>
      </c>
      <c r="F30" s="84">
        <f>IFERROR(INDEX(Planning!$F$2:$F$197,MATCH(F26,Planning!$A$2:$A$197,0)),"-")</f>
        <v>0</v>
      </c>
      <c r="G30" s="36"/>
      <c r="H30" s="36"/>
      <c r="I30" s="36"/>
      <c r="J30" s="35"/>
    </row>
    <row r="31" spans="2:10" x14ac:dyDescent="0.25">
      <c r="B31" s="35"/>
      <c r="C31" s="37"/>
      <c r="D31" s="37"/>
      <c r="E31" s="37"/>
      <c r="F31" s="37"/>
      <c r="G31" s="37"/>
      <c r="H31" s="37"/>
      <c r="I31" s="37"/>
      <c r="J31" s="35"/>
    </row>
    <row r="32" spans="2:10" x14ac:dyDescent="0.25">
      <c r="B32" s="35"/>
      <c r="C32" s="36"/>
      <c r="D32" s="36"/>
      <c r="E32" s="36"/>
      <c r="F32" s="36"/>
      <c r="G32" s="36"/>
      <c r="H32" s="36"/>
      <c r="I32" s="36"/>
      <c r="J32" s="35"/>
    </row>
    <row r="33" spans="2:10" x14ac:dyDescent="0.25">
      <c r="B33" s="35"/>
      <c r="C33" s="35"/>
      <c r="D33" s="35"/>
      <c r="E33" s="35"/>
      <c r="F33" s="35"/>
      <c r="G33" s="35"/>
      <c r="H33" s="35"/>
      <c r="I33" s="35"/>
      <c r="J33" s="35"/>
    </row>
  </sheetData>
  <pageMargins left="0.25" right="0.25" top="0.75" bottom="0.75" header="0.3" footer="0.3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1:J33"/>
  <sheetViews>
    <sheetView showGridLines="0" showZeros="0" topLeftCell="B4" zoomScaleNormal="100" workbookViewId="0">
      <selection activeCell="C12" sqref="C12:I15"/>
    </sheetView>
  </sheetViews>
  <sheetFormatPr baseColWidth="10" defaultColWidth="9.140625" defaultRowHeight="15" x14ac:dyDescent="0.25"/>
  <cols>
    <col min="1" max="1" width="2.7109375" customWidth="1"/>
    <col min="2" max="2" width="1.85546875" customWidth="1"/>
    <col min="3" max="9" width="22" customWidth="1"/>
    <col min="10" max="10" width="1.7109375" customWidth="1"/>
  </cols>
  <sheetData>
    <row r="1" spans="2:10" ht="6.75" customHeight="1" x14ac:dyDescent="0.25">
      <c r="B1" s="35"/>
      <c r="C1" s="35"/>
      <c r="D1" s="48"/>
      <c r="E1" s="35"/>
      <c r="F1" s="35"/>
      <c r="G1" s="35"/>
      <c r="H1" s="35"/>
      <c r="I1" s="35"/>
      <c r="J1" s="35"/>
    </row>
    <row r="2" spans="2:10" ht="26.25" x14ac:dyDescent="0.4">
      <c r="B2" s="35"/>
      <c r="C2" s="47" t="s">
        <v>50</v>
      </c>
      <c r="D2" s="46">
        <v>2019</v>
      </c>
      <c r="E2" s="44"/>
      <c r="F2" s="44"/>
      <c r="G2" s="44"/>
      <c r="H2" s="44"/>
      <c r="I2" s="44"/>
      <c r="J2" s="35"/>
    </row>
    <row r="3" spans="2:10" ht="15" customHeight="1" x14ac:dyDescent="0.25">
      <c r="B3" s="35"/>
      <c r="C3" s="44"/>
      <c r="D3" s="44"/>
      <c r="E3" s="44"/>
      <c r="F3" s="44"/>
      <c r="G3" s="44"/>
      <c r="H3" s="44"/>
      <c r="I3" s="44"/>
      <c r="J3" s="35"/>
    </row>
    <row r="4" spans="2:10" ht="15" customHeight="1" x14ac:dyDescent="0.25">
      <c r="B4" s="35"/>
      <c r="C4" s="45" t="s">
        <v>44</v>
      </c>
      <c r="D4" s="45" t="s">
        <v>43</v>
      </c>
      <c r="E4" s="45" t="s">
        <v>42</v>
      </c>
      <c r="F4" s="45" t="s">
        <v>41</v>
      </c>
      <c r="G4" s="45" t="s">
        <v>40</v>
      </c>
      <c r="H4" s="45" t="s">
        <v>39</v>
      </c>
      <c r="I4" s="45" t="s">
        <v>38</v>
      </c>
      <c r="J4" s="35"/>
    </row>
    <row r="5" spans="2:10" ht="6.75" customHeight="1" x14ac:dyDescent="0.25">
      <c r="B5" s="35"/>
      <c r="C5" s="44"/>
      <c r="D5" s="44"/>
      <c r="E5" s="44"/>
      <c r="F5" s="44"/>
      <c r="G5" s="44"/>
      <c r="H5" s="44"/>
      <c r="I5" s="44"/>
      <c r="J5" s="35"/>
    </row>
    <row r="6" spans="2:10" x14ac:dyDescent="0.25">
      <c r="B6" s="35"/>
      <c r="C6" s="37"/>
      <c r="D6" s="37"/>
      <c r="E6" s="37"/>
      <c r="F6" s="37"/>
      <c r="G6" s="40">
        <v>43770</v>
      </c>
      <c r="H6" s="39">
        <v>43771</v>
      </c>
      <c r="I6" s="38">
        <v>43772</v>
      </c>
      <c r="J6" s="35"/>
    </row>
    <row r="7" spans="2:10" x14ac:dyDescent="0.25">
      <c r="B7" s="35"/>
      <c r="C7" s="37"/>
      <c r="D7" s="37"/>
      <c r="E7" s="37"/>
      <c r="F7" s="37"/>
      <c r="G7" s="81">
        <f>IFERROR(INDEX(Planning!$B$2:$B$197,MATCH(G6,Planning!$A$2:$A$197,0)),"-")</f>
        <v>0</v>
      </c>
      <c r="H7" s="58">
        <f>IFERROR(INDEX(Planning!$B$2:$B$197,MATCH(H6,Planning!$A$2:$A$197,0)),"-")</f>
        <v>0</v>
      </c>
      <c r="I7" s="59">
        <f>IFERROR(INDEX(Planning!$B$2:$B$197,MATCH(I6,Planning!$A$2:$A$197,0)),"-")</f>
        <v>0</v>
      </c>
      <c r="J7" s="35"/>
    </row>
    <row r="8" spans="2:10" x14ac:dyDescent="0.25">
      <c r="B8" s="35"/>
      <c r="C8" s="37"/>
      <c r="D8" s="37"/>
      <c r="E8" s="37"/>
      <c r="F8" s="37"/>
      <c r="G8" s="81">
        <f>IFERROR(INDEX(Planning!$C$2:$C$197,MATCH(G6,Planning!$A$2:$A$197,0)),"-")</f>
        <v>0</v>
      </c>
      <c r="H8" s="58">
        <f>IFERROR(INDEX(Planning!$C$2:$C$197,MATCH(H6,Planning!$A$2:$A$197,0)),"-")</f>
        <v>0</v>
      </c>
      <c r="I8" s="59">
        <f>IFERROR(INDEX(Planning!$C$2:$C$197,MATCH(I6,Planning!$A$2:$A$197,0)),"-")</f>
        <v>0</v>
      </c>
      <c r="J8" s="35"/>
    </row>
    <row r="9" spans="2:10" x14ac:dyDescent="0.25">
      <c r="B9" s="35"/>
      <c r="C9" s="37"/>
      <c r="D9" s="37"/>
      <c r="E9" s="37"/>
      <c r="F9" s="37"/>
      <c r="G9" s="81">
        <f>IFERROR(INDEX(Planning!$E$2:$E$197,MATCH(G6,Planning!$A$2:$A$197,0)),"-")</f>
        <v>0</v>
      </c>
      <c r="H9" s="58">
        <f>IFERROR(INDEX(Planning!$E$2:$E$197,MATCH(H6,Planning!$A$2:$A$197,0)),"-")</f>
        <v>0</v>
      </c>
      <c r="I9" s="59">
        <f>IFERROR(INDEX(Planning!$E$2:$E$197,MATCH(I6,Planning!$A$2:$A$197,0)),"-")</f>
        <v>0</v>
      </c>
      <c r="J9" s="35"/>
    </row>
    <row r="10" spans="2:10" x14ac:dyDescent="0.25">
      <c r="B10" s="35"/>
      <c r="C10" s="43"/>
      <c r="D10" s="43"/>
      <c r="E10" s="43"/>
      <c r="F10" s="43"/>
      <c r="G10" s="81">
        <f>IFERROR(INDEX(Planning!$F$2:$F$197,MATCH(G6,Planning!$A$2:$A$197,0)),"-")</f>
        <v>0</v>
      </c>
      <c r="H10" s="42">
        <f>IFERROR(INDEX(Planning!$F$2:$F$197,MATCH(H6,Planning!$A$2:$A$197,0)),"-")</f>
        <v>0</v>
      </c>
      <c r="I10" s="41">
        <f>IFERROR(INDEX(Planning!$F$2:$F$197,MATCH(I6,Planning!$A$2:$A$197,0)),"-")</f>
        <v>0</v>
      </c>
      <c r="J10" s="35"/>
    </row>
    <row r="11" spans="2:10" x14ac:dyDescent="0.25">
      <c r="B11" s="35"/>
      <c r="C11" s="40">
        <v>43773</v>
      </c>
      <c r="D11" s="40">
        <v>43774</v>
      </c>
      <c r="E11" s="40">
        <v>43775</v>
      </c>
      <c r="F11" s="40">
        <v>43776</v>
      </c>
      <c r="G11" s="40">
        <v>43777</v>
      </c>
      <c r="H11" s="39">
        <v>43778</v>
      </c>
      <c r="I11" s="38">
        <v>43779</v>
      </c>
      <c r="J11" s="35"/>
    </row>
    <row r="12" spans="2:10" x14ac:dyDescent="0.25">
      <c r="B12" s="35"/>
      <c r="C12" s="81">
        <f>IFERROR(INDEX(Planning!$B$2:$B$197,MATCH(C11,Planning!$A$2:$A$197,0)),"-")</f>
        <v>0</v>
      </c>
      <c r="D12" s="81">
        <f>IFERROR(INDEX(Planning!$B$2:$B$197,MATCH(D11,Planning!$A$2:$A$197,0)),"-")</f>
        <v>0</v>
      </c>
      <c r="E12" s="81">
        <f>IFERROR(INDEX(Planning!$B$2:$B$197,MATCH(E11,Planning!$A$2:$A$197,0)),"-")</f>
        <v>0</v>
      </c>
      <c r="F12" s="81">
        <f>IFERROR(INDEX(Planning!$B$2:$B$197,MATCH(F11,Planning!$A$2:$A$197,0)),"-")</f>
        <v>0</v>
      </c>
      <c r="G12" s="81">
        <f>IFERROR(INDEX(Planning!$B$2:$B$197,MATCH(G11,Planning!$A$2:$A$197,0)),"-")</f>
        <v>0</v>
      </c>
      <c r="H12" s="58">
        <f>IFERROR(INDEX(Planning!$B$2:$B$197,MATCH(H11,Planning!$A$2:$A$197,0)),"-")</f>
        <v>0</v>
      </c>
      <c r="I12" s="59">
        <f>IFERROR(INDEX(Planning!$B$2:$B$197,MATCH(I11,Planning!$A$2:$A$197,0)),"-")</f>
        <v>0</v>
      </c>
      <c r="J12" s="35"/>
    </row>
    <row r="13" spans="2:10" x14ac:dyDescent="0.25">
      <c r="B13" s="35"/>
      <c r="C13" s="81">
        <f>IFERROR(INDEX(Planning!$C$2:$C$197,MATCH(C11,Planning!$A$2:$A$197,0)),"-")</f>
        <v>0</v>
      </c>
      <c r="D13" s="81">
        <f>IFERROR(INDEX(Planning!$C$2:$C$197,MATCH(D11,Planning!$A$2:$A$197,0)),"-")</f>
        <v>0</v>
      </c>
      <c r="E13" s="81">
        <f>IFERROR(INDEX(Planning!$C$2:$C$197,MATCH(E11,Planning!$A$2:$A$197,0)),"-")</f>
        <v>0</v>
      </c>
      <c r="F13" s="81">
        <f>IFERROR(INDEX(Planning!$C$2:$C$197,MATCH(F11,Planning!$A$2:$A$197,0)),"-")</f>
        <v>0</v>
      </c>
      <c r="G13" s="81">
        <f>IFERROR(INDEX(Planning!$C$2:$C$197,MATCH(G11,Planning!$A$2:$A$197,0)),"-")</f>
        <v>0</v>
      </c>
      <c r="H13" s="58">
        <f>IFERROR(INDEX(Planning!$C$2:$C$197,MATCH(H11,Planning!$A$2:$A$197,0)),"-")</f>
        <v>0</v>
      </c>
      <c r="I13" s="59">
        <f>IFERROR(INDEX(Planning!$C$2:$C$197,MATCH(I11,Planning!$A$2:$A$197,0)),"-")</f>
        <v>0</v>
      </c>
      <c r="J13" s="35"/>
    </row>
    <row r="14" spans="2:10" x14ac:dyDescent="0.25">
      <c r="B14" s="35"/>
      <c r="C14" s="81">
        <f>IFERROR(INDEX(Planning!$E$2:$E$197,MATCH(C11,Planning!$A$2:$A$197,0)),"-")</f>
        <v>0</v>
      </c>
      <c r="D14" s="81">
        <f>IFERROR(INDEX(Planning!$E$2:$E$197,MATCH(D11,Planning!$A$2:$A$197,0)),"-")</f>
        <v>0</v>
      </c>
      <c r="E14" s="81">
        <f>IFERROR(INDEX(Planning!$E$2:$E$197,MATCH(E11,Planning!$A$2:$A$197,0)),"-")</f>
        <v>0</v>
      </c>
      <c r="F14" s="81">
        <f>IFERROR(INDEX(Planning!$E$2:$E$197,MATCH(F11,Planning!$A$2:$A$197,0)),"-")</f>
        <v>0</v>
      </c>
      <c r="G14" s="81">
        <f>IFERROR(INDEX(Planning!$E$2:$E$197,MATCH(G11,Planning!$A$2:$A$197,0)),"-")</f>
        <v>0</v>
      </c>
      <c r="H14" s="58">
        <f>IFERROR(INDEX(Planning!$E$2:$E$197,MATCH(H11,Planning!$A$2:$A$197,0)),"-")</f>
        <v>0</v>
      </c>
      <c r="I14" s="59">
        <f>IFERROR(INDEX(Planning!$E$2:$E$197,MATCH(I11,Planning!$A$2:$A$197,0)),"-")</f>
        <v>0</v>
      </c>
      <c r="J14" s="35"/>
    </row>
    <row r="15" spans="2:10" x14ac:dyDescent="0.25">
      <c r="B15" s="35"/>
      <c r="C15" s="81">
        <f>IFERROR(INDEX(Planning!$F$2:$F$197,MATCH(C11,Planning!$A$2:$A$197,0)),"-")</f>
        <v>0</v>
      </c>
      <c r="D15" s="81">
        <f>IFERROR(INDEX(Planning!$F$2:$F$197,MATCH(D11,Planning!$A$2:$A$197,0)),"-")</f>
        <v>0</v>
      </c>
      <c r="E15" s="81">
        <f>IFERROR(INDEX(Planning!$F$2:$F$197,MATCH(E11,Planning!$A$2:$A$197,0)),"-")</f>
        <v>0</v>
      </c>
      <c r="F15" s="81">
        <f>IFERROR(INDEX(Planning!$F$2:$F$197,MATCH(F11,Planning!$A$2:$A$197,0)),"-")</f>
        <v>0</v>
      </c>
      <c r="G15" s="81">
        <f>IFERROR(INDEX(Planning!$F$2:$F$197,MATCH(G11,Planning!$A$2:$A$197,0)),"-")</f>
        <v>0</v>
      </c>
      <c r="H15" s="42">
        <f>IFERROR(INDEX(Planning!$F$2:$F$197,MATCH(H11,Planning!$A$2:$A$197,0)),"-")</f>
        <v>0</v>
      </c>
      <c r="I15" s="41">
        <f>IFERROR(INDEX(Planning!$F$2:$F$197,MATCH(I11,Planning!$A$2:$A$197,0)),"-")</f>
        <v>0</v>
      </c>
      <c r="J15" s="35"/>
    </row>
    <row r="16" spans="2:10" x14ac:dyDescent="0.25">
      <c r="B16" s="35"/>
      <c r="C16" s="40">
        <v>43780</v>
      </c>
      <c r="D16" s="40">
        <v>43781</v>
      </c>
      <c r="E16" s="40">
        <v>43782</v>
      </c>
      <c r="F16" s="40">
        <v>43783</v>
      </c>
      <c r="G16" s="40">
        <v>43784</v>
      </c>
      <c r="H16" s="39">
        <v>43785</v>
      </c>
      <c r="I16" s="38">
        <v>43786</v>
      </c>
      <c r="J16" s="35"/>
    </row>
    <row r="17" spans="2:10" x14ac:dyDescent="0.25">
      <c r="B17" s="35"/>
      <c r="C17" s="81">
        <f>IFERROR(INDEX(Planning!$B$2:$B$197,MATCH(C16,Planning!$A$2:$A$197,0)),"-")</f>
        <v>0</v>
      </c>
      <c r="D17" s="81">
        <f>IFERROR(INDEX(Planning!$B$2:$B$197,MATCH(D16,Planning!$A$2:$A$197,0)),"-")</f>
        <v>0</v>
      </c>
      <c r="E17" s="81">
        <f>IFERROR(INDEX(Planning!$B$2:$B$197,MATCH(E16,Planning!$A$2:$A$197,0)),"-")</f>
        <v>0</v>
      </c>
      <c r="F17" s="81">
        <f>IFERROR(INDEX(Planning!$B$2:$B$197,MATCH(F16,Planning!$A$2:$A$197,0)),"-")</f>
        <v>0</v>
      </c>
      <c r="G17" s="81">
        <f>IFERROR(INDEX(Planning!$B$2:$B$197,MATCH(G16,Planning!$A$2:$A$197,0)),"-")</f>
        <v>0</v>
      </c>
      <c r="H17" s="58">
        <f>IFERROR(INDEX(Planning!$B$2:$B$197,MATCH(H16,Planning!$A$2:$A$197,0)),"-")</f>
        <v>0</v>
      </c>
      <c r="I17" s="59">
        <f>IFERROR(INDEX(Planning!$B$2:$B$197,MATCH(I16,Planning!$A$2:$A$197,0)),"-")</f>
        <v>0</v>
      </c>
      <c r="J17" s="35"/>
    </row>
    <row r="18" spans="2:10" x14ac:dyDescent="0.25">
      <c r="B18" s="35"/>
      <c r="C18" s="81">
        <f>IFERROR(INDEX(Planning!$C$2:$C$197,MATCH(C16,Planning!$A$2:$A$197,0)),"-")</f>
        <v>0</v>
      </c>
      <c r="D18" s="81">
        <f>IFERROR(INDEX(Planning!$C$2:$C$197,MATCH(D16,Planning!$A$2:$A$197,0)),"-")</f>
        <v>0</v>
      </c>
      <c r="E18" s="81">
        <f>IFERROR(INDEX(Planning!$C$2:$C$197,MATCH(E16,Planning!$A$2:$A$197,0)),"-")</f>
        <v>0</v>
      </c>
      <c r="F18" s="81">
        <f>IFERROR(INDEX(Planning!$C$2:$C$197,MATCH(F16,Planning!$A$2:$A$197,0)),"-")</f>
        <v>0</v>
      </c>
      <c r="G18" s="81">
        <f>IFERROR(INDEX(Planning!$C$2:$C$197,MATCH(G16,Planning!$A$2:$A$197,0)),"-")</f>
        <v>0</v>
      </c>
      <c r="H18" s="58">
        <f>IFERROR(INDEX(Planning!$C$2:$C$197,MATCH(H16,Planning!$A$2:$A$197,0)),"-")</f>
        <v>0</v>
      </c>
      <c r="I18" s="59">
        <f>IFERROR(INDEX(Planning!$C$2:$C$197,MATCH(I16,Planning!$A$2:$A$197,0)),"-")</f>
        <v>0</v>
      </c>
      <c r="J18" s="35"/>
    </row>
    <row r="19" spans="2:10" x14ac:dyDescent="0.25">
      <c r="B19" s="35"/>
      <c r="C19" s="81">
        <f>IFERROR(INDEX(Planning!$E$2:$E$197,MATCH(C16,Planning!$A$2:$A$197,0)),"-")</f>
        <v>0</v>
      </c>
      <c r="D19" s="81">
        <f>IFERROR(INDEX(Planning!$E$2:$E$197,MATCH(D16,Planning!$A$2:$A$197,0)),"-")</f>
        <v>0</v>
      </c>
      <c r="E19" s="81">
        <f>IFERROR(INDEX(Planning!$E$2:$E$197,MATCH(E16,Planning!$A$2:$A$197,0)),"-")</f>
        <v>0</v>
      </c>
      <c r="F19" s="81">
        <f>IFERROR(INDEX(Planning!$E$2:$E$197,MATCH(F16,Planning!$A$2:$A$197,0)),"-")</f>
        <v>0</v>
      </c>
      <c r="G19" s="81">
        <f>IFERROR(INDEX(Planning!$E$2:$E$197,MATCH(G16,Planning!$A$2:$A$197,0)),"-")</f>
        <v>0</v>
      </c>
      <c r="H19" s="58">
        <f>IFERROR(INDEX(Planning!$E$2:$E$197,MATCH(H16,Planning!$A$2:$A$197,0)),"-")</f>
        <v>0</v>
      </c>
      <c r="I19" s="59">
        <f>IFERROR(INDEX(Planning!$E$2:$E$197,MATCH(I16,Planning!$A$2:$A$197,0)),"-")</f>
        <v>0</v>
      </c>
      <c r="J19" s="35"/>
    </row>
    <row r="20" spans="2:10" x14ac:dyDescent="0.25">
      <c r="B20" s="35"/>
      <c r="C20" s="81">
        <f>IFERROR(INDEX(Planning!$F$2:$F$197,MATCH(C16,Planning!$A$2:$A$197,0)),"-")</f>
        <v>0</v>
      </c>
      <c r="D20" s="81">
        <f>IFERROR(INDEX(Planning!$F$2:$F$197,MATCH(D16,Planning!$A$2:$A$197,0)),"-")</f>
        <v>0</v>
      </c>
      <c r="E20" s="81">
        <f>IFERROR(INDEX(Planning!$F$2:$F$197,MATCH(E16,Planning!$A$2:$A$197,0)),"-")</f>
        <v>0</v>
      </c>
      <c r="F20" s="81">
        <f>IFERROR(INDEX(Planning!$F$2:$F$197,MATCH(F16,Planning!$A$2:$A$197,0)),"-")</f>
        <v>0</v>
      </c>
      <c r="G20" s="81">
        <f>IFERROR(INDEX(Planning!$F$2:$F$197,MATCH(G16,Planning!$A$2:$A$197,0)),"-")</f>
        <v>0</v>
      </c>
      <c r="H20" s="42">
        <f>IFERROR(INDEX(Planning!$F$2:$F$197,MATCH(H16,Planning!$A$2:$A$197,0)),"-")</f>
        <v>0</v>
      </c>
      <c r="I20" s="41">
        <f>IFERROR(INDEX(Planning!$F$2:$F$197,MATCH(I16,Planning!$A$2:$A$197,0)),"-")</f>
        <v>0</v>
      </c>
      <c r="J20" s="35"/>
    </row>
    <row r="21" spans="2:10" x14ac:dyDescent="0.25">
      <c r="B21" s="35"/>
      <c r="C21" s="40">
        <v>43787</v>
      </c>
      <c r="D21" s="40">
        <v>43788</v>
      </c>
      <c r="E21" s="40">
        <v>43789</v>
      </c>
      <c r="F21" s="40">
        <v>43790</v>
      </c>
      <c r="G21" s="40">
        <v>43791</v>
      </c>
      <c r="H21" s="39">
        <v>43792</v>
      </c>
      <c r="I21" s="38">
        <v>43793</v>
      </c>
      <c r="J21" s="35"/>
    </row>
    <row r="22" spans="2:10" x14ac:dyDescent="0.25">
      <c r="B22" s="35"/>
      <c r="C22" s="81">
        <f>IFERROR(INDEX(Planning!$B$2:$B$197,MATCH(C21,Planning!$A$2:$A$197,0)),"-")</f>
        <v>0</v>
      </c>
      <c r="D22" s="81">
        <f>IFERROR(INDEX(Planning!$B$2:$B$197,MATCH(D21,Planning!$A$2:$A$197,0)),"-")</f>
        <v>0</v>
      </c>
      <c r="E22" s="81">
        <f>IFERROR(INDEX(Planning!$B$2:$B$197,MATCH(E21,Planning!$A$2:$A$197,0)),"-")</f>
        <v>0</v>
      </c>
      <c r="F22" s="81">
        <f>IFERROR(INDEX(Planning!$B$2:$B$197,MATCH(F21,Planning!$A$2:$A$197,0)),"-")</f>
        <v>0</v>
      </c>
      <c r="G22" s="81">
        <f>IFERROR(INDEX(Planning!$B$2:$B$197,MATCH(G21,Planning!$A$2:$A$197,0)),"-")</f>
        <v>0</v>
      </c>
      <c r="H22" s="58">
        <f>IFERROR(INDEX(Planning!$B$2:$B$197,MATCH(H21,Planning!$A$2:$A$197,0)),"-")</f>
        <v>0</v>
      </c>
      <c r="I22" s="59">
        <f>IFERROR(INDEX(Planning!$B$2:$B$197,MATCH(I21,Planning!$A$2:$A$197,0)),"-")</f>
        <v>0</v>
      </c>
      <c r="J22" s="35"/>
    </row>
    <row r="23" spans="2:10" x14ac:dyDescent="0.25">
      <c r="B23" s="35"/>
      <c r="C23" s="81">
        <f>IFERROR(INDEX(Planning!$C$2:$C$197,MATCH(C21,Planning!$A$2:$A$197,0)),"-")</f>
        <v>0</v>
      </c>
      <c r="D23" s="81">
        <f>IFERROR(INDEX(Planning!$C$2:$C$197,MATCH(D21,Planning!$A$2:$A$197,0)),"-")</f>
        <v>0</v>
      </c>
      <c r="E23" s="81">
        <f>IFERROR(INDEX(Planning!$C$2:$C$197,MATCH(E21,Planning!$A$2:$A$197,0)),"-")</f>
        <v>0</v>
      </c>
      <c r="F23" s="81">
        <f>IFERROR(INDEX(Planning!$C$2:$C$197,MATCH(F21,Planning!$A$2:$A$197,0)),"-")</f>
        <v>0</v>
      </c>
      <c r="G23" s="81">
        <f>IFERROR(INDEX(Planning!$C$2:$C$197,MATCH(G21,Planning!$A$2:$A$197,0)),"-")</f>
        <v>0</v>
      </c>
      <c r="H23" s="58">
        <f>IFERROR(INDEX(Planning!$C$2:$C$197,MATCH(H21,Planning!$A$2:$A$197,0)),"-")</f>
        <v>0</v>
      </c>
      <c r="I23" s="59">
        <f>IFERROR(INDEX(Planning!$C$2:$C$197,MATCH(I21,Planning!$A$2:$A$197,0)),"-")</f>
        <v>0</v>
      </c>
      <c r="J23" s="35"/>
    </row>
    <row r="24" spans="2:10" x14ac:dyDescent="0.25">
      <c r="B24" s="35"/>
      <c r="C24" s="81">
        <f>IFERROR(INDEX(Planning!$E$2:$E$197,MATCH(C21,Planning!$A$2:$A$197,0)),"-")</f>
        <v>0</v>
      </c>
      <c r="D24" s="81">
        <f>IFERROR(INDEX(Planning!$E$2:$E$197,MATCH(D21,Planning!$A$2:$A$197,0)),"-")</f>
        <v>0</v>
      </c>
      <c r="E24" s="81">
        <f>IFERROR(INDEX(Planning!$E$2:$E$197,MATCH(E21,Planning!$A$2:$A$197,0)),"-")</f>
        <v>0</v>
      </c>
      <c r="F24" s="81">
        <f>IFERROR(INDEX(Planning!$E$2:$E$197,MATCH(F21,Planning!$A$2:$A$197,0)),"-")</f>
        <v>0</v>
      </c>
      <c r="G24" s="81">
        <f>IFERROR(INDEX(Planning!$E$2:$E$197,MATCH(G21,Planning!$A$2:$A$197,0)),"-")</f>
        <v>0</v>
      </c>
      <c r="H24" s="58">
        <f>IFERROR(INDEX(Planning!$E$2:$E$197,MATCH(H21,Planning!$A$2:$A$197,0)),"-")</f>
        <v>0</v>
      </c>
      <c r="I24" s="59">
        <f>IFERROR(INDEX(Planning!$E$2:$E$197,MATCH(I21,Planning!$A$2:$A$197,0)),"-")</f>
        <v>0</v>
      </c>
      <c r="J24" s="35"/>
    </row>
    <row r="25" spans="2:10" x14ac:dyDescent="0.25">
      <c r="B25" s="35"/>
      <c r="C25" s="81">
        <f>IFERROR(INDEX(Planning!$F$2:$F$197,MATCH(C21,Planning!$A$2:$A$197,0)),"-")</f>
        <v>0</v>
      </c>
      <c r="D25" s="81">
        <f>IFERROR(INDEX(Planning!$F$2:$F$197,MATCH(D21,Planning!$A$2:$A$197,0)),"-")</f>
        <v>0</v>
      </c>
      <c r="E25" s="81">
        <f>IFERROR(INDEX(Planning!$F$2:$F$197,MATCH(E21,Planning!$A$2:$A$197,0)),"-")</f>
        <v>0</v>
      </c>
      <c r="F25" s="81">
        <f>IFERROR(INDEX(Planning!$F$2:$F$197,MATCH(F21,Planning!$A$2:$A$197,0)),"-")</f>
        <v>0</v>
      </c>
      <c r="G25" s="81">
        <f>IFERROR(INDEX(Planning!$F$2:$F$197,MATCH(G21,Planning!$A$2:$A$197,0)),"-")</f>
        <v>0</v>
      </c>
      <c r="H25" s="42">
        <f>IFERROR(INDEX(Planning!$F$2:$F$197,MATCH(H21,Planning!$A$2:$A$197,0)),"-")</f>
        <v>0</v>
      </c>
      <c r="I25" s="41">
        <f>IFERROR(INDEX(Planning!$F$2:$F$197,MATCH(I21,Planning!$A$2:$A$197,0)),"-")</f>
        <v>0</v>
      </c>
      <c r="J25" s="35"/>
    </row>
    <row r="26" spans="2:10" x14ac:dyDescent="0.25">
      <c r="B26" s="35"/>
      <c r="C26" s="40">
        <v>43794</v>
      </c>
      <c r="D26" s="40">
        <v>43795</v>
      </c>
      <c r="E26" s="40">
        <v>43796</v>
      </c>
      <c r="F26" s="40">
        <v>43797</v>
      </c>
      <c r="G26" s="40">
        <v>43798</v>
      </c>
      <c r="H26" s="39">
        <v>43799</v>
      </c>
      <c r="I26" s="37"/>
      <c r="J26" s="35"/>
    </row>
    <row r="27" spans="2:10" x14ac:dyDescent="0.25">
      <c r="B27" s="35"/>
      <c r="C27" s="81">
        <f>IFERROR(INDEX(Planning!$B$2:$B$197,MATCH(C26,Planning!$A$2:$A$197,0)),"-")</f>
        <v>0</v>
      </c>
      <c r="D27" s="81">
        <f>IFERROR(INDEX(Planning!$B$2:$B$197,MATCH(D26,Planning!$A$2:$A$197,0)),"-")</f>
        <v>0</v>
      </c>
      <c r="E27" s="81">
        <f>IFERROR(INDEX(Planning!$B$2:$B$197,MATCH(E26,Planning!$A$2:$A$197,0)),"-")</f>
        <v>0</v>
      </c>
      <c r="F27" s="81">
        <f>IFERROR(INDEX(Planning!$B$2:$B$197,MATCH(F26,Planning!$A$2:$A$197,0)),"-")</f>
        <v>0</v>
      </c>
      <c r="G27" s="81">
        <f>IFERROR(INDEX(Planning!$B$2:$B$197,MATCH(G26,Planning!$A$2:$A$197,0)),"-")</f>
        <v>0</v>
      </c>
      <c r="H27" s="58">
        <f>IFERROR(INDEX(Planning!$B$2:$B$197,MATCH(H26,Planning!$A$2:$A$197,0)),"-")</f>
        <v>0</v>
      </c>
      <c r="I27" s="37"/>
      <c r="J27" s="35"/>
    </row>
    <row r="28" spans="2:10" x14ac:dyDescent="0.25">
      <c r="B28" s="35"/>
      <c r="C28" s="81">
        <f>IFERROR(INDEX(Planning!$C$2:$C$197,MATCH(C26,Planning!$A$2:$A$197,0)),"-")</f>
        <v>0</v>
      </c>
      <c r="D28" s="81">
        <f>IFERROR(INDEX(Planning!$C$2:$C$197,MATCH(D26,Planning!$A$2:$A$197,0)),"-")</f>
        <v>0</v>
      </c>
      <c r="E28" s="81">
        <f>IFERROR(INDEX(Planning!$C$2:$C$197,MATCH(E26,Planning!$A$2:$A$197,0)),"-")</f>
        <v>0</v>
      </c>
      <c r="F28" s="81">
        <f>IFERROR(INDEX(Planning!$C$2:$C$197,MATCH(F26,Planning!$A$2:$A$197,0)),"-")</f>
        <v>0</v>
      </c>
      <c r="G28" s="81">
        <f>IFERROR(INDEX(Planning!$C$2:$C$197,MATCH(G26,Planning!$A$2:$A$197,0)),"-")</f>
        <v>0</v>
      </c>
      <c r="H28" s="58">
        <f>IFERROR(INDEX(Planning!$C$2:$C$197,MATCH(H26,Planning!$A$2:$A$197,0)),"-")</f>
        <v>0</v>
      </c>
      <c r="I28" s="37"/>
      <c r="J28" s="35"/>
    </row>
    <row r="29" spans="2:10" x14ac:dyDescent="0.25">
      <c r="B29" s="35"/>
      <c r="C29" s="81">
        <f>IFERROR(INDEX(Planning!$E$2:$E$197,MATCH(C26,Planning!$A$2:$A$197,0)),"-")</f>
        <v>0</v>
      </c>
      <c r="D29" s="81">
        <f>IFERROR(INDEX(Planning!$E$2:$E$197,MATCH(D26,Planning!$A$2:$A$197,0)),"-")</f>
        <v>0</v>
      </c>
      <c r="E29" s="81">
        <f>IFERROR(INDEX(Planning!$E$2:$E$197,MATCH(E26,Planning!$A$2:$A$197,0)),"-")</f>
        <v>0</v>
      </c>
      <c r="F29" s="81">
        <f>IFERROR(INDEX(Planning!$E$2:$E$197,MATCH(F26,Planning!$A$2:$A$197,0)),"-")</f>
        <v>0</v>
      </c>
      <c r="G29" s="81">
        <f>IFERROR(INDEX(Planning!$E$2:$E$197,MATCH(G26,Planning!$A$2:$A$197,0)),"-")</f>
        <v>0</v>
      </c>
      <c r="H29" s="58">
        <f>IFERROR(INDEX(Planning!$E$2:$E$197,MATCH(H26,Planning!$A$2:$A$197,0)),"-")</f>
        <v>0</v>
      </c>
      <c r="I29" s="37"/>
      <c r="J29" s="35"/>
    </row>
    <row r="30" spans="2:10" x14ac:dyDescent="0.25">
      <c r="B30" s="35"/>
      <c r="C30" s="81">
        <f>IFERROR(INDEX(Planning!$F$2:$F$197,MATCH(C26,Planning!$A$2:$A$197,0)),"-")</f>
        <v>0</v>
      </c>
      <c r="D30" s="81">
        <f>IFERROR(INDEX(Planning!$F$2:$F$197,MATCH(D26,Planning!$A$2:$A$197,0)),"-")</f>
        <v>0</v>
      </c>
      <c r="E30" s="81">
        <f>IFERROR(INDEX(Planning!$F$2:$F$197,MATCH(E26,Planning!$A$2:$A$197,0)),"-")</f>
        <v>0</v>
      </c>
      <c r="F30" s="81">
        <f>IFERROR(INDEX(Planning!$F$2:$F$197,MATCH(F26,Planning!$A$2:$A$197,0)),"-")</f>
        <v>0</v>
      </c>
      <c r="G30" s="81">
        <f>IFERROR(INDEX(Planning!$F$2:$F$197,MATCH(G26,Planning!$A$2:$A$197,0)),"-")</f>
        <v>0</v>
      </c>
      <c r="H30" s="42">
        <f>IFERROR(INDEX(Planning!$F$2:$F$197,MATCH(H26,Planning!$A$2:$A$197,0)),"-")</f>
        <v>0</v>
      </c>
      <c r="I30" s="36"/>
      <c r="J30" s="35"/>
    </row>
    <row r="31" spans="2:10" x14ac:dyDescent="0.25">
      <c r="B31" s="35"/>
      <c r="C31" s="37"/>
      <c r="D31" s="37"/>
      <c r="E31" s="37"/>
      <c r="F31" s="37"/>
      <c r="G31" s="37"/>
      <c r="H31" s="37"/>
      <c r="I31" s="37"/>
      <c r="J31" s="35"/>
    </row>
    <row r="32" spans="2:10" ht="65.099999999999994" customHeight="1" x14ac:dyDescent="0.25">
      <c r="B32" s="35"/>
      <c r="C32" s="36"/>
      <c r="D32" s="36"/>
      <c r="E32" s="36"/>
      <c r="F32" s="36"/>
      <c r="G32" s="36"/>
      <c r="H32" s="36"/>
      <c r="I32" s="36"/>
      <c r="J32" s="35"/>
    </row>
    <row r="33" spans="2:10" ht="7.5" customHeight="1" x14ac:dyDescent="0.25">
      <c r="B33" s="35"/>
      <c r="C33" s="35"/>
      <c r="D33" s="35"/>
      <c r="E33" s="35"/>
      <c r="F33" s="35"/>
      <c r="G33" s="35"/>
      <c r="H33" s="35"/>
      <c r="I33" s="35"/>
      <c r="J33" s="35"/>
    </row>
  </sheetData>
  <pageMargins left="0.25" right="0.25" top="0.75" bottom="0.7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B1:J36"/>
  <sheetViews>
    <sheetView showGridLines="0" showZeros="0" topLeftCell="A16" zoomScaleNormal="100" workbookViewId="0">
      <selection activeCell="D36" sqref="D36"/>
    </sheetView>
  </sheetViews>
  <sheetFormatPr baseColWidth="10" defaultColWidth="9.140625" defaultRowHeight="15" x14ac:dyDescent="0.25"/>
  <cols>
    <col min="1" max="1" width="2.7109375" customWidth="1"/>
    <col min="2" max="2" width="1.85546875" customWidth="1"/>
    <col min="3" max="9" width="22" customWidth="1"/>
    <col min="10" max="10" width="1.7109375" customWidth="1"/>
  </cols>
  <sheetData>
    <row r="1" spans="2:10" ht="6.75" customHeight="1" x14ac:dyDescent="0.25">
      <c r="B1" s="35"/>
      <c r="C1" s="35"/>
      <c r="D1" s="48"/>
      <c r="E1" s="35"/>
      <c r="F1" s="35"/>
      <c r="G1" s="35"/>
      <c r="H1" s="35"/>
      <c r="I1" s="35"/>
      <c r="J1" s="35"/>
    </row>
    <row r="2" spans="2:10" ht="26.25" x14ac:dyDescent="0.4">
      <c r="B2" s="35"/>
      <c r="C2" s="47" t="s">
        <v>51</v>
      </c>
      <c r="D2" s="46">
        <v>2019</v>
      </c>
      <c r="E2" s="44"/>
      <c r="F2" s="44"/>
      <c r="G2" s="44"/>
      <c r="H2" s="44"/>
      <c r="I2" s="44"/>
      <c r="J2" s="35"/>
    </row>
    <row r="3" spans="2:10" ht="15" customHeight="1" x14ac:dyDescent="0.25">
      <c r="B3" s="35"/>
      <c r="C3" s="44"/>
      <c r="D3" s="44"/>
      <c r="E3" s="44"/>
      <c r="F3" s="44"/>
      <c r="G3" s="44"/>
      <c r="H3" s="44"/>
      <c r="I3" s="44"/>
      <c r="J3" s="35"/>
    </row>
    <row r="4" spans="2:10" ht="15" customHeight="1" x14ac:dyDescent="0.25">
      <c r="B4" s="35"/>
      <c r="C4" s="45" t="s">
        <v>44</v>
      </c>
      <c r="D4" s="45" t="s">
        <v>43</v>
      </c>
      <c r="E4" s="45" t="s">
        <v>42</v>
      </c>
      <c r="F4" s="45" t="s">
        <v>41</v>
      </c>
      <c r="G4" s="45" t="s">
        <v>40</v>
      </c>
      <c r="H4" s="45" t="s">
        <v>39</v>
      </c>
      <c r="I4" s="45" t="s">
        <v>38</v>
      </c>
      <c r="J4" s="35"/>
    </row>
    <row r="5" spans="2:10" x14ac:dyDescent="0.25">
      <c r="B5" s="35"/>
      <c r="C5" s="44"/>
      <c r="D5" s="44"/>
      <c r="E5" s="44"/>
      <c r="F5" s="44"/>
      <c r="G5" s="44"/>
      <c r="H5" s="44"/>
      <c r="I5" s="44"/>
      <c r="J5" s="35"/>
    </row>
    <row r="6" spans="2:10" x14ac:dyDescent="0.25">
      <c r="B6" s="35"/>
      <c r="C6" s="37"/>
      <c r="D6" s="37"/>
      <c r="E6" s="37"/>
      <c r="F6" s="37"/>
      <c r="G6" s="37"/>
      <c r="H6" s="37"/>
      <c r="I6" s="38">
        <v>43800</v>
      </c>
      <c r="J6" s="35"/>
    </row>
    <row r="7" spans="2:10" x14ac:dyDescent="0.25">
      <c r="B7" s="35"/>
      <c r="C7" s="37"/>
      <c r="D7" s="37"/>
      <c r="E7" s="37"/>
      <c r="F7" s="37"/>
      <c r="G7" s="37"/>
      <c r="H7" s="37"/>
      <c r="I7" s="59">
        <f>IFERROR(INDEX(Planning!$B$2:$B$197,MATCH(I6,Planning!$A$2:$A$197,0)),"-")</f>
        <v>0</v>
      </c>
      <c r="J7" s="35"/>
    </row>
    <row r="8" spans="2:10" x14ac:dyDescent="0.25">
      <c r="B8" s="35"/>
      <c r="C8" s="37"/>
      <c r="D8" s="37"/>
      <c r="E8" s="37"/>
      <c r="F8" s="37"/>
      <c r="G8" s="37"/>
      <c r="H8" s="37"/>
      <c r="I8" s="59">
        <f>IFERROR(INDEX(Planning!$C$2:$C$197,MATCH(I6,Planning!$A$2:$A$197,0)),"-")</f>
        <v>0</v>
      </c>
      <c r="J8" s="35"/>
    </row>
    <row r="9" spans="2:10" x14ac:dyDescent="0.25">
      <c r="B9" s="35"/>
      <c r="C9" s="37"/>
      <c r="D9" s="37"/>
      <c r="E9" s="37"/>
      <c r="F9" s="37"/>
      <c r="G9" s="37"/>
      <c r="H9" s="37"/>
      <c r="I9" s="59">
        <f>IFERROR(INDEX(Planning!$E$2:$E$197,MATCH(I6,Planning!$A$2:$A$197,0)),"-")</f>
        <v>0</v>
      </c>
      <c r="J9" s="35"/>
    </row>
    <row r="10" spans="2:10" x14ac:dyDescent="0.25">
      <c r="B10" s="35"/>
      <c r="C10" s="43"/>
      <c r="D10" s="43"/>
      <c r="E10" s="43"/>
      <c r="F10" s="43"/>
      <c r="G10" s="43"/>
      <c r="H10" s="43"/>
      <c r="I10" s="41">
        <f>IFERROR(INDEX(Planning!$F$2:$F$197,MATCH(I6,Planning!$A$2:$A$197,0)),"-")</f>
        <v>0</v>
      </c>
      <c r="J10" s="35"/>
    </row>
    <row r="11" spans="2:10" x14ac:dyDescent="0.25">
      <c r="B11" s="35"/>
      <c r="C11" s="40">
        <v>43801</v>
      </c>
      <c r="D11" s="40">
        <v>43802</v>
      </c>
      <c r="E11" s="40">
        <v>43803</v>
      </c>
      <c r="F11" s="40">
        <v>43804</v>
      </c>
      <c r="G11" s="40">
        <v>43805</v>
      </c>
      <c r="H11" s="39">
        <v>43806</v>
      </c>
      <c r="I11" s="38">
        <v>43807</v>
      </c>
      <c r="J11" s="35"/>
    </row>
    <row r="12" spans="2:10" x14ac:dyDescent="0.25">
      <c r="B12" s="35"/>
      <c r="C12" s="81">
        <f>IFERROR(INDEX(Planning!$B$2:$B$197,MATCH(C11,Planning!$A$2:$A$197,0)),"-")</f>
        <v>0</v>
      </c>
      <c r="D12" s="81">
        <f>IFERROR(INDEX(Planning!$B$2:$B$197,MATCH(D11,Planning!$A$2:$A$197,0)),"-")</f>
        <v>0</v>
      </c>
      <c r="E12" s="81">
        <f>IFERROR(INDEX(Planning!$B$2:$B$197,MATCH(E11,Planning!$A$2:$A$197,0)),"-")</f>
        <v>0</v>
      </c>
      <c r="F12" s="81">
        <f>IFERROR(INDEX(Planning!$B$2:$B$197,MATCH(F11,Planning!$A$2:$A$197,0)),"-")</f>
        <v>0</v>
      </c>
      <c r="G12" s="81">
        <f>IFERROR(INDEX(Planning!$B$2:$B$197,MATCH(G11,Planning!$A$2:$A$197,0)),"-")</f>
        <v>0</v>
      </c>
      <c r="H12" s="58">
        <f>IFERROR(INDEX(Planning!$B$2:$B$197,MATCH(H11,Planning!$A$2:$A$197,0)),"-")</f>
        <v>0</v>
      </c>
      <c r="I12" s="59">
        <f>IFERROR(INDEX(Planning!$B$2:$B$197,MATCH(I11,Planning!$A$2:$A$197,0)),"-")</f>
        <v>0</v>
      </c>
      <c r="J12" s="35"/>
    </row>
    <row r="13" spans="2:10" x14ac:dyDescent="0.25">
      <c r="B13" s="35"/>
      <c r="C13" s="81">
        <f>IFERROR(INDEX(Planning!$C$2:$C$197,MATCH(C11,Planning!$A$2:$A$197,0)),"-")</f>
        <v>0</v>
      </c>
      <c r="D13" s="81">
        <f>IFERROR(INDEX(Planning!$C$2:$C$197,MATCH(D11,Planning!$A$2:$A$197,0)),"-")</f>
        <v>0</v>
      </c>
      <c r="E13" s="81">
        <f>IFERROR(INDEX(Planning!$C$2:$C$197,MATCH(E11,Planning!$A$2:$A$197,0)),"-")</f>
        <v>0</v>
      </c>
      <c r="F13" s="81">
        <f>IFERROR(INDEX(Planning!$C$2:$C$197,MATCH(F11,Planning!$A$2:$A$197,0)),"-")</f>
        <v>0</v>
      </c>
      <c r="G13" s="81">
        <f>IFERROR(INDEX(Planning!$C$2:$C$197,MATCH(G11,Planning!$A$2:$A$197,0)),"-")</f>
        <v>0</v>
      </c>
      <c r="H13" s="58">
        <f>IFERROR(INDEX(Planning!$C$2:$C$197,MATCH(H11,Planning!$A$2:$A$197,0)),"-")</f>
        <v>0</v>
      </c>
      <c r="I13" s="59">
        <f>IFERROR(INDEX(Planning!$C$2:$C$197,MATCH(I11,Planning!$A$2:$A$197,0)),"-")</f>
        <v>0</v>
      </c>
      <c r="J13" s="35"/>
    </row>
    <row r="14" spans="2:10" x14ac:dyDescent="0.25">
      <c r="B14" s="35"/>
      <c r="C14" s="81">
        <f>IFERROR(INDEX(Planning!$E$2:$E$197,MATCH(C11,Planning!$A$2:$A$197,0)),"-")</f>
        <v>0</v>
      </c>
      <c r="D14" s="81">
        <f>IFERROR(INDEX(Planning!$E$2:$E$197,MATCH(D11,Planning!$A$2:$A$197,0)),"-")</f>
        <v>0</v>
      </c>
      <c r="E14" s="81">
        <f>IFERROR(INDEX(Planning!$E$2:$E$197,MATCH(E11,Planning!$A$2:$A$197,0)),"-")</f>
        <v>0</v>
      </c>
      <c r="F14" s="81">
        <f>IFERROR(INDEX(Planning!$E$2:$E$197,MATCH(F11,Planning!$A$2:$A$197,0)),"-")</f>
        <v>0</v>
      </c>
      <c r="G14" s="81">
        <f>IFERROR(INDEX(Planning!$E$2:$E$197,MATCH(G11,Planning!$A$2:$A$197,0)),"-")</f>
        <v>0</v>
      </c>
      <c r="H14" s="58">
        <f>IFERROR(INDEX(Planning!$E$2:$E$197,MATCH(H11,Planning!$A$2:$A$197,0)),"-")</f>
        <v>0</v>
      </c>
      <c r="I14" s="59">
        <f>IFERROR(INDEX(Planning!$E$2:$E$197,MATCH(I11,Planning!$A$2:$A$197,0)),"-")</f>
        <v>0</v>
      </c>
      <c r="J14" s="35"/>
    </row>
    <row r="15" spans="2:10" x14ac:dyDescent="0.25">
      <c r="B15" s="35"/>
      <c r="C15" s="81">
        <f>IFERROR(INDEX(Planning!$F$2:$F$197,MATCH(C11,Planning!$A$2:$A$197,0)),"-")</f>
        <v>0</v>
      </c>
      <c r="D15" s="81">
        <f>IFERROR(INDEX(Planning!$F$2:$F$197,MATCH(D11,Planning!$A$2:$A$197,0)),"-")</f>
        <v>0</v>
      </c>
      <c r="E15" s="81">
        <f>IFERROR(INDEX(Planning!$F$2:$F$197,MATCH(E11,Planning!$A$2:$A$197,0)),"-")</f>
        <v>0</v>
      </c>
      <c r="F15" s="81">
        <f>IFERROR(INDEX(Planning!$F$2:$F$197,MATCH(F11,Planning!$A$2:$A$197,0)),"-")</f>
        <v>0</v>
      </c>
      <c r="G15" s="81">
        <f>IFERROR(INDEX(Planning!$F$2:$F$197,MATCH(G11,Planning!$A$2:$A$197,0)),"-")</f>
        <v>0</v>
      </c>
      <c r="H15" s="42">
        <f>IFERROR(INDEX(Planning!$F$2:$F$197,MATCH(H11,Planning!$A$2:$A$197,0)),"-")</f>
        <v>0</v>
      </c>
      <c r="I15" s="41">
        <f>IFERROR(INDEX(Planning!$F$2:$F$197,MATCH(I11,Planning!$A$2:$A$197,0)),"-")</f>
        <v>0</v>
      </c>
      <c r="J15" s="35"/>
    </row>
    <row r="16" spans="2:10" x14ac:dyDescent="0.25">
      <c r="B16" s="35"/>
      <c r="C16" s="40">
        <v>43808</v>
      </c>
      <c r="D16" s="40">
        <v>43809</v>
      </c>
      <c r="E16" s="40">
        <v>43810</v>
      </c>
      <c r="F16" s="40">
        <v>43811</v>
      </c>
      <c r="G16" s="40">
        <v>43812</v>
      </c>
      <c r="H16" s="39">
        <v>43813</v>
      </c>
      <c r="I16" s="38">
        <v>43814</v>
      </c>
      <c r="J16" s="35"/>
    </row>
    <row r="17" spans="2:10" x14ac:dyDescent="0.25">
      <c r="B17" s="35"/>
      <c r="C17" s="81">
        <f>IFERROR(INDEX(Planning!$B$2:$B$197,MATCH(C16,Planning!$A$2:$A$197,0)),"-")</f>
        <v>0</v>
      </c>
      <c r="D17" s="81">
        <f>IFERROR(INDEX(Planning!$B$2:$B$197,MATCH(D16,Planning!$A$2:$A$197,0)),"-")</f>
        <v>0</v>
      </c>
      <c r="E17" s="81">
        <f>IFERROR(INDEX(Planning!$B$2:$B$197,MATCH(E16,Planning!$A$2:$A$197,0)),"-")</f>
        <v>0</v>
      </c>
      <c r="F17" s="81">
        <f>IFERROR(INDEX(Planning!$B$2:$B$197,MATCH(F16,Planning!$A$2:$A$197,0)),"-")</f>
        <v>0</v>
      </c>
      <c r="G17" s="81">
        <f>IFERROR(INDEX(Planning!$B$2:$B$197,MATCH(G16,Planning!$A$2:$A$197,0)),"-")</f>
        <v>0</v>
      </c>
      <c r="H17" s="58">
        <f>IFERROR(INDEX(Planning!$B$2:$B$197,MATCH(H16,Planning!$A$2:$A$197,0)),"-")</f>
        <v>0</v>
      </c>
      <c r="I17" s="59">
        <f>IFERROR(INDEX(Planning!$B$2:$B$197,MATCH(I16,Planning!$A$2:$A$197,0)),"-")</f>
        <v>0</v>
      </c>
      <c r="J17" s="35"/>
    </row>
    <row r="18" spans="2:10" x14ac:dyDescent="0.25">
      <c r="B18" s="35"/>
      <c r="C18" s="81">
        <f>IFERROR(INDEX(Planning!$C$2:$C$197,MATCH(C16,Planning!$A$2:$A$197,0)),"-")</f>
        <v>0</v>
      </c>
      <c r="D18" s="81">
        <f>IFERROR(INDEX(Planning!$C$2:$C$197,MATCH(D16,Planning!$A$2:$A$197,0)),"-")</f>
        <v>0</v>
      </c>
      <c r="E18" s="81">
        <f>IFERROR(INDEX(Planning!$C$2:$C$197,MATCH(E16,Planning!$A$2:$A$197,0)),"-")</f>
        <v>0</v>
      </c>
      <c r="F18" s="81">
        <f>IFERROR(INDEX(Planning!$C$2:$C$197,MATCH(F16,Planning!$A$2:$A$197,0)),"-")</f>
        <v>0</v>
      </c>
      <c r="G18" s="81">
        <f>IFERROR(INDEX(Planning!$C$2:$C$197,MATCH(G16,Planning!$A$2:$A$197,0)),"-")</f>
        <v>0</v>
      </c>
      <c r="H18" s="58">
        <f>IFERROR(INDEX(Planning!$C$2:$C$197,MATCH(H16,Planning!$A$2:$A$197,0)),"-")</f>
        <v>0</v>
      </c>
      <c r="I18" s="59">
        <f>IFERROR(INDEX(Planning!$C$2:$C$197,MATCH(I16,Planning!$A$2:$A$197,0)),"-")</f>
        <v>0</v>
      </c>
      <c r="J18" s="35"/>
    </row>
    <row r="19" spans="2:10" x14ac:dyDescent="0.25">
      <c r="B19" s="35"/>
      <c r="C19" s="81">
        <f>IFERROR(INDEX(Planning!$E$2:$E$197,MATCH(C16,Planning!$A$2:$A$197,0)),"-")</f>
        <v>0</v>
      </c>
      <c r="D19" s="81">
        <f>IFERROR(INDEX(Planning!$E$2:$E$197,MATCH(D16,Planning!$A$2:$A$197,0)),"-")</f>
        <v>0</v>
      </c>
      <c r="E19" s="81">
        <f>IFERROR(INDEX(Planning!$E$2:$E$197,MATCH(E16,Planning!$A$2:$A$197,0)),"-")</f>
        <v>0</v>
      </c>
      <c r="F19" s="81">
        <f>IFERROR(INDEX(Planning!$E$2:$E$197,MATCH(F16,Planning!$A$2:$A$197,0)),"-")</f>
        <v>0</v>
      </c>
      <c r="G19" s="81">
        <f>IFERROR(INDEX(Planning!$E$2:$E$197,MATCH(G16,Planning!$A$2:$A$197,0)),"-")</f>
        <v>0</v>
      </c>
      <c r="H19" s="58">
        <f>IFERROR(INDEX(Planning!$E$2:$E$197,MATCH(H16,Planning!$A$2:$A$197,0)),"-")</f>
        <v>0</v>
      </c>
      <c r="I19" s="59">
        <f>IFERROR(INDEX(Planning!$E$2:$E$197,MATCH(I16,Planning!$A$2:$A$197,0)),"-")</f>
        <v>0</v>
      </c>
      <c r="J19" s="35"/>
    </row>
    <row r="20" spans="2:10" x14ac:dyDescent="0.25">
      <c r="B20" s="35"/>
      <c r="C20" s="81">
        <f>IFERROR(INDEX(Planning!$F$2:$F$197,MATCH(C16,Planning!$A$2:$A$197,0)),"-")</f>
        <v>0</v>
      </c>
      <c r="D20" s="81">
        <f>IFERROR(INDEX(Planning!$F$2:$F$197,MATCH(D16,Planning!$A$2:$A$197,0)),"-")</f>
        <v>0</v>
      </c>
      <c r="E20" s="81">
        <f>IFERROR(INDEX(Planning!$F$2:$F$197,MATCH(E16,Planning!$A$2:$A$197,0)),"-")</f>
        <v>0</v>
      </c>
      <c r="F20" s="81">
        <f>IFERROR(INDEX(Planning!$F$2:$F$197,MATCH(F16,Planning!$A$2:$A$197,0)),"-")</f>
        <v>0</v>
      </c>
      <c r="G20" s="81">
        <f>IFERROR(INDEX(Planning!$F$2:$F$197,MATCH(G16,Planning!$A$2:$A$197,0)),"-")</f>
        <v>0</v>
      </c>
      <c r="H20" s="42">
        <f>IFERROR(INDEX(Planning!$F$2:$F$197,MATCH(H16,Planning!$A$2:$A$197,0)),"-")</f>
        <v>0</v>
      </c>
      <c r="I20" s="41">
        <f>IFERROR(INDEX(Planning!$F$2:$F$197,MATCH(I16,Planning!$A$2:$A$197,0)),"-")</f>
        <v>0</v>
      </c>
      <c r="J20" s="35"/>
    </row>
    <row r="21" spans="2:10" x14ac:dyDescent="0.25">
      <c r="B21" s="35"/>
      <c r="C21" s="40">
        <v>43815</v>
      </c>
      <c r="D21" s="40">
        <v>43816</v>
      </c>
      <c r="E21" s="40">
        <v>43817</v>
      </c>
      <c r="F21" s="40">
        <v>43818</v>
      </c>
      <c r="G21" s="40">
        <v>43819</v>
      </c>
      <c r="H21" s="39">
        <v>43820</v>
      </c>
      <c r="I21" s="38">
        <v>43821</v>
      </c>
      <c r="J21" s="35"/>
    </row>
    <row r="22" spans="2:10" x14ac:dyDescent="0.25">
      <c r="B22" s="35"/>
      <c r="C22" s="81">
        <f>IFERROR(INDEX(Planning!$B$2:$B$197,MATCH(C21,Planning!$A$2:$A$197,0)),"-")</f>
        <v>0</v>
      </c>
      <c r="D22" s="81">
        <f>IFERROR(INDEX(Planning!$B$2:$B$197,MATCH(D21,Planning!$A$2:$A$197,0)),"-")</f>
        <v>0</v>
      </c>
      <c r="E22" s="81">
        <f>IFERROR(INDEX(Planning!$B$2:$B$197,MATCH(E21,Planning!$A$2:$A$197,0)),"-")</f>
        <v>0</v>
      </c>
      <c r="F22" s="81">
        <f>IFERROR(INDEX(Planning!$B$2:$B$197,MATCH(F21,Planning!$A$2:$A$197,0)),"-")</f>
        <v>0</v>
      </c>
      <c r="G22" s="81">
        <f>IFERROR(INDEX(Planning!$B$2:$B$197,MATCH(G21,Planning!$A$2:$A$197,0)),"-")</f>
        <v>0</v>
      </c>
      <c r="H22" s="58">
        <f>IFERROR(INDEX(Planning!$B$2:$B$197,MATCH(H21,Planning!$A$2:$A$197,0)),"-")</f>
        <v>0</v>
      </c>
      <c r="I22" s="59">
        <f>IFERROR(INDEX(Planning!$B$2:$B$197,MATCH(I21,Planning!$A$2:$A$197,0)),"-")</f>
        <v>0</v>
      </c>
      <c r="J22" s="35"/>
    </row>
    <row r="23" spans="2:10" x14ac:dyDescent="0.25">
      <c r="B23" s="35"/>
      <c r="C23" s="81">
        <f>IFERROR(INDEX(Planning!$C$2:$C$197,MATCH(C21,Planning!$A$2:$A$197,0)),"-")</f>
        <v>0</v>
      </c>
      <c r="D23" s="81">
        <f>IFERROR(INDEX(Planning!$C$2:$C$197,MATCH(D21,Planning!$A$2:$A$197,0)),"-")</f>
        <v>0</v>
      </c>
      <c r="E23" s="81">
        <f>IFERROR(INDEX(Planning!$C$2:$C$197,MATCH(E21,Planning!$A$2:$A$197,0)),"-")</f>
        <v>0</v>
      </c>
      <c r="F23" s="81">
        <f>IFERROR(INDEX(Planning!$C$2:$C$197,MATCH(F21,Planning!$A$2:$A$197,0)),"-")</f>
        <v>0</v>
      </c>
      <c r="G23" s="81">
        <f>IFERROR(INDEX(Planning!$C$2:$C$197,MATCH(G21,Planning!$A$2:$A$197,0)),"-")</f>
        <v>0</v>
      </c>
      <c r="H23" s="58">
        <f>IFERROR(INDEX(Planning!$C$2:$C$197,MATCH(H21,Planning!$A$2:$A$197,0)),"-")</f>
        <v>0</v>
      </c>
      <c r="I23" s="59">
        <f>IFERROR(INDEX(Planning!$C$2:$C$197,MATCH(I21,Planning!$A$2:$A$197,0)),"-")</f>
        <v>0</v>
      </c>
      <c r="J23" s="35"/>
    </row>
    <row r="24" spans="2:10" x14ac:dyDescent="0.25">
      <c r="B24" s="35"/>
      <c r="C24" s="81">
        <f>IFERROR(INDEX(Planning!$E$2:$E$197,MATCH(C21,Planning!$A$2:$A$197,0)),"-")</f>
        <v>0</v>
      </c>
      <c r="D24" s="81">
        <f>IFERROR(INDEX(Planning!$E$2:$E$197,MATCH(D21,Planning!$A$2:$A$197,0)),"-")</f>
        <v>0</v>
      </c>
      <c r="E24" s="81">
        <f>IFERROR(INDEX(Planning!$E$2:$E$197,MATCH(E21,Planning!$A$2:$A$197,0)),"-")</f>
        <v>0</v>
      </c>
      <c r="F24" s="81">
        <f>IFERROR(INDEX(Planning!$E$2:$E$197,MATCH(F21,Planning!$A$2:$A$197,0)),"-")</f>
        <v>0</v>
      </c>
      <c r="G24" s="81">
        <f>IFERROR(INDEX(Planning!$E$2:$E$197,MATCH(G21,Planning!$A$2:$A$197,0)),"-")</f>
        <v>0</v>
      </c>
      <c r="H24" s="58">
        <f>IFERROR(INDEX(Planning!$E$2:$E$197,MATCH(H21,Planning!$A$2:$A$197,0)),"-")</f>
        <v>0</v>
      </c>
      <c r="I24" s="59">
        <f>IFERROR(INDEX(Planning!$E$2:$E$197,MATCH(I21,Planning!$A$2:$A$197,0)),"-")</f>
        <v>0</v>
      </c>
      <c r="J24" s="35"/>
    </row>
    <row r="25" spans="2:10" x14ac:dyDescent="0.25">
      <c r="B25" s="35"/>
      <c r="C25" s="81">
        <f>IFERROR(INDEX(Planning!$F$2:$F$197,MATCH(C21,Planning!$A$2:$A$197,0)),"-")</f>
        <v>0</v>
      </c>
      <c r="D25" s="81">
        <f>IFERROR(INDEX(Planning!$F$2:$F$197,MATCH(D21,Planning!$A$2:$A$197,0)),"-")</f>
        <v>0</v>
      </c>
      <c r="E25" s="81">
        <f>IFERROR(INDEX(Planning!$F$2:$F$197,MATCH(E21,Planning!$A$2:$A$197,0)),"-")</f>
        <v>0</v>
      </c>
      <c r="F25" s="81">
        <f>IFERROR(INDEX(Planning!$F$2:$F$197,MATCH(F21,Planning!$A$2:$A$197,0)),"-")</f>
        <v>0</v>
      </c>
      <c r="G25" s="81">
        <f>IFERROR(INDEX(Planning!$F$2:$F$197,MATCH(G21,Planning!$A$2:$A$197,0)),"-")</f>
        <v>0</v>
      </c>
      <c r="H25" s="42">
        <f>IFERROR(INDEX(Planning!$F$2:$F$197,MATCH(H21,Planning!$A$2:$A$197,0)),"-")</f>
        <v>0</v>
      </c>
      <c r="I25" s="41">
        <f>IFERROR(INDEX(Planning!$F$2:$F$197,MATCH(I21,Planning!$A$2:$A$197,0)),"-")</f>
        <v>0</v>
      </c>
      <c r="J25" s="35"/>
    </row>
    <row r="26" spans="2:10" x14ac:dyDescent="0.25">
      <c r="B26" s="35"/>
      <c r="C26" s="40">
        <v>43822</v>
      </c>
      <c r="D26" s="40">
        <v>43823</v>
      </c>
      <c r="E26" s="40">
        <v>43824</v>
      </c>
      <c r="F26" s="40">
        <v>43825</v>
      </c>
      <c r="G26" s="40">
        <v>43826</v>
      </c>
      <c r="H26" s="39">
        <v>43827</v>
      </c>
      <c r="I26" s="38">
        <v>43828</v>
      </c>
      <c r="J26" s="35"/>
    </row>
    <row r="27" spans="2:10" x14ac:dyDescent="0.25">
      <c r="B27" s="35"/>
      <c r="C27" s="81">
        <f>IFERROR(INDEX(Planning!$B$2:$B$197,MATCH(C26,Planning!$A$2:$A$197,0)),"-")</f>
        <v>0</v>
      </c>
      <c r="D27" s="81">
        <f>IFERROR(INDEX(Planning!$B$2:$B$197,MATCH(D26,Planning!$A$2:$A$197,0)),"-")</f>
        <v>0</v>
      </c>
      <c r="E27" s="81">
        <f>IFERROR(INDEX(Planning!$B$2:$B$197,MATCH(E26,Planning!$A$2:$A$197,0)),"-")</f>
        <v>0</v>
      </c>
      <c r="F27" s="81">
        <f>IFERROR(INDEX(Planning!$B$2:$B$197,MATCH(F26,Planning!$A$2:$A$197,0)),"-")</f>
        <v>0</v>
      </c>
      <c r="G27" s="81">
        <f>IFERROR(INDEX(Planning!$B$2:$B$197,MATCH(G26,Planning!$A$2:$A$197,0)),"-")</f>
        <v>0</v>
      </c>
      <c r="H27" s="58">
        <f>IFERROR(INDEX(Planning!$B$2:$B$197,MATCH(H26,Planning!$A$2:$A$197,0)),"-")</f>
        <v>0</v>
      </c>
      <c r="I27" s="59">
        <f>IFERROR(INDEX(Planning!$B$2:$B$197,MATCH(I26,Planning!$A$2:$A$197,0)),"-")</f>
        <v>0</v>
      </c>
      <c r="J27" s="35"/>
    </row>
    <row r="28" spans="2:10" x14ac:dyDescent="0.25">
      <c r="B28" s="35"/>
      <c r="C28" s="81">
        <f>IFERROR(INDEX(Planning!$C$2:$C$197,MATCH(C26,Planning!$A$2:$A$197,0)),"-")</f>
        <v>0</v>
      </c>
      <c r="D28" s="81">
        <f>IFERROR(INDEX(Planning!$C$2:$C$197,MATCH(D26,Planning!$A$2:$A$197,0)),"-")</f>
        <v>0</v>
      </c>
      <c r="E28" s="81">
        <f>IFERROR(INDEX(Planning!$C$2:$C$197,MATCH(E26,Planning!$A$2:$A$197,0)),"-")</f>
        <v>0</v>
      </c>
      <c r="F28" s="81">
        <f>IFERROR(INDEX(Planning!$C$2:$C$197,MATCH(F26,Planning!$A$2:$A$197,0)),"-")</f>
        <v>0</v>
      </c>
      <c r="G28" s="81">
        <f>IFERROR(INDEX(Planning!$C$2:$C$197,MATCH(G26,Planning!$A$2:$A$197,0)),"-")</f>
        <v>0</v>
      </c>
      <c r="H28" s="58">
        <f>IFERROR(INDEX(Planning!$C$2:$C$197,MATCH(H26,Planning!$A$2:$A$197,0)),"-")</f>
        <v>0</v>
      </c>
      <c r="I28" s="59">
        <f>IFERROR(INDEX(Planning!$C$2:$C$197,MATCH(I26,Planning!$A$2:$A$197,0)),"-")</f>
        <v>0</v>
      </c>
      <c r="J28" s="35"/>
    </row>
    <row r="29" spans="2:10" x14ac:dyDescent="0.25">
      <c r="B29" s="35"/>
      <c r="C29" s="81">
        <f>IFERROR(INDEX(Planning!$E$2:$E$197,MATCH(C26,Planning!$A$2:$A$197,0)),"-")</f>
        <v>0</v>
      </c>
      <c r="D29" s="81">
        <f>IFERROR(INDEX(Planning!$E$2:$E$197,MATCH(D26,Planning!$A$2:$A$197,0)),"-")</f>
        <v>0</v>
      </c>
      <c r="E29" s="81">
        <f>IFERROR(INDEX(Planning!$E$2:$E$197,MATCH(E26,Planning!$A$2:$A$197,0)),"-")</f>
        <v>0</v>
      </c>
      <c r="F29" s="81">
        <f>IFERROR(INDEX(Planning!$E$2:$E$197,MATCH(F26,Planning!$A$2:$A$197,0)),"-")</f>
        <v>0</v>
      </c>
      <c r="G29" s="81">
        <f>IFERROR(INDEX(Planning!$E$2:$E$197,MATCH(G26,Planning!$A$2:$A$197,0)),"-")</f>
        <v>0</v>
      </c>
      <c r="H29" s="58">
        <f>IFERROR(INDEX(Planning!$E$2:$E$197,MATCH(H26,Planning!$A$2:$A$197,0)),"-")</f>
        <v>0</v>
      </c>
      <c r="I29" s="59">
        <f>IFERROR(INDEX(Planning!$E$2:$E$197,MATCH(I26,Planning!$A$2:$A$197,0)),"-")</f>
        <v>0</v>
      </c>
      <c r="J29" s="35"/>
    </row>
    <row r="30" spans="2:10" x14ac:dyDescent="0.25">
      <c r="B30" s="35"/>
      <c r="C30" s="81">
        <f>IFERROR(INDEX(Planning!$F$2:$F$197,MATCH(C26,Planning!$A$2:$A$197,0)),"-")</f>
        <v>0</v>
      </c>
      <c r="D30" s="81">
        <f>IFERROR(INDEX(Planning!$F$2:$F$197,MATCH(D26,Planning!$A$2:$A$197,0)),"-")</f>
        <v>0</v>
      </c>
      <c r="E30" s="84">
        <f>IFERROR(INDEX(Planning!$F$2:$F$197,MATCH(E26,Planning!$A$2:$A$197,0)),"-")</f>
        <v>0</v>
      </c>
      <c r="F30" s="84">
        <f>IFERROR(INDEX(Planning!$F$2:$F$197,MATCH(F26,Planning!$A$2:$A$197,0)),"-")</f>
        <v>0</v>
      </c>
      <c r="G30" s="84">
        <f>IFERROR(INDEX(Planning!$F$2:$F$197,MATCH(G26,Planning!$A$2:$A$197,0)),"-")</f>
        <v>0</v>
      </c>
      <c r="H30" s="42">
        <f>IFERROR(INDEX(Planning!$F$2:$F$197,MATCH(H26,Planning!$A$2:$A$197,0)),"-")</f>
        <v>0</v>
      </c>
      <c r="I30" s="41">
        <f>IFERROR(INDEX(Planning!$F$2:$F$197,MATCH(I26,Planning!$A$2:$A$197,0)),"-")</f>
        <v>0</v>
      </c>
      <c r="J30" s="35"/>
    </row>
    <row r="31" spans="2:10" x14ac:dyDescent="0.25">
      <c r="B31" s="35"/>
      <c r="C31" s="40">
        <v>43829</v>
      </c>
      <c r="D31" s="40">
        <v>43830</v>
      </c>
      <c r="E31" s="37"/>
      <c r="F31" s="37"/>
      <c r="G31" s="37"/>
      <c r="H31" s="37"/>
      <c r="I31" s="37"/>
      <c r="J31" s="35"/>
    </row>
    <row r="32" spans="2:10" x14ac:dyDescent="0.25">
      <c r="B32" s="35"/>
      <c r="C32" s="81">
        <f>IFERROR(INDEX(Planning!$B$2:$B$197,MATCH(C31,Planning!$A$2:$A$197,0)),"-")</f>
        <v>0</v>
      </c>
      <c r="D32" s="81">
        <f>IFERROR(INDEX(Planning!$B$2:$B$197,MATCH(D31,Planning!$A$2:$A$197,0)),"-")</f>
        <v>0</v>
      </c>
      <c r="E32" s="37"/>
      <c r="F32" s="37"/>
      <c r="G32" s="37"/>
      <c r="H32" s="37"/>
      <c r="I32" s="37"/>
      <c r="J32" s="35"/>
    </row>
    <row r="33" spans="2:10" x14ac:dyDescent="0.25">
      <c r="B33" s="35"/>
      <c r="C33" s="81">
        <f>IFERROR(INDEX(Planning!$C$2:$C$197,MATCH(C31,Planning!$A$2:$A$197,0)),"-")</f>
        <v>0</v>
      </c>
      <c r="D33" s="81">
        <f>IFERROR(INDEX(Planning!$C$2:$C$197,MATCH(D31,Planning!$A$2:$A$197,0)),"-")</f>
        <v>0</v>
      </c>
      <c r="E33" s="37"/>
      <c r="F33" s="37"/>
      <c r="G33" s="37"/>
      <c r="H33" s="37"/>
      <c r="I33" s="37"/>
      <c r="J33" s="35"/>
    </row>
    <row r="34" spans="2:10" x14ac:dyDescent="0.25">
      <c r="B34" s="35"/>
      <c r="C34" s="81">
        <f>IFERROR(INDEX(Planning!$E$2:$E$197,MATCH(C31,Planning!$A$2:$A$197,0)),"-")</f>
        <v>0</v>
      </c>
      <c r="D34" s="81">
        <f>IFERROR(INDEX(Planning!$E$2:$E$197,MATCH(D31,Planning!$A$2:$A$197,0)),"-")</f>
        <v>0</v>
      </c>
      <c r="E34" s="37"/>
      <c r="F34" s="37"/>
      <c r="G34" s="37"/>
      <c r="H34" s="37"/>
      <c r="I34" s="37"/>
      <c r="J34" s="35"/>
    </row>
    <row r="35" spans="2:10" x14ac:dyDescent="0.25">
      <c r="B35" s="35"/>
      <c r="C35" s="84">
        <f>IFERROR(INDEX(Planning!$F$2:$F$197,MATCH(C31,Planning!$A$2:$A$197,0)),"-")</f>
        <v>0</v>
      </c>
      <c r="D35" s="84">
        <f>IFERROR(INDEX(Planning!$F$2:$F$197,MATCH(D31,Planning!$A$2:$A$197,0)),"-")</f>
        <v>0</v>
      </c>
      <c r="E35" s="36"/>
      <c r="F35" s="36"/>
      <c r="G35" s="36"/>
      <c r="H35" s="36"/>
      <c r="I35" s="36"/>
      <c r="J35" s="35"/>
    </row>
    <row r="36" spans="2:10" x14ac:dyDescent="0.25">
      <c r="B36" s="35"/>
      <c r="C36" s="35"/>
      <c r="D36" s="35"/>
      <c r="E36" s="35"/>
      <c r="F36" s="35"/>
      <c r="G36" s="35"/>
      <c r="H36" s="35"/>
      <c r="I36" s="35"/>
      <c r="J36" s="35"/>
    </row>
  </sheetData>
  <pageMargins left="0.25" right="0.25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1"/>
  <sheetViews>
    <sheetView zoomScaleNormal="100" workbookViewId="0">
      <pane ySplit="1" topLeftCell="A2" activePane="bottomLeft" state="frozen"/>
      <selection pane="bottomLeft" activeCell="C43" sqref="C43"/>
    </sheetView>
  </sheetViews>
  <sheetFormatPr baseColWidth="10" defaultRowHeight="15" x14ac:dyDescent="0.25"/>
  <cols>
    <col min="1" max="1" width="27.140625" style="6" bestFit="1" customWidth="1"/>
    <col min="2" max="2" width="6.5703125" style="6" customWidth="1"/>
    <col min="3" max="3" width="5.5703125" bestFit="1" customWidth="1"/>
    <col min="4" max="4" width="7" bestFit="1" customWidth="1"/>
    <col min="5" max="5" width="10.140625" bestFit="1" customWidth="1"/>
    <col min="6" max="6" width="8.7109375" bestFit="1" customWidth="1"/>
    <col min="7" max="7" width="7.140625" bestFit="1" customWidth="1"/>
    <col min="8" max="8" width="44.85546875" bestFit="1" customWidth="1"/>
    <col min="9" max="9" width="11.42578125" style="1"/>
    <col min="10" max="10" width="9.5703125" bestFit="1" customWidth="1"/>
  </cols>
  <sheetData>
    <row r="1" spans="1:10" ht="29.25" customHeight="1" x14ac:dyDescent="0.25">
      <c r="A1" s="33" t="s">
        <v>11</v>
      </c>
      <c r="B1" s="31" t="s">
        <v>21</v>
      </c>
      <c r="C1" s="34" t="s">
        <v>22</v>
      </c>
      <c r="D1" s="34" t="s">
        <v>18</v>
      </c>
      <c r="E1" s="34" t="s">
        <v>10</v>
      </c>
      <c r="F1" s="34" t="s">
        <v>2</v>
      </c>
      <c r="G1" s="34" t="s">
        <v>12</v>
      </c>
      <c r="H1" s="34" t="s">
        <v>13</v>
      </c>
      <c r="I1" s="34" t="s">
        <v>14</v>
      </c>
      <c r="J1" s="32" t="s">
        <v>16</v>
      </c>
    </row>
    <row r="2" spans="1:10" x14ac:dyDescent="0.25">
      <c r="A2" s="5">
        <v>43636</v>
      </c>
      <c r="B2" s="68">
        <v>0.83333333333333337</v>
      </c>
      <c r="C2" s="69">
        <v>0.29166666666666669</v>
      </c>
      <c r="D2" s="66">
        <f>IF(OR(B2="",C2=""),"",MOD(C2-B2,1))</f>
        <v>0.45833333333333326</v>
      </c>
      <c r="E2" s="21" t="s">
        <v>33</v>
      </c>
      <c r="F2" s="21" t="s">
        <v>6</v>
      </c>
      <c r="G2" s="21" t="str">
        <f>IFERROR(VLOOKUP(E:E,DONNEES!A2:C30,2,FALSE),"")</f>
        <v>Stib</v>
      </c>
      <c r="H2" s="2" t="str">
        <f>IFERROR(VLOOKUP(E:E,DONNEES!A2:C30,3,FALSE),"")</f>
        <v>Avenue Edmond Galopin 1150, Woluwé St-Pierre</v>
      </c>
      <c r="I2" s="22" t="s">
        <v>15</v>
      </c>
      <c r="J2" s="23">
        <v>102</v>
      </c>
    </row>
    <row r="3" spans="1:10" x14ac:dyDescent="0.25">
      <c r="A3" s="4">
        <v>43637</v>
      </c>
      <c r="B3" s="70">
        <v>0.83333333333333337</v>
      </c>
      <c r="C3" s="71">
        <v>0.29166666666666669</v>
      </c>
      <c r="D3" s="66">
        <f t="shared" ref="D3:D7" si="0">IF(OR(B3="",C3=""),"",MOD(C3-B3,1))</f>
        <v>0.45833333333333326</v>
      </c>
      <c r="E3" s="12" t="s">
        <v>33</v>
      </c>
      <c r="F3" s="12" t="s">
        <v>6</v>
      </c>
      <c r="G3" s="12" t="str">
        <f>IFERROR(VLOOKUP(E:E,DONNEES!A2:C30,2,FALSE),"")</f>
        <v>Stib</v>
      </c>
      <c r="H3" s="2" t="str">
        <f>IFERROR(VLOOKUP(E:E,DONNEES!A2:C30,3,FALSE),"")</f>
        <v>Avenue Edmond Galopin 1150, Woluwé St-Pierre</v>
      </c>
      <c r="I3" s="8" t="s">
        <v>15</v>
      </c>
      <c r="J3" s="13">
        <f>IFERROR(VLOOKUP(E:E,DONNEES!A2:I22,4,FALSE),"")</f>
        <v>102</v>
      </c>
    </row>
    <row r="4" spans="1:10" x14ac:dyDescent="0.25">
      <c r="A4" s="4">
        <v>43640</v>
      </c>
      <c r="B4" s="70">
        <v>0.83333333333333337</v>
      </c>
      <c r="C4" s="71">
        <v>0.29166666666666669</v>
      </c>
      <c r="D4" s="66">
        <f t="shared" si="0"/>
        <v>0.45833333333333326</v>
      </c>
      <c r="E4" s="12" t="s">
        <v>33</v>
      </c>
      <c r="F4" s="12" t="s">
        <v>6</v>
      </c>
      <c r="G4" s="12" t="str">
        <f>IFERROR(VLOOKUP(E:E,DONNEES!A2:C22,2,FALSE),"")</f>
        <v>Stib</v>
      </c>
      <c r="H4" s="2" t="str">
        <f>IFERROR(VLOOKUP(E:E,DONNEES!A2:C30,3,FALSE),"")</f>
        <v>Avenue Edmond Galopin 1150, Woluwé St-Pierre</v>
      </c>
      <c r="I4" s="8"/>
      <c r="J4" s="13">
        <f>IFERROR(VLOOKUP(E:E,DONNEES!A2:I22,4,FALSE),"")</f>
        <v>102</v>
      </c>
    </row>
    <row r="5" spans="1:10" x14ac:dyDescent="0.25">
      <c r="A5" s="4">
        <v>43641</v>
      </c>
      <c r="B5" s="70">
        <v>0.83333333333333337</v>
      </c>
      <c r="C5" s="71">
        <v>0.29166666666666669</v>
      </c>
      <c r="D5" s="66">
        <f t="shared" si="0"/>
        <v>0.45833333333333326</v>
      </c>
      <c r="E5" s="12" t="s">
        <v>33</v>
      </c>
      <c r="F5" s="12" t="s">
        <v>6</v>
      </c>
      <c r="G5" s="12" t="str">
        <f>IFERROR(VLOOKUP(E:E,DONNEES!A2:C22,2,FALSE),"")</f>
        <v>Stib</v>
      </c>
      <c r="H5" s="2" t="str">
        <f>IFERROR(VLOOKUP(E:E,DONNEES!A2:C30,3,FALSE),"")</f>
        <v>Avenue Edmond Galopin 1150, Woluwé St-Pierre</v>
      </c>
      <c r="I5" s="8"/>
      <c r="J5" s="13">
        <f>IFERROR(VLOOKUP(E:E,DONNEES!A2:I22,4,FALSE),"")</f>
        <v>102</v>
      </c>
    </row>
    <row r="6" spans="1:10" x14ac:dyDescent="0.25">
      <c r="A6" s="4">
        <v>43642</v>
      </c>
      <c r="B6" s="70">
        <v>0.91666666666666663</v>
      </c>
      <c r="C6" s="71">
        <v>0.25</v>
      </c>
      <c r="D6" s="66">
        <f t="shared" si="0"/>
        <v>0.33333333333333337</v>
      </c>
      <c r="E6" s="12" t="s">
        <v>4</v>
      </c>
      <c r="F6" s="12" t="s">
        <v>6</v>
      </c>
      <c r="G6" s="12" t="str">
        <f>IFERROR(VLOOKUP(E:E,DONNEES!A2:C22,2,FALSE),"")</f>
        <v>Stib</v>
      </c>
      <c r="H6" s="2" t="str">
        <f>IFERROR(VLOOKUP(E:E,DONNEES!A2:C30,3,FALSE),"")</f>
        <v>Rue Nicolas Doyen 1, 1070 Anderlecht</v>
      </c>
      <c r="I6" s="8"/>
      <c r="J6" s="13">
        <f>IFERROR(VLOOKUP(E:E,DONNEES!A2:I22,4,FALSE),"")</f>
        <v>130</v>
      </c>
    </row>
    <row r="7" spans="1:10" x14ac:dyDescent="0.25">
      <c r="A7" s="4">
        <v>43643</v>
      </c>
      <c r="B7" s="70">
        <v>0.83333333333333337</v>
      </c>
      <c r="C7" s="71">
        <v>0.29166666666666669</v>
      </c>
      <c r="D7" s="66">
        <f t="shared" si="0"/>
        <v>0.45833333333333326</v>
      </c>
      <c r="E7" s="12" t="s">
        <v>33</v>
      </c>
      <c r="F7" s="12" t="s">
        <v>6</v>
      </c>
      <c r="G7" s="12" t="str">
        <f>IFERROR(VLOOKUP(E:E,DONNEES!A2:C22,2,FALSE),"")</f>
        <v>Stib</v>
      </c>
      <c r="H7" s="2" t="str">
        <f>IFERROR(VLOOKUP(E:E,DONNEES!A2:C30,3,FALSE),"")</f>
        <v>Avenue Edmond Galopin 1150, Woluwé St-Pierre</v>
      </c>
      <c r="I7" s="8"/>
      <c r="J7" s="13">
        <f>IFERROR(VLOOKUP(E:E,DONNEES!A2:I22,4,FALSE),"")</f>
        <v>102</v>
      </c>
    </row>
    <row r="8" spans="1:10" x14ac:dyDescent="0.25">
      <c r="A8" s="16" t="s">
        <v>17</v>
      </c>
      <c r="B8" s="17"/>
      <c r="C8" s="17"/>
      <c r="D8" s="67">
        <f>SUM(D2:D7)</f>
        <v>2.625</v>
      </c>
      <c r="E8" s="17"/>
      <c r="F8" s="17"/>
      <c r="G8" s="17"/>
      <c r="H8" s="17"/>
      <c r="I8" s="18"/>
      <c r="J8" s="14">
        <f>SUM(J2:J7)</f>
        <v>640</v>
      </c>
    </row>
    <row r="9" spans="1:10" x14ac:dyDescent="0.25">
      <c r="A9" s="4">
        <v>43647</v>
      </c>
      <c r="B9" s="26">
        <v>0.91666666666666663</v>
      </c>
      <c r="C9" s="26">
        <v>0.25</v>
      </c>
      <c r="D9" s="66">
        <f>IF(OR(B9="",C9=""),"",MOD(C9-B9,1))</f>
        <v>0.33333333333333337</v>
      </c>
      <c r="E9" s="12" t="s">
        <v>35</v>
      </c>
      <c r="F9" s="12" t="s">
        <v>6</v>
      </c>
      <c r="G9" s="12" t="str">
        <f>IFERROR(VLOOKUP(E:E,DONNEES!A1:C21,2,FALSE),"")</f>
        <v>Stib</v>
      </c>
      <c r="H9" s="2" t="str">
        <f>IFERROR(VLOOKUP(E:E,DONNEES!A1:C29,3,FALSE),"")</f>
        <v>Houtweg 99 1130 Bruxelles</v>
      </c>
      <c r="I9" s="24" t="s">
        <v>31</v>
      </c>
      <c r="J9" s="13">
        <f>IFERROR(VLOOKUP(E:E,DONNEES!A1:I21,4,FALSE),"")</f>
        <v>113</v>
      </c>
    </row>
    <row r="10" spans="1:10" x14ac:dyDescent="0.25">
      <c r="A10" s="4">
        <v>43648</v>
      </c>
      <c r="B10" s="26"/>
      <c r="C10" s="26"/>
      <c r="D10" s="66" t="str">
        <f t="shared" ref="D10:D39" si="1">IF(OR(B10="",C10=""),"",MOD(C10-B10,1))</f>
        <v/>
      </c>
      <c r="E10" s="21"/>
      <c r="F10" s="21"/>
      <c r="G10" s="21"/>
      <c r="H10" s="2" t="str">
        <f>IFERROR(VLOOKUP(E:E,DONNEES!A1:C29,3,FALSE),"")</f>
        <v/>
      </c>
      <c r="I10" s="24"/>
      <c r="J10" s="13"/>
    </row>
    <row r="11" spans="1:10" x14ac:dyDescent="0.25">
      <c r="A11" s="4">
        <v>43649</v>
      </c>
      <c r="B11" s="26">
        <v>0.29166666666666669</v>
      </c>
      <c r="C11" s="26">
        <v>0.625</v>
      </c>
      <c r="D11" s="66">
        <f t="shared" si="1"/>
        <v>0.33333333333333331</v>
      </c>
      <c r="E11" s="21" t="s">
        <v>28</v>
      </c>
      <c r="F11" s="21" t="s">
        <v>30</v>
      </c>
      <c r="G11" s="21" t="str">
        <f>IFERROR(VLOOKUP(E:E,DONNEES!A2:C22,2,FALSE),"")</f>
        <v>G4S</v>
      </c>
      <c r="H11" s="2" t="str">
        <f>IFERROR(VLOOKUP(E:E,DONNEES!A1:C29,3,FALSE),"")</f>
        <v>Poverstraat 75/B44 , 1731 ASSE</v>
      </c>
      <c r="I11" s="24" t="s">
        <v>31</v>
      </c>
      <c r="J11" s="13">
        <f>IFERROR(VLOOKUP(E:E,DONNEES!A2:I22,4,FALSE),"")</f>
        <v>124</v>
      </c>
    </row>
    <row r="12" spans="1:10" x14ac:dyDescent="0.25">
      <c r="A12" s="4">
        <v>43650</v>
      </c>
      <c r="B12" s="26">
        <v>0.33333333333333331</v>
      </c>
      <c r="C12" s="26">
        <v>0.66666666666666663</v>
      </c>
      <c r="D12" s="66">
        <f t="shared" si="1"/>
        <v>0.33333333333333331</v>
      </c>
      <c r="E12" s="21" t="s">
        <v>29</v>
      </c>
      <c r="F12" s="21" t="s">
        <v>30</v>
      </c>
      <c r="G12" s="21" t="str">
        <f>IFERROR(VLOOKUP(E:E,DONNEES!A2:C22,2,FALSE),"")</f>
        <v>G4S</v>
      </c>
      <c r="H12" s="2" t="str">
        <f>IFERROR(VLOOKUP(E:E,DONNEES!A1:C29,3,FALSE),"")</f>
        <v>Bogaerdstraat 13 , 1785 MERCHTEM</v>
      </c>
      <c r="I12" s="24" t="s">
        <v>31</v>
      </c>
      <c r="J12" s="13">
        <f>IFERROR(VLOOKUP(E:E,DONNEES!A2:I22,4,FALSE),"")</f>
        <v>129</v>
      </c>
    </row>
    <row r="13" spans="1:10" x14ac:dyDescent="0.25">
      <c r="A13" s="4">
        <v>43651</v>
      </c>
      <c r="B13" s="26">
        <v>0.33333333333333331</v>
      </c>
      <c r="C13" s="26">
        <v>0.5</v>
      </c>
      <c r="D13" s="66">
        <f t="shared" si="1"/>
        <v>0.16666666666666669</v>
      </c>
      <c r="E13" s="21" t="s">
        <v>29</v>
      </c>
      <c r="F13" s="21" t="s">
        <v>30</v>
      </c>
      <c r="G13" s="21" t="str">
        <f>IFERROR(VLOOKUP(E:E,DONNEES!A2:C22,2,FALSE),"")</f>
        <v>G4S</v>
      </c>
      <c r="H13" s="2" t="str">
        <f>IFERROR(VLOOKUP(E:E,DONNEES!A1:C29,3,FALSE),"")</f>
        <v>Bogaerdstraat 13 , 1785 MERCHTEM</v>
      </c>
      <c r="I13" s="24" t="s">
        <v>31</v>
      </c>
      <c r="J13" s="13">
        <f>IFERROR(VLOOKUP(E:E,DONNEES!A2:I22,4,FALSE),"")</f>
        <v>129</v>
      </c>
    </row>
    <row r="14" spans="1:10" x14ac:dyDescent="0.25">
      <c r="A14" s="4">
        <v>43652</v>
      </c>
      <c r="B14" s="26"/>
      <c r="C14" s="26"/>
      <c r="D14" s="66" t="str">
        <f t="shared" si="1"/>
        <v/>
      </c>
      <c r="E14" s="21"/>
      <c r="F14" s="21"/>
      <c r="G14" s="21"/>
      <c r="H14" s="2" t="str">
        <f>IFERROR(VLOOKUP(E:E,DONNEES!A1:C29,3,FALSE),"")</f>
        <v/>
      </c>
      <c r="I14" s="24"/>
      <c r="J14" s="13"/>
    </row>
    <row r="15" spans="1:10" x14ac:dyDescent="0.25">
      <c r="A15" s="4">
        <v>43653</v>
      </c>
      <c r="B15" s="26"/>
      <c r="C15" s="26"/>
      <c r="D15" s="66" t="str">
        <f t="shared" si="1"/>
        <v/>
      </c>
      <c r="E15" s="21"/>
      <c r="F15" s="21"/>
      <c r="G15" s="21"/>
      <c r="H15" s="2" t="str">
        <f>IFERROR(VLOOKUP(E:E,DONNEES!A1:C29,3,FALSE),"")</f>
        <v/>
      </c>
      <c r="I15" s="24"/>
      <c r="J15" s="13"/>
    </row>
    <row r="16" spans="1:10" x14ac:dyDescent="0.25">
      <c r="A16" s="4">
        <v>43654</v>
      </c>
      <c r="B16" s="26">
        <v>0.29166666666666669</v>
      </c>
      <c r="C16" s="26">
        <v>0.625</v>
      </c>
      <c r="D16" s="66">
        <f t="shared" si="1"/>
        <v>0.33333333333333331</v>
      </c>
      <c r="E16" s="21" t="s">
        <v>28</v>
      </c>
      <c r="F16" s="21" t="s">
        <v>30</v>
      </c>
      <c r="G16" s="21" t="str">
        <f>IFERROR(VLOOKUP(E:E,DONNEES!A2:C22,2,FALSE),"")</f>
        <v>G4S</v>
      </c>
      <c r="H16" s="2" t="str">
        <f>IFERROR(VLOOKUP(E:E,DONNEES!A1:C29,3,FALSE),"")</f>
        <v>Poverstraat 75/B44 , 1731 ASSE</v>
      </c>
      <c r="I16" s="24" t="s">
        <v>31</v>
      </c>
      <c r="J16" s="13">
        <f>IFERROR(VLOOKUP(E:E,DONNEES!A2:I22,4,FALSE),"")</f>
        <v>124</v>
      </c>
    </row>
    <row r="17" spans="1:10" x14ac:dyDescent="0.25">
      <c r="A17" s="4">
        <v>43655</v>
      </c>
      <c r="B17" s="26">
        <v>0.33333333333333331</v>
      </c>
      <c r="C17" s="26">
        <v>0.66666666666666663</v>
      </c>
      <c r="D17" s="66">
        <f t="shared" si="1"/>
        <v>0.33333333333333331</v>
      </c>
      <c r="E17" s="21" t="s">
        <v>29</v>
      </c>
      <c r="F17" s="21" t="s">
        <v>30</v>
      </c>
      <c r="G17" s="21" t="str">
        <f>IFERROR(VLOOKUP(E:E,DONNEES!A2:C22,2,FALSE),"")</f>
        <v>G4S</v>
      </c>
      <c r="H17" s="2" t="str">
        <f>IFERROR(VLOOKUP(E:E,DONNEES!A1:C29,3,FALSE),"")</f>
        <v>Bogaerdstraat 13 , 1785 MERCHTEM</v>
      </c>
      <c r="I17" s="24" t="s">
        <v>31</v>
      </c>
      <c r="J17" s="13">
        <f>IFERROR(VLOOKUP(E:E,DONNEES!A2:I22,4,FALSE),"")</f>
        <v>129</v>
      </c>
    </row>
    <row r="18" spans="1:10" x14ac:dyDescent="0.25">
      <c r="A18" s="4">
        <v>43656</v>
      </c>
      <c r="B18" s="26"/>
      <c r="C18" s="26"/>
      <c r="D18" s="66" t="str">
        <f t="shared" si="1"/>
        <v/>
      </c>
      <c r="E18" s="21"/>
      <c r="F18" s="21"/>
      <c r="G18" s="21"/>
      <c r="H18" s="2" t="str">
        <f>IFERROR(VLOOKUP(E:E,DONNEES!A1:C29,3,FALSE),"")</f>
        <v/>
      </c>
      <c r="I18" s="24"/>
      <c r="J18" s="13"/>
    </row>
    <row r="19" spans="1:10" x14ac:dyDescent="0.25">
      <c r="A19" s="4">
        <v>43657</v>
      </c>
      <c r="B19" s="26">
        <v>0.33333333333333331</v>
      </c>
      <c r="C19" s="26">
        <v>0.66666666666666663</v>
      </c>
      <c r="D19" s="66">
        <f t="shared" si="1"/>
        <v>0.33333333333333331</v>
      </c>
      <c r="E19" s="21" t="s">
        <v>29</v>
      </c>
      <c r="F19" s="21" t="s">
        <v>30</v>
      </c>
      <c r="G19" s="21" t="str">
        <f>IFERROR(VLOOKUP(E:E,DONNEES!A2:C22,2,FALSE),"")</f>
        <v>G4S</v>
      </c>
      <c r="H19" s="2" t="str">
        <f>IFERROR(VLOOKUP(E:E,DONNEES!A1:C29,3,FALSE),"")</f>
        <v>Bogaerdstraat 13 , 1785 MERCHTEM</v>
      </c>
      <c r="I19" s="24" t="s">
        <v>31</v>
      </c>
      <c r="J19" s="13">
        <f>IFERROR(VLOOKUP(E:E,DONNEES!A2:I22,4,FALSE),"")</f>
        <v>129</v>
      </c>
    </row>
    <row r="20" spans="1:10" x14ac:dyDescent="0.25">
      <c r="A20" s="4">
        <v>43658</v>
      </c>
      <c r="B20" s="26">
        <v>0.375</v>
      </c>
      <c r="C20" s="26">
        <v>0.41666666666666669</v>
      </c>
      <c r="D20" s="66">
        <f t="shared" si="1"/>
        <v>4.1666666666666685E-2</v>
      </c>
      <c r="E20" s="21" t="s">
        <v>28</v>
      </c>
      <c r="F20" s="21" t="s">
        <v>30</v>
      </c>
      <c r="G20" s="21" t="str">
        <f>IFERROR(VLOOKUP(E:E,DONNEES!A2:C22,2,FALSE),"")</f>
        <v>G4S</v>
      </c>
      <c r="H20" s="2" t="str">
        <f>IFERROR(VLOOKUP(E:E,DONNEES!A1:C29,3,FALSE),"")</f>
        <v>Poverstraat 75/B44 , 1731 ASSE</v>
      </c>
      <c r="I20" s="24" t="s">
        <v>31</v>
      </c>
      <c r="J20" s="13">
        <f>IFERROR(VLOOKUP(E:E,DONNEES!A2:I22,4,FALSE),"")</f>
        <v>124</v>
      </c>
    </row>
    <row r="21" spans="1:10" x14ac:dyDescent="0.25">
      <c r="A21" s="4">
        <v>43659</v>
      </c>
      <c r="B21" s="26"/>
      <c r="C21" s="26"/>
      <c r="D21" s="66" t="str">
        <f t="shared" si="1"/>
        <v/>
      </c>
      <c r="E21" s="21"/>
      <c r="F21" s="21"/>
      <c r="G21" s="21"/>
      <c r="H21" s="2" t="str">
        <f>IFERROR(VLOOKUP(E:E,DONNEES!A1:C29,3,FALSE),"")</f>
        <v/>
      </c>
      <c r="I21" s="24"/>
      <c r="J21" s="13"/>
    </row>
    <row r="22" spans="1:10" x14ac:dyDescent="0.25">
      <c r="A22" s="4">
        <v>43660</v>
      </c>
      <c r="B22" s="26"/>
      <c r="C22" s="26"/>
      <c r="D22" s="66" t="str">
        <f t="shared" si="1"/>
        <v/>
      </c>
      <c r="E22" s="21"/>
      <c r="F22" s="21"/>
      <c r="G22" s="21"/>
      <c r="H22" s="2" t="str">
        <f>IFERROR(VLOOKUP(E:E,DONNEES!A1:C29,3,FALSE),"")</f>
        <v/>
      </c>
      <c r="I22" s="24"/>
      <c r="J22" s="13"/>
    </row>
    <row r="23" spans="1:10" x14ac:dyDescent="0.25">
      <c r="A23" s="4">
        <v>43661</v>
      </c>
      <c r="B23" s="26">
        <v>0.91666666666666663</v>
      </c>
      <c r="C23" s="26">
        <v>0.25</v>
      </c>
      <c r="D23" s="66">
        <f t="shared" si="1"/>
        <v>0.33333333333333337</v>
      </c>
      <c r="E23" s="21" t="s">
        <v>37</v>
      </c>
      <c r="F23" s="12" t="s">
        <v>6</v>
      </c>
      <c r="G23" s="21" t="str">
        <f>IFERROR(VLOOKUP(E:E,DONNEES!A2:C22,2,FALSE),"")</f>
        <v>Stib</v>
      </c>
      <c r="H23" s="2" t="str">
        <f>IFERROR(VLOOKUP(E:E,DONNEES!A2:C30,3,FALSE),"")</f>
        <v>Rue Jules Cockx 1, 1160 Bruxelles</v>
      </c>
      <c r="I23" s="25"/>
      <c r="J23" s="13">
        <f>IFERROR(VLOOKUP(E:E,DONNEES!A2:I22,4,FALSE),"")</f>
        <v>102</v>
      </c>
    </row>
    <row r="24" spans="1:10" x14ac:dyDescent="0.25">
      <c r="A24" s="4">
        <v>43662</v>
      </c>
      <c r="B24" s="26">
        <v>0.91666666666666663</v>
      </c>
      <c r="C24" s="26">
        <v>0.25</v>
      </c>
      <c r="D24" s="66">
        <f t="shared" si="1"/>
        <v>0.33333333333333337</v>
      </c>
      <c r="E24" s="21" t="s">
        <v>37</v>
      </c>
      <c r="F24" s="12" t="s">
        <v>6</v>
      </c>
      <c r="G24" s="21" t="str">
        <f>IFERROR(VLOOKUP(E:E,DONNEES!A2:C22,2,FALSE),"")</f>
        <v>Stib</v>
      </c>
      <c r="H24" s="2" t="str">
        <f>IFERROR(VLOOKUP(E:E,DONNEES!A2:C30,3,FALSE),"")</f>
        <v>Rue Jules Cockx 1, 1160 Bruxelles</v>
      </c>
      <c r="I24" s="25"/>
      <c r="J24" s="13">
        <f>IFERROR(VLOOKUP(E:E,DONNEES!A2:I22,4,FALSE),"")</f>
        <v>102</v>
      </c>
    </row>
    <row r="25" spans="1:10" x14ac:dyDescent="0.25">
      <c r="A25" s="4">
        <v>43663</v>
      </c>
      <c r="B25" s="26">
        <v>0.91666666666666663</v>
      </c>
      <c r="C25" s="26">
        <v>0.25</v>
      </c>
      <c r="D25" s="66">
        <f t="shared" si="1"/>
        <v>0.33333333333333337</v>
      </c>
      <c r="E25" s="21" t="s">
        <v>37</v>
      </c>
      <c r="F25" s="12" t="s">
        <v>6</v>
      </c>
      <c r="G25" s="21" t="str">
        <f>IFERROR(VLOOKUP(E:E,DONNEES!A2:C22,2,FALSE),"")</f>
        <v>Stib</v>
      </c>
      <c r="H25" s="2" t="str">
        <f>IFERROR(VLOOKUP(E:E,DONNEES!A2:C30,3,FALSE),"")</f>
        <v>Rue Jules Cockx 1, 1160 Bruxelles</v>
      </c>
      <c r="I25" s="25"/>
      <c r="J25" s="13">
        <f>IFERROR(VLOOKUP(E:E,DONNEES!A2:I22,4,FALSE),"")</f>
        <v>102</v>
      </c>
    </row>
    <row r="26" spans="1:10" x14ac:dyDescent="0.25">
      <c r="A26" s="4">
        <v>43664</v>
      </c>
      <c r="B26" s="26">
        <v>0.91666666666666663</v>
      </c>
      <c r="C26" s="26">
        <v>0.25</v>
      </c>
      <c r="D26" s="66">
        <f t="shared" si="1"/>
        <v>0.33333333333333337</v>
      </c>
      <c r="E26" s="21" t="s">
        <v>37</v>
      </c>
      <c r="F26" s="12" t="s">
        <v>6</v>
      </c>
      <c r="G26" s="21" t="str">
        <f>IFERROR(VLOOKUP(E:E,DONNEES!A2:C22,2,FALSE),"")</f>
        <v>Stib</v>
      </c>
      <c r="H26" s="2" t="str">
        <f>IFERROR(VLOOKUP(E:E,DONNEES!A2:C30,3,FALSE),"")</f>
        <v>Rue Jules Cockx 1, 1160 Bruxelles</v>
      </c>
      <c r="I26" s="25"/>
      <c r="J26" s="13">
        <f>IFERROR(VLOOKUP(E:E,DONNEES!A2:I22,4,FALSE),"")</f>
        <v>102</v>
      </c>
    </row>
    <row r="27" spans="1:10" x14ac:dyDescent="0.25">
      <c r="A27" s="4">
        <v>43665</v>
      </c>
      <c r="B27" s="26">
        <v>0.91666666666666663</v>
      </c>
      <c r="C27" s="26">
        <v>0.25</v>
      </c>
      <c r="D27" s="66">
        <f t="shared" si="1"/>
        <v>0.33333333333333337</v>
      </c>
      <c r="E27" s="21" t="s">
        <v>37</v>
      </c>
      <c r="F27" s="12" t="s">
        <v>6</v>
      </c>
      <c r="G27" s="21" t="str">
        <f>IFERROR(VLOOKUP(E:E,DONNEES!A2:C22,2,FALSE),"")</f>
        <v>Stib</v>
      </c>
      <c r="H27" s="2" t="str">
        <f>IFERROR(VLOOKUP(E:E,DONNEES!A2:C30,3,FALSE),"")</f>
        <v>Rue Jules Cockx 1, 1160 Bruxelles</v>
      </c>
      <c r="I27" s="25"/>
      <c r="J27" s="13">
        <f>IFERROR(VLOOKUP(E:E,DONNEES!A2:I22,4,FALSE),"")</f>
        <v>102</v>
      </c>
    </row>
    <row r="28" spans="1:10" x14ac:dyDescent="0.25">
      <c r="A28" s="4">
        <v>43666</v>
      </c>
      <c r="B28" s="26"/>
      <c r="C28" s="26"/>
      <c r="D28" s="66" t="str">
        <f t="shared" si="1"/>
        <v/>
      </c>
      <c r="E28" s="21"/>
      <c r="F28" s="12"/>
      <c r="G28" s="21"/>
      <c r="H28" s="2"/>
      <c r="I28" s="25"/>
      <c r="J28" s="13"/>
    </row>
    <row r="29" spans="1:10" x14ac:dyDescent="0.25">
      <c r="A29" s="4">
        <v>43667</v>
      </c>
      <c r="B29" s="26"/>
      <c r="C29" s="26"/>
      <c r="D29" s="66" t="str">
        <f t="shared" si="1"/>
        <v/>
      </c>
      <c r="E29" s="21"/>
      <c r="F29" s="12"/>
      <c r="G29" s="21"/>
      <c r="H29" s="2"/>
      <c r="I29" s="25"/>
      <c r="J29" s="13"/>
    </row>
    <row r="30" spans="1:10" x14ac:dyDescent="0.25">
      <c r="A30" s="4">
        <v>43668</v>
      </c>
      <c r="B30" s="26">
        <v>0.91666666666666663</v>
      </c>
      <c r="C30" s="26">
        <v>0.25</v>
      </c>
      <c r="D30" s="66">
        <f t="shared" si="1"/>
        <v>0.33333333333333337</v>
      </c>
      <c r="E30" s="21" t="s">
        <v>35</v>
      </c>
      <c r="F30" s="12" t="s">
        <v>6</v>
      </c>
      <c r="G30" s="21" t="str">
        <f>IFERROR(VLOOKUP(E:E,DONNEES!A2:C22,2,FALSE),"")</f>
        <v>Stib</v>
      </c>
      <c r="H30" s="2" t="str">
        <f>IFERROR(VLOOKUP(E:E,DONNEES!A2:C30,3,FALSE),"")</f>
        <v>Houtweg 99 1130 Bruxelles</v>
      </c>
      <c r="I30" s="25"/>
      <c r="J30" s="13">
        <f>IFERROR(VLOOKUP(E:E,DONNEES!A2:I22,4,FALSE),"")</f>
        <v>113</v>
      </c>
    </row>
    <row r="31" spans="1:10" x14ac:dyDescent="0.25">
      <c r="A31" s="4">
        <v>43669</v>
      </c>
      <c r="B31" s="26">
        <v>0.91666666666666663</v>
      </c>
      <c r="C31" s="26">
        <v>0.25</v>
      </c>
      <c r="D31" s="66">
        <f t="shared" si="1"/>
        <v>0.33333333333333337</v>
      </c>
      <c r="E31" s="21" t="s">
        <v>35</v>
      </c>
      <c r="F31" s="12" t="s">
        <v>6</v>
      </c>
      <c r="G31" s="21" t="str">
        <f>IFERROR(VLOOKUP(E:E,DONNEES!A2:C22,2,FALSE),"")</f>
        <v>Stib</v>
      </c>
      <c r="H31" s="2" t="str">
        <f>IFERROR(VLOOKUP(E:E,DONNEES!A2:C30,3,FALSE),"")</f>
        <v>Houtweg 99 1130 Bruxelles</v>
      </c>
      <c r="I31" s="25"/>
      <c r="J31" s="13">
        <f>IFERROR(VLOOKUP(E:E,DONNEES!A2:I22,4,FALSE),"")</f>
        <v>113</v>
      </c>
    </row>
    <row r="32" spans="1:10" x14ac:dyDescent="0.25">
      <c r="A32" s="4">
        <v>43670</v>
      </c>
      <c r="B32" s="26">
        <v>0.91666666666666663</v>
      </c>
      <c r="C32" s="26">
        <v>0.25</v>
      </c>
      <c r="D32" s="66">
        <f t="shared" si="1"/>
        <v>0.33333333333333337</v>
      </c>
      <c r="E32" s="21" t="s">
        <v>37</v>
      </c>
      <c r="F32" s="12" t="s">
        <v>6</v>
      </c>
      <c r="G32" s="21" t="str">
        <f>IFERROR(VLOOKUP(E:E,DONNEES!A2:C22,2,FALSE),"")</f>
        <v>Stib</v>
      </c>
      <c r="H32" s="2" t="str">
        <f>IFERROR(VLOOKUP(E:E,DONNEES!A2:C30,3,FALSE),"")</f>
        <v>Rue Jules Cockx 1, 1160 Bruxelles</v>
      </c>
      <c r="I32" s="25"/>
      <c r="J32" s="13">
        <f>IFERROR(VLOOKUP(E:E,DONNEES!A2:I22,4,FALSE),"")</f>
        <v>102</v>
      </c>
    </row>
    <row r="33" spans="1:10" x14ac:dyDescent="0.25">
      <c r="A33" s="4">
        <v>43671</v>
      </c>
      <c r="B33" s="27">
        <v>0.91666666666666663</v>
      </c>
      <c r="C33" s="26">
        <v>0.25</v>
      </c>
      <c r="D33" s="66">
        <f t="shared" si="1"/>
        <v>0.33333333333333337</v>
      </c>
      <c r="E33" s="21" t="s">
        <v>37</v>
      </c>
      <c r="F33" s="12" t="s">
        <v>6</v>
      </c>
      <c r="G33" s="21" t="str">
        <f>IFERROR(VLOOKUP(E:E,DONNEES!A2:C22,2,FALSE),"")</f>
        <v>Stib</v>
      </c>
      <c r="H33" s="2" t="str">
        <f>IFERROR(VLOOKUP(E:E,DONNEES!A2:C30,3,FALSE),"")</f>
        <v>Rue Jules Cockx 1, 1160 Bruxelles</v>
      </c>
      <c r="I33" s="25"/>
      <c r="J33" s="13">
        <f>IFERROR(VLOOKUP(E:E,DONNEES!A2:I22,4,FALSE),"")</f>
        <v>102</v>
      </c>
    </row>
    <row r="34" spans="1:10" x14ac:dyDescent="0.25">
      <c r="A34" s="4">
        <v>43672</v>
      </c>
      <c r="B34" s="28">
        <v>0.91666666666666663</v>
      </c>
      <c r="C34" s="26">
        <v>0.25</v>
      </c>
      <c r="D34" s="66">
        <f t="shared" si="1"/>
        <v>0.33333333333333337</v>
      </c>
      <c r="E34" s="21" t="s">
        <v>37</v>
      </c>
      <c r="F34" s="12" t="s">
        <v>6</v>
      </c>
      <c r="G34" s="21" t="str">
        <f>IFERROR(VLOOKUP(E:E,DONNEES!A2:C22,2,FALSE),"")</f>
        <v>Stib</v>
      </c>
      <c r="H34" s="2" t="str">
        <f>IFERROR(VLOOKUP(E:E,DONNEES!A2:C30,3,FALSE),"")</f>
        <v>Rue Jules Cockx 1, 1160 Bruxelles</v>
      </c>
      <c r="I34" s="8"/>
      <c r="J34" s="13">
        <f>IFERROR(VLOOKUP(E:E,DONNEES!A2:I22,4,FALSE),"")</f>
        <v>102</v>
      </c>
    </row>
    <row r="35" spans="1:10" x14ac:dyDescent="0.25">
      <c r="A35" s="4">
        <v>43673</v>
      </c>
      <c r="B35" s="28"/>
      <c r="C35" s="26"/>
      <c r="D35" s="66" t="str">
        <f t="shared" si="1"/>
        <v/>
      </c>
      <c r="E35" s="21"/>
      <c r="F35" s="12"/>
      <c r="G35" s="21"/>
      <c r="H35" s="2"/>
      <c r="I35" s="8"/>
      <c r="J35" s="13"/>
    </row>
    <row r="36" spans="1:10" x14ac:dyDescent="0.25">
      <c r="A36" s="4">
        <v>43674</v>
      </c>
      <c r="B36" s="28"/>
      <c r="C36" s="26"/>
      <c r="D36" s="66" t="str">
        <f t="shared" si="1"/>
        <v/>
      </c>
      <c r="E36" s="21"/>
      <c r="F36" s="12"/>
      <c r="G36" s="21"/>
      <c r="H36" s="2"/>
      <c r="I36" s="8"/>
      <c r="J36" s="13"/>
    </row>
    <row r="37" spans="1:10" x14ac:dyDescent="0.25">
      <c r="A37" s="4">
        <v>43675</v>
      </c>
      <c r="B37" s="28">
        <v>0.91666666666666663</v>
      </c>
      <c r="C37" s="26">
        <v>0.25</v>
      </c>
      <c r="D37" s="66">
        <f t="shared" si="1"/>
        <v>0.33333333333333337</v>
      </c>
      <c r="E37" s="21" t="s">
        <v>37</v>
      </c>
      <c r="F37" s="12" t="s">
        <v>6</v>
      </c>
      <c r="G37" s="21" t="str">
        <f>IFERROR(VLOOKUP(E:E,DONNEES!A2:C22,2,FALSE),"")</f>
        <v>Stib</v>
      </c>
      <c r="H37" s="2" t="str">
        <f>IFERROR(VLOOKUP(E:E,DONNEES!A2:C30,3,FALSE),"")</f>
        <v>Rue Jules Cockx 1, 1160 Bruxelles</v>
      </c>
      <c r="I37" s="8"/>
      <c r="J37" s="13">
        <f>IFERROR(VLOOKUP(E:E,DONNEES!A2:I22,4,FALSE),"")</f>
        <v>102</v>
      </c>
    </row>
    <row r="38" spans="1:10" x14ac:dyDescent="0.25">
      <c r="A38" s="4">
        <v>43676</v>
      </c>
      <c r="B38" s="28">
        <v>0.91666666666666663</v>
      </c>
      <c r="C38" s="26">
        <v>0.25</v>
      </c>
      <c r="D38" s="66">
        <f t="shared" si="1"/>
        <v>0.33333333333333337</v>
      </c>
      <c r="E38" s="21" t="s">
        <v>37</v>
      </c>
      <c r="F38" s="12" t="s">
        <v>6</v>
      </c>
      <c r="G38" s="21" t="str">
        <f>IFERROR(VLOOKUP(E:E,DONNEES!A2:C22,2,FALSE),"")</f>
        <v>Stib</v>
      </c>
      <c r="H38" s="2" t="str">
        <f>IFERROR(VLOOKUP(E:E,DONNEES!A2:C30,3,FALSE),"")</f>
        <v>Rue Jules Cockx 1, 1160 Bruxelles</v>
      </c>
      <c r="I38" s="8"/>
      <c r="J38" s="13">
        <f>IFERROR(VLOOKUP(E:E,DONNEES!A2:I22,4,FALSE),"")</f>
        <v>102</v>
      </c>
    </row>
    <row r="39" spans="1:10" x14ac:dyDescent="0.25">
      <c r="A39" s="4">
        <v>43677</v>
      </c>
      <c r="B39" s="28">
        <v>0.91666666666666663</v>
      </c>
      <c r="C39" s="26">
        <v>0.25</v>
      </c>
      <c r="D39" s="66">
        <f t="shared" si="1"/>
        <v>0.33333333333333337</v>
      </c>
      <c r="E39" s="21" t="s">
        <v>37</v>
      </c>
      <c r="F39" s="12" t="s">
        <v>6</v>
      </c>
      <c r="G39" s="21" t="str">
        <f>IFERROR(VLOOKUP(E:E,DONNEES!A2:C22,2,FALSE),"")</f>
        <v>Stib</v>
      </c>
      <c r="H39" s="2" t="str">
        <f>IFERROR(VLOOKUP(E:E,DONNEES!A2:C22,3,FALSE),"")</f>
        <v>Rue Jules Cockx 1, 1160 Bruxelles</v>
      </c>
      <c r="I39" s="8"/>
      <c r="J39" s="13">
        <f>IFERROR(VLOOKUP(E:E,DONNEES!A2:I22,4,FALSE),"")</f>
        <v>102</v>
      </c>
    </row>
    <row r="40" spans="1:10" x14ac:dyDescent="0.25">
      <c r="A40" s="16" t="s">
        <v>17</v>
      </c>
      <c r="B40" s="17"/>
      <c r="C40" s="17"/>
      <c r="D40" s="67">
        <f>SUM(D9:D39)</f>
        <v>6.5416666666666652</v>
      </c>
      <c r="E40" s="17"/>
      <c r="F40" s="17"/>
      <c r="G40" s="17"/>
      <c r="H40" s="17"/>
      <c r="I40" s="18"/>
      <c r="J40" s="14">
        <f>SUM(J9:J39)</f>
        <v>2349</v>
      </c>
    </row>
    <row r="41" spans="1:10" x14ac:dyDescent="0.25">
      <c r="A41" s="4">
        <v>43678</v>
      </c>
      <c r="B41" s="28"/>
      <c r="C41" s="26"/>
      <c r="D41" s="29" t="str">
        <f>IF(OR(B41="",C41=""),"",MOD(C41-B41,1))</f>
        <v/>
      </c>
      <c r="E41" s="21"/>
      <c r="F41" s="12"/>
      <c r="G41" s="21" t="str">
        <f>IFERROR(VLOOKUP(E:E,DONNEES!A2:C22,2,FALSE),"")</f>
        <v/>
      </c>
      <c r="H41" s="2" t="str">
        <f>IFERROR(VLOOKUP(E:E,DONNEES!A2:C22,3,FALSE),"")</f>
        <v/>
      </c>
      <c r="I41" s="8"/>
      <c r="J41" s="13" t="str">
        <f>IFERROR(VLOOKUP(E:E,DONNEES!A2:I22,4,FALSE),"")</f>
        <v/>
      </c>
    </row>
    <row r="42" spans="1:10" x14ac:dyDescent="0.25">
      <c r="A42" s="4">
        <v>43679</v>
      </c>
      <c r="B42" s="28"/>
      <c r="C42" s="26"/>
      <c r="D42" s="29" t="str">
        <f t="shared" ref="D42:D105" si="2">IF(OR(B42="",C42=""),"",MOD(C42-B42,1))</f>
        <v/>
      </c>
      <c r="E42" s="21"/>
      <c r="F42" s="12"/>
      <c r="G42" s="12" t="str">
        <f>IFERROR(VLOOKUP(E:E,DONNEES!A2:C22,2,FALSE),"")</f>
        <v/>
      </c>
      <c r="H42" s="2" t="str">
        <f>IFERROR(VLOOKUP(E:E,DONNEES!A2:C22,3,FALSE),"")</f>
        <v/>
      </c>
      <c r="I42" s="8"/>
      <c r="J42" s="13" t="str">
        <f>IFERROR(VLOOKUP(E:E,DONNEES!A2:I22,4,FALSE),"")</f>
        <v/>
      </c>
    </row>
    <row r="43" spans="1:10" x14ac:dyDescent="0.25">
      <c r="A43" s="4">
        <v>43680</v>
      </c>
      <c r="B43" s="28"/>
      <c r="C43" s="26"/>
      <c r="D43" s="29" t="str">
        <f t="shared" si="2"/>
        <v/>
      </c>
      <c r="E43" s="21"/>
      <c r="F43" s="12"/>
      <c r="G43" s="64" t="str">
        <f>IFERROR(VLOOKUP(E:E,DONNEES!A2:C22,2,FALSE),"")</f>
        <v/>
      </c>
      <c r="H43" s="3" t="str">
        <f>IFERROR(VLOOKUP(E:E,DONNEES!A2:C22,3,FALSE),"")</f>
        <v/>
      </c>
      <c r="I43" s="8"/>
      <c r="J43" s="15" t="str">
        <f>IFERROR(VLOOKUP(E:E,DONNEES!A2:I22,4,FALSE),"")</f>
        <v/>
      </c>
    </row>
    <row r="44" spans="1:10" x14ac:dyDescent="0.25">
      <c r="A44" s="4">
        <v>43681</v>
      </c>
      <c r="B44" s="28"/>
      <c r="C44" s="26"/>
      <c r="D44" s="29" t="str">
        <f t="shared" si="2"/>
        <v/>
      </c>
      <c r="E44" s="21"/>
      <c r="F44" s="12"/>
      <c r="G44" s="12" t="str">
        <f>IFERROR(VLOOKUP(E:E,DONNEES!A2:C22,2,FALSE),"")</f>
        <v/>
      </c>
      <c r="H44" s="2" t="str">
        <f>IFERROR(VLOOKUP(E:E,DONNEES!A2:C22,3,FALSE),"")</f>
        <v/>
      </c>
      <c r="I44" s="8"/>
      <c r="J44" s="13" t="str">
        <f>IFERROR(VLOOKUP(E:E,DONNEES!A2:C22,4,FALSE),"")</f>
        <v/>
      </c>
    </row>
    <row r="45" spans="1:10" x14ac:dyDescent="0.25">
      <c r="A45" s="4">
        <v>43682</v>
      </c>
      <c r="B45" s="28"/>
      <c r="C45" s="26"/>
      <c r="D45" s="29" t="str">
        <f t="shared" si="2"/>
        <v/>
      </c>
      <c r="E45" s="21"/>
      <c r="F45" s="12"/>
      <c r="G45" s="21" t="str">
        <f>IFERROR(VLOOKUP(E:E,DONNEES!A6:C26,2,FALSE),"")</f>
        <v/>
      </c>
      <c r="H45" s="2" t="str">
        <f>IFERROR(VLOOKUP(E:E,DONNEES!A6:C26,3,FALSE),"")</f>
        <v/>
      </c>
      <c r="I45" s="8"/>
      <c r="J45" s="13" t="str">
        <f>IFERROR(VLOOKUP(E:E,DONNEES!A6:I26,4,FALSE),"")</f>
        <v/>
      </c>
    </row>
    <row r="46" spans="1:10" x14ac:dyDescent="0.25">
      <c r="A46" s="4">
        <v>43683</v>
      </c>
      <c r="B46" s="28"/>
      <c r="C46" s="26"/>
      <c r="D46" s="29" t="str">
        <f t="shared" si="2"/>
        <v/>
      </c>
      <c r="E46" s="21"/>
      <c r="F46" s="12"/>
      <c r="G46" s="12" t="str">
        <f>IFERROR(VLOOKUP(E:E,DONNEES!A6:C26,2,FALSE),"")</f>
        <v/>
      </c>
      <c r="H46" s="2" t="str">
        <f>IFERROR(VLOOKUP(E:E,DONNEES!A6:C26,3,FALSE),"")</f>
        <v/>
      </c>
      <c r="I46" s="8"/>
      <c r="J46" s="13" t="str">
        <f>IFERROR(VLOOKUP(E:E,DONNEES!A6:I26,4,FALSE),"")</f>
        <v/>
      </c>
    </row>
    <row r="47" spans="1:10" x14ac:dyDescent="0.25">
      <c r="A47" s="4">
        <v>43684</v>
      </c>
      <c r="B47" s="28"/>
      <c r="C47" s="26"/>
      <c r="D47" s="29" t="str">
        <f t="shared" si="2"/>
        <v/>
      </c>
      <c r="E47" s="21"/>
      <c r="F47" s="12"/>
      <c r="G47" s="64" t="str">
        <f>IFERROR(VLOOKUP(E:E,DONNEES!A6:C26,2,FALSE),"")</f>
        <v/>
      </c>
      <c r="H47" s="3" t="str">
        <f>IFERROR(VLOOKUP(E:E,DONNEES!A6:C26,3,FALSE),"")</f>
        <v/>
      </c>
      <c r="I47" s="8"/>
      <c r="J47" s="15" t="str">
        <f>IFERROR(VLOOKUP(E:E,DONNEES!A6:I26,4,FALSE),"")</f>
        <v/>
      </c>
    </row>
    <row r="48" spans="1:10" x14ac:dyDescent="0.25">
      <c r="A48" s="4">
        <v>43685</v>
      </c>
      <c r="B48" s="28"/>
      <c r="C48" s="26"/>
      <c r="D48" s="29" t="str">
        <f t="shared" si="2"/>
        <v/>
      </c>
      <c r="E48" s="21"/>
      <c r="F48" s="12"/>
      <c r="G48" s="12" t="str">
        <f>IFERROR(VLOOKUP(E:E,DONNEES!A6:C26,2,FALSE),"")</f>
        <v/>
      </c>
      <c r="H48" s="2" t="str">
        <f>IFERROR(VLOOKUP(E:E,DONNEES!A6:C26,3,FALSE),"")</f>
        <v/>
      </c>
      <c r="I48" s="8"/>
      <c r="J48" s="13" t="str">
        <f>IFERROR(VLOOKUP(E:E,DONNEES!A6:C26,4,FALSE),"")</f>
        <v/>
      </c>
    </row>
    <row r="49" spans="1:10" x14ac:dyDescent="0.25">
      <c r="A49" s="4">
        <v>43686</v>
      </c>
      <c r="B49" s="28"/>
      <c r="C49" s="26"/>
      <c r="D49" s="29" t="str">
        <f t="shared" si="2"/>
        <v/>
      </c>
      <c r="E49" s="21"/>
      <c r="F49" s="12"/>
      <c r="G49" s="21" t="str">
        <f>IFERROR(VLOOKUP(E:E,DONNEES!A10:C30,2,FALSE),"")</f>
        <v/>
      </c>
      <c r="H49" s="2" t="str">
        <f>IFERROR(VLOOKUP(E:E,DONNEES!A10:C30,3,FALSE),"")</f>
        <v/>
      </c>
      <c r="I49" s="8"/>
      <c r="J49" s="13" t="str">
        <f>IFERROR(VLOOKUP(E:E,DONNEES!A10:I30,4,FALSE),"")</f>
        <v/>
      </c>
    </row>
    <row r="50" spans="1:10" x14ac:dyDescent="0.25">
      <c r="A50" s="4">
        <v>43687</v>
      </c>
      <c r="B50" s="28"/>
      <c r="C50" s="26"/>
      <c r="D50" s="29" t="str">
        <f t="shared" si="2"/>
        <v/>
      </c>
      <c r="E50" s="21"/>
      <c r="F50" s="12"/>
      <c r="G50" s="12" t="str">
        <f>IFERROR(VLOOKUP(E:E,DONNEES!A10:C30,2,FALSE),"")</f>
        <v/>
      </c>
      <c r="H50" s="2" t="str">
        <f>IFERROR(VLOOKUP(E:E,DONNEES!A10:C30,3,FALSE),"")</f>
        <v/>
      </c>
      <c r="I50" s="8"/>
      <c r="J50" s="13" t="str">
        <f>IFERROR(VLOOKUP(E:E,DONNEES!A10:I30,4,FALSE),"")</f>
        <v/>
      </c>
    </row>
    <row r="51" spans="1:10" x14ac:dyDescent="0.25">
      <c r="A51" s="4">
        <v>43688</v>
      </c>
      <c r="B51" s="28"/>
      <c r="C51" s="26"/>
      <c r="D51" s="29" t="str">
        <f t="shared" si="2"/>
        <v/>
      </c>
      <c r="E51" s="21"/>
      <c r="F51" s="12"/>
      <c r="G51" s="64" t="str">
        <f>IFERROR(VLOOKUP(E:E,DONNEES!A10:C30,2,FALSE),"")</f>
        <v/>
      </c>
      <c r="H51" s="3" t="str">
        <f>IFERROR(VLOOKUP(E:E,DONNEES!A10:C30,3,FALSE),"")</f>
        <v/>
      </c>
      <c r="I51" s="8"/>
      <c r="J51" s="15" t="str">
        <f>IFERROR(VLOOKUP(E:E,DONNEES!A10:I30,4,FALSE),"")</f>
        <v/>
      </c>
    </row>
    <row r="52" spans="1:10" x14ac:dyDescent="0.25">
      <c r="A52" s="4">
        <v>43689</v>
      </c>
      <c r="B52" s="28"/>
      <c r="C52" s="26"/>
      <c r="D52" s="29" t="str">
        <f t="shared" si="2"/>
        <v/>
      </c>
      <c r="E52" s="21"/>
      <c r="F52" s="12"/>
      <c r="G52" s="12" t="str">
        <f>IFERROR(VLOOKUP(E:E,DONNEES!A10:C30,2,FALSE),"")</f>
        <v/>
      </c>
      <c r="H52" s="2" t="str">
        <f>IFERROR(VLOOKUP(E:E,DONNEES!A10:C30,3,FALSE),"")</f>
        <v/>
      </c>
      <c r="I52" s="8"/>
      <c r="J52" s="13" t="str">
        <f>IFERROR(VLOOKUP(E:E,DONNEES!A10:C30,4,FALSE),"")</f>
        <v/>
      </c>
    </row>
    <row r="53" spans="1:10" x14ac:dyDescent="0.25">
      <c r="A53" s="4">
        <v>43690</v>
      </c>
      <c r="B53" s="28"/>
      <c r="C53" s="26"/>
      <c r="D53" s="29" t="str">
        <f t="shared" si="2"/>
        <v/>
      </c>
      <c r="E53" s="21"/>
      <c r="F53" s="12"/>
      <c r="G53" s="21" t="str">
        <f>IFERROR(VLOOKUP(E:E,DONNEES!A14:C34,2,FALSE),"")</f>
        <v/>
      </c>
      <c r="H53" s="2" t="str">
        <f>IFERROR(VLOOKUP(E:E,DONNEES!A14:C34,3,FALSE),"")</f>
        <v/>
      </c>
      <c r="I53" s="8"/>
      <c r="J53" s="13" t="str">
        <f>IFERROR(VLOOKUP(E:E,DONNEES!A14:I34,4,FALSE),"")</f>
        <v/>
      </c>
    </row>
    <row r="54" spans="1:10" x14ac:dyDescent="0.25">
      <c r="A54" s="4">
        <v>43691</v>
      </c>
      <c r="B54" s="28"/>
      <c r="C54" s="26"/>
      <c r="D54" s="29" t="str">
        <f t="shared" si="2"/>
        <v/>
      </c>
      <c r="E54" s="21"/>
      <c r="F54" s="12"/>
      <c r="G54" s="12" t="str">
        <f>IFERROR(VLOOKUP(E:E,DONNEES!A14:C34,2,FALSE),"")</f>
        <v/>
      </c>
      <c r="H54" s="2" t="str">
        <f>IFERROR(VLOOKUP(E:E,DONNEES!A14:C34,3,FALSE),"")</f>
        <v/>
      </c>
      <c r="I54" s="8"/>
      <c r="J54" s="13" t="str">
        <f>IFERROR(VLOOKUP(E:E,DONNEES!A14:I34,4,FALSE),"")</f>
        <v/>
      </c>
    </row>
    <row r="55" spans="1:10" x14ac:dyDescent="0.25">
      <c r="A55" s="4">
        <v>43692</v>
      </c>
      <c r="B55" s="28"/>
      <c r="C55" s="26"/>
      <c r="D55" s="29" t="str">
        <f t="shared" si="2"/>
        <v/>
      </c>
      <c r="E55" s="21"/>
      <c r="F55" s="12"/>
      <c r="G55" s="64" t="str">
        <f>IFERROR(VLOOKUP(E:E,DONNEES!A14:C34,2,FALSE),"")</f>
        <v/>
      </c>
      <c r="H55" s="3" t="str">
        <f>IFERROR(VLOOKUP(E:E,DONNEES!A14:C34,3,FALSE),"")</f>
        <v/>
      </c>
      <c r="I55" s="8"/>
      <c r="J55" s="15" t="str">
        <f>IFERROR(VLOOKUP(E:E,DONNEES!A14:I34,4,FALSE),"")</f>
        <v/>
      </c>
    </row>
    <row r="56" spans="1:10" x14ac:dyDescent="0.25">
      <c r="A56" s="4">
        <v>43693</v>
      </c>
      <c r="B56" s="28"/>
      <c r="C56" s="26"/>
      <c r="D56" s="29" t="str">
        <f t="shared" si="2"/>
        <v/>
      </c>
      <c r="E56" s="21"/>
      <c r="F56" s="12"/>
      <c r="G56" s="12" t="str">
        <f>IFERROR(VLOOKUP(E:E,DONNEES!A14:C34,2,FALSE),"")</f>
        <v/>
      </c>
      <c r="H56" s="2" t="str">
        <f>IFERROR(VLOOKUP(E:E,DONNEES!A14:C34,3,FALSE),"")</f>
        <v/>
      </c>
      <c r="I56" s="8"/>
      <c r="J56" s="13" t="str">
        <f>IFERROR(VLOOKUP(E:E,DONNEES!A14:C34,4,FALSE),"")</f>
        <v/>
      </c>
    </row>
    <row r="57" spans="1:10" x14ac:dyDescent="0.25">
      <c r="A57" s="4">
        <v>43694</v>
      </c>
      <c r="B57" s="28"/>
      <c r="C57" s="26"/>
      <c r="D57" s="29" t="str">
        <f t="shared" si="2"/>
        <v/>
      </c>
      <c r="E57" s="21"/>
      <c r="F57" s="12"/>
      <c r="G57" s="21" t="str">
        <f>IFERROR(VLOOKUP(E:E,DONNEES!A18:C38,2,FALSE),"")</f>
        <v/>
      </c>
      <c r="H57" s="2" t="str">
        <f>IFERROR(VLOOKUP(E:E,DONNEES!A18:C38,3,FALSE),"")</f>
        <v/>
      </c>
      <c r="I57" s="8"/>
      <c r="J57" s="13" t="str">
        <f>IFERROR(VLOOKUP(E:E,DONNEES!A18:I38,4,FALSE),"")</f>
        <v/>
      </c>
    </row>
    <row r="58" spans="1:10" x14ac:dyDescent="0.25">
      <c r="A58" s="4">
        <v>43695</v>
      </c>
      <c r="B58" s="28"/>
      <c r="C58" s="26"/>
      <c r="D58" s="29" t="str">
        <f t="shared" si="2"/>
        <v/>
      </c>
      <c r="E58" s="21"/>
      <c r="F58" s="12"/>
      <c r="G58" s="12" t="str">
        <f>IFERROR(VLOOKUP(E:E,DONNEES!A18:C38,2,FALSE),"")</f>
        <v/>
      </c>
      <c r="H58" s="2" t="str">
        <f>IFERROR(VLOOKUP(E:E,DONNEES!A18:C38,3,FALSE),"")</f>
        <v/>
      </c>
      <c r="I58" s="8"/>
      <c r="J58" s="13" t="str">
        <f>IFERROR(VLOOKUP(E:E,DONNEES!A18:I38,4,FALSE),"")</f>
        <v/>
      </c>
    </row>
    <row r="59" spans="1:10" x14ac:dyDescent="0.25">
      <c r="A59" s="4">
        <v>43696</v>
      </c>
      <c r="B59" s="28"/>
      <c r="C59" s="26"/>
      <c r="D59" s="29" t="str">
        <f t="shared" si="2"/>
        <v/>
      </c>
      <c r="E59" s="21"/>
      <c r="F59" s="12"/>
      <c r="G59" s="64" t="str">
        <f>IFERROR(VLOOKUP(E:E,DONNEES!A18:C38,2,FALSE),"")</f>
        <v/>
      </c>
      <c r="H59" s="3" t="str">
        <f>IFERROR(VLOOKUP(E:E,DONNEES!A18:C38,3,FALSE),"")</f>
        <v/>
      </c>
      <c r="I59" s="8"/>
      <c r="J59" s="15" t="str">
        <f>IFERROR(VLOOKUP(E:E,DONNEES!A18:I38,4,FALSE),"")</f>
        <v/>
      </c>
    </row>
    <row r="60" spans="1:10" x14ac:dyDescent="0.25">
      <c r="A60" s="4">
        <v>43697</v>
      </c>
      <c r="B60" s="28"/>
      <c r="C60" s="26"/>
      <c r="D60" s="29" t="str">
        <f t="shared" si="2"/>
        <v/>
      </c>
      <c r="E60" s="21"/>
      <c r="F60" s="12"/>
      <c r="G60" s="12" t="str">
        <f>IFERROR(VLOOKUP(E:E,DONNEES!A18:C38,2,FALSE),"")</f>
        <v/>
      </c>
      <c r="H60" s="2" t="str">
        <f>IFERROR(VLOOKUP(E:E,DONNEES!A18:C38,3,FALSE),"")</f>
        <v/>
      </c>
      <c r="I60" s="8"/>
      <c r="J60" s="13" t="str">
        <f>IFERROR(VLOOKUP(E:E,DONNEES!A18:C38,4,FALSE),"")</f>
        <v/>
      </c>
    </row>
    <row r="61" spans="1:10" x14ac:dyDescent="0.25">
      <c r="A61" s="4">
        <v>43698</v>
      </c>
      <c r="B61" s="28"/>
      <c r="C61" s="26"/>
      <c r="D61" s="29" t="str">
        <f t="shared" si="2"/>
        <v/>
      </c>
      <c r="E61" s="21"/>
      <c r="F61" s="12"/>
      <c r="G61" s="21" t="str">
        <f>IFERROR(VLOOKUP(E:E,DONNEES!A22:C42,2,FALSE),"")</f>
        <v/>
      </c>
      <c r="H61" s="2" t="str">
        <f>IFERROR(VLOOKUP(E:E,DONNEES!A22:C42,3,FALSE),"")</f>
        <v/>
      </c>
      <c r="I61" s="8"/>
      <c r="J61" s="13" t="str">
        <f>IFERROR(VLOOKUP(E:E,DONNEES!A22:I42,4,FALSE),"")</f>
        <v/>
      </c>
    </row>
    <row r="62" spans="1:10" x14ac:dyDescent="0.25">
      <c r="A62" s="4">
        <v>43699</v>
      </c>
      <c r="B62" s="28"/>
      <c r="C62" s="26"/>
      <c r="D62" s="29" t="str">
        <f t="shared" si="2"/>
        <v/>
      </c>
      <c r="E62" s="21"/>
      <c r="F62" s="12"/>
      <c r="G62" s="12" t="str">
        <f>IFERROR(VLOOKUP(E:E,DONNEES!A22:C42,2,FALSE),"")</f>
        <v/>
      </c>
      <c r="H62" s="2" t="str">
        <f>IFERROR(VLOOKUP(E:E,DONNEES!A22:C42,3,FALSE),"")</f>
        <v/>
      </c>
      <c r="I62" s="8"/>
      <c r="J62" s="13" t="str">
        <f>IFERROR(VLOOKUP(E:E,DONNEES!A22:I42,4,FALSE),"")</f>
        <v/>
      </c>
    </row>
    <row r="63" spans="1:10" x14ac:dyDescent="0.25">
      <c r="A63" s="4">
        <v>43700</v>
      </c>
      <c r="B63" s="28"/>
      <c r="C63" s="26"/>
      <c r="D63" s="29" t="str">
        <f t="shared" si="2"/>
        <v/>
      </c>
      <c r="E63" s="21"/>
      <c r="F63" s="12"/>
      <c r="G63" s="64" t="str">
        <f>IFERROR(VLOOKUP(E:E,DONNEES!A22:C42,2,FALSE),"")</f>
        <v/>
      </c>
      <c r="H63" s="3" t="str">
        <f>IFERROR(VLOOKUP(E:E,DONNEES!A22:C42,3,FALSE),"")</f>
        <v/>
      </c>
      <c r="I63" s="8"/>
      <c r="J63" s="15" t="str">
        <f>IFERROR(VLOOKUP(E:E,DONNEES!A22:I42,4,FALSE),"")</f>
        <v/>
      </c>
    </row>
    <row r="64" spans="1:10" x14ac:dyDescent="0.25">
      <c r="A64" s="4">
        <v>43701</v>
      </c>
      <c r="B64" s="28"/>
      <c r="C64" s="26"/>
      <c r="D64" s="29" t="str">
        <f t="shared" si="2"/>
        <v/>
      </c>
      <c r="E64" s="21"/>
      <c r="F64" s="12"/>
      <c r="G64" s="12" t="str">
        <f>IFERROR(VLOOKUP(E:E,DONNEES!A22:C42,2,FALSE),"")</f>
        <v/>
      </c>
      <c r="H64" s="2" t="str">
        <f>IFERROR(VLOOKUP(E:E,DONNEES!A22:C42,3,FALSE),"")</f>
        <v/>
      </c>
      <c r="I64" s="8"/>
      <c r="J64" s="13" t="str">
        <f>IFERROR(VLOOKUP(E:E,DONNEES!A22:C42,4,FALSE),"")</f>
        <v/>
      </c>
    </row>
    <row r="65" spans="1:10" x14ac:dyDescent="0.25">
      <c r="A65" s="4">
        <v>43702</v>
      </c>
      <c r="B65" s="28"/>
      <c r="C65" s="26"/>
      <c r="D65" s="29" t="str">
        <f t="shared" si="2"/>
        <v/>
      </c>
      <c r="E65" s="21"/>
      <c r="F65" s="12"/>
      <c r="G65" s="21" t="str">
        <f>IFERROR(VLOOKUP(E:E,DONNEES!A26:C46,2,FALSE),"")</f>
        <v/>
      </c>
      <c r="H65" s="2" t="str">
        <f>IFERROR(VLOOKUP(E:E,DONNEES!A26:C46,3,FALSE),"")</f>
        <v/>
      </c>
      <c r="I65" s="8"/>
      <c r="J65" s="13" t="str">
        <f>IFERROR(VLOOKUP(E:E,DONNEES!A26:I46,4,FALSE),"")</f>
        <v/>
      </c>
    </row>
    <row r="66" spans="1:10" x14ac:dyDescent="0.25">
      <c r="A66" s="4">
        <v>43703</v>
      </c>
      <c r="B66" s="28"/>
      <c r="C66" s="26"/>
      <c r="D66" s="29" t="str">
        <f t="shared" si="2"/>
        <v/>
      </c>
      <c r="E66" s="21"/>
      <c r="F66" s="12"/>
      <c r="G66" s="12" t="str">
        <f>IFERROR(VLOOKUP(E:E,DONNEES!A26:C46,2,FALSE),"")</f>
        <v/>
      </c>
      <c r="H66" s="2" t="str">
        <f>IFERROR(VLOOKUP(E:E,DONNEES!A26:C46,3,FALSE),"")</f>
        <v/>
      </c>
      <c r="I66" s="8"/>
      <c r="J66" s="13" t="str">
        <f>IFERROR(VLOOKUP(E:E,DONNEES!A26:I46,4,FALSE),"")</f>
        <v/>
      </c>
    </row>
    <row r="67" spans="1:10" x14ac:dyDescent="0.25">
      <c r="A67" s="4">
        <v>43704</v>
      </c>
      <c r="B67" s="28"/>
      <c r="C67" s="26"/>
      <c r="D67" s="29" t="str">
        <f t="shared" si="2"/>
        <v/>
      </c>
      <c r="E67" s="21"/>
      <c r="F67" s="12"/>
      <c r="G67" s="64" t="str">
        <f>IFERROR(VLOOKUP(E:E,DONNEES!A26:C46,2,FALSE),"")</f>
        <v/>
      </c>
      <c r="H67" s="3" t="str">
        <f>IFERROR(VLOOKUP(E:E,DONNEES!A26:C46,3,FALSE),"")</f>
        <v/>
      </c>
      <c r="I67" s="8"/>
      <c r="J67" s="15" t="str">
        <f>IFERROR(VLOOKUP(E:E,DONNEES!A26:I46,4,FALSE),"")</f>
        <v/>
      </c>
    </row>
    <row r="68" spans="1:10" x14ac:dyDescent="0.25">
      <c r="A68" s="4">
        <v>43705</v>
      </c>
      <c r="B68" s="28"/>
      <c r="C68" s="26"/>
      <c r="D68" s="29" t="str">
        <f t="shared" si="2"/>
        <v/>
      </c>
      <c r="E68" s="21"/>
      <c r="F68" s="12"/>
      <c r="G68" s="12" t="str">
        <f>IFERROR(VLOOKUP(E:E,DONNEES!A26:C46,2,FALSE),"")</f>
        <v/>
      </c>
      <c r="H68" s="2" t="str">
        <f>IFERROR(VLOOKUP(E:E,DONNEES!A26:C46,3,FALSE),"")</f>
        <v/>
      </c>
      <c r="I68" s="8"/>
      <c r="J68" s="13" t="str">
        <f>IFERROR(VLOOKUP(E:E,DONNEES!A26:C46,4,FALSE),"")</f>
        <v/>
      </c>
    </row>
    <row r="69" spans="1:10" x14ac:dyDescent="0.25">
      <c r="A69" s="4">
        <v>43706</v>
      </c>
      <c r="B69" s="28"/>
      <c r="C69" s="26"/>
      <c r="D69" s="29" t="str">
        <f t="shared" si="2"/>
        <v/>
      </c>
      <c r="E69" s="21"/>
      <c r="F69" s="12"/>
      <c r="G69" s="21" t="str">
        <f>IFERROR(VLOOKUP(E:E,DONNEES!A30:C50,2,FALSE),"")</f>
        <v/>
      </c>
      <c r="H69" s="2" t="str">
        <f>IFERROR(VLOOKUP(E:E,DONNEES!A30:C50,3,FALSE),"")</f>
        <v/>
      </c>
      <c r="I69" s="8"/>
      <c r="J69" s="13" t="str">
        <f>IFERROR(VLOOKUP(E:E,DONNEES!A30:I50,4,FALSE),"")</f>
        <v/>
      </c>
    </row>
    <row r="70" spans="1:10" x14ac:dyDescent="0.25">
      <c r="A70" s="4">
        <v>43707</v>
      </c>
      <c r="B70" s="28"/>
      <c r="C70" s="26"/>
      <c r="D70" s="29" t="str">
        <f t="shared" si="2"/>
        <v/>
      </c>
      <c r="E70" s="21"/>
      <c r="F70" s="12"/>
      <c r="G70" s="12" t="str">
        <f>IFERROR(VLOOKUP(E:E,DONNEES!A30:C50,2,FALSE),"")</f>
        <v/>
      </c>
      <c r="H70" s="2" t="str">
        <f>IFERROR(VLOOKUP(E:E,DONNEES!A30:C50,3,FALSE),"")</f>
        <v/>
      </c>
      <c r="I70" s="8"/>
      <c r="J70" s="13" t="str">
        <f>IFERROR(VLOOKUP(E:E,DONNEES!A30:I50,4,FALSE),"")</f>
        <v/>
      </c>
    </row>
    <row r="71" spans="1:10" x14ac:dyDescent="0.25">
      <c r="A71" s="4">
        <v>43708</v>
      </c>
      <c r="B71" s="28"/>
      <c r="C71" s="26"/>
      <c r="D71" s="29" t="str">
        <f t="shared" si="2"/>
        <v/>
      </c>
      <c r="E71" s="21"/>
      <c r="F71" s="12"/>
      <c r="G71" s="64" t="str">
        <f>IFERROR(VLOOKUP(E:E,DONNEES!A30:C50,2,FALSE),"")</f>
        <v/>
      </c>
      <c r="H71" s="3" t="str">
        <f>IFERROR(VLOOKUP(E:E,DONNEES!A30:C50,3,FALSE),"")</f>
        <v/>
      </c>
      <c r="I71" s="8"/>
      <c r="J71" s="15" t="str">
        <f>IFERROR(VLOOKUP(E:E,DONNEES!A30:I50,4,FALSE),"")</f>
        <v/>
      </c>
    </row>
    <row r="72" spans="1:10" x14ac:dyDescent="0.25">
      <c r="A72" s="16" t="s">
        <v>17</v>
      </c>
      <c r="B72" s="17"/>
      <c r="C72" s="17"/>
      <c r="D72" s="67">
        <f>SUM(D41:D71)</f>
        <v>0</v>
      </c>
      <c r="E72" s="17"/>
      <c r="F72" s="17"/>
      <c r="G72" s="17"/>
      <c r="H72" s="17"/>
      <c r="I72" s="18"/>
      <c r="J72" s="14">
        <f>SUM(J41:J71)</f>
        <v>0</v>
      </c>
    </row>
    <row r="73" spans="1:10" x14ac:dyDescent="0.25">
      <c r="A73" s="4">
        <v>43709</v>
      </c>
      <c r="B73" s="28"/>
      <c r="C73" s="26"/>
      <c r="D73" s="29" t="str">
        <f t="shared" si="2"/>
        <v/>
      </c>
      <c r="E73" s="21"/>
      <c r="F73" s="12"/>
      <c r="G73" s="21" t="str">
        <f>IFERROR(VLOOKUP(E:E,DONNEES!A34:C54,2,FALSE),"")</f>
        <v/>
      </c>
      <c r="H73" s="2" t="str">
        <f>IFERROR(VLOOKUP(E:E,DONNEES!A34:C54,3,FALSE),"")</f>
        <v/>
      </c>
      <c r="I73" s="8"/>
      <c r="J73" s="13" t="str">
        <f>IFERROR(VLOOKUP(E:E,DONNEES!A34:I54,4,FALSE),"")</f>
        <v/>
      </c>
    </row>
    <row r="74" spans="1:10" x14ac:dyDescent="0.25">
      <c r="A74" s="4">
        <v>43710</v>
      </c>
      <c r="B74" s="28"/>
      <c r="C74" s="26"/>
      <c r="D74" s="29" t="str">
        <f t="shared" si="2"/>
        <v/>
      </c>
      <c r="E74" s="21"/>
      <c r="F74" s="12"/>
      <c r="G74" s="12" t="str">
        <f>IFERROR(VLOOKUP(E:E,DONNEES!A34:C54,2,FALSE),"")</f>
        <v/>
      </c>
      <c r="H74" s="2" t="str">
        <f>IFERROR(VLOOKUP(E:E,DONNEES!A34:C54,3,FALSE),"")</f>
        <v/>
      </c>
      <c r="I74" s="8"/>
      <c r="J74" s="13" t="str">
        <f>IFERROR(VLOOKUP(E:E,DONNEES!A34:I54,4,FALSE),"")</f>
        <v/>
      </c>
    </row>
    <row r="75" spans="1:10" x14ac:dyDescent="0.25">
      <c r="A75" s="4">
        <v>43711</v>
      </c>
      <c r="B75" s="28"/>
      <c r="C75" s="26"/>
      <c r="D75" s="29" t="str">
        <f t="shared" si="2"/>
        <v/>
      </c>
      <c r="E75" s="21"/>
      <c r="F75" s="12"/>
      <c r="G75" s="64" t="str">
        <f>IFERROR(VLOOKUP(E:E,DONNEES!A34:C54,2,FALSE),"")</f>
        <v/>
      </c>
      <c r="H75" s="3" t="str">
        <f>IFERROR(VLOOKUP(E:E,DONNEES!A34:C54,3,FALSE),"")</f>
        <v/>
      </c>
      <c r="I75" s="8"/>
      <c r="J75" s="15" t="str">
        <f>IFERROR(VLOOKUP(E:E,DONNEES!A34:I54,4,FALSE),"")</f>
        <v/>
      </c>
    </row>
    <row r="76" spans="1:10" x14ac:dyDescent="0.25">
      <c r="A76" s="4">
        <v>43712</v>
      </c>
      <c r="B76" s="28"/>
      <c r="C76" s="26"/>
      <c r="D76" s="29" t="str">
        <f t="shared" si="2"/>
        <v/>
      </c>
      <c r="E76" s="21"/>
      <c r="F76" s="12"/>
      <c r="G76" s="12" t="str">
        <f>IFERROR(VLOOKUP(E:E,DONNEES!A34:C54,2,FALSE),"")</f>
        <v/>
      </c>
      <c r="H76" s="2" t="str">
        <f>IFERROR(VLOOKUP(E:E,DONNEES!A34:C54,3,FALSE),"")</f>
        <v/>
      </c>
      <c r="I76" s="8"/>
      <c r="J76" s="13" t="str">
        <f>IFERROR(VLOOKUP(E:E,DONNEES!A34:C54,4,FALSE),"")</f>
        <v/>
      </c>
    </row>
    <row r="77" spans="1:10" x14ac:dyDescent="0.25">
      <c r="A77" s="4">
        <v>43713</v>
      </c>
      <c r="B77" s="28"/>
      <c r="C77" s="26"/>
      <c r="D77" s="29" t="str">
        <f t="shared" si="2"/>
        <v/>
      </c>
      <c r="E77" s="21"/>
      <c r="F77" s="12"/>
      <c r="G77" s="21" t="str">
        <f>IFERROR(VLOOKUP(E:E,DONNEES!A38:C58,2,FALSE),"")</f>
        <v/>
      </c>
      <c r="H77" s="2" t="str">
        <f>IFERROR(VLOOKUP(E:E,DONNEES!A38:C58,3,FALSE),"")</f>
        <v/>
      </c>
      <c r="I77" s="8"/>
      <c r="J77" s="13" t="str">
        <f>IFERROR(VLOOKUP(E:E,DONNEES!A38:I58,4,FALSE),"")</f>
        <v/>
      </c>
    </row>
    <row r="78" spans="1:10" x14ac:dyDescent="0.25">
      <c r="A78" s="4">
        <v>43714</v>
      </c>
      <c r="B78" s="28"/>
      <c r="C78" s="26"/>
      <c r="D78" s="29" t="str">
        <f t="shared" si="2"/>
        <v/>
      </c>
      <c r="E78" s="21"/>
      <c r="F78" s="12"/>
      <c r="G78" s="12" t="str">
        <f>IFERROR(VLOOKUP(E:E,DONNEES!A38:C58,2,FALSE),"")</f>
        <v/>
      </c>
      <c r="H78" s="2" t="str">
        <f>IFERROR(VLOOKUP(E:E,DONNEES!A38:C58,3,FALSE),"")</f>
        <v/>
      </c>
      <c r="I78" s="8"/>
      <c r="J78" s="13" t="str">
        <f>IFERROR(VLOOKUP(E:E,DONNEES!A38:I58,4,FALSE),"")</f>
        <v/>
      </c>
    </row>
    <row r="79" spans="1:10" x14ac:dyDescent="0.25">
      <c r="A79" s="4">
        <v>43715</v>
      </c>
      <c r="B79" s="28"/>
      <c r="C79" s="26"/>
      <c r="D79" s="29" t="str">
        <f t="shared" si="2"/>
        <v/>
      </c>
      <c r="E79" s="21"/>
      <c r="F79" s="12"/>
      <c r="G79" s="64" t="str">
        <f>IFERROR(VLOOKUP(E:E,DONNEES!A38:C58,2,FALSE),"")</f>
        <v/>
      </c>
      <c r="H79" s="3" t="str">
        <f>IFERROR(VLOOKUP(E:E,DONNEES!A38:C58,3,FALSE),"")</f>
        <v/>
      </c>
      <c r="I79" s="8"/>
      <c r="J79" s="15" t="str">
        <f>IFERROR(VLOOKUP(E:E,DONNEES!A38:I58,4,FALSE),"")</f>
        <v/>
      </c>
    </row>
    <row r="80" spans="1:10" x14ac:dyDescent="0.25">
      <c r="A80" s="4">
        <v>43716</v>
      </c>
      <c r="B80" s="28"/>
      <c r="C80" s="26"/>
      <c r="D80" s="29" t="str">
        <f t="shared" si="2"/>
        <v/>
      </c>
      <c r="E80" s="21"/>
      <c r="F80" s="12"/>
      <c r="G80" s="12" t="str">
        <f>IFERROR(VLOOKUP(E:E,DONNEES!A38:C58,2,FALSE),"")</f>
        <v/>
      </c>
      <c r="H80" s="2" t="str">
        <f>IFERROR(VLOOKUP(E:E,DONNEES!A38:C58,3,FALSE),"")</f>
        <v/>
      </c>
      <c r="I80" s="8"/>
      <c r="J80" s="13" t="str">
        <f>IFERROR(VLOOKUP(E:E,DONNEES!A38:C58,4,FALSE),"")</f>
        <v/>
      </c>
    </row>
    <row r="81" spans="1:10" x14ac:dyDescent="0.25">
      <c r="A81" s="4">
        <v>43717</v>
      </c>
      <c r="B81" s="28"/>
      <c r="C81" s="26"/>
      <c r="D81" s="29" t="str">
        <f t="shared" si="2"/>
        <v/>
      </c>
      <c r="E81" s="21"/>
      <c r="F81" s="12"/>
      <c r="G81" s="21" t="str">
        <f>IFERROR(VLOOKUP(E:E,DONNEES!A42:C62,2,FALSE),"")</f>
        <v/>
      </c>
      <c r="H81" s="2" t="str">
        <f>IFERROR(VLOOKUP(E:E,DONNEES!A42:C62,3,FALSE),"")</f>
        <v/>
      </c>
      <c r="I81" s="8"/>
      <c r="J81" s="13" t="str">
        <f>IFERROR(VLOOKUP(E:E,DONNEES!A42:I62,4,FALSE),"")</f>
        <v/>
      </c>
    </row>
    <row r="82" spans="1:10" x14ac:dyDescent="0.25">
      <c r="A82" s="4">
        <v>43718</v>
      </c>
      <c r="B82" s="28"/>
      <c r="C82" s="26"/>
      <c r="D82" s="29" t="str">
        <f t="shared" si="2"/>
        <v/>
      </c>
      <c r="E82" s="21"/>
      <c r="F82" s="12"/>
      <c r="G82" s="12" t="str">
        <f>IFERROR(VLOOKUP(E:E,DONNEES!A42:C62,2,FALSE),"")</f>
        <v/>
      </c>
      <c r="H82" s="2" t="str">
        <f>IFERROR(VLOOKUP(E:E,DONNEES!A42:C62,3,FALSE),"")</f>
        <v/>
      </c>
      <c r="I82" s="8"/>
      <c r="J82" s="13" t="str">
        <f>IFERROR(VLOOKUP(E:E,DONNEES!A42:I62,4,FALSE),"")</f>
        <v/>
      </c>
    </row>
    <row r="83" spans="1:10" x14ac:dyDescent="0.25">
      <c r="A83" s="4">
        <v>43719</v>
      </c>
      <c r="B83" s="28"/>
      <c r="C83" s="26"/>
      <c r="D83" s="29" t="str">
        <f t="shared" si="2"/>
        <v/>
      </c>
      <c r="E83" s="21"/>
      <c r="F83" s="12"/>
      <c r="G83" s="64" t="str">
        <f>IFERROR(VLOOKUP(E:E,DONNEES!A42:C62,2,FALSE),"")</f>
        <v/>
      </c>
      <c r="H83" s="3" t="str">
        <f>IFERROR(VLOOKUP(E:E,DONNEES!A42:C62,3,FALSE),"")</f>
        <v/>
      </c>
      <c r="I83" s="8"/>
      <c r="J83" s="15" t="str">
        <f>IFERROR(VLOOKUP(E:E,DONNEES!A42:I62,4,FALSE),"")</f>
        <v/>
      </c>
    </row>
    <row r="84" spans="1:10" x14ac:dyDescent="0.25">
      <c r="A84" s="4">
        <v>43720</v>
      </c>
      <c r="B84" s="28"/>
      <c r="C84" s="26"/>
      <c r="D84" s="29" t="str">
        <f t="shared" si="2"/>
        <v/>
      </c>
      <c r="E84" s="21"/>
      <c r="F84" s="12"/>
      <c r="G84" s="12" t="str">
        <f>IFERROR(VLOOKUP(E:E,DONNEES!A42:C62,2,FALSE),"")</f>
        <v/>
      </c>
      <c r="H84" s="2" t="str">
        <f>IFERROR(VLOOKUP(E:E,DONNEES!A42:C62,3,FALSE),"")</f>
        <v/>
      </c>
      <c r="I84" s="8"/>
      <c r="J84" s="13" t="str">
        <f>IFERROR(VLOOKUP(E:E,DONNEES!A42:C62,4,FALSE),"")</f>
        <v/>
      </c>
    </row>
    <row r="85" spans="1:10" x14ac:dyDescent="0.25">
      <c r="A85" s="4">
        <v>43721</v>
      </c>
      <c r="B85" s="28"/>
      <c r="C85" s="26"/>
      <c r="D85" s="29" t="str">
        <f t="shared" si="2"/>
        <v/>
      </c>
      <c r="E85" s="21"/>
      <c r="F85" s="12"/>
      <c r="G85" s="21" t="str">
        <f>IFERROR(VLOOKUP(E:E,DONNEES!A46:C66,2,FALSE),"")</f>
        <v/>
      </c>
      <c r="H85" s="2" t="str">
        <f>IFERROR(VLOOKUP(E:E,DONNEES!A46:C66,3,FALSE),"")</f>
        <v/>
      </c>
      <c r="I85" s="8"/>
      <c r="J85" s="13" t="str">
        <f>IFERROR(VLOOKUP(E:E,DONNEES!A46:I66,4,FALSE),"")</f>
        <v/>
      </c>
    </row>
    <row r="86" spans="1:10" x14ac:dyDescent="0.25">
      <c r="A86" s="4">
        <v>43722</v>
      </c>
      <c r="B86" s="28"/>
      <c r="C86" s="26"/>
      <c r="D86" s="29" t="str">
        <f t="shared" si="2"/>
        <v/>
      </c>
      <c r="E86" s="21"/>
      <c r="F86" s="12"/>
      <c r="G86" s="12" t="str">
        <f>IFERROR(VLOOKUP(E:E,DONNEES!A46:C66,2,FALSE),"")</f>
        <v/>
      </c>
      <c r="H86" s="2" t="str">
        <f>IFERROR(VLOOKUP(E:E,DONNEES!A46:C66,3,FALSE),"")</f>
        <v/>
      </c>
      <c r="I86" s="8"/>
      <c r="J86" s="13" t="str">
        <f>IFERROR(VLOOKUP(E:E,DONNEES!A46:I66,4,FALSE),"")</f>
        <v/>
      </c>
    </row>
    <row r="87" spans="1:10" x14ac:dyDescent="0.25">
      <c r="A87" s="4">
        <v>43723</v>
      </c>
      <c r="B87" s="28"/>
      <c r="C87" s="26"/>
      <c r="D87" s="29" t="str">
        <f t="shared" si="2"/>
        <v/>
      </c>
      <c r="E87" s="21"/>
      <c r="F87" s="12"/>
      <c r="G87" s="64" t="str">
        <f>IFERROR(VLOOKUP(E:E,DONNEES!A46:C66,2,FALSE),"")</f>
        <v/>
      </c>
      <c r="H87" s="3" t="str">
        <f>IFERROR(VLOOKUP(E:E,DONNEES!A46:C66,3,FALSE),"")</f>
        <v/>
      </c>
      <c r="I87" s="8"/>
      <c r="J87" s="15" t="str">
        <f>IFERROR(VLOOKUP(E:E,DONNEES!A46:I66,4,FALSE),"")</f>
        <v/>
      </c>
    </row>
    <row r="88" spans="1:10" x14ac:dyDescent="0.25">
      <c r="A88" s="4">
        <v>43724</v>
      </c>
      <c r="B88" s="28"/>
      <c r="C88" s="26"/>
      <c r="D88" s="29" t="str">
        <f t="shared" si="2"/>
        <v/>
      </c>
      <c r="E88" s="21"/>
      <c r="F88" s="12"/>
      <c r="G88" s="12" t="str">
        <f>IFERROR(VLOOKUP(E:E,DONNEES!A46:C66,2,FALSE),"")</f>
        <v/>
      </c>
      <c r="H88" s="2" t="str">
        <f>IFERROR(VLOOKUP(E:E,DONNEES!A46:C66,3,FALSE),"")</f>
        <v/>
      </c>
      <c r="I88" s="8"/>
      <c r="J88" s="13" t="str">
        <f>IFERROR(VLOOKUP(E:E,DONNEES!A46:C66,4,FALSE),"")</f>
        <v/>
      </c>
    </row>
    <row r="89" spans="1:10" x14ac:dyDescent="0.25">
      <c r="A89" s="4">
        <v>43725</v>
      </c>
      <c r="B89" s="28"/>
      <c r="C89" s="26"/>
      <c r="D89" s="29" t="str">
        <f t="shared" si="2"/>
        <v/>
      </c>
      <c r="E89" s="21"/>
      <c r="F89" s="12"/>
      <c r="G89" s="21" t="str">
        <f>IFERROR(VLOOKUP(E:E,DONNEES!A50:C70,2,FALSE),"")</f>
        <v/>
      </c>
      <c r="H89" s="2" t="str">
        <f>IFERROR(VLOOKUP(E:E,DONNEES!A50:C70,3,FALSE),"")</f>
        <v/>
      </c>
      <c r="I89" s="8"/>
      <c r="J89" s="13" t="str">
        <f>IFERROR(VLOOKUP(E:E,DONNEES!A50:I70,4,FALSE),"")</f>
        <v/>
      </c>
    </row>
    <row r="90" spans="1:10" x14ac:dyDescent="0.25">
      <c r="A90" s="4">
        <v>43726</v>
      </c>
      <c r="B90" s="28"/>
      <c r="C90" s="26"/>
      <c r="D90" s="29" t="str">
        <f t="shared" si="2"/>
        <v/>
      </c>
      <c r="E90" s="21"/>
      <c r="F90" s="12"/>
      <c r="G90" s="12" t="str">
        <f>IFERROR(VLOOKUP(E:E,DONNEES!A50:C70,2,FALSE),"")</f>
        <v/>
      </c>
      <c r="H90" s="2" t="str">
        <f>IFERROR(VLOOKUP(E:E,DONNEES!A50:C70,3,FALSE),"")</f>
        <v/>
      </c>
      <c r="I90" s="8"/>
      <c r="J90" s="13" t="str">
        <f>IFERROR(VLOOKUP(E:E,DONNEES!A50:I70,4,FALSE),"")</f>
        <v/>
      </c>
    </row>
    <row r="91" spans="1:10" x14ac:dyDescent="0.25">
      <c r="A91" s="4">
        <v>43727</v>
      </c>
      <c r="B91" s="28"/>
      <c r="C91" s="26"/>
      <c r="D91" s="29" t="str">
        <f t="shared" si="2"/>
        <v/>
      </c>
      <c r="E91" s="21"/>
      <c r="F91" s="12"/>
      <c r="G91" s="64" t="str">
        <f>IFERROR(VLOOKUP(E:E,DONNEES!A50:C70,2,FALSE),"")</f>
        <v/>
      </c>
      <c r="H91" s="3" t="str">
        <f>IFERROR(VLOOKUP(E:E,DONNEES!A50:C70,3,FALSE),"")</f>
        <v/>
      </c>
      <c r="I91" s="8"/>
      <c r="J91" s="15" t="str">
        <f>IFERROR(VLOOKUP(E:E,DONNEES!A50:I70,4,FALSE),"")</f>
        <v/>
      </c>
    </row>
    <row r="92" spans="1:10" x14ac:dyDescent="0.25">
      <c r="A92" s="4">
        <v>43728</v>
      </c>
      <c r="B92" s="28"/>
      <c r="C92" s="26"/>
      <c r="D92" s="29" t="str">
        <f t="shared" si="2"/>
        <v/>
      </c>
      <c r="E92" s="21"/>
      <c r="F92" s="12"/>
      <c r="G92" s="12" t="str">
        <f>IFERROR(VLOOKUP(E:E,DONNEES!A50:C70,2,FALSE),"")</f>
        <v/>
      </c>
      <c r="H92" s="2" t="str">
        <f>IFERROR(VLOOKUP(E:E,DONNEES!A50:C70,3,FALSE),"")</f>
        <v/>
      </c>
      <c r="I92" s="8"/>
      <c r="J92" s="13" t="str">
        <f>IFERROR(VLOOKUP(E:E,DONNEES!A50:C70,4,FALSE),"")</f>
        <v/>
      </c>
    </row>
    <row r="93" spans="1:10" x14ac:dyDescent="0.25">
      <c r="A93" s="4">
        <v>43729</v>
      </c>
      <c r="B93" s="28"/>
      <c r="C93" s="26"/>
      <c r="D93" s="29" t="str">
        <f t="shared" si="2"/>
        <v/>
      </c>
      <c r="E93" s="21"/>
      <c r="F93" s="12"/>
      <c r="G93" s="21" t="str">
        <f>IFERROR(VLOOKUP(E:E,DONNEES!A54:C74,2,FALSE),"")</f>
        <v/>
      </c>
      <c r="H93" s="2" t="str">
        <f>IFERROR(VLOOKUP(E:E,DONNEES!A54:C74,3,FALSE),"")</f>
        <v/>
      </c>
      <c r="I93" s="8"/>
      <c r="J93" s="13" t="str">
        <f>IFERROR(VLOOKUP(E:E,DONNEES!A54:I74,4,FALSE),"")</f>
        <v/>
      </c>
    </row>
    <row r="94" spans="1:10" x14ac:dyDescent="0.25">
      <c r="A94" s="4">
        <v>43730</v>
      </c>
      <c r="B94" s="28"/>
      <c r="C94" s="26"/>
      <c r="D94" s="29" t="str">
        <f t="shared" si="2"/>
        <v/>
      </c>
      <c r="E94" s="21"/>
      <c r="F94" s="12"/>
      <c r="G94" s="12" t="str">
        <f>IFERROR(VLOOKUP(E:E,DONNEES!A54:C74,2,FALSE),"")</f>
        <v/>
      </c>
      <c r="H94" s="2" t="str">
        <f>IFERROR(VLOOKUP(E:E,DONNEES!A54:C74,3,FALSE),"")</f>
        <v/>
      </c>
      <c r="I94" s="8"/>
      <c r="J94" s="13" t="str">
        <f>IFERROR(VLOOKUP(E:E,DONNEES!A54:I74,4,FALSE),"")</f>
        <v/>
      </c>
    </row>
    <row r="95" spans="1:10" x14ac:dyDescent="0.25">
      <c r="A95" s="4">
        <v>43731</v>
      </c>
      <c r="B95" s="28"/>
      <c r="C95" s="26"/>
      <c r="D95" s="29" t="str">
        <f t="shared" si="2"/>
        <v/>
      </c>
      <c r="E95" s="21"/>
      <c r="F95" s="12"/>
      <c r="G95" s="64" t="str">
        <f>IFERROR(VLOOKUP(E:E,DONNEES!A54:C74,2,FALSE),"")</f>
        <v/>
      </c>
      <c r="H95" s="3" t="str">
        <f>IFERROR(VLOOKUP(E:E,DONNEES!A54:C74,3,FALSE),"")</f>
        <v/>
      </c>
      <c r="I95" s="8"/>
      <c r="J95" s="15" t="str">
        <f>IFERROR(VLOOKUP(E:E,DONNEES!A54:I74,4,FALSE),"")</f>
        <v/>
      </c>
    </row>
    <row r="96" spans="1:10" x14ac:dyDescent="0.25">
      <c r="A96" s="4">
        <v>43732</v>
      </c>
      <c r="B96" s="28"/>
      <c r="C96" s="26"/>
      <c r="D96" s="29" t="str">
        <f t="shared" si="2"/>
        <v/>
      </c>
      <c r="E96" s="21"/>
      <c r="F96" s="12"/>
      <c r="G96" s="12" t="str">
        <f>IFERROR(VLOOKUP(E:E,DONNEES!A54:C74,2,FALSE),"")</f>
        <v/>
      </c>
      <c r="H96" s="2" t="str">
        <f>IFERROR(VLOOKUP(E:E,DONNEES!A54:C74,3,FALSE),"")</f>
        <v/>
      </c>
      <c r="I96" s="8"/>
      <c r="J96" s="13" t="str">
        <f>IFERROR(VLOOKUP(E:E,DONNEES!A54:C74,4,FALSE),"")</f>
        <v/>
      </c>
    </row>
    <row r="97" spans="1:10" x14ac:dyDescent="0.25">
      <c r="A97" s="4">
        <v>43733</v>
      </c>
      <c r="B97" s="28"/>
      <c r="C97" s="26"/>
      <c r="D97" s="29" t="str">
        <f t="shared" si="2"/>
        <v/>
      </c>
      <c r="E97" s="21"/>
      <c r="F97" s="12"/>
      <c r="G97" s="21" t="str">
        <f>IFERROR(VLOOKUP(E:E,DONNEES!A58:C78,2,FALSE),"")</f>
        <v/>
      </c>
      <c r="H97" s="2" t="str">
        <f>IFERROR(VLOOKUP(E:E,DONNEES!A58:C78,3,FALSE),"")</f>
        <v/>
      </c>
      <c r="I97" s="8"/>
      <c r="J97" s="13" t="str">
        <f>IFERROR(VLOOKUP(E:E,DONNEES!A58:I78,4,FALSE),"")</f>
        <v/>
      </c>
    </row>
    <row r="98" spans="1:10" x14ac:dyDescent="0.25">
      <c r="A98" s="4">
        <v>43734</v>
      </c>
      <c r="B98" s="28"/>
      <c r="C98" s="26"/>
      <c r="D98" s="29" t="str">
        <f t="shared" si="2"/>
        <v/>
      </c>
      <c r="E98" s="21"/>
      <c r="F98" s="12"/>
      <c r="G98" s="12" t="str">
        <f>IFERROR(VLOOKUP(E:E,DONNEES!A58:C78,2,FALSE),"")</f>
        <v/>
      </c>
      <c r="H98" s="2" t="str">
        <f>IFERROR(VLOOKUP(E:E,DONNEES!A58:C78,3,FALSE),"")</f>
        <v/>
      </c>
      <c r="I98" s="8"/>
      <c r="J98" s="13" t="str">
        <f>IFERROR(VLOOKUP(E:E,DONNEES!A58:I78,4,FALSE),"")</f>
        <v/>
      </c>
    </row>
    <row r="99" spans="1:10" x14ac:dyDescent="0.25">
      <c r="A99" s="4">
        <v>43735</v>
      </c>
      <c r="B99" s="28"/>
      <c r="C99" s="26"/>
      <c r="D99" s="29" t="str">
        <f t="shared" si="2"/>
        <v/>
      </c>
      <c r="E99" s="21"/>
      <c r="F99" s="12"/>
      <c r="G99" s="64" t="str">
        <f>IFERROR(VLOOKUP(E:E,DONNEES!A58:C78,2,FALSE),"")</f>
        <v/>
      </c>
      <c r="H99" s="3" t="str">
        <f>IFERROR(VLOOKUP(E:E,DONNEES!A58:C78,3,FALSE),"")</f>
        <v/>
      </c>
      <c r="I99" s="8"/>
      <c r="J99" s="15" t="str">
        <f>IFERROR(VLOOKUP(E:E,DONNEES!A58:I78,4,FALSE),"")</f>
        <v/>
      </c>
    </row>
    <row r="100" spans="1:10" x14ac:dyDescent="0.25">
      <c r="A100" s="4">
        <v>43736</v>
      </c>
      <c r="B100" s="28"/>
      <c r="C100" s="26"/>
      <c r="D100" s="29" t="str">
        <f t="shared" si="2"/>
        <v/>
      </c>
      <c r="E100" s="21"/>
      <c r="F100" s="12"/>
      <c r="G100" s="12" t="str">
        <f>IFERROR(VLOOKUP(E:E,DONNEES!A58:C78,2,FALSE),"")</f>
        <v/>
      </c>
      <c r="H100" s="2" t="str">
        <f>IFERROR(VLOOKUP(E:E,DONNEES!A58:C78,3,FALSE),"")</f>
        <v/>
      </c>
      <c r="I100" s="8"/>
      <c r="J100" s="13" t="str">
        <f>IFERROR(VLOOKUP(E:E,DONNEES!A58:C78,4,FALSE),"")</f>
        <v/>
      </c>
    </row>
    <row r="101" spans="1:10" x14ac:dyDescent="0.25">
      <c r="A101" s="4">
        <v>43737</v>
      </c>
      <c r="B101" s="28"/>
      <c r="C101" s="26"/>
      <c r="D101" s="29" t="str">
        <f t="shared" si="2"/>
        <v/>
      </c>
      <c r="E101" s="21"/>
      <c r="F101" s="12"/>
      <c r="G101" s="21" t="str">
        <f>IFERROR(VLOOKUP(E:E,DONNEES!A62:C82,2,FALSE),"")</f>
        <v/>
      </c>
      <c r="H101" s="2" t="str">
        <f>IFERROR(VLOOKUP(E:E,DONNEES!A62:C82,3,FALSE),"")</f>
        <v/>
      </c>
      <c r="I101" s="8"/>
      <c r="J101" s="13" t="str">
        <f>IFERROR(VLOOKUP(E:E,DONNEES!A62:I82,4,FALSE),"")</f>
        <v/>
      </c>
    </row>
    <row r="102" spans="1:10" x14ac:dyDescent="0.25">
      <c r="A102" s="4">
        <v>43738</v>
      </c>
      <c r="B102" s="28"/>
      <c r="C102" s="26"/>
      <c r="D102" s="29" t="str">
        <f t="shared" si="2"/>
        <v/>
      </c>
      <c r="E102" s="21"/>
      <c r="F102" s="12"/>
      <c r="G102" s="12" t="str">
        <f>IFERROR(VLOOKUP(E:E,DONNEES!A62:C82,2,FALSE),"")</f>
        <v/>
      </c>
      <c r="H102" s="2" t="str">
        <f>IFERROR(VLOOKUP(E:E,DONNEES!A62:C82,3,FALSE),"")</f>
        <v/>
      </c>
      <c r="I102" s="8"/>
      <c r="J102" s="13" t="str">
        <f>IFERROR(VLOOKUP(E:E,DONNEES!A62:I82,4,FALSE),"")</f>
        <v/>
      </c>
    </row>
    <row r="103" spans="1:10" x14ac:dyDescent="0.25">
      <c r="A103" s="16" t="s">
        <v>17</v>
      </c>
      <c r="B103" s="17"/>
      <c r="C103" s="17"/>
      <c r="D103" s="67">
        <f>SUM(D72:D102)</f>
        <v>0</v>
      </c>
      <c r="E103" s="17"/>
      <c r="F103" s="17"/>
      <c r="G103" s="17"/>
      <c r="H103" s="17"/>
      <c r="I103" s="18"/>
      <c r="J103" s="14">
        <f>SUM(J72:J102)</f>
        <v>0</v>
      </c>
    </row>
    <row r="104" spans="1:10" x14ac:dyDescent="0.25">
      <c r="A104" s="4">
        <v>43739</v>
      </c>
      <c r="B104" s="28"/>
      <c r="C104" s="26"/>
      <c r="D104" s="29" t="str">
        <f t="shared" si="2"/>
        <v/>
      </c>
      <c r="E104" s="21"/>
      <c r="F104" s="12"/>
      <c r="G104" s="21" t="str">
        <f>IFERROR(VLOOKUP(E:E,DONNEES!A65:C85,2,FALSE),"")</f>
        <v/>
      </c>
      <c r="H104" s="2" t="str">
        <f>IFERROR(VLOOKUP(E:E,DONNEES!A65:C85,3,FALSE),"")</f>
        <v/>
      </c>
      <c r="I104" s="8"/>
      <c r="J104" s="13" t="str">
        <f>IFERROR(VLOOKUP(E:E,DONNEES!A65:I85,4,FALSE),"")</f>
        <v/>
      </c>
    </row>
    <row r="105" spans="1:10" x14ac:dyDescent="0.25">
      <c r="A105" s="4">
        <v>43740</v>
      </c>
      <c r="B105" s="28"/>
      <c r="C105" s="26"/>
      <c r="D105" s="29" t="str">
        <f t="shared" si="2"/>
        <v/>
      </c>
      <c r="E105" s="21"/>
      <c r="F105" s="12"/>
      <c r="G105" s="12" t="str">
        <f>IFERROR(VLOOKUP(E:E,DONNEES!A65:C85,2,FALSE),"")</f>
        <v/>
      </c>
      <c r="H105" s="2" t="str">
        <f>IFERROR(VLOOKUP(E:E,DONNEES!A65:C85,3,FALSE),"")</f>
        <v/>
      </c>
      <c r="I105" s="8"/>
      <c r="J105" s="13" t="str">
        <f>IFERROR(VLOOKUP(E:E,DONNEES!A65:I85,4,FALSE),"")</f>
        <v/>
      </c>
    </row>
    <row r="106" spans="1:10" x14ac:dyDescent="0.25">
      <c r="A106" s="4">
        <v>43741</v>
      </c>
      <c r="B106" s="28"/>
      <c r="C106" s="26"/>
      <c r="D106" s="29" t="str">
        <f t="shared" ref="D106:D169" si="3">IF(OR(B106="",C106=""),"",MOD(C106-B106,1))</f>
        <v/>
      </c>
      <c r="E106" s="21"/>
      <c r="F106" s="12"/>
      <c r="G106" s="64" t="str">
        <f>IFERROR(VLOOKUP(E:E,DONNEES!A65:C85,2,FALSE),"")</f>
        <v/>
      </c>
      <c r="H106" s="3" t="str">
        <f>IFERROR(VLOOKUP(E:E,DONNEES!A65:C85,3,FALSE),"")</f>
        <v/>
      </c>
      <c r="I106" s="8"/>
      <c r="J106" s="15" t="str">
        <f>IFERROR(VLOOKUP(E:E,DONNEES!A65:I85,4,FALSE),"")</f>
        <v/>
      </c>
    </row>
    <row r="107" spans="1:10" x14ac:dyDescent="0.25">
      <c r="A107" s="4">
        <v>43742</v>
      </c>
      <c r="B107" s="28"/>
      <c r="C107" s="26"/>
      <c r="D107" s="29" t="str">
        <f t="shared" si="3"/>
        <v/>
      </c>
      <c r="E107" s="21"/>
      <c r="F107" s="12"/>
      <c r="G107" s="12" t="str">
        <f>IFERROR(VLOOKUP(E:E,DONNEES!A65:C85,2,FALSE),"")</f>
        <v/>
      </c>
      <c r="H107" s="2" t="str">
        <f>IFERROR(VLOOKUP(E:E,DONNEES!A65:C85,3,FALSE),"")</f>
        <v/>
      </c>
      <c r="I107" s="8"/>
      <c r="J107" s="13" t="str">
        <f>IFERROR(VLOOKUP(E:E,DONNEES!A65:C85,4,FALSE),"")</f>
        <v/>
      </c>
    </row>
    <row r="108" spans="1:10" x14ac:dyDescent="0.25">
      <c r="A108" s="4">
        <v>43743</v>
      </c>
      <c r="B108" s="28"/>
      <c r="C108" s="26"/>
      <c r="D108" s="29" t="str">
        <f t="shared" si="3"/>
        <v/>
      </c>
      <c r="E108" s="21"/>
      <c r="F108" s="12"/>
      <c r="G108" s="21" t="str">
        <f>IFERROR(VLOOKUP(E:E,DONNEES!A69:C89,2,FALSE),"")</f>
        <v/>
      </c>
      <c r="H108" s="2" t="str">
        <f>IFERROR(VLOOKUP(E:E,DONNEES!A69:C89,3,FALSE),"")</f>
        <v/>
      </c>
      <c r="I108" s="8"/>
      <c r="J108" s="13" t="str">
        <f>IFERROR(VLOOKUP(E:E,DONNEES!A69:I89,4,FALSE),"")</f>
        <v/>
      </c>
    </row>
    <row r="109" spans="1:10" x14ac:dyDescent="0.25">
      <c r="A109" s="4">
        <v>43744</v>
      </c>
      <c r="B109" s="28"/>
      <c r="C109" s="26"/>
      <c r="D109" s="29" t="str">
        <f t="shared" si="3"/>
        <v/>
      </c>
      <c r="E109" s="21"/>
      <c r="F109" s="12"/>
      <c r="G109" s="12" t="str">
        <f>IFERROR(VLOOKUP(E:E,DONNEES!A69:C89,2,FALSE),"")</f>
        <v/>
      </c>
      <c r="H109" s="2" t="str">
        <f>IFERROR(VLOOKUP(E:E,DONNEES!A69:C89,3,FALSE),"")</f>
        <v/>
      </c>
      <c r="I109" s="8"/>
      <c r="J109" s="13" t="str">
        <f>IFERROR(VLOOKUP(E:E,DONNEES!A69:I89,4,FALSE),"")</f>
        <v/>
      </c>
    </row>
    <row r="110" spans="1:10" x14ac:dyDescent="0.25">
      <c r="A110" s="4">
        <v>43745</v>
      </c>
      <c r="B110" s="28"/>
      <c r="C110" s="26"/>
      <c r="D110" s="29" t="str">
        <f t="shared" si="3"/>
        <v/>
      </c>
      <c r="E110" s="21"/>
      <c r="F110" s="12"/>
      <c r="G110" s="64" t="str">
        <f>IFERROR(VLOOKUP(E:E,DONNEES!A69:C89,2,FALSE),"")</f>
        <v/>
      </c>
      <c r="H110" s="3" t="str">
        <f>IFERROR(VLOOKUP(E:E,DONNEES!A69:C89,3,FALSE),"")</f>
        <v/>
      </c>
      <c r="I110" s="8"/>
      <c r="J110" s="15" t="str">
        <f>IFERROR(VLOOKUP(E:E,DONNEES!A69:I89,4,FALSE),"")</f>
        <v/>
      </c>
    </row>
    <row r="111" spans="1:10" x14ac:dyDescent="0.25">
      <c r="A111" s="4">
        <v>43746</v>
      </c>
      <c r="B111" s="28"/>
      <c r="C111" s="26"/>
      <c r="D111" s="29" t="str">
        <f t="shared" si="3"/>
        <v/>
      </c>
      <c r="E111" s="21"/>
      <c r="F111" s="12"/>
      <c r="G111" s="12" t="str">
        <f>IFERROR(VLOOKUP(E:E,DONNEES!A69:C89,2,FALSE),"")</f>
        <v/>
      </c>
      <c r="H111" s="2" t="str">
        <f>IFERROR(VLOOKUP(E:E,DONNEES!A69:C89,3,FALSE),"")</f>
        <v/>
      </c>
      <c r="I111" s="8"/>
      <c r="J111" s="13" t="str">
        <f>IFERROR(VLOOKUP(E:E,DONNEES!A69:C89,4,FALSE),"")</f>
        <v/>
      </c>
    </row>
    <row r="112" spans="1:10" x14ac:dyDescent="0.25">
      <c r="A112" s="4">
        <v>43747</v>
      </c>
      <c r="B112" s="28"/>
      <c r="C112" s="26"/>
      <c r="D112" s="29" t="str">
        <f t="shared" si="3"/>
        <v/>
      </c>
      <c r="E112" s="21"/>
      <c r="F112" s="12"/>
      <c r="G112" s="21" t="str">
        <f>IFERROR(VLOOKUP(E:E,DONNEES!A73:C93,2,FALSE),"")</f>
        <v/>
      </c>
      <c r="H112" s="2" t="str">
        <f>IFERROR(VLOOKUP(E:E,DONNEES!A73:C93,3,FALSE),"")</f>
        <v/>
      </c>
      <c r="I112" s="8"/>
      <c r="J112" s="13" t="str">
        <f>IFERROR(VLOOKUP(E:E,DONNEES!A73:I93,4,FALSE),"")</f>
        <v/>
      </c>
    </row>
    <row r="113" spans="1:10" x14ac:dyDescent="0.25">
      <c r="A113" s="4">
        <v>43748</v>
      </c>
      <c r="B113" s="28"/>
      <c r="C113" s="26"/>
      <c r="D113" s="29" t="str">
        <f t="shared" si="3"/>
        <v/>
      </c>
      <c r="E113" s="21"/>
      <c r="F113" s="12"/>
      <c r="G113" s="12" t="str">
        <f>IFERROR(VLOOKUP(E:E,DONNEES!A73:C93,2,FALSE),"")</f>
        <v/>
      </c>
      <c r="H113" s="2" t="str">
        <f>IFERROR(VLOOKUP(E:E,DONNEES!A73:C93,3,FALSE),"")</f>
        <v/>
      </c>
      <c r="I113" s="8"/>
      <c r="J113" s="13" t="str">
        <f>IFERROR(VLOOKUP(E:E,DONNEES!A73:I93,4,FALSE),"")</f>
        <v/>
      </c>
    </row>
    <row r="114" spans="1:10" x14ac:dyDescent="0.25">
      <c r="A114" s="4">
        <v>43749</v>
      </c>
      <c r="B114" s="28"/>
      <c r="C114" s="26"/>
      <c r="D114" s="29" t="str">
        <f t="shared" si="3"/>
        <v/>
      </c>
      <c r="E114" s="21"/>
      <c r="F114" s="12"/>
      <c r="G114" s="64" t="str">
        <f>IFERROR(VLOOKUP(E:E,DONNEES!A73:C93,2,FALSE),"")</f>
        <v/>
      </c>
      <c r="H114" s="3" t="str">
        <f>IFERROR(VLOOKUP(E:E,DONNEES!A73:C93,3,FALSE),"")</f>
        <v/>
      </c>
      <c r="I114" s="8"/>
      <c r="J114" s="15" t="str">
        <f>IFERROR(VLOOKUP(E:E,DONNEES!A73:I93,4,FALSE),"")</f>
        <v/>
      </c>
    </row>
    <row r="115" spans="1:10" x14ac:dyDescent="0.25">
      <c r="A115" s="4">
        <v>43750</v>
      </c>
      <c r="B115" s="28"/>
      <c r="C115" s="26"/>
      <c r="D115" s="29" t="str">
        <f t="shared" si="3"/>
        <v/>
      </c>
      <c r="E115" s="21"/>
      <c r="F115" s="12"/>
      <c r="G115" s="12" t="str">
        <f>IFERROR(VLOOKUP(E:E,DONNEES!A73:C93,2,FALSE),"")</f>
        <v/>
      </c>
      <c r="H115" s="2" t="str">
        <f>IFERROR(VLOOKUP(E:E,DONNEES!A73:C93,3,FALSE),"")</f>
        <v/>
      </c>
      <c r="I115" s="8"/>
      <c r="J115" s="13" t="str">
        <f>IFERROR(VLOOKUP(E:E,DONNEES!A73:C93,4,FALSE),"")</f>
        <v/>
      </c>
    </row>
    <row r="116" spans="1:10" x14ac:dyDescent="0.25">
      <c r="A116" s="4">
        <v>43751</v>
      </c>
      <c r="B116" s="28"/>
      <c r="C116" s="26"/>
      <c r="D116" s="29" t="str">
        <f t="shared" si="3"/>
        <v/>
      </c>
      <c r="E116" s="21"/>
      <c r="F116" s="12"/>
      <c r="G116" s="21" t="str">
        <f>IFERROR(VLOOKUP(E:E,DONNEES!A77:C97,2,FALSE),"")</f>
        <v/>
      </c>
      <c r="H116" s="2" t="str">
        <f>IFERROR(VLOOKUP(E:E,DONNEES!A77:C97,3,FALSE),"")</f>
        <v/>
      </c>
      <c r="I116" s="8"/>
      <c r="J116" s="13" t="str">
        <f>IFERROR(VLOOKUP(E:E,DONNEES!A77:I97,4,FALSE),"")</f>
        <v/>
      </c>
    </row>
    <row r="117" spans="1:10" x14ac:dyDescent="0.25">
      <c r="A117" s="4">
        <v>43752</v>
      </c>
      <c r="B117" s="28"/>
      <c r="C117" s="26"/>
      <c r="D117" s="29" t="str">
        <f t="shared" si="3"/>
        <v/>
      </c>
      <c r="E117" s="21"/>
      <c r="F117" s="12"/>
      <c r="G117" s="12" t="str">
        <f>IFERROR(VLOOKUP(E:E,DONNEES!A77:C97,2,FALSE),"")</f>
        <v/>
      </c>
      <c r="H117" s="2" t="str">
        <f>IFERROR(VLOOKUP(E:E,DONNEES!A77:C97,3,FALSE),"")</f>
        <v/>
      </c>
      <c r="I117" s="8"/>
      <c r="J117" s="13" t="str">
        <f>IFERROR(VLOOKUP(E:E,DONNEES!A77:I97,4,FALSE),"")</f>
        <v/>
      </c>
    </row>
    <row r="118" spans="1:10" x14ac:dyDescent="0.25">
      <c r="A118" s="4">
        <v>43753</v>
      </c>
      <c r="B118" s="28"/>
      <c r="C118" s="26"/>
      <c r="D118" s="29" t="str">
        <f t="shared" si="3"/>
        <v/>
      </c>
      <c r="E118" s="21"/>
      <c r="F118" s="12"/>
      <c r="G118" s="64" t="str">
        <f>IFERROR(VLOOKUP(E:E,DONNEES!A77:C97,2,FALSE),"")</f>
        <v/>
      </c>
      <c r="H118" s="3" t="str">
        <f>IFERROR(VLOOKUP(E:E,DONNEES!A77:C97,3,FALSE),"")</f>
        <v/>
      </c>
      <c r="I118" s="8"/>
      <c r="J118" s="15" t="str">
        <f>IFERROR(VLOOKUP(E:E,DONNEES!A77:I97,4,FALSE),"")</f>
        <v/>
      </c>
    </row>
    <row r="119" spans="1:10" x14ac:dyDescent="0.25">
      <c r="A119" s="4">
        <v>43754</v>
      </c>
      <c r="B119" s="28"/>
      <c r="C119" s="26"/>
      <c r="D119" s="29" t="str">
        <f t="shared" si="3"/>
        <v/>
      </c>
      <c r="E119" s="21"/>
      <c r="F119" s="12"/>
      <c r="G119" s="12" t="str">
        <f>IFERROR(VLOOKUP(E:E,DONNEES!A77:C97,2,FALSE),"")</f>
        <v/>
      </c>
      <c r="H119" s="2" t="str">
        <f>IFERROR(VLOOKUP(E:E,DONNEES!A77:C97,3,FALSE),"")</f>
        <v/>
      </c>
      <c r="I119" s="8"/>
      <c r="J119" s="13" t="str">
        <f>IFERROR(VLOOKUP(E:E,DONNEES!A77:C97,4,FALSE),"")</f>
        <v/>
      </c>
    </row>
    <row r="120" spans="1:10" x14ac:dyDescent="0.25">
      <c r="A120" s="4">
        <v>43755</v>
      </c>
      <c r="B120" s="28"/>
      <c r="C120" s="26"/>
      <c r="D120" s="29" t="str">
        <f t="shared" si="3"/>
        <v/>
      </c>
      <c r="E120" s="21"/>
      <c r="F120" s="12"/>
      <c r="G120" s="21" t="str">
        <f>IFERROR(VLOOKUP(E:E,DONNEES!A81:C101,2,FALSE),"")</f>
        <v/>
      </c>
      <c r="H120" s="2" t="str">
        <f>IFERROR(VLOOKUP(E:E,DONNEES!A81:C101,3,FALSE),"")</f>
        <v/>
      </c>
      <c r="I120" s="8"/>
      <c r="J120" s="13" t="str">
        <f>IFERROR(VLOOKUP(E:E,DONNEES!A81:I101,4,FALSE),"")</f>
        <v/>
      </c>
    </row>
    <row r="121" spans="1:10" x14ac:dyDescent="0.25">
      <c r="A121" s="4">
        <v>43756</v>
      </c>
      <c r="B121" s="28"/>
      <c r="C121" s="26"/>
      <c r="D121" s="29" t="str">
        <f t="shared" si="3"/>
        <v/>
      </c>
      <c r="E121" s="21"/>
      <c r="F121" s="12"/>
      <c r="G121" s="12" t="str">
        <f>IFERROR(VLOOKUP(E:E,DONNEES!A81:C101,2,FALSE),"")</f>
        <v/>
      </c>
      <c r="H121" s="2" t="str">
        <f>IFERROR(VLOOKUP(E:E,DONNEES!A81:C101,3,FALSE),"")</f>
        <v/>
      </c>
      <c r="I121" s="8"/>
      <c r="J121" s="13" t="str">
        <f>IFERROR(VLOOKUP(E:E,DONNEES!A81:I101,4,FALSE),"")</f>
        <v/>
      </c>
    </row>
    <row r="122" spans="1:10" x14ac:dyDescent="0.25">
      <c r="A122" s="4">
        <v>43757</v>
      </c>
      <c r="B122" s="28"/>
      <c r="C122" s="26"/>
      <c r="D122" s="29" t="str">
        <f t="shared" si="3"/>
        <v/>
      </c>
      <c r="E122" s="21"/>
      <c r="F122" s="12"/>
      <c r="G122" s="64" t="str">
        <f>IFERROR(VLOOKUP(E:E,DONNEES!A81:C101,2,FALSE),"")</f>
        <v/>
      </c>
      <c r="H122" s="3" t="str">
        <f>IFERROR(VLOOKUP(E:E,DONNEES!A81:C101,3,FALSE),"")</f>
        <v/>
      </c>
      <c r="I122" s="8"/>
      <c r="J122" s="15" t="str">
        <f>IFERROR(VLOOKUP(E:E,DONNEES!A81:I101,4,FALSE),"")</f>
        <v/>
      </c>
    </row>
    <row r="123" spans="1:10" x14ac:dyDescent="0.25">
      <c r="A123" s="4">
        <v>43758</v>
      </c>
      <c r="B123" s="28"/>
      <c r="C123" s="26"/>
      <c r="D123" s="29" t="str">
        <f t="shared" si="3"/>
        <v/>
      </c>
      <c r="E123" s="21"/>
      <c r="F123" s="12"/>
      <c r="G123" s="12" t="str">
        <f>IFERROR(VLOOKUP(E:E,DONNEES!A81:C101,2,FALSE),"")</f>
        <v/>
      </c>
      <c r="H123" s="2" t="str">
        <f>IFERROR(VLOOKUP(E:E,DONNEES!A81:C101,3,FALSE),"")</f>
        <v/>
      </c>
      <c r="I123" s="8"/>
      <c r="J123" s="13" t="str">
        <f>IFERROR(VLOOKUP(E:E,DONNEES!A81:C101,4,FALSE),"")</f>
        <v/>
      </c>
    </row>
    <row r="124" spans="1:10" x14ac:dyDescent="0.25">
      <c r="A124" s="4">
        <v>43759</v>
      </c>
      <c r="B124" s="28"/>
      <c r="C124" s="26"/>
      <c r="D124" s="29" t="str">
        <f t="shared" si="3"/>
        <v/>
      </c>
      <c r="E124" s="21"/>
      <c r="F124" s="12"/>
      <c r="G124" s="21" t="str">
        <f>IFERROR(VLOOKUP(E:E,DONNEES!A85:C105,2,FALSE),"")</f>
        <v/>
      </c>
      <c r="H124" s="2" t="str">
        <f>IFERROR(VLOOKUP(E:E,DONNEES!A85:C105,3,FALSE),"")</f>
        <v/>
      </c>
      <c r="I124" s="8"/>
      <c r="J124" s="13" t="str">
        <f>IFERROR(VLOOKUP(E:E,DONNEES!A85:I105,4,FALSE),"")</f>
        <v/>
      </c>
    </row>
    <row r="125" spans="1:10" x14ac:dyDescent="0.25">
      <c r="A125" s="4">
        <v>43760</v>
      </c>
      <c r="B125" s="28"/>
      <c r="C125" s="26"/>
      <c r="D125" s="29" t="str">
        <f t="shared" si="3"/>
        <v/>
      </c>
      <c r="E125" s="21"/>
      <c r="F125" s="12"/>
      <c r="G125" s="12" t="str">
        <f>IFERROR(VLOOKUP(E:E,DONNEES!A85:C105,2,FALSE),"")</f>
        <v/>
      </c>
      <c r="H125" s="2" t="str">
        <f>IFERROR(VLOOKUP(E:E,DONNEES!A85:C105,3,FALSE),"")</f>
        <v/>
      </c>
      <c r="I125" s="8"/>
      <c r="J125" s="13" t="str">
        <f>IFERROR(VLOOKUP(E:E,DONNEES!A85:I105,4,FALSE),"")</f>
        <v/>
      </c>
    </row>
    <row r="126" spans="1:10" x14ac:dyDescent="0.25">
      <c r="A126" s="4">
        <v>43761</v>
      </c>
      <c r="B126" s="28"/>
      <c r="C126" s="26"/>
      <c r="D126" s="29" t="str">
        <f t="shared" si="3"/>
        <v/>
      </c>
      <c r="E126" s="21"/>
      <c r="F126" s="12"/>
      <c r="G126" s="64" t="str">
        <f>IFERROR(VLOOKUP(E:E,DONNEES!A85:C105,2,FALSE),"")</f>
        <v/>
      </c>
      <c r="H126" s="3" t="str">
        <f>IFERROR(VLOOKUP(E:E,DONNEES!A85:C105,3,FALSE),"")</f>
        <v/>
      </c>
      <c r="I126" s="8"/>
      <c r="J126" s="15" t="str">
        <f>IFERROR(VLOOKUP(E:E,DONNEES!A85:I105,4,FALSE),"")</f>
        <v/>
      </c>
    </row>
    <row r="127" spans="1:10" x14ac:dyDescent="0.25">
      <c r="A127" s="4">
        <v>43762</v>
      </c>
      <c r="B127" s="28"/>
      <c r="C127" s="26"/>
      <c r="D127" s="29" t="str">
        <f t="shared" si="3"/>
        <v/>
      </c>
      <c r="E127" s="21"/>
      <c r="F127" s="12"/>
      <c r="G127" s="12" t="str">
        <f>IFERROR(VLOOKUP(E:E,DONNEES!A85:C105,2,FALSE),"")</f>
        <v/>
      </c>
      <c r="H127" s="2" t="str">
        <f>IFERROR(VLOOKUP(E:E,DONNEES!A85:C105,3,FALSE),"")</f>
        <v/>
      </c>
      <c r="I127" s="8"/>
      <c r="J127" s="13" t="str">
        <f>IFERROR(VLOOKUP(E:E,DONNEES!A85:C105,4,FALSE),"")</f>
        <v/>
      </c>
    </row>
    <row r="128" spans="1:10" x14ac:dyDescent="0.25">
      <c r="A128" s="4">
        <v>43763</v>
      </c>
      <c r="B128" s="28"/>
      <c r="C128" s="26"/>
      <c r="D128" s="29" t="str">
        <f t="shared" si="3"/>
        <v/>
      </c>
      <c r="E128" s="21"/>
      <c r="F128" s="12"/>
      <c r="G128" s="21" t="str">
        <f>IFERROR(VLOOKUP(E:E,DONNEES!A89:C109,2,FALSE),"")</f>
        <v/>
      </c>
      <c r="H128" s="2" t="str">
        <f>IFERROR(VLOOKUP(E:E,DONNEES!A89:C109,3,FALSE),"")</f>
        <v/>
      </c>
      <c r="I128" s="8"/>
      <c r="J128" s="13" t="str">
        <f>IFERROR(VLOOKUP(E:E,DONNEES!A89:I109,4,FALSE),"")</f>
        <v/>
      </c>
    </row>
    <row r="129" spans="1:10" x14ac:dyDescent="0.25">
      <c r="A129" s="4">
        <v>43764</v>
      </c>
      <c r="B129" s="28"/>
      <c r="C129" s="26"/>
      <c r="D129" s="29" t="str">
        <f t="shared" si="3"/>
        <v/>
      </c>
      <c r="E129" s="21"/>
      <c r="F129" s="12"/>
      <c r="G129" s="12" t="str">
        <f>IFERROR(VLOOKUP(E:E,DONNEES!A89:C109,2,FALSE),"")</f>
        <v/>
      </c>
      <c r="H129" s="2" t="str">
        <f>IFERROR(VLOOKUP(E:E,DONNEES!A89:C109,3,FALSE),"")</f>
        <v/>
      </c>
      <c r="I129" s="8"/>
      <c r="J129" s="13" t="str">
        <f>IFERROR(VLOOKUP(E:E,DONNEES!A89:I109,4,FALSE),"")</f>
        <v/>
      </c>
    </row>
    <row r="130" spans="1:10" x14ac:dyDescent="0.25">
      <c r="A130" s="4">
        <v>43765</v>
      </c>
      <c r="B130" s="28"/>
      <c r="C130" s="26"/>
      <c r="D130" s="29" t="str">
        <f t="shared" si="3"/>
        <v/>
      </c>
      <c r="E130" s="21"/>
      <c r="F130" s="12"/>
      <c r="G130" s="64" t="str">
        <f>IFERROR(VLOOKUP(E:E,DONNEES!A89:C109,2,FALSE),"")</f>
        <v/>
      </c>
      <c r="H130" s="3" t="str">
        <f>IFERROR(VLOOKUP(E:E,DONNEES!A89:C109,3,FALSE),"")</f>
        <v/>
      </c>
      <c r="I130" s="8"/>
      <c r="J130" s="15" t="str">
        <f>IFERROR(VLOOKUP(E:E,DONNEES!A89:I109,4,FALSE),"")</f>
        <v/>
      </c>
    </row>
    <row r="131" spans="1:10" x14ac:dyDescent="0.25">
      <c r="A131" s="4">
        <v>43766</v>
      </c>
      <c r="B131" s="28"/>
      <c r="C131" s="26"/>
      <c r="D131" s="29" t="str">
        <f t="shared" si="3"/>
        <v/>
      </c>
      <c r="E131" s="21"/>
      <c r="F131" s="12"/>
      <c r="G131" s="12" t="str">
        <f>IFERROR(VLOOKUP(E:E,DONNEES!A89:C109,2,FALSE),"")</f>
        <v/>
      </c>
      <c r="H131" s="2" t="str">
        <f>IFERROR(VLOOKUP(E:E,DONNEES!A89:C109,3,FALSE),"")</f>
        <v/>
      </c>
      <c r="I131" s="8"/>
      <c r="J131" s="13" t="str">
        <f>IFERROR(VLOOKUP(E:E,DONNEES!A89:C109,4,FALSE),"")</f>
        <v/>
      </c>
    </row>
    <row r="132" spans="1:10" x14ac:dyDescent="0.25">
      <c r="A132" s="4">
        <v>43767</v>
      </c>
      <c r="B132" s="28"/>
      <c r="C132" s="26"/>
      <c r="D132" s="29" t="str">
        <f t="shared" si="3"/>
        <v/>
      </c>
      <c r="E132" s="21"/>
      <c r="F132" s="12"/>
      <c r="G132" s="21" t="str">
        <f>IFERROR(VLOOKUP(E:E,DONNEES!A93:C113,2,FALSE),"")</f>
        <v/>
      </c>
      <c r="H132" s="2" t="str">
        <f>IFERROR(VLOOKUP(E:E,DONNEES!A93:C113,3,FALSE),"")</f>
        <v/>
      </c>
      <c r="I132" s="8"/>
      <c r="J132" s="13" t="str">
        <f>IFERROR(VLOOKUP(E:E,DONNEES!A93:I113,4,FALSE),"")</f>
        <v/>
      </c>
    </row>
    <row r="133" spans="1:10" x14ac:dyDescent="0.25">
      <c r="A133" s="4">
        <v>43768</v>
      </c>
      <c r="B133" s="28"/>
      <c r="C133" s="26"/>
      <c r="D133" s="29" t="str">
        <f t="shared" si="3"/>
        <v/>
      </c>
      <c r="E133" s="21"/>
      <c r="F133" s="12"/>
      <c r="G133" s="12" t="str">
        <f>IFERROR(VLOOKUP(E:E,DONNEES!A93:C113,2,FALSE),"")</f>
        <v/>
      </c>
      <c r="H133" s="2" t="str">
        <f>IFERROR(VLOOKUP(E:E,DONNEES!A93:C113,3,FALSE),"")</f>
        <v/>
      </c>
      <c r="I133" s="8"/>
      <c r="J133" s="13" t="str">
        <f>IFERROR(VLOOKUP(E:E,DONNEES!A93:I113,4,FALSE),"")</f>
        <v/>
      </c>
    </row>
    <row r="134" spans="1:10" x14ac:dyDescent="0.25">
      <c r="A134" s="4">
        <v>43769</v>
      </c>
      <c r="B134" s="28"/>
      <c r="C134" s="26"/>
      <c r="D134" s="29" t="str">
        <f t="shared" si="3"/>
        <v/>
      </c>
      <c r="E134" s="21"/>
      <c r="F134" s="12"/>
      <c r="G134" s="64" t="str">
        <f>IFERROR(VLOOKUP(E:E,DONNEES!A93:C113,2,FALSE),"")</f>
        <v/>
      </c>
      <c r="H134" s="3" t="str">
        <f>IFERROR(VLOOKUP(E:E,DONNEES!A93:C113,3,FALSE),"")</f>
        <v/>
      </c>
      <c r="I134" s="8"/>
      <c r="J134" s="15" t="str">
        <f>IFERROR(VLOOKUP(E:E,DONNEES!A93:I113,4,FALSE),"")</f>
        <v/>
      </c>
    </row>
    <row r="135" spans="1:10" x14ac:dyDescent="0.25">
      <c r="A135" s="16" t="s">
        <v>17</v>
      </c>
      <c r="B135" s="17"/>
      <c r="C135" s="17"/>
      <c r="D135" s="67">
        <f>SUM(D104:D134)</f>
        <v>0</v>
      </c>
      <c r="E135" s="17"/>
      <c r="F135" s="17"/>
      <c r="G135" s="17"/>
      <c r="H135" s="17"/>
      <c r="I135" s="18"/>
      <c r="J135" s="14">
        <f>SUM(J104:J134)</f>
        <v>0</v>
      </c>
    </row>
    <row r="136" spans="1:10" x14ac:dyDescent="0.25">
      <c r="A136" s="4">
        <v>43770</v>
      </c>
      <c r="B136" s="28"/>
      <c r="C136" s="26"/>
      <c r="D136" s="29" t="str">
        <f t="shared" si="3"/>
        <v/>
      </c>
      <c r="E136" s="21"/>
      <c r="F136" s="12"/>
      <c r="G136" s="21" t="str">
        <f>IFERROR(VLOOKUP(E:E,DONNEES!A97:C117,2,FALSE),"")</f>
        <v/>
      </c>
      <c r="H136" s="2" t="str">
        <f>IFERROR(VLOOKUP(E:E,DONNEES!A97:C117,3,FALSE),"")</f>
        <v/>
      </c>
      <c r="I136" s="8"/>
      <c r="J136" s="13" t="str">
        <f>IFERROR(VLOOKUP(E:E,DONNEES!A97:I117,4,FALSE),"")</f>
        <v/>
      </c>
    </row>
    <row r="137" spans="1:10" x14ac:dyDescent="0.25">
      <c r="A137" s="4">
        <v>43771</v>
      </c>
      <c r="B137" s="28"/>
      <c r="C137" s="26"/>
      <c r="D137" s="29" t="str">
        <f t="shared" si="3"/>
        <v/>
      </c>
      <c r="E137" s="21"/>
      <c r="F137" s="2"/>
      <c r="G137" s="12" t="str">
        <f>IFERROR(VLOOKUP(E:E,DONNEES!A97:C117,2,FALSE),"")</f>
        <v/>
      </c>
      <c r="H137" s="2" t="str">
        <f>IFERROR(VLOOKUP(E:E,DONNEES!A97:C117,3,FALSE),"")</f>
        <v/>
      </c>
      <c r="I137" s="8"/>
      <c r="J137" s="13" t="str">
        <f>IFERROR(VLOOKUP(E:E,DONNEES!A97:I117,4,FALSE),"")</f>
        <v/>
      </c>
    </row>
    <row r="138" spans="1:10" x14ac:dyDescent="0.25">
      <c r="A138" s="4">
        <v>43772</v>
      </c>
      <c r="B138" s="28"/>
      <c r="C138" s="26"/>
      <c r="D138" s="29" t="str">
        <f t="shared" si="3"/>
        <v/>
      </c>
      <c r="E138" s="21"/>
      <c r="F138" s="3"/>
      <c r="G138" s="64" t="str">
        <f>IFERROR(VLOOKUP(E:E,DONNEES!A97:C117,2,FALSE),"")</f>
        <v/>
      </c>
      <c r="H138" s="3" t="str">
        <f>IFERROR(VLOOKUP(E:E,DONNEES!A97:C117,3,FALSE),"")</f>
        <v/>
      </c>
      <c r="I138" s="8"/>
      <c r="J138" s="15" t="str">
        <f>IFERROR(VLOOKUP(E:E,DONNEES!A97:I117,4,FALSE),"")</f>
        <v/>
      </c>
    </row>
    <row r="139" spans="1:10" x14ac:dyDescent="0.25">
      <c r="A139" s="4">
        <v>43773</v>
      </c>
      <c r="B139" s="28"/>
      <c r="C139" s="26"/>
      <c r="D139" s="29" t="str">
        <f t="shared" si="3"/>
        <v/>
      </c>
      <c r="E139" s="21"/>
      <c r="F139" s="2"/>
      <c r="G139" s="12" t="str">
        <f>IFERROR(VLOOKUP(E:E,DONNEES!A97:C117,2,FALSE),"")</f>
        <v/>
      </c>
      <c r="H139" s="2" t="str">
        <f>IFERROR(VLOOKUP(E:E,DONNEES!A97:C117,3,FALSE),"")</f>
        <v/>
      </c>
      <c r="I139" s="8"/>
      <c r="J139" s="13" t="str">
        <f>IFERROR(VLOOKUP(E:E,DONNEES!A97:C117,4,FALSE),"")</f>
        <v/>
      </c>
    </row>
    <row r="140" spans="1:10" x14ac:dyDescent="0.25">
      <c r="A140" s="4">
        <v>43774</v>
      </c>
      <c r="B140" s="28"/>
      <c r="C140" s="26"/>
      <c r="D140" s="29" t="str">
        <f t="shared" si="3"/>
        <v/>
      </c>
      <c r="E140" s="21"/>
      <c r="F140" s="12"/>
      <c r="G140" s="21" t="str">
        <f>IFERROR(VLOOKUP(E:E,DONNEES!A101:C121,2,FALSE),"")</f>
        <v/>
      </c>
      <c r="H140" s="2" t="str">
        <f>IFERROR(VLOOKUP(E:E,DONNEES!A101:C121,3,FALSE),"")</f>
        <v/>
      </c>
      <c r="I140" s="8"/>
      <c r="J140" s="13" t="str">
        <f>IFERROR(VLOOKUP(E:E,DONNEES!A101:I121,4,FALSE),"")</f>
        <v/>
      </c>
    </row>
    <row r="141" spans="1:10" x14ac:dyDescent="0.25">
      <c r="A141" s="4">
        <v>43775</v>
      </c>
      <c r="B141" s="28"/>
      <c r="C141" s="26"/>
      <c r="D141" s="29" t="str">
        <f t="shared" si="3"/>
        <v/>
      </c>
      <c r="E141" s="21"/>
      <c r="F141" s="2"/>
      <c r="G141" s="12" t="str">
        <f>IFERROR(VLOOKUP(E:E,DONNEES!A101:C121,2,FALSE),"")</f>
        <v/>
      </c>
      <c r="H141" s="2" t="str">
        <f>IFERROR(VLOOKUP(E:E,DONNEES!A101:C121,3,FALSE),"")</f>
        <v/>
      </c>
      <c r="I141" s="8"/>
      <c r="J141" s="13" t="str">
        <f>IFERROR(VLOOKUP(E:E,DONNEES!A101:I121,4,FALSE),"")</f>
        <v/>
      </c>
    </row>
    <row r="142" spans="1:10" x14ac:dyDescent="0.25">
      <c r="A142" s="4">
        <v>43776</v>
      </c>
      <c r="B142" s="28"/>
      <c r="C142" s="26"/>
      <c r="D142" s="29" t="str">
        <f t="shared" si="3"/>
        <v/>
      </c>
      <c r="E142" s="21"/>
      <c r="F142" s="3"/>
      <c r="G142" s="64" t="str">
        <f>IFERROR(VLOOKUP(E:E,DONNEES!A101:C121,2,FALSE),"")</f>
        <v/>
      </c>
      <c r="H142" s="3" t="str">
        <f>IFERROR(VLOOKUP(E:E,DONNEES!A101:C121,3,FALSE),"")</f>
        <v/>
      </c>
      <c r="I142" s="8"/>
      <c r="J142" s="15" t="str">
        <f>IFERROR(VLOOKUP(E:E,DONNEES!A101:I121,4,FALSE),"")</f>
        <v/>
      </c>
    </row>
    <row r="143" spans="1:10" x14ac:dyDescent="0.25">
      <c r="A143" s="4">
        <v>43777</v>
      </c>
      <c r="B143" s="28"/>
      <c r="C143" s="26"/>
      <c r="D143" s="29" t="str">
        <f t="shared" si="3"/>
        <v/>
      </c>
      <c r="E143" s="21"/>
      <c r="F143" s="2"/>
      <c r="G143" s="12" t="str">
        <f>IFERROR(VLOOKUP(E:E,DONNEES!A101:C121,2,FALSE),"")</f>
        <v/>
      </c>
      <c r="H143" s="2" t="str">
        <f>IFERROR(VLOOKUP(E:E,DONNEES!A101:C121,3,FALSE),"")</f>
        <v/>
      </c>
      <c r="I143" s="8"/>
      <c r="J143" s="13" t="str">
        <f>IFERROR(VLOOKUP(E:E,DONNEES!A101:C121,4,FALSE),"")</f>
        <v/>
      </c>
    </row>
    <row r="144" spans="1:10" x14ac:dyDescent="0.25">
      <c r="A144" s="4">
        <v>43778</v>
      </c>
      <c r="B144" s="28"/>
      <c r="C144" s="26"/>
      <c r="D144" s="29" t="str">
        <f t="shared" si="3"/>
        <v/>
      </c>
      <c r="E144" s="21"/>
      <c r="F144" s="12"/>
      <c r="G144" s="21" t="str">
        <f>IFERROR(VLOOKUP(E:E,DONNEES!A105:C125,2,FALSE),"")</f>
        <v/>
      </c>
      <c r="H144" s="2" t="str">
        <f>IFERROR(VLOOKUP(E:E,DONNEES!A105:C125,3,FALSE),"")</f>
        <v/>
      </c>
      <c r="I144" s="8"/>
      <c r="J144" s="13" t="str">
        <f>IFERROR(VLOOKUP(E:E,DONNEES!A105:I125,4,FALSE),"")</f>
        <v/>
      </c>
    </row>
    <row r="145" spans="1:10" x14ac:dyDescent="0.25">
      <c r="A145" s="4">
        <v>43779</v>
      </c>
      <c r="B145" s="28"/>
      <c r="C145" s="26"/>
      <c r="D145" s="29" t="str">
        <f t="shared" si="3"/>
        <v/>
      </c>
      <c r="E145" s="21"/>
      <c r="F145" s="2"/>
      <c r="G145" s="12" t="str">
        <f>IFERROR(VLOOKUP(E:E,DONNEES!A105:C125,2,FALSE),"")</f>
        <v/>
      </c>
      <c r="H145" s="2" t="str">
        <f>IFERROR(VLOOKUP(E:E,DONNEES!A105:C125,3,FALSE),"")</f>
        <v/>
      </c>
      <c r="I145" s="8"/>
      <c r="J145" s="13" t="str">
        <f>IFERROR(VLOOKUP(E:E,DONNEES!A105:I125,4,FALSE),"")</f>
        <v/>
      </c>
    </row>
    <row r="146" spans="1:10" x14ac:dyDescent="0.25">
      <c r="A146" s="4">
        <v>43780</v>
      </c>
      <c r="B146" s="28"/>
      <c r="C146" s="26"/>
      <c r="D146" s="29" t="str">
        <f t="shared" si="3"/>
        <v/>
      </c>
      <c r="E146" s="21"/>
      <c r="F146" s="3"/>
      <c r="G146" s="64" t="str">
        <f>IFERROR(VLOOKUP(E:E,DONNEES!A105:C125,2,FALSE),"")</f>
        <v/>
      </c>
      <c r="H146" s="3" t="str">
        <f>IFERROR(VLOOKUP(E:E,DONNEES!A105:C125,3,FALSE),"")</f>
        <v/>
      </c>
      <c r="I146" s="8"/>
      <c r="J146" s="15" t="str">
        <f>IFERROR(VLOOKUP(E:E,DONNEES!A105:I125,4,FALSE),"")</f>
        <v/>
      </c>
    </row>
    <row r="147" spans="1:10" x14ac:dyDescent="0.25">
      <c r="A147" s="4">
        <v>43781</v>
      </c>
      <c r="B147" s="28"/>
      <c r="C147" s="26"/>
      <c r="D147" s="29" t="str">
        <f t="shared" si="3"/>
        <v/>
      </c>
      <c r="E147" s="21"/>
      <c r="F147" s="2"/>
      <c r="G147" s="12" t="str">
        <f>IFERROR(VLOOKUP(E:E,DONNEES!A105:C125,2,FALSE),"")</f>
        <v/>
      </c>
      <c r="H147" s="2" t="str">
        <f>IFERROR(VLOOKUP(E:E,DONNEES!A105:C125,3,FALSE),"")</f>
        <v/>
      </c>
      <c r="I147" s="8"/>
      <c r="J147" s="13" t="str">
        <f>IFERROR(VLOOKUP(E:E,DONNEES!A105:C125,4,FALSE),"")</f>
        <v/>
      </c>
    </row>
    <row r="148" spans="1:10" x14ac:dyDescent="0.25">
      <c r="A148" s="4">
        <v>43782</v>
      </c>
      <c r="B148" s="28"/>
      <c r="C148" s="26"/>
      <c r="D148" s="29" t="str">
        <f t="shared" si="3"/>
        <v/>
      </c>
      <c r="E148" s="21"/>
      <c r="F148" s="12"/>
      <c r="G148" s="21" t="str">
        <f>IFERROR(VLOOKUP(E:E,DONNEES!A109:C129,2,FALSE),"")</f>
        <v/>
      </c>
      <c r="H148" s="2" t="str">
        <f>IFERROR(VLOOKUP(E:E,DONNEES!A109:C129,3,FALSE),"")</f>
        <v/>
      </c>
      <c r="I148" s="8"/>
      <c r="J148" s="13" t="str">
        <f>IFERROR(VLOOKUP(E:E,DONNEES!A109:I129,4,FALSE),"")</f>
        <v/>
      </c>
    </row>
    <row r="149" spans="1:10" x14ac:dyDescent="0.25">
      <c r="A149" s="4">
        <v>43783</v>
      </c>
      <c r="B149" s="28"/>
      <c r="C149" s="26"/>
      <c r="D149" s="29" t="str">
        <f t="shared" si="3"/>
        <v/>
      </c>
      <c r="E149" s="21"/>
      <c r="F149" s="2"/>
      <c r="G149" s="12" t="str">
        <f>IFERROR(VLOOKUP(E:E,DONNEES!A109:C129,2,FALSE),"")</f>
        <v/>
      </c>
      <c r="H149" s="2" t="str">
        <f>IFERROR(VLOOKUP(E:E,DONNEES!A109:C129,3,FALSE),"")</f>
        <v/>
      </c>
      <c r="I149" s="8"/>
      <c r="J149" s="13" t="str">
        <f>IFERROR(VLOOKUP(E:E,DONNEES!A109:I129,4,FALSE),"")</f>
        <v/>
      </c>
    </row>
    <row r="150" spans="1:10" x14ac:dyDescent="0.25">
      <c r="A150" s="4">
        <v>43784</v>
      </c>
      <c r="B150" s="28"/>
      <c r="C150" s="26"/>
      <c r="D150" s="29" t="str">
        <f t="shared" si="3"/>
        <v/>
      </c>
      <c r="E150" s="21"/>
      <c r="F150" s="3"/>
      <c r="G150" s="64" t="str">
        <f>IFERROR(VLOOKUP(E:E,DONNEES!A109:C129,2,FALSE),"")</f>
        <v/>
      </c>
      <c r="H150" s="3" t="str">
        <f>IFERROR(VLOOKUP(E:E,DONNEES!A109:C129,3,FALSE),"")</f>
        <v/>
      </c>
      <c r="I150" s="8"/>
      <c r="J150" s="15" t="str">
        <f>IFERROR(VLOOKUP(E:E,DONNEES!A109:I129,4,FALSE),"")</f>
        <v/>
      </c>
    </row>
    <row r="151" spans="1:10" x14ac:dyDescent="0.25">
      <c r="A151" s="4">
        <v>43785</v>
      </c>
      <c r="B151" s="28"/>
      <c r="C151" s="26"/>
      <c r="D151" s="29" t="str">
        <f t="shared" si="3"/>
        <v/>
      </c>
      <c r="E151" s="21"/>
      <c r="F151" s="2"/>
      <c r="G151" s="12" t="str">
        <f>IFERROR(VLOOKUP(E:E,DONNEES!A109:C129,2,FALSE),"")</f>
        <v/>
      </c>
      <c r="H151" s="2" t="str">
        <f>IFERROR(VLOOKUP(E:E,DONNEES!A109:C129,3,FALSE),"")</f>
        <v/>
      </c>
      <c r="I151" s="8"/>
      <c r="J151" s="13" t="str">
        <f>IFERROR(VLOOKUP(E:E,DONNEES!A109:C129,4,FALSE),"")</f>
        <v/>
      </c>
    </row>
    <row r="152" spans="1:10" x14ac:dyDescent="0.25">
      <c r="A152" s="4">
        <v>43786</v>
      </c>
      <c r="B152" s="28"/>
      <c r="C152" s="26"/>
      <c r="D152" s="29" t="str">
        <f t="shared" si="3"/>
        <v/>
      </c>
      <c r="E152" s="21"/>
      <c r="F152" s="12"/>
      <c r="G152" s="21" t="str">
        <f>IFERROR(VLOOKUP(E:E,DONNEES!A113:C133,2,FALSE),"")</f>
        <v/>
      </c>
      <c r="H152" s="2" t="str">
        <f>IFERROR(VLOOKUP(E:E,DONNEES!A113:C133,3,FALSE),"")</f>
        <v/>
      </c>
      <c r="I152" s="8"/>
      <c r="J152" s="13" t="str">
        <f>IFERROR(VLOOKUP(E:E,DONNEES!A113:I133,4,FALSE),"")</f>
        <v/>
      </c>
    </row>
    <row r="153" spans="1:10" x14ac:dyDescent="0.25">
      <c r="A153" s="4">
        <v>43787</v>
      </c>
      <c r="B153" s="28"/>
      <c r="C153" s="26"/>
      <c r="D153" s="29" t="str">
        <f t="shared" si="3"/>
        <v/>
      </c>
      <c r="E153" s="21"/>
      <c r="F153" s="2"/>
      <c r="G153" s="12" t="str">
        <f>IFERROR(VLOOKUP(E:E,DONNEES!A113:C133,2,FALSE),"")</f>
        <v/>
      </c>
      <c r="H153" s="2" t="str">
        <f>IFERROR(VLOOKUP(E:E,DONNEES!A113:C133,3,FALSE),"")</f>
        <v/>
      </c>
      <c r="I153" s="8"/>
      <c r="J153" s="13" t="str">
        <f>IFERROR(VLOOKUP(E:E,DONNEES!A113:I133,4,FALSE),"")</f>
        <v/>
      </c>
    </row>
    <row r="154" spans="1:10" x14ac:dyDescent="0.25">
      <c r="A154" s="4">
        <v>43788</v>
      </c>
      <c r="B154" s="28"/>
      <c r="C154" s="26"/>
      <c r="D154" s="29" t="str">
        <f t="shared" si="3"/>
        <v/>
      </c>
      <c r="E154" s="21"/>
      <c r="F154" s="12"/>
      <c r="G154" s="64" t="str">
        <f>IFERROR(VLOOKUP(E:E,DONNEES!A113:C133,2,FALSE),"")</f>
        <v/>
      </c>
      <c r="H154" s="3" t="str">
        <f>IFERROR(VLOOKUP(E:E,DONNEES!A113:C133,3,FALSE),"")</f>
        <v/>
      </c>
      <c r="I154" s="8"/>
      <c r="J154" s="15" t="str">
        <f>IFERROR(VLOOKUP(E:E,DONNEES!A113:I133,4,FALSE),"")</f>
        <v/>
      </c>
    </row>
    <row r="155" spans="1:10" x14ac:dyDescent="0.25">
      <c r="A155" s="4">
        <v>43789</v>
      </c>
      <c r="B155" s="28"/>
      <c r="C155" s="26"/>
      <c r="D155" s="29" t="str">
        <f t="shared" si="3"/>
        <v/>
      </c>
      <c r="E155" s="21"/>
      <c r="F155" s="2"/>
      <c r="G155" s="12" t="str">
        <f>IFERROR(VLOOKUP(E:E,DONNEES!A113:C133,2,FALSE),"")</f>
        <v/>
      </c>
      <c r="H155" s="2" t="str">
        <f>IFERROR(VLOOKUP(E:E,DONNEES!A113:C133,3,FALSE),"")</f>
        <v/>
      </c>
      <c r="I155" s="8"/>
      <c r="J155" s="13" t="str">
        <f>IFERROR(VLOOKUP(E:E,DONNEES!A113:C133,4,FALSE),"")</f>
        <v/>
      </c>
    </row>
    <row r="156" spans="1:10" x14ac:dyDescent="0.25">
      <c r="A156" s="4">
        <v>43790</v>
      </c>
      <c r="B156" s="28"/>
      <c r="C156" s="26"/>
      <c r="D156" s="29" t="str">
        <f t="shared" si="3"/>
        <v/>
      </c>
      <c r="E156" s="21"/>
      <c r="F156" s="3"/>
      <c r="G156" s="21" t="str">
        <f>IFERROR(VLOOKUP(E:E,DONNEES!A117:C137,2,FALSE),"")</f>
        <v/>
      </c>
      <c r="H156" s="2" t="str">
        <f>IFERROR(VLOOKUP(E:E,DONNEES!A117:C137,3,FALSE),"")</f>
        <v/>
      </c>
      <c r="I156" s="8"/>
      <c r="J156" s="13" t="str">
        <f>IFERROR(VLOOKUP(E:E,DONNEES!A117:I137,4,FALSE),"")</f>
        <v/>
      </c>
    </row>
    <row r="157" spans="1:10" x14ac:dyDescent="0.25">
      <c r="A157" s="4">
        <v>43791</v>
      </c>
      <c r="B157" s="28"/>
      <c r="C157" s="26"/>
      <c r="D157" s="29" t="str">
        <f t="shared" si="3"/>
        <v/>
      </c>
      <c r="E157" s="21"/>
      <c r="F157" s="2"/>
      <c r="G157" s="12" t="str">
        <f>IFERROR(VLOOKUP(E:E,DONNEES!A117:C137,2,FALSE),"")</f>
        <v/>
      </c>
      <c r="H157" s="2" t="str">
        <f>IFERROR(VLOOKUP(E:E,DONNEES!A117:C137,3,FALSE),"")</f>
        <v/>
      </c>
      <c r="I157" s="8"/>
      <c r="J157" s="13" t="str">
        <f>IFERROR(VLOOKUP(E:E,DONNEES!A117:I137,4,FALSE),"")</f>
        <v/>
      </c>
    </row>
    <row r="158" spans="1:10" x14ac:dyDescent="0.25">
      <c r="A158" s="4">
        <v>43792</v>
      </c>
      <c r="B158" s="28"/>
      <c r="C158" s="26"/>
      <c r="D158" s="29" t="str">
        <f t="shared" si="3"/>
        <v/>
      </c>
      <c r="E158" s="21"/>
      <c r="F158" s="12"/>
      <c r="G158" s="64" t="str">
        <f>IFERROR(VLOOKUP(E:E,DONNEES!A117:C137,2,FALSE),"")</f>
        <v/>
      </c>
      <c r="H158" s="3" t="str">
        <f>IFERROR(VLOOKUP(E:E,DONNEES!A117:C137,3,FALSE),"")</f>
        <v/>
      </c>
      <c r="I158" s="8"/>
      <c r="J158" s="15" t="str">
        <f>IFERROR(VLOOKUP(E:E,DONNEES!A117:I137,4,FALSE),"")</f>
        <v/>
      </c>
    </row>
    <row r="159" spans="1:10" x14ac:dyDescent="0.25">
      <c r="A159" s="4">
        <v>43793</v>
      </c>
      <c r="B159" s="28"/>
      <c r="C159" s="26"/>
      <c r="D159" s="29" t="str">
        <f t="shared" si="3"/>
        <v/>
      </c>
      <c r="E159" s="21"/>
      <c r="F159" s="2"/>
      <c r="G159" s="12" t="str">
        <f>IFERROR(VLOOKUP(E:E,DONNEES!A117:C137,2,FALSE),"")</f>
        <v/>
      </c>
      <c r="H159" s="2" t="str">
        <f>IFERROR(VLOOKUP(E:E,DONNEES!A117:C137,3,FALSE),"")</f>
        <v/>
      </c>
      <c r="I159" s="8"/>
      <c r="J159" s="13" t="str">
        <f>IFERROR(VLOOKUP(E:E,DONNEES!A117:C137,4,FALSE),"")</f>
        <v/>
      </c>
    </row>
    <row r="160" spans="1:10" x14ac:dyDescent="0.25">
      <c r="A160" s="4">
        <v>43794</v>
      </c>
      <c r="B160" s="28"/>
      <c r="C160" s="26"/>
      <c r="D160" s="29" t="str">
        <f t="shared" si="3"/>
        <v/>
      </c>
      <c r="E160" s="21"/>
      <c r="F160" s="12"/>
      <c r="G160" s="21" t="str">
        <f>IFERROR(VLOOKUP(E:E,DONNEES!A121:C141,2,FALSE),"")</f>
        <v/>
      </c>
      <c r="H160" s="2" t="str">
        <f>IFERROR(VLOOKUP(E:E,DONNEES!A121:C141,3,FALSE),"")</f>
        <v/>
      </c>
      <c r="I160" s="8"/>
      <c r="J160" s="13" t="str">
        <f>IFERROR(VLOOKUP(E:E,DONNEES!A121:I141,4,FALSE),"")</f>
        <v/>
      </c>
    </row>
    <row r="161" spans="1:10" x14ac:dyDescent="0.25">
      <c r="A161" s="4">
        <v>43795</v>
      </c>
      <c r="B161" s="28"/>
      <c r="C161" s="26"/>
      <c r="D161" s="29" t="str">
        <f t="shared" si="3"/>
        <v/>
      </c>
      <c r="E161" s="21"/>
      <c r="F161" s="2"/>
      <c r="G161" s="12" t="str">
        <f>IFERROR(VLOOKUP(E:E,DONNEES!A121:C141,2,FALSE),"")</f>
        <v/>
      </c>
      <c r="H161" s="2" t="str">
        <f>IFERROR(VLOOKUP(E:E,DONNEES!A121:C141,3,FALSE),"")</f>
        <v/>
      </c>
      <c r="I161" s="8"/>
      <c r="J161" s="13" t="str">
        <f>IFERROR(VLOOKUP(E:E,DONNEES!A121:I141,4,FALSE),"")</f>
        <v/>
      </c>
    </row>
    <row r="162" spans="1:10" x14ac:dyDescent="0.25">
      <c r="A162" s="4">
        <v>43796</v>
      </c>
      <c r="B162" s="28"/>
      <c r="C162" s="26"/>
      <c r="D162" s="29" t="str">
        <f t="shared" si="3"/>
        <v/>
      </c>
      <c r="E162" s="21"/>
      <c r="F162" s="3"/>
      <c r="G162" s="64" t="str">
        <f>IFERROR(VLOOKUP(E:E,DONNEES!A121:C141,2,FALSE),"")</f>
        <v/>
      </c>
      <c r="H162" s="3" t="str">
        <f>IFERROR(VLOOKUP(E:E,DONNEES!A121:C141,3,FALSE),"")</f>
        <v/>
      </c>
      <c r="I162" s="8"/>
      <c r="J162" s="15" t="str">
        <f>IFERROR(VLOOKUP(E:E,DONNEES!A121:I141,4,FALSE),"")</f>
        <v/>
      </c>
    </row>
    <row r="163" spans="1:10" x14ac:dyDescent="0.25">
      <c r="A163" s="4">
        <v>43797</v>
      </c>
      <c r="B163" s="28"/>
      <c r="C163" s="26"/>
      <c r="D163" s="29" t="str">
        <f t="shared" si="3"/>
        <v/>
      </c>
      <c r="E163" s="21"/>
      <c r="F163" s="2"/>
      <c r="G163" s="12" t="str">
        <f>IFERROR(VLOOKUP(E:E,DONNEES!A121:C141,2,FALSE),"")</f>
        <v/>
      </c>
      <c r="H163" s="2" t="str">
        <f>IFERROR(VLOOKUP(E:E,DONNEES!A121:C141,3,FALSE),"")</f>
        <v/>
      </c>
      <c r="I163" s="8"/>
      <c r="J163" s="13" t="str">
        <f>IFERROR(VLOOKUP(E:E,DONNEES!A121:C141,4,FALSE),"")</f>
        <v/>
      </c>
    </row>
    <row r="164" spans="1:10" x14ac:dyDescent="0.25">
      <c r="A164" s="4">
        <v>43798</v>
      </c>
      <c r="B164" s="28"/>
      <c r="C164" s="26"/>
      <c r="D164" s="29" t="str">
        <f t="shared" si="3"/>
        <v/>
      </c>
      <c r="E164" s="21"/>
      <c r="F164" s="12"/>
      <c r="G164" s="21" t="str">
        <f>IFERROR(VLOOKUP(E:E,DONNEES!A125:C145,2,FALSE),"")</f>
        <v/>
      </c>
      <c r="H164" s="2" t="str">
        <f>IFERROR(VLOOKUP(E:E,DONNEES!A125:C145,3,FALSE),"")</f>
        <v/>
      </c>
      <c r="I164" s="8"/>
      <c r="J164" s="13" t="str">
        <f>IFERROR(VLOOKUP(E:E,DONNEES!A125:I145,4,FALSE),"")</f>
        <v/>
      </c>
    </row>
    <row r="165" spans="1:10" x14ac:dyDescent="0.25">
      <c r="A165" s="4">
        <v>43799</v>
      </c>
      <c r="B165" s="28"/>
      <c r="C165" s="26"/>
      <c r="D165" s="29" t="str">
        <f t="shared" si="3"/>
        <v/>
      </c>
      <c r="E165" s="21"/>
      <c r="F165" s="2"/>
      <c r="G165" s="12" t="str">
        <f>IFERROR(VLOOKUP(E:E,DONNEES!A125:C145,2,FALSE),"")</f>
        <v/>
      </c>
      <c r="H165" s="2" t="str">
        <f>IFERROR(VLOOKUP(E:E,DONNEES!A125:C145,3,FALSE),"")</f>
        <v/>
      </c>
      <c r="I165" s="8"/>
      <c r="J165" s="13" t="str">
        <f>IFERROR(VLOOKUP(E:E,DONNEES!A125:I145,4,FALSE),"")</f>
        <v/>
      </c>
    </row>
    <row r="166" spans="1:10" x14ac:dyDescent="0.25">
      <c r="A166" s="16" t="s">
        <v>17</v>
      </c>
      <c r="B166" s="17"/>
      <c r="C166" s="17"/>
      <c r="D166" s="67">
        <f>SUM(D135:D165)</f>
        <v>0</v>
      </c>
      <c r="E166" s="17"/>
      <c r="F166" s="65"/>
      <c r="G166" s="17"/>
      <c r="H166" s="17"/>
      <c r="I166" s="18"/>
      <c r="J166" s="14">
        <f>SUM(J135:J165)</f>
        <v>0</v>
      </c>
    </row>
    <row r="167" spans="1:10" x14ac:dyDescent="0.25">
      <c r="A167" s="4">
        <v>43800</v>
      </c>
      <c r="B167" s="28"/>
      <c r="C167" s="26"/>
      <c r="D167" s="29" t="str">
        <f t="shared" si="3"/>
        <v/>
      </c>
      <c r="E167" s="21"/>
      <c r="F167" s="12"/>
      <c r="G167" s="21" t="str">
        <f>IFERROR(VLOOKUP(E:E,DONNEES!A128:C148,2,FALSE),"")</f>
        <v/>
      </c>
      <c r="H167" s="2" t="str">
        <f>IFERROR(VLOOKUP(E:E,DONNEES!A128:C148,3,FALSE),"")</f>
        <v/>
      </c>
      <c r="I167" s="8"/>
      <c r="J167" s="13" t="str">
        <f>IFERROR(VLOOKUP(E:E,DONNEES!A128:I148,4,FALSE),"")</f>
        <v/>
      </c>
    </row>
    <row r="168" spans="1:10" x14ac:dyDescent="0.25">
      <c r="A168" s="4">
        <v>43801</v>
      </c>
      <c r="B168" s="28"/>
      <c r="C168" s="26"/>
      <c r="D168" s="29" t="str">
        <f t="shared" si="3"/>
        <v/>
      </c>
      <c r="E168" s="21"/>
      <c r="F168" s="12"/>
      <c r="G168" s="12" t="str">
        <f>IFERROR(VLOOKUP(E:E,DONNEES!A128:C148,2,FALSE),"")</f>
        <v/>
      </c>
      <c r="H168" s="2" t="str">
        <f>IFERROR(VLOOKUP(E:E,DONNEES!A128:C148,3,FALSE),"")</f>
        <v/>
      </c>
      <c r="I168" s="8"/>
      <c r="J168" s="13" t="str">
        <f>IFERROR(VLOOKUP(E:E,DONNEES!A128:I148,4,FALSE),"")</f>
        <v/>
      </c>
    </row>
    <row r="169" spans="1:10" x14ac:dyDescent="0.25">
      <c r="A169" s="4">
        <v>43802</v>
      </c>
      <c r="B169" s="28"/>
      <c r="C169" s="26"/>
      <c r="D169" s="29" t="str">
        <f t="shared" si="3"/>
        <v/>
      </c>
      <c r="E169" s="21"/>
      <c r="F169" s="12"/>
      <c r="G169" s="64" t="str">
        <f>IFERROR(VLOOKUP(E:E,DONNEES!A128:C148,2,FALSE),"")</f>
        <v/>
      </c>
      <c r="H169" s="3" t="str">
        <f>IFERROR(VLOOKUP(E:E,DONNEES!A128:C148,3,FALSE),"")</f>
        <v/>
      </c>
      <c r="I169" s="8"/>
      <c r="J169" s="15" t="str">
        <f>IFERROR(VLOOKUP(E:E,DONNEES!A128:I148,4,FALSE),"")</f>
        <v/>
      </c>
    </row>
    <row r="170" spans="1:10" x14ac:dyDescent="0.25">
      <c r="A170" s="4">
        <v>43803</v>
      </c>
      <c r="B170" s="28"/>
      <c r="C170" s="26"/>
      <c r="D170" s="29" t="str">
        <f t="shared" ref="D170:D197" si="4">IF(OR(B170="",C170=""),"",MOD(C170-B170,1))</f>
        <v/>
      </c>
      <c r="E170" s="21"/>
      <c r="F170" s="12"/>
      <c r="G170" s="12" t="str">
        <f>IFERROR(VLOOKUP(E:E,DONNEES!A128:C148,2,FALSE),"")</f>
        <v/>
      </c>
      <c r="H170" s="2" t="str">
        <f>IFERROR(VLOOKUP(E:E,DONNEES!A128:C148,3,FALSE),"")</f>
        <v/>
      </c>
      <c r="I170" s="8"/>
      <c r="J170" s="13" t="str">
        <f>IFERROR(VLOOKUP(E:E,DONNEES!A128:C148,4,FALSE),"")</f>
        <v/>
      </c>
    </row>
    <row r="171" spans="1:10" x14ac:dyDescent="0.25">
      <c r="A171" s="4">
        <v>43804</v>
      </c>
      <c r="B171" s="28"/>
      <c r="C171" s="26"/>
      <c r="D171" s="29" t="str">
        <f t="shared" si="4"/>
        <v/>
      </c>
      <c r="E171" s="21"/>
      <c r="F171" s="12"/>
      <c r="G171" s="21" t="str">
        <f>IFERROR(VLOOKUP(E:E,DONNEES!A132:C152,2,FALSE),"")</f>
        <v/>
      </c>
      <c r="H171" s="2" t="str">
        <f>IFERROR(VLOOKUP(E:E,DONNEES!A132:C152,3,FALSE),"")</f>
        <v/>
      </c>
      <c r="I171" s="8"/>
      <c r="J171" s="13" t="str">
        <f>IFERROR(VLOOKUP(E:E,DONNEES!A132:I152,4,FALSE),"")</f>
        <v/>
      </c>
    </row>
    <row r="172" spans="1:10" x14ac:dyDescent="0.25">
      <c r="A172" s="4">
        <v>43805</v>
      </c>
      <c r="B172" s="28"/>
      <c r="C172" s="26"/>
      <c r="D172" s="29" t="str">
        <f t="shared" si="4"/>
        <v/>
      </c>
      <c r="E172" s="21"/>
      <c r="F172" s="12"/>
      <c r="G172" s="12" t="str">
        <f>IFERROR(VLOOKUP(E:E,DONNEES!A132:C152,2,FALSE),"")</f>
        <v/>
      </c>
      <c r="H172" s="2" t="str">
        <f>IFERROR(VLOOKUP(E:E,DONNEES!A132:C152,3,FALSE),"")</f>
        <v/>
      </c>
      <c r="I172" s="8"/>
      <c r="J172" s="13" t="str">
        <f>IFERROR(VLOOKUP(E:E,DONNEES!A132:I152,4,FALSE),"")</f>
        <v/>
      </c>
    </row>
    <row r="173" spans="1:10" x14ac:dyDescent="0.25">
      <c r="A173" s="4">
        <v>43806</v>
      </c>
      <c r="B173" s="28"/>
      <c r="C173" s="26"/>
      <c r="D173" s="29" t="str">
        <f t="shared" si="4"/>
        <v/>
      </c>
      <c r="E173" s="21"/>
      <c r="F173" s="12"/>
      <c r="G173" s="64" t="str">
        <f>IFERROR(VLOOKUP(E:E,DONNEES!A132:C152,2,FALSE),"")</f>
        <v/>
      </c>
      <c r="H173" s="3" t="str">
        <f>IFERROR(VLOOKUP(E:E,DONNEES!A132:C152,3,FALSE),"")</f>
        <v/>
      </c>
      <c r="I173" s="8"/>
      <c r="J173" s="15" t="str">
        <f>IFERROR(VLOOKUP(E:E,DONNEES!A132:I152,4,FALSE),"")</f>
        <v/>
      </c>
    </row>
    <row r="174" spans="1:10" x14ac:dyDescent="0.25">
      <c r="A174" s="4">
        <v>43807</v>
      </c>
      <c r="B174" s="28"/>
      <c r="C174" s="26"/>
      <c r="D174" s="29" t="str">
        <f t="shared" si="4"/>
        <v/>
      </c>
      <c r="E174" s="21"/>
      <c r="F174" s="12"/>
      <c r="G174" s="12" t="str">
        <f>IFERROR(VLOOKUP(E:E,DONNEES!A132:C152,2,FALSE),"")</f>
        <v/>
      </c>
      <c r="H174" s="2" t="str">
        <f>IFERROR(VLOOKUP(E:E,DONNEES!A132:C152,3,FALSE),"")</f>
        <v/>
      </c>
      <c r="I174" s="8"/>
      <c r="J174" s="13" t="str">
        <f>IFERROR(VLOOKUP(E:E,DONNEES!A132:C152,4,FALSE),"")</f>
        <v/>
      </c>
    </row>
    <row r="175" spans="1:10" x14ac:dyDescent="0.25">
      <c r="A175" s="4">
        <v>43808</v>
      </c>
      <c r="B175" s="28"/>
      <c r="C175" s="26"/>
      <c r="D175" s="29" t="str">
        <f t="shared" si="4"/>
        <v/>
      </c>
      <c r="E175" s="21"/>
      <c r="F175" s="12"/>
      <c r="G175" s="21" t="str">
        <f>IFERROR(VLOOKUP(E:E,DONNEES!A136:C156,2,FALSE),"")</f>
        <v/>
      </c>
      <c r="H175" s="2" t="str">
        <f>IFERROR(VLOOKUP(E:E,DONNEES!A136:C156,3,FALSE),"")</f>
        <v/>
      </c>
      <c r="I175" s="8"/>
      <c r="J175" s="13" t="str">
        <f>IFERROR(VLOOKUP(E:E,DONNEES!A136:I156,4,FALSE),"")</f>
        <v/>
      </c>
    </row>
    <row r="176" spans="1:10" x14ac:dyDescent="0.25">
      <c r="A176" s="4">
        <v>43809</v>
      </c>
      <c r="B176" s="28"/>
      <c r="C176" s="26"/>
      <c r="D176" s="29" t="str">
        <f t="shared" si="4"/>
        <v/>
      </c>
      <c r="E176" s="21"/>
      <c r="F176" s="12"/>
      <c r="G176" s="12" t="str">
        <f>IFERROR(VLOOKUP(E:E,DONNEES!A136:C156,2,FALSE),"")</f>
        <v/>
      </c>
      <c r="H176" s="2" t="str">
        <f>IFERROR(VLOOKUP(E:E,DONNEES!A136:C156,3,FALSE),"")</f>
        <v/>
      </c>
      <c r="I176" s="8"/>
      <c r="J176" s="13" t="str">
        <f>IFERROR(VLOOKUP(E:E,DONNEES!A136:I156,4,FALSE),"")</f>
        <v/>
      </c>
    </row>
    <row r="177" spans="1:10" x14ac:dyDescent="0.25">
      <c r="A177" s="4">
        <v>43810</v>
      </c>
      <c r="B177" s="28"/>
      <c r="C177" s="26"/>
      <c r="D177" s="29" t="str">
        <f t="shared" si="4"/>
        <v/>
      </c>
      <c r="E177" s="21"/>
      <c r="F177" s="12"/>
      <c r="G177" s="64" t="str">
        <f>IFERROR(VLOOKUP(E:E,DONNEES!A136:C156,2,FALSE),"")</f>
        <v/>
      </c>
      <c r="H177" s="3" t="str">
        <f>IFERROR(VLOOKUP(E:E,DONNEES!A136:C156,3,FALSE),"")</f>
        <v/>
      </c>
      <c r="I177" s="8"/>
      <c r="J177" s="15" t="str">
        <f>IFERROR(VLOOKUP(E:E,DONNEES!A136:I156,4,FALSE),"")</f>
        <v/>
      </c>
    </row>
    <row r="178" spans="1:10" x14ac:dyDescent="0.25">
      <c r="A178" s="4">
        <v>43811</v>
      </c>
      <c r="B178" s="28"/>
      <c r="C178" s="26"/>
      <c r="D178" s="29" t="str">
        <f t="shared" si="4"/>
        <v/>
      </c>
      <c r="E178" s="21"/>
      <c r="F178" s="12"/>
      <c r="G178" s="12" t="str">
        <f>IFERROR(VLOOKUP(E:E,DONNEES!A136:C156,2,FALSE),"")</f>
        <v/>
      </c>
      <c r="H178" s="2" t="str">
        <f>IFERROR(VLOOKUP(E:E,DONNEES!A136:C156,3,FALSE),"")</f>
        <v/>
      </c>
      <c r="I178" s="8"/>
      <c r="J178" s="13" t="str">
        <f>IFERROR(VLOOKUP(E:E,DONNEES!A136:C156,4,FALSE),"")</f>
        <v/>
      </c>
    </row>
    <row r="179" spans="1:10" x14ac:dyDescent="0.25">
      <c r="A179" s="4">
        <v>43812</v>
      </c>
      <c r="B179" s="28"/>
      <c r="C179" s="26"/>
      <c r="D179" s="29" t="str">
        <f t="shared" si="4"/>
        <v/>
      </c>
      <c r="E179" s="21"/>
      <c r="F179" s="12"/>
      <c r="G179" s="21" t="str">
        <f>IFERROR(VLOOKUP(E:E,DONNEES!A140:C160,2,FALSE),"")</f>
        <v/>
      </c>
      <c r="H179" s="2" t="str">
        <f>IFERROR(VLOOKUP(E:E,DONNEES!A140:C160,3,FALSE),"")</f>
        <v/>
      </c>
      <c r="I179" s="8"/>
      <c r="J179" s="13" t="str">
        <f>IFERROR(VLOOKUP(E:E,DONNEES!A140:I160,4,FALSE),"")</f>
        <v/>
      </c>
    </row>
    <row r="180" spans="1:10" x14ac:dyDescent="0.25">
      <c r="A180" s="4">
        <v>43813</v>
      </c>
      <c r="B180" s="28"/>
      <c r="C180" s="26"/>
      <c r="D180" s="29" t="str">
        <f t="shared" si="4"/>
        <v/>
      </c>
      <c r="E180" s="21"/>
      <c r="F180" s="12"/>
      <c r="G180" s="12" t="str">
        <f>IFERROR(VLOOKUP(E:E,DONNEES!A140:C160,2,FALSE),"")</f>
        <v/>
      </c>
      <c r="H180" s="2" t="str">
        <f>IFERROR(VLOOKUP(E:E,DONNEES!A140:C160,3,FALSE),"")</f>
        <v/>
      </c>
      <c r="I180" s="8"/>
      <c r="J180" s="13" t="str">
        <f>IFERROR(VLOOKUP(E:E,DONNEES!A140:I160,4,FALSE),"")</f>
        <v/>
      </c>
    </row>
    <row r="181" spans="1:10" x14ac:dyDescent="0.25">
      <c r="A181" s="4">
        <v>43814</v>
      </c>
      <c r="B181" s="28"/>
      <c r="C181" s="26"/>
      <c r="D181" s="29" t="str">
        <f t="shared" si="4"/>
        <v/>
      </c>
      <c r="E181" s="21"/>
      <c r="F181" s="12"/>
      <c r="G181" s="64" t="str">
        <f>IFERROR(VLOOKUP(E:E,DONNEES!A140:C160,2,FALSE),"")</f>
        <v/>
      </c>
      <c r="H181" s="3" t="str">
        <f>IFERROR(VLOOKUP(E:E,DONNEES!A140:C160,3,FALSE),"")</f>
        <v/>
      </c>
      <c r="I181" s="8"/>
      <c r="J181" s="15" t="str">
        <f>IFERROR(VLOOKUP(E:E,DONNEES!A140:I160,4,FALSE),"")</f>
        <v/>
      </c>
    </row>
    <row r="182" spans="1:10" x14ac:dyDescent="0.25">
      <c r="A182" s="4">
        <v>43815</v>
      </c>
      <c r="B182" s="28"/>
      <c r="C182" s="26"/>
      <c r="D182" s="29" t="str">
        <f t="shared" si="4"/>
        <v/>
      </c>
      <c r="E182" s="21"/>
      <c r="F182" s="12"/>
      <c r="G182" s="12" t="str">
        <f>IFERROR(VLOOKUP(E:E,DONNEES!A140:C160,2,FALSE),"")</f>
        <v/>
      </c>
      <c r="H182" s="2" t="str">
        <f>IFERROR(VLOOKUP(E:E,DONNEES!A140:C160,3,FALSE),"")</f>
        <v/>
      </c>
      <c r="I182" s="8"/>
      <c r="J182" s="13" t="str">
        <f>IFERROR(VLOOKUP(E:E,DONNEES!A140:C160,4,FALSE),"")</f>
        <v/>
      </c>
    </row>
    <row r="183" spans="1:10" x14ac:dyDescent="0.25">
      <c r="A183" s="4">
        <v>43816</v>
      </c>
      <c r="B183" s="28"/>
      <c r="C183" s="26"/>
      <c r="D183" s="29" t="str">
        <f t="shared" si="4"/>
        <v/>
      </c>
      <c r="E183" s="21"/>
      <c r="F183" s="12"/>
      <c r="G183" s="21" t="str">
        <f>IFERROR(VLOOKUP(E:E,DONNEES!A144:C164,2,FALSE),"")</f>
        <v/>
      </c>
      <c r="H183" s="2" t="str">
        <f>IFERROR(VLOOKUP(E:E,DONNEES!A144:C164,3,FALSE),"")</f>
        <v/>
      </c>
      <c r="I183" s="8"/>
      <c r="J183" s="13" t="str">
        <f>IFERROR(VLOOKUP(E:E,DONNEES!A144:I164,4,FALSE),"")</f>
        <v/>
      </c>
    </row>
    <row r="184" spans="1:10" x14ac:dyDescent="0.25">
      <c r="A184" s="4">
        <v>43817</v>
      </c>
      <c r="B184" s="28"/>
      <c r="C184" s="26"/>
      <c r="D184" s="29" t="str">
        <f t="shared" si="4"/>
        <v/>
      </c>
      <c r="E184" s="21"/>
      <c r="F184" s="12"/>
      <c r="G184" s="12" t="str">
        <f>IFERROR(VLOOKUP(E:E,DONNEES!A144:C164,2,FALSE),"")</f>
        <v/>
      </c>
      <c r="H184" s="2" t="str">
        <f>IFERROR(VLOOKUP(E:E,DONNEES!A144:C164,3,FALSE),"")</f>
        <v/>
      </c>
      <c r="I184" s="8"/>
      <c r="J184" s="13" t="str">
        <f>IFERROR(VLOOKUP(E:E,DONNEES!A144:I164,4,FALSE),"")</f>
        <v/>
      </c>
    </row>
    <row r="185" spans="1:10" x14ac:dyDescent="0.25">
      <c r="A185" s="4">
        <v>43818</v>
      </c>
      <c r="B185" s="28"/>
      <c r="C185" s="26"/>
      <c r="D185" s="29" t="str">
        <f t="shared" si="4"/>
        <v/>
      </c>
      <c r="E185" s="21"/>
      <c r="F185" s="12"/>
      <c r="G185" s="64" t="str">
        <f>IFERROR(VLOOKUP(E:E,DONNEES!A144:C164,2,FALSE),"")</f>
        <v/>
      </c>
      <c r="H185" s="3" t="str">
        <f>IFERROR(VLOOKUP(E:E,DONNEES!A144:C164,3,FALSE),"")</f>
        <v/>
      </c>
      <c r="I185" s="8"/>
      <c r="J185" s="15" t="str">
        <f>IFERROR(VLOOKUP(E:E,DONNEES!A144:I164,4,FALSE),"")</f>
        <v/>
      </c>
    </row>
    <row r="186" spans="1:10" x14ac:dyDescent="0.25">
      <c r="A186" s="4">
        <v>43819</v>
      </c>
      <c r="B186" s="28"/>
      <c r="C186" s="26"/>
      <c r="D186" s="29" t="str">
        <f t="shared" si="4"/>
        <v/>
      </c>
      <c r="E186" s="21"/>
      <c r="F186" s="12"/>
      <c r="G186" s="12" t="str">
        <f>IFERROR(VLOOKUP(E:E,DONNEES!A144:C164,2,FALSE),"")</f>
        <v/>
      </c>
      <c r="H186" s="2" t="str">
        <f>IFERROR(VLOOKUP(E:E,DONNEES!A144:C164,3,FALSE),"")</f>
        <v/>
      </c>
      <c r="I186" s="8"/>
      <c r="J186" s="13" t="str">
        <f>IFERROR(VLOOKUP(E:E,DONNEES!A144:C164,4,FALSE),"")</f>
        <v/>
      </c>
    </row>
    <row r="187" spans="1:10" x14ac:dyDescent="0.25">
      <c r="A187" s="4">
        <v>43820</v>
      </c>
      <c r="B187" s="28"/>
      <c r="C187" s="26"/>
      <c r="D187" s="29" t="str">
        <f t="shared" si="4"/>
        <v/>
      </c>
      <c r="E187" s="21"/>
      <c r="F187" s="12"/>
      <c r="G187" s="21" t="str">
        <f>IFERROR(VLOOKUP(E:E,DONNEES!A148:C168,2,FALSE),"")</f>
        <v/>
      </c>
      <c r="H187" s="2" t="str">
        <f>IFERROR(VLOOKUP(E:E,DONNEES!A148:C168,3,FALSE),"")</f>
        <v/>
      </c>
      <c r="I187" s="8"/>
      <c r="J187" s="13" t="str">
        <f>IFERROR(VLOOKUP(E:E,DONNEES!A148:I168,4,FALSE),"")</f>
        <v/>
      </c>
    </row>
    <row r="188" spans="1:10" x14ac:dyDescent="0.25">
      <c r="A188" s="4">
        <v>43821</v>
      </c>
      <c r="B188" s="28"/>
      <c r="C188" s="26"/>
      <c r="D188" s="29" t="str">
        <f t="shared" si="4"/>
        <v/>
      </c>
      <c r="E188" s="21"/>
      <c r="F188" s="12"/>
      <c r="G188" s="12" t="str">
        <f>IFERROR(VLOOKUP(E:E,DONNEES!A148:C168,2,FALSE),"")</f>
        <v/>
      </c>
      <c r="H188" s="2" t="str">
        <f>IFERROR(VLOOKUP(E:E,DONNEES!A148:C168,3,FALSE),"")</f>
        <v/>
      </c>
      <c r="I188" s="8"/>
      <c r="J188" s="13" t="str">
        <f>IFERROR(VLOOKUP(E:E,DONNEES!A148:I168,4,FALSE),"")</f>
        <v/>
      </c>
    </row>
    <row r="189" spans="1:10" x14ac:dyDescent="0.25">
      <c r="A189" s="4">
        <v>43822</v>
      </c>
      <c r="B189" s="28"/>
      <c r="C189" s="26"/>
      <c r="D189" s="29" t="str">
        <f t="shared" si="4"/>
        <v/>
      </c>
      <c r="E189" s="21"/>
      <c r="F189" s="12"/>
      <c r="G189" s="64" t="str">
        <f>IFERROR(VLOOKUP(E:E,DONNEES!A148:C168,2,FALSE),"")</f>
        <v/>
      </c>
      <c r="H189" s="3" t="str">
        <f>IFERROR(VLOOKUP(E:E,DONNEES!A148:C168,3,FALSE),"")</f>
        <v/>
      </c>
      <c r="I189" s="8"/>
      <c r="J189" s="15" t="str">
        <f>IFERROR(VLOOKUP(E:E,DONNEES!A148:I168,4,FALSE),"")</f>
        <v/>
      </c>
    </row>
    <row r="190" spans="1:10" x14ac:dyDescent="0.25">
      <c r="A190" s="4">
        <v>43823</v>
      </c>
      <c r="B190" s="28"/>
      <c r="C190" s="26"/>
      <c r="D190" s="29" t="str">
        <f t="shared" si="4"/>
        <v/>
      </c>
      <c r="E190" s="21"/>
      <c r="F190" s="12"/>
      <c r="G190" s="12" t="str">
        <f>IFERROR(VLOOKUP(E:E,DONNEES!A148:C168,2,FALSE),"")</f>
        <v/>
      </c>
      <c r="H190" s="2" t="str">
        <f>IFERROR(VLOOKUP(E:E,DONNEES!A148:C168,3,FALSE),"")</f>
        <v/>
      </c>
      <c r="I190" s="8"/>
      <c r="J190" s="13" t="str">
        <f>IFERROR(VLOOKUP(E:E,DONNEES!A148:C168,4,FALSE),"")</f>
        <v/>
      </c>
    </row>
    <row r="191" spans="1:10" x14ac:dyDescent="0.25">
      <c r="A191" s="4">
        <v>43824</v>
      </c>
      <c r="B191" s="28"/>
      <c r="C191" s="26"/>
      <c r="D191" s="29" t="str">
        <f t="shared" si="4"/>
        <v/>
      </c>
      <c r="E191" s="21"/>
      <c r="F191" s="12"/>
      <c r="G191" s="21" t="str">
        <f>IFERROR(VLOOKUP(E:E,DONNEES!A152:C172,2,FALSE),"")</f>
        <v/>
      </c>
      <c r="H191" s="2" t="str">
        <f>IFERROR(VLOOKUP(E:E,DONNEES!A152:C172,3,FALSE),"")</f>
        <v/>
      </c>
      <c r="I191" s="8"/>
      <c r="J191" s="13" t="str">
        <f>IFERROR(VLOOKUP(E:E,DONNEES!A152:I172,4,FALSE),"")</f>
        <v/>
      </c>
    </row>
    <row r="192" spans="1:10" x14ac:dyDescent="0.25">
      <c r="A192" s="4">
        <v>43825</v>
      </c>
      <c r="B192" s="28"/>
      <c r="C192" s="26"/>
      <c r="D192" s="29" t="str">
        <f t="shared" si="4"/>
        <v/>
      </c>
      <c r="E192" s="21"/>
      <c r="F192" s="12"/>
      <c r="G192" s="12" t="str">
        <f>IFERROR(VLOOKUP(E:E,DONNEES!A152:C172,2,FALSE),"")</f>
        <v/>
      </c>
      <c r="H192" s="2" t="str">
        <f>IFERROR(VLOOKUP(E:E,DONNEES!A152:C172,3,FALSE),"")</f>
        <v/>
      </c>
      <c r="I192" s="8"/>
      <c r="J192" s="13" t="str">
        <f>IFERROR(VLOOKUP(E:E,DONNEES!A152:I172,4,FALSE),"")</f>
        <v/>
      </c>
    </row>
    <row r="193" spans="1:10" x14ac:dyDescent="0.25">
      <c r="A193" s="4">
        <v>43826</v>
      </c>
      <c r="B193" s="28"/>
      <c r="C193" s="26"/>
      <c r="D193" s="29" t="str">
        <f t="shared" si="4"/>
        <v/>
      </c>
      <c r="E193" s="21"/>
      <c r="F193" s="12"/>
      <c r="G193" s="64" t="str">
        <f>IFERROR(VLOOKUP(E:E,DONNEES!A152:C172,2,FALSE),"")</f>
        <v/>
      </c>
      <c r="H193" s="3" t="str">
        <f>IFERROR(VLOOKUP(E:E,DONNEES!A152:C172,3,FALSE),"")</f>
        <v/>
      </c>
      <c r="I193" s="8"/>
      <c r="J193" s="15" t="str">
        <f>IFERROR(VLOOKUP(E:E,DONNEES!A152:I172,4,FALSE),"")</f>
        <v/>
      </c>
    </row>
    <row r="194" spans="1:10" x14ac:dyDescent="0.25">
      <c r="A194" s="4">
        <v>43827</v>
      </c>
      <c r="B194" s="28"/>
      <c r="C194" s="26"/>
      <c r="D194" s="29" t="str">
        <f t="shared" si="4"/>
        <v/>
      </c>
      <c r="E194" s="21"/>
      <c r="F194" s="12"/>
      <c r="G194" s="12" t="str">
        <f>IFERROR(VLOOKUP(E:E,DONNEES!A152:C172,2,FALSE),"")</f>
        <v/>
      </c>
      <c r="H194" s="2" t="str">
        <f>IFERROR(VLOOKUP(E:E,DONNEES!A152:C172,3,FALSE),"")</f>
        <v/>
      </c>
      <c r="I194" s="8"/>
      <c r="J194" s="13" t="str">
        <f>IFERROR(VLOOKUP(E:E,DONNEES!A152:C172,4,FALSE),"")</f>
        <v/>
      </c>
    </row>
    <row r="195" spans="1:10" x14ac:dyDescent="0.25">
      <c r="A195" s="4">
        <v>43828</v>
      </c>
      <c r="B195" s="28"/>
      <c r="C195" s="26"/>
      <c r="D195" s="29" t="str">
        <f t="shared" si="4"/>
        <v/>
      </c>
      <c r="E195" s="21"/>
      <c r="F195" s="12"/>
      <c r="G195" s="21" t="str">
        <f>IFERROR(VLOOKUP(E:E,DONNEES!A156:C176,2,FALSE),"")</f>
        <v/>
      </c>
      <c r="H195" s="2" t="str">
        <f>IFERROR(VLOOKUP(E:E,DONNEES!A156:C176,3,FALSE),"")</f>
        <v/>
      </c>
      <c r="I195" s="8"/>
      <c r="J195" s="13" t="str">
        <f>IFERROR(VLOOKUP(E:E,DONNEES!A156:I176,4,FALSE),"")</f>
        <v/>
      </c>
    </row>
    <row r="196" spans="1:10" x14ac:dyDescent="0.25">
      <c r="A196" s="4">
        <v>43829</v>
      </c>
      <c r="B196" s="28"/>
      <c r="C196" s="26"/>
      <c r="D196" s="29" t="str">
        <f t="shared" si="4"/>
        <v/>
      </c>
      <c r="E196" s="21"/>
      <c r="F196" s="12"/>
      <c r="G196" s="12" t="str">
        <f>IFERROR(VLOOKUP(E:E,DONNEES!A156:C176,2,FALSE),"")</f>
        <v/>
      </c>
      <c r="H196" s="2" t="str">
        <f>IFERROR(VLOOKUP(E:E,DONNEES!A156:C176,3,FALSE),"")</f>
        <v/>
      </c>
      <c r="I196" s="8"/>
      <c r="J196" s="13" t="str">
        <f>IFERROR(VLOOKUP(E:E,DONNEES!A156:I176,4,FALSE),"")</f>
        <v/>
      </c>
    </row>
    <row r="197" spans="1:10" x14ac:dyDescent="0.25">
      <c r="A197" s="4">
        <v>43830</v>
      </c>
      <c r="B197" s="28"/>
      <c r="C197" s="26"/>
      <c r="D197" s="29" t="str">
        <f t="shared" si="4"/>
        <v/>
      </c>
      <c r="E197" s="21"/>
      <c r="F197" s="12"/>
      <c r="G197" s="64" t="str">
        <f>IFERROR(VLOOKUP(E:E,DONNEES!A156:C176,2,FALSE),"")</f>
        <v/>
      </c>
      <c r="H197" s="3" t="str">
        <f>IFERROR(VLOOKUP(E:E,DONNEES!A156:C176,3,FALSE),"")</f>
        <v/>
      </c>
      <c r="I197" s="8"/>
      <c r="J197" s="15" t="str">
        <f>IFERROR(VLOOKUP(E:E,DONNEES!A156:I176,4,FALSE),"")</f>
        <v/>
      </c>
    </row>
    <row r="198" spans="1:10" x14ac:dyDescent="0.25">
      <c r="A198" s="16" t="s">
        <v>17</v>
      </c>
      <c r="B198" s="17"/>
      <c r="C198" s="17"/>
      <c r="D198" s="67">
        <f>SUM(D167:D197)</f>
        <v>0</v>
      </c>
      <c r="E198" s="17"/>
      <c r="F198" s="17"/>
      <c r="G198" s="17"/>
      <c r="H198" s="17"/>
      <c r="I198" s="18"/>
      <c r="J198" s="14">
        <f>SUM(J167:J197)</f>
        <v>0</v>
      </c>
    </row>
    <row r="199" spans="1:10" x14ac:dyDescent="0.25">
      <c r="A199" s="9"/>
      <c r="B199" s="9"/>
      <c r="C199" s="10"/>
      <c r="D199" s="10"/>
      <c r="E199" s="10"/>
      <c r="F199" s="10"/>
      <c r="G199" s="10"/>
      <c r="H199" s="10"/>
      <c r="I199" s="19"/>
      <c r="J199" s="11"/>
    </row>
    <row r="200" spans="1:10" x14ac:dyDescent="0.25">
      <c r="A200" s="9"/>
      <c r="B200" s="9"/>
      <c r="C200" s="10"/>
      <c r="D200" s="10"/>
      <c r="E200" s="10"/>
      <c r="F200" s="10"/>
      <c r="G200" s="10"/>
      <c r="H200" s="10"/>
      <c r="I200" s="19"/>
      <c r="J200" s="11"/>
    </row>
    <row r="201" spans="1:10" x14ac:dyDescent="0.25">
      <c r="A201" s="9"/>
      <c r="B201" s="9"/>
      <c r="C201" s="10"/>
      <c r="D201" s="10"/>
      <c r="E201" s="10"/>
      <c r="F201" s="10"/>
      <c r="G201" s="10"/>
      <c r="H201" s="10"/>
      <c r="I201" s="19"/>
      <c r="J201" s="11"/>
    </row>
    <row r="202" spans="1:10" x14ac:dyDescent="0.25">
      <c r="A202" s="9"/>
      <c r="B202" s="9"/>
      <c r="C202" s="10"/>
      <c r="D202" s="10"/>
      <c r="E202" s="10"/>
      <c r="F202" s="10"/>
      <c r="G202" s="10"/>
      <c r="H202" s="10"/>
      <c r="I202" s="19"/>
      <c r="J202" s="11"/>
    </row>
    <row r="203" spans="1:10" x14ac:dyDescent="0.25">
      <c r="A203" s="9"/>
      <c r="B203" s="9"/>
      <c r="C203" s="10"/>
      <c r="D203" s="10"/>
      <c r="E203" s="10"/>
      <c r="F203" s="10"/>
      <c r="G203" s="10"/>
      <c r="H203" s="10"/>
      <c r="I203" s="19"/>
      <c r="J203" s="11"/>
    </row>
    <row r="204" spans="1:10" x14ac:dyDescent="0.25">
      <c r="A204" s="9"/>
      <c r="B204" s="9"/>
      <c r="C204" s="10"/>
      <c r="D204" s="10"/>
      <c r="E204" s="10"/>
      <c r="F204" s="10"/>
      <c r="G204" s="10"/>
      <c r="H204" s="10"/>
      <c r="I204" s="19"/>
      <c r="J204" s="11"/>
    </row>
    <row r="205" spans="1:10" x14ac:dyDescent="0.25">
      <c r="A205" s="9"/>
      <c r="B205" s="9"/>
      <c r="C205" s="10"/>
      <c r="D205" s="10"/>
      <c r="E205" s="10"/>
      <c r="F205" s="10"/>
      <c r="G205" s="10"/>
      <c r="H205" s="10"/>
      <c r="I205" s="19"/>
      <c r="J205" s="11"/>
    </row>
    <row r="206" spans="1:10" x14ac:dyDescent="0.25">
      <c r="A206" s="9"/>
      <c r="B206" s="9"/>
      <c r="C206" s="10"/>
      <c r="D206" s="10"/>
      <c r="E206" s="10"/>
      <c r="F206" s="10"/>
      <c r="G206" s="10"/>
      <c r="H206" s="10"/>
      <c r="I206" s="19"/>
      <c r="J206" s="11"/>
    </row>
    <row r="207" spans="1:10" x14ac:dyDescent="0.25">
      <c r="A207" s="9"/>
      <c r="B207" s="9"/>
      <c r="C207" s="10"/>
      <c r="D207" s="10"/>
      <c r="E207" s="10"/>
      <c r="F207" s="10"/>
      <c r="G207" s="10"/>
      <c r="H207" s="10"/>
      <c r="I207" s="19"/>
      <c r="J207" s="11"/>
    </row>
    <row r="208" spans="1:10" x14ac:dyDescent="0.25">
      <c r="A208" s="9"/>
      <c r="B208" s="9"/>
      <c r="C208" s="10"/>
      <c r="D208" s="10"/>
      <c r="E208" s="10"/>
      <c r="F208" s="10"/>
      <c r="G208" s="10"/>
      <c r="H208" s="10"/>
      <c r="I208" s="19"/>
      <c r="J208" s="11"/>
    </row>
    <row r="209" spans="1:10" x14ac:dyDescent="0.25">
      <c r="A209" s="9"/>
      <c r="B209" s="9"/>
      <c r="C209" s="10"/>
      <c r="D209" s="10"/>
      <c r="E209" s="10"/>
      <c r="F209" s="10"/>
      <c r="G209" s="10"/>
      <c r="H209" s="10"/>
      <c r="I209" s="19"/>
      <c r="J209" s="11"/>
    </row>
    <row r="210" spans="1:10" x14ac:dyDescent="0.25">
      <c r="A210" s="9"/>
      <c r="B210" s="9"/>
      <c r="C210" s="10"/>
      <c r="D210" s="10"/>
      <c r="E210" s="10"/>
      <c r="F210" s="10"/>
      <c r="G210" s="10"/>
      <c r="H210" s="10"/>
      <c r="I210" s="19"/>
      <c r="J210" s="11"/>
    </row>
    <row r="211" spans="1:10" x14ac:dyDescent="0.25">
      <c r="A211" s="9"/>
      <c r="B211" s="9"/>
      <c r="C211" s="10"/>
      <c r="D211" s="10"/>
      <c r="E211" s="10"/>
      <c r="F211" s="10"/>
      <c r="G211" s="10"/>
      <c r="H211" s="10"/>
      <c r="I211" s="19"/>
      <c r="J211" s="11"/>
    </row>
    <row r="212" spans="1:10" x14ac:dyDescent="0.25">
      <c r="A212" s="9"/>
      <c r="B212" s="9"/>
      <c r="C212" s="10"/>
      <c r="D212" s="10"/>
      <c r="E212" s="10"/>
      <c r="F212" s="10"/>
      <c r="G212" s="10"/>
      <c r="H212" s="10"/>
      <c r="I212" s="19"/>
      <c r="J212" s="11"/>
    </row>
    <row r="213" spans="1:10" x14ac:dyDescent="0.25">
      <c r="A213" s="9"/>
      <c r="B213" s="9"/>
      <c r="C213" s="10"/>
      <c r="D213" s="10"/>
      <c r="E213" s="10"/>
      <c r="F213" s="10"/>
      <c r="G213" s="10"/>
      <c r="H213" s="10"/>
      <c r="I213" s="19"/>
      <c r="J213" s="11"/>
    </row>
    <row r="214" spans="1:10" x14ac:dyDescent="0.25">
      <c r="A214" s="9"/>
      <c r="B214" s="9"/>
      <c r="C214" s="10"/>
      <c r="D214" s="10"/>
      <c r="E214" s="10"/>
      <c r="F214" s="10"/>
      <c r="G214" s="10"/>
      <c r="H214" s="10"/>
      <c r="I214" s="19"/>
      <c r="J214" s="11"/>
    </row>
    <row r="215" spans="1:10" x14ac:dyDescent="0.25">
      <c r="A215" s="9"/>
      <c r="B215" s="9"/>
      <c r="C215" s="10"/>
      <c r="D215" s="10"/>
      <c r="E215" s="10"/>
      <c r="F215" s="10"/>
      <c r="G215" s="10"/>
      <c r="H215" s="10"/>
      <c r="I215" s="19"/>
      <c r="J215" s="11"/>
    </row>
    <row r="216" spans="1:10" x14ac:dyDescent="0.25">
      <c r="A216" s="9"/>
      <c r="B216" s="9"/>
      <c r="C216" s="10"/>
      <c r="D216" s="10"/>
      <c r="E216" s="10"/>
      <c r="F216" s="10"/>
      <c r="G216" s="10"/>
      <c r="H216" s="10"/>
      <c r="I216" s="19"/>
      <c r="J216" s="11"/>
    </row>
    <row r="217" spans="1:10" x14ac:dyDescent="0.25">
      <c r="A217" s="9"/>
      <c r="B217" s="9"/>
      <c r="C217" s="10"/>
      <c r="D217" s="10"/>
      <c r="E217" s="10"/>
      <c r="F217" s="10"/>
      <c r="G217" s="10"/>
      <c r="H217" s="10"/>
      <c r="I217" s="19"/>
      <c r="J217" s="11"/>
    </row>
    <row r="218" spans="1:10" x14ac:dyDescent="0.25">
      <c r="A218" s="9"/>
      <c r="B218" s="9"/>
      <c r="C218" s="10"/>
      <c r="D218" s="10"/>
      <c r="E218" s="10"/>
      <c r="F218" s="10"/>
      <c r="G218" s="10"/>
      <c r="H218" s="10"/>
      <c r="I218" s="19"/>
      <c r="J218" s="11"/>
    </row>
    <row r="219" spans="1:10" x14ac:dyDescent="0.25">
      <c r="A219" s="9"/>
      <c r="B219" s="9"/>
      <c r="C219" s="10"/>
      <c r="D219" s="10"/>
      <c r="E219" s="10"/>
      <c r="F219" s="10"/>
      <c r="G219" s="10"/>
      <c r="H219" s="10"/>
      <c r="I219" s="19"/>
      <c r="J219" s="11"/>
    </row>
    <row r="220" spans="1:10" x14ac:dyDescent="0.25">
      <c r="A220" s="9"/>
      <c r="B220" s="9"/>
      <c r="C220" s="10"/>
      <c r="D220" s="10"/>
      <c r="E220" s="10"/>
      <c r="F220" s="10"/>
      <c r="G220" s="10"/>
      <c r="H220" s="10"/>
      <c r="I220" s="19"/>
      <c r="J220" s="11"/>
    </row>
    <row r="221" spans="1:10" x14ac:dyDescent="0.25">
      <c r="A221" s="9"/>
      <c r="B221" s="9"/>
      <c r="C221" s="10"/>
      <c r="D221" s="10"/>
      <c r="E221" s="10"/>
      <c r="F221" s="10"/>
      <c r="G221" s="10"/>
      <c r="H221" s="10"/>
      <c r="I221" s="19"/>
      <c r="J221" s="11"/>
    </row>
    <row r="222" spans="1:10" x14ac:dyDescent="0.25">
      <c r="A222" s="9"/>
      <c r="B222" s="9"/>
      <c r="C222" s="10"/>
      <c r="D222" s="10"/>
      <c r="E222" s="10"/>
      <c r="F222" s="10"/>
      <c r="G222" s="10"/>
      <c r="H222" s="10"/>
      <c r="I222" s="19"/>
      <c r="J222" s="11"/>
    </row>
    <row r="223" spans="1:10" x14ac:dyDescent="0.25">
      <c r="A223" s="9"/>
      <c r="B223" s="9"/>
      <c r="C223" s="10"/>
      <c r="D223" s="10"/>
      <c r="E223" s="10"/>
      <c r="F223" s="10"/>
      <c r="G223" s="10"/>
      <c r="H223" s="10"/>
      <c r="I223" s="19"/>
      <c r="J223" s="11"/>
    </row>
    <row r="224" spans="1:10" x14ac:dyDescent="0.25">
      <c r="A224" s="9"/>
      <c r="B224" s="9"/>
      <c r="C224" s="10"/>
      <c r="D224" s="10"/>
      <c r="E224" s="10"/>
      <c r="F224" s="10"/>
      <c r="G224" s="10"/>
      <c r="H224" s="10"/>
      <c r="I224" s="19"/>
      <c r="J224" s="11"/>
    </row>
    <row r="225" spans="1:10" x14ac:dyDescent="0.25">
      <c r="A225" s="9"/>
      <c r="B225" s="9"/>
      <c r="C225" s="10"/>
      <c r="D225" s="10"/>
      <c r="E225" s="10"/>
      <c r="F225" s="10"/>
      <c r="G225" s="10"/>
      <c r="H225" s="10"/>
      <c r="I225" s="19"/>
      <c r="J225" s="11"/>
    </row>
    <row r="226" spans="1:10" x14ac:dyDescent="0.25">
      <c r="A226" s="9"/>
      <c r="B226" s="9"/>
      <c r="C226" s="10"/>
      <c r="D226" s="10"/>
      <c r="E226" s="10"/>
      <c r="F226" s="10"/>
      <c r="G226" s="10"/>
      <c r="H226" s="10"/>
      <c r="I226" s="19"/>
      <c r="J226" s="11"/>
    </row>
    <row r="227" spans="1:10" x14ac:dyDescent="0.25">
      <c r="A227" s="9"/>
      <c r="B227" s="9"/>
      <c r="C227" s="10"/>
      <c r="D227" s="10"/>
      <c r="E227" s="10"/>
      <c r="F227" s="10"/>
      <c r="G227" s="10"/>
      <c r="H227" s="10"/>
      <c r="I227" s="19"/>
      <c r="J227" s="11"/>
    </row>
    <row r="228" spans="1:10" x14ac:dyDescent="0.25">
      <c r="A228" s="9"/>
      <c r="B228" s="9"/>
      <c r="C228" s="10"/>
      <c r="D228" s="10"/>
      <c r="E228" s="10"/>
      <c r="F228" s="10"/>
      <c r="G228" s="10"/>
      <c r="H228" s="10"/>
      <c r="I228" s="19"/>
      <c r="J228" s="11"/>
    </row>
    <row r="229" spans="1:10" x14ac:dyDescent="0.25">
      <c r="A229" s="9"/>
      <c r="B229" s="9"/>
      <c r="C229" s="10"/>
      <c r="D229" s="10"/>
      <c r="E229" s="10"/>
      <c r="F229" s="10"/>
      <c r="G229" s="10"/>
      <c r="H229" s="10"/>
      <c r="I229" s="19"/>
      <c r="J229" s="11"/>
    </row>
    <row r="230" spans="1:10" x14ac:dyDescent="0.25">
      <c r="A230" s="9"/>
      <c r="B230" s="9"/>
      <c r="C230" s="10"/>
      <c r="D230" s="10"/>
      <c r="E230" s="10"/>
      <c r="F230" s="10"/>
      <c r="G230" s="10"/>
      <c r="H230" s="10"/>
      <c r="I230" s="19"/>
      <c r="J230" s="11"/>
    </row>
    <row r="231" spans="1:10" x14ac:dyDescent="0.25">
      <c r="A231" s="9"/>
      <c r="B231" s="9"/>
      <c r="C231" s="10"/>
      <c r="D231" s="10"/>
      <c r="E231" s="10"/>
      <c r="F231" s="10"/>
      <c r="G231" s="10"/>
      <c r="H231" s="10"/>
      <c r="I231" s="19"/>
      <c r="J231" s="11"/>
    </row>
    <row r="232" spans="1:10" x14ac:dyDescent="0.25">
      <c r="A232" s="9"/>
      <c r="B232" s="9"/>
      <c r="C232" s="10"/>
      <c r="D232" s="10"/>
      <c r="E232" s="10"/>
      <c r="F232" s="10"/>
      <c r="G232" s="10"/>
      <c r="H232" s="10"/>
      <c r="I232" s="19"/>
      <c r="J232" s="11"/>
    </row>
    <row r="233" spans="1:10" x14ac:dyDescent="0.25">
      <c r="A233" s="9"/>
      <c r="B233" s="9"/>
      <c r="C233" s="10"/>
      <c r="D233" s="10"/>
      <c r="E233" s="10"/>
      <c r="F233" s="10"/>
      <c r="G233" s="10"/>
      <c r="H233" s="10"/>
      <c r="I233" s="19"/>
      <c r="J233" s="11"/>
    </row>
    <row r="234" spans="1:10" x14ac:dyDescent="0.25">
      <c r="A234" s="9"/>
      <c r="B234" s="9"/>
      <c r="C234" s="10"/>
      <c r="D234" s="10"/>
      <c r="E234" s="10"/>
      <c r="F234" s="10"/>
      <c r="G234" s="10"/>
      <c r="H234" s="10"/>
      <c r="I234" s="19"/>
      <c r="J234" s="11"/>
    </row>
    <row r="235" spans="1:10" x14ac:dyDescent="0.25">
      <c r="A235" s="9"/>
      <c r="B235" s="9"/>
      <c r="C235" s="10"/>
      <c r="D235" s="10"/>
      <c r="E235" s="10"/>
      <c r="F235" s="10"/>
      <c r="G235" s="10"/>
      <c r="H235" s="10"/>
      <c r="I235" s="19"/>
      <c r="J235" s="11"/>
    </row>
    <row r="236" spans="1:10" x14ac:dyDescent="0.25">
      <c r="A236" s="9"/>
      <c r="B236" s="9"/>
      <c r="C236" s="10"/>
      <c r="D236" s="10"/>
      <c r="E236" s="10"/>
      <c r="F236" s="10"/>
      <c r="G236" s="10"/>
      <c r="H236" s="10"/>
      <c r="I236" s="19"/>
      <c r="J236" s="11"/>
    </row>
    <row r="237" spans="1:10" x14ac:dyDescent="0.25">
      <c r="A237" s="9"/>
      <c r="B237" s="9"/>
      <c r="C237" s="10"/>
      <c r="D237" s="10"/>
      <c r="E237" s="10"/>
      <c r="F237" s="10"/>
      <c r="G237" s="10"/>
      <c r="H237" s="10"/>
      <c r="I237" s="19"/>
      <c r="J237" s="11"/>
    </row>
    <row r="238" spans="1:10" x14ac:dyDescent="0.25">
      <c r="A238" s="9"/>
      <c r="B238" s="9"/>
      <c r="C238" s="10"/>
      <c r="D238" s="10"/>
      <c r="E238" s="10"/>
      <c r="F238" s="10"/>
      <c r="G238" s="10"/>
      <c r="H238" s="10"/>
      <c r="I238" s="19"/>
      <c r="J238" s="11"/>
    </row>
    <row r="239" spans="1:10" x14ac:dyDescent="0.25">
      <c r="A239" s="9"/>
      <c r="B239" s="9"/>
      <c r="C239" s="10"/>
      <c r="D239" s="10"/>
      <c r="E239" s="10"/>
      <c r="F239" s="10"/>
      <c r="G239" s="10"/>
      <c r="H239" s="10"/>
      <c r="I239" s="19"/>
      <c r="J239" s="11"/>
    </row>
    <row r="240" spans="1:10" x14ac:dyDescent="0.25">
      <c r="A240" s="9"/>
      <c r="B240" s="9"/>
      <c r="C240" s="10"/>
      <c r="D240" s="10"/>
      <c r="E240" s="10"/>
      <c r="F240" s="10"/>
      <c r="G240" s="10"/>
      <c r="H240" s="10"/>
      <c r="I240" s="19"/>
      <c r="J240" s="11"/>
    </row>
    <row r="241" spans="1:10" x14ac:dyDescent="0.25">
      <c r="A241" s="9"/>
      <c r="B241" s="9"/>
      <c r="C241" s="10"/>
      <c r="D241" s="10"/>
      <c r="E241" s="10"/>
      <c r="F241" s="10"/>
      <c r="G241" s="10"/>
      <c r="H241" s="10"/>
      <c r="I241" s="19"/>
      <c r="J241" s="11"/>
    </row>
    <row r="242" spans="1:10" x14ac:dyDescent="0.25">
      <c r="A242" s="9"/>
      <c r="B242" s="9"/>
      <c r="C242" s="10"/>
      <c r="D242" s="10"/>
      <c r="E242" s="10"/>
      <c r="F242" s="10"/>
      <c r="G242" s="10"/>
      <c r="H242" s="10"/>
      <c r="I242" s="19"/>
      <c r="J242" s="11"/>
    </row>
    <row r="243" spans="1:10" x14ac:dyDescent="0.25">
      <c r="A243" s="9"/>
      <c r="B243" s="9"/>
      <c r="C243" s="10"/>
      <c r="D243" s="10"/>
      <c r="E243" s="10"/>
      <c r="F243" s="10"/>
      <c r="G243" s="10"/>
      <c r="H243" s="10"/>
      <c r="I243" s="19"/>
      <c r="J243" s="11"/>
    </row>
    <row r="244" spans="1:10" x14ac:dyDescent="0.25">
      <c r="A244" s="9"/>
      <c r="B244" s="9"/>
      <c r="C244" s="10"/>
      <c r="D244" s="10"/>
      <c r="E244" s="10"/>
      <c r="F244" s="10"/>
      <c r="G244" s="10"/>
      <c r="H244" s="10"/>
      <c r="I244" s="19"/>
      <c r="J244" s="11"/>
    </row>
    <row r="245" spans="1:10" x14ac:dyDescent="0.25">
      <c r="A245" s="9"/>
      <c r="B245" s="9"/>
      <c r="C245" s="10"/>
      <c r="D245" s="10"/>
      <c r="E245" s="10"/>
      <c r="F245" s="10"/>
      <c r="G245" s="10"/>
      <c r="H245" s="10"/>
      <c r="I245" s="19"/>
      <c r="J245" s="11"/>
    </row>
    <row r="246" spans="1:10" x14ac:dyDescent="0.25">
      <c r="A246" s="9"/>
      <c r="B246" s="9"/>
      <c r="C246" s="10"/>
      <c r="D246" s="10"/>
      <c r="E246" s="10"/>
      <c r="F246" s="10"/>
      <c r="G246" s="10"/>
      <c r="H246" s="10"/>
      <c r="I246" s="19"/>
      <c r="J246" s="11"/>
    </row>
    <row r="247" spans="1:10" x14ac:dyDescent="0.25">
      <c r="A247" s="9"/>
      <c r="B247" s="9"/>
      <c r="C247" s="10"/>
      <c r="D247" s="10"/>
      <c r="E247" s="10"/>
      <c r="F247" s="10"/>
      <c r="G247" s="10"/>
      <c r="H247" s="10"/>
      <c r="I247" s="19"/>
      <c r="J247" s="11"/>
    </row>
    <row r="248" spans="1:10" x14ac:dyDescent="0.25">
      <c r="A248" s="9"/>
      <c r="B248" s="9"/>
      <c r="C248" s="10"/>
      <c r="D248" s="10"/>
      <c r="E248" s="10"/>
      <c r="F248" s="10"/>
      <c r="G248" s="10"/>
      <c r="H248" s="10"/>
      <c r="I248" s="19"/>
      <c r="J248" s="11"/>
    </row>
    <row r="249" spans="1:10" x14ac:dyDescent="0.25">
      <c r="A249" s="9"/>
      <c r="B249" s="9"/>
      <c r="C249" s="10"/>
      <c r="D249" s="10"/>
      <c r="E249" s="10"/>
      <c r="F249" s="10"/>
      <c r="G249" s="10"/>
      <c r="H249" s="10"/>
      <c r="I249" s="19"/>
      <c r="J249" s="11"/>
    </row>
    <row r="250" spans="1:10" x14ac:dyDescent="0.25">
      <c r="A250" s="9"/>
      <c r="B250" s="9"/>
      <c r="C250" s="10"/>
      <c r="D250" s="10"/>
      <c r="E250" s="10"/>
      <c r="F250" s="10"/>
      <c r="G250" s="10"/>
      <c r="H250" s="10"/>
      <c r="I250" s="19"/>
      <c r="J250" s="11"/>
    </row>
    <row r="251" spans="1:10" x14ac:dyDescent="0.25">
      <c r="A251" s="9"/>
      <c r="B251" s="9"/>
      <c r="C251" s="10"/>
      <c r="D251" s="10"/>
      <c r="E251" s="10"/>
      <c r="F251" s="10"/>
      <c r="G251" s="10"/>
      <c r="H251" s="10"/>
      <c r="I251" s="19"/>
      <c r="J251" s="11"/>
    </row>
    <row r="252" spans="1:10" x14ac:dyDescent="0.25">
      <c r="A252" s="9"/>
      <c r="B252" s="9"/>
      <c r="C252" s="10"/>
      <c r="D252" s="10"/>
      <c r="E252" s="10"/>
      <c r="F252" s="10"/>
      <c r="G252" s="10"/>
      <c r="H252" s="10"/>
      <c r="I252" s="19"/>
      <c r="J252" s="11"/>
    </row>
    <row r="253" spans="1:10" x14ac:dyDescent="0.25">
      <c r="A253" s="9"/>
      <c r="B253" s="9"/>
      <c r="C253" s="10"/>
      <c r="D253" s="10"/>
      <c r="E253" s="10"/>
      <c r="F253" s="10"/>
      <c r="G253" s="10"/>
      <c r="H253" s="10"/>
      <c r="I253" s="19"/>
      <c r="J253" s="11"/>
    </row>
    <row r="254" spans="1:10" x14ac:dyDescent="0.25">
      <c r="A254" s="9"/>
      <c r="B254" s="9"/>
      <c r="C254" s="10"/>
      <c r="D254" s="10"/>
      <c r="E254" s="10"/>
      <c r="F254" s="10"/>
      <c r="G254" s="10"/>
      <c r="H254" s="10"/>
      <c r="I254" s="19"/>
      <c r="J254" s="11"/>
    </row>
    <row r="255" spans="1:10" x14ac:dyDescent="0.25">
      <c r="A255" s="9"/>
      <c r="B255" s="9"/>
      <c r="C255" s="10"/>
      <c r="D255" s="10"/>
      <c r="E255" s="10"/>
      <c r="F255" s="10"/>
      <c r="G255" s="10"/>
      <c r="H255" s="10"/>
      <c r="I255" s="19"/>
      <c r="J255" s="11"/>
    </row>
    <row r="256" spans="1:10" x14ac:dyDescent="0.25">
      <c r="A256" s="9"/>
      <c r="B256" s="9"/>
      <c r="C256" s="10"/>
      <c r="D256" s="10"/>
      <c r="E256" s="10"/>
      <c r="F256" s="10"/>
      <c r="G256" s="10"/>
      <c r="H256" s="10"/>
      <c r="I256" s="19"/>
      <c r="J256" s="11"/>
    </row>
    <row r="257" spans="1:10" x14ac:dyDescent="0.25">
      <c r="A257" s="9"/>
      <c r="B257" s="9"/>
      <c r="C257" s="10"/>
      <c r="D257" s="10"/>
      <c r="E257" s="10"/>
      <c r="F257" s="10"/>
      <c r="G257" s="10"/>
      <c r="H257" s="10"/>
      <c r="I257" s="19"/>
      <c r="J257" s="11"/>
    </row>
    <row r="258" spans="1:10" x14ac:dyDescent="0.25">
      <c r="A258" s="9"/>
      <c r="B258" s="9"/>
      <c r="C258" s="10"/>
      <c r="D258" s="10"/>
      <c r="E258" s="10"/>
      <c r="F258" s="10"/>
      <c r="G258" s="10"/>
      <c r="H258" s="10"/>
      <c r="I258" s="19"/>
      <c r="J258" s="11"/>
    </row>
    <row r="259" spans="1:10" x14ac:dyDescent="0.25">
      <c r="A259" s="9"/>
      <c r="B259" s="9"/>
      <c r="C259" s="10"/>
      <c r="D259" s="10"/>
      <c r="E259" s="10"/>
      <c r="F259" s="10"/>
      <c r="G259" s="10"/>
      <c r="H259" s="10"/>
      <c r="I259" s="19"/>
      <c r="J259" s="11"/>
    </row>
    <row r="260" spans="1:10" x14ac:dyDescent="0.25">
      <c r="A260" s="9"/>
      <c r="B260" s="9"/>
      <c r="C260" s="10"/>
      <c r="D260" s="10"/>
      <c r="E260" s="10"/>
      <c r="F260" s="10"/>
      <c r="G260" s="10"/>
      <c r="H260" s="10"/>
      <c r="I260" s="19"/>
      <c r="J260" s="11"/>
    </row>
    <row r="261" spans="1:10" x14ac:dyDescent="0.25">
      <c r="A261" s="9"/>
      <c r="B261" s="9"/>
      <c r="C261" s="10"/>
      <c r="D261" s="10"/>
      <c r="E261" s="10"/>
      <c r="F261" s="10"/>
      <c r="G261" s="10"/>
      <c r="H261" s="10"/>
      <c r="I261" s="19"/>
      <c r="J261" s="11"/>
    </row>
    <row r="262" spans="1:10" x14ac:dyDescent="0.25">
      <c r="A262" s="9"/>
      <c r="B262" s="9"/>
      <c r="C262" s="10"/>
      <c r="D262" s="10"/>
      <c r="E262" s="10"/>
      <c r="F262" s="10"/>
      <c r="G262" s="10"/>
      <c r="H262" s="10"/>
      <c r="I262" s="19"/>
      <c r="J262" s="11"/>
    </row>
    <row r="263" spans="1:10" x14ac:dyDescent="0.25">
      <c r="A263" s="9"/>
      <c r="B263" s="9"/>
      <c r="C263" s="10"/>
      <c r="D263" s="10"/>
      <c r="E263" s="10"/>
      <c r="F263" s="10"/>
      <c r="G263" s="10"/>
      <c r="H263" s="10"/>
      <c r="I263" s="19"/>
      <c r="J263" s="11"/>
    </row>
    <row r="264" spans="1:10" x14ac:dyDescent="0.25">
      <c r="A264" s="9"/>
      <c r="B264" s="9"/>
      <c r="C264" s="10"/>
      <c r="D264" s="10"/>
      <c r="E264" s="10"/>
      <c r="F264" s="10"/>
      <c r="G264" s="10"/>
      <c r="H264" s="10"/>
      <c r="I264" s="19"/>
      <c r="J264" s="11"/>
    </row>
    <row r="265" spans="1:10" x14ac:dyDescent="0.25">
      <c r="J265" s="7"/>
    </row>
    <row r="266" spans="1:10" x14ac:dyDescent="0.25">
      <c r="J266" s="7"/>
    </row>
    <row r="267" spans="1:10" x14ac:dyDescent="0.25">
      <c r="J267" s="7"/>
    </row>
    <row r="268" spans="1:10" x14ac:dyDescent="0.25">
      <c r="J268" s="7"/>
    </row>
    <row r="269" spans="1:10" x14ac:dyDescent="0.25">
      <c r="J269" s="7"/>
    </row>
    <row r="270" spans="1:10" x14ac:dyDescent="0.25">
      <c r="J270" s="7"/>
    </row>
    <row r="271" spans="1:10" x14ac:dyDescent="0.25">
      <c r="J271" s="7"/>
    </row>
    <row r="272" spans="1:10" x14ac:dyDescent="0.25">
      <c r="J272" s="7"/>
    </row>
    <row r="273" spans="10:10" x14ac:dyDescent="0.25">
      <c r="J273" s="7"/>
    </row>
    <row r="274" spans="10:10" x14ac:dyDescent="0.25">
      <c r="J274" s="7"/>
    </row>
    <row r="275" spans="10:10" x14ac:dyDescent="0.25">
      <c r="J275" s="7"/>
    </row>
    <row r="276" spans="10:10" x14ac:dyDescent="0.25">
      <c r="J276" s="7"/>
    </row>
    <row r="277" spans="10:10" x14ac:dyDescent="0.25">
      <c r="J277" s="7"/>
    </row>
    <row r="278" spans="10:10" x14ac:dyDescent="0.25">
      <c r="J278" s="7"/>
    </row>
    <row r="279" spans="10:10" x14ac:dyDescent="0.25">
      <c r="J279" s="7"/>
    </row>
    <row r="280" spans="10:10" x14ac:dyDescent="0.25">
      <c r="J280" s="7"/>
    </row>
    <row r="281" spans="10:10" x14ac:dyDescent="0.25">
      <c r="J281" s="7"/>
    </row>
  </sheetData>
  <conditionalFormatting sqref="B2">
    <cfRule type="cellIs" dxfId="0" priority="1" operator="between">
      <formula>0.666666666666667</formula>
      <formula>0.333333333333333</formula>
    </cfRule>
  </conditionalFormatting>
  <dataValidations count="3">
    <dataValidation type="list" allowBlank="1" showInputMessage="1" showErrorMessage="1" sqref="E9:E39 E41:E71 E2:E7 E73:E102 E104:E134 E136:E165 E167:E197">
      <formula1>POSTS</formula1>
    </dataValidation>
    <dataValidation type="list" allowBlank="1" showInputMessage="1" showErrorMessage="1" sqref="C2:C7">
      <formula1>HEUREPREST</formula1>
    </dataValidation>
    <dataValidation type="list" allowBlank="1" showInputMessage="1" showErrorMessage="1" sqref="F9:F39 F160 F41:F71 F154 F158 F152 F104:F134 F73:F102 F2:F7 F136 F140 F144 F148 F164 F167:F197">
      <formula1>FONCTION</formula1>
    </dataValidation>
  </dataValidations>
  <pageMargins left="0.7" right="0.7" top="0.75" bottom="0.75" header="0.3" footer="0.3"/>
  <pageSetup paperSize="9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OFFSET(DONNEES!$H$2,0,0,COUNTA(DONNEES!$H:$H))</xm:f>
          </x14:formula1>
          <xm:sqref>B9:C39 B2:B7 B41:C71 B73:C102 B104:C134 B136:C165 B167:C197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B1" workbookViewId="0">
      <selection activeCell="G22" sqref="G22:I22"/>
    </sheetView>
  </sheetViews>
  <sheetFormatPr baseColWidth="10" defaultRowHeight="15" x14ac:dyDescent="0.25"/>
  <cols>
    <col min="3" max="3" width="44.85546875" bestFit="1" customWidth="1"/>
  </cols>
  <sheetData>
    <row r="1" spans="1:13" x14ac:dyDescent="0.25">
      <c r="A1" t="s">
        <v>0</v>
      </c>
      <c r="B1" t="s">
        <v>1</v>
      </c>
      <c r="C1" t="s">
        <v>3</v>
      </c>
      <c r="G1" t="s">
        <v>18</v>
      </c>
      <c r="H1" t="s">
        <v>20</v>
      </c>
      <c r="I1" t="s">
        <v>16</v>
      </c>
      <c r="J1" t="s">
        <v>2</v>
      </c>
      <c r="K1" t="s">
        <v>23</v>
      </c>
      <c r="L1" t="s">
        <v>24</v>
      </c>
      <c r="M1" t="s">
        <v>32</v>
      </c>
    </row>
    <row r="2" spans="1:13" x14ac:dyDescent="0.25">
      <c r="A2" t="s">
        <v>4</v>
      </c>
      <c r="B2" t="s">
        <v>5</v>
      </c>
      <c r="C2" t="s">
        <v>7</v>
      </c>
      <c r="D2">
        <v>130</v>
      </c>
      <c r="G2" s="30">
        <v>1</v>
      </c>
      <c r="H2" s="20">
        <v>0.25</v>
      </c>
      <c r="J2" t="s">
        <v>8</v>
      </c>
      <c r="K2" s="20">
        <v>0.25</v>
      </c>
      <c r="L2" s="20">
        <v>0.25</v>
      </c>
    </row>
    <row r="3" spans="1:13" x14ac:dyDescent="0.25">
      <c r="A3" t="s">
        <v>37</v>
      </c>
      <c r="B3" t="s">
        <v>5</v>
      </c>
      <c r="C3" t="s">
        <v>9</v>
      </c>
      <c r="D3">
        <v>102</v>
      </c>
      <c r="G3" s="30">
        <v>3</v>
      </c>
      <c r="H3" s="20">
        <v>0.29166666666666669</v>
      </c>
      <c r="J3" t="s">
        <v>19</v>
      </c>
      <c r="K3" s="20">
        <v>0.29166666666666669</v>
      </c>
      <c r="L3" s="20">
        <v>0.29166666666666669</v>
      </c>
    </row>
    <row r="4" spans="1:13" x14ac:dyDescent="0.25">
      <c r="A4" t="s">
        <v>28</v>
      </c>
      <c r="B4" t="s">
        <v>25</v>
      </c>
      <c r="C4" t="s">
        <v>26</v>
      </c>
      <c r="D4">
        <v>124</v>
      </c>
      <c r="G4" s="30">
        <v>4</v>
      </c>
      <c r="H4" s="20">
        <v>0.33333333333333331</v>
      </c>
      <c r="J4" t="s">
        <v>6</v>
      </c>
      <c r="K4" s="20">
        <v>0.33333333333333331</v>
      </c>
      <c r="L4" s="20">
        <v>0.33333333333333331</v>
      </c>
    </row>
    <row r="5" spans="1:13" x14ac:dyDescent="0.25">
      <c r="A5" t="s">
        <v>29</v>
      </c>
      <c r="B5" t="s">
        <v>25</v>
      </c>
      <c r="C5" t="s">
        <v>27</v>
      </c>
      <c r="D5">
        <v>129</v>
      </c>
      <c r="G5" s="30">
        <v>8</v>
      </c>
      <c r="H5" s="20">
        <v>0.375</v>
      </c>
      <c r="J5" t="s">
        <v>30</v>
      </c>
      <c r="K5" s="20">
        <v>0.41666666666666669</v>
      </c>
      <c r="L5" s="20">
        <v>0.41666666666666669</v>
      </c>
    </row>
    <row r="6" spans="1:13" x14ac:dyDescent="0.25">
      <c r="A6" t="s">
        <v>33</v>
      </c>
      <c r="B6" t="s">
        <v>5</v>
      </c>
      <c r="C6" t="s">
        <v>34</v>
      </c>
      <c r="D6">
        <v>102</v>
      </c>
      <c r="G6" s="30">
        <v>9</v>
      </c>
      <c r="H6" s="20">
        <v>0.41666666666666669</v>
      </c>
      <c r="K6" s="20">
        <v>0.64583333333333337</v>
      </c>
      <c r="L6" s="20">
        <v>0.64583333333333337</v>
      </c>
    </row>
    <row r="7" spans="1:13" x14ac:dyDescent="0.25">
      <c r="A7" t="s">
        <v>35</v>
      </c>
      <c r="B7" t="s">
        <v>5</v>
      </c>
      <c r="C7" t="s">
        <v>36</v>
      </c>
      <c r="D7">
        <v>113</v>
      </c>
      <c r="G7" s="30">
        <v>10</v>
      </c>
      <c r="H7" s="20">
        <v>0.5</v>
      </c>
      <c r="K7" s="20">
        <v>0.6875</v>
      </c>
      <c r="L7" s="20">
        <v>0.6875</v>
      </c>
    </row>
    <row r="8" spans="1:13" x14ac:dyDescent="0.25">
      <c r="G8" s="30">
        <v>11</v>
      </c>
      <c r="H8" s="20">
        <v>0.625</v>
      </c>
      <c r="K8" s="20">
        <v>0.91666666666666663</v>
      </c>
      <c r="L8" s="20">
        <v>0.91666666666666663</v>
      </c>
    </row>
    <row r="9" spans="1:13" x14ac:dyDescent="0.25">
      <c r="G9" s="30">
        <v>12</v>
      </c>
      <c r="H9" s="20">
        <v>0.66666666666666663</v>
      </c>
    </row>
    <row r="10" spans="1:13" x14ac:dyDescent="0.25">
      <c r="H10" s="20">
        <v>0.91666666666666663</v>
      </c>
    </row>
    <row r="11" spans="1:13" x14ac:dyDescent="0.25">
      <c r="H11" s="20">
        <v>0.83333333333333337</v>
      </c>
    </row>
    <row r="21" spans="3:9" x14ac:dyDescent="0.25">
      <c r="C21" t="s">
        <v>52</v>
      </c>
      <c r="D21" s="92" t="s">
        <v>53</v>
      </c>
      <c r="E21" s="92"/>
      <c r="F21" s="92"/>
      <c r="G21" s="92"/>
      <c r="H21" s="92"/>
      <c r="I21" s="92"/>
    </row>
    <row r="22" spans="3:9" x14ac:dyDescent="0.25">
      <c r="C22" s="91" t="s">
        <v>54</v>
      </c>
      <c r="D22" s="91"/>
      <c r="E22" s="91"/>
      <c r="F22" s="91"/>
      <c r="G22" s="92" t="s">
        <v>55</v>
      </c>
      <c r="H22" s="92"/>
      <c r="I22" s="92"/>
    </row>
  </sheetData>
  <sortState ref="H2:H10">
    <sortCondition ref="H2"/>
  </sortState>
  <mergeCells count="3">
    <mergeCell ref="C22:F22"/>
    <mergeCell ref="D21:I21"/>
    <mergeCell ref="G22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83</vt:i4>
      </vt:variant>
    </vt:vector>
  </HeadingPairs>
  <TitlesOfParts>
    <vt:vector size="92" baseType="lpstr">
      <vt:lpstr>2019-06</vt:lpstr>
      <vt:lpstr>2019-07</vt:lpstr>
      <vt:lpstr>2019-08</vt:lpstr>
      <vt:lpstr>2019-09</vt:lpstr>
      <vt:lpstr>2019-10</vt:lpstr>
      <vt:lpstr>2019-11</vt:lpstr>
      <vt:lpstr>2019-12</vt:lpstr>
      <vt:lpstr>Planning</vt:lpstr>
      <vt:lpstr>DONNEES</vt:lpstr>
      <vt:lpstr>'2019-06'!calendrier_cases</vt:lpstr>
      <vt:lpstr>'2019-07'!calendrier_cases</vt:lpstr>
      <vt:lpstr>'2019-08'!calendrier_cases</vt:lpstr>
      <vt:lpstr>'2019-09'!calendrier_cases</vt:lpstr>
      <vt:lpstr>'2019-10'!calendrier_cases</vt:lpstr>
      <vt:lpstr>'2019-11'!calendrier_cases</vt:lpstr>
      <vt:lpstr>'2019-12'!calendrier_cases</vt:lpstr>
      <vt:lpstr>'2019-06'!calendrier_complet</vt:lpstr>
      <vt:lpstr>'2019-07'!calendrier_complet</vt:lpstr>
      <vt:lpstr>'2019-08'!calendrier_complet</vt:lpstr>
      <vt:lpstr>'2019-09'!calendrier_complet</vt:lpstr>
      <vt:lpstr>'2019-10'!calendrier_complet</vt:lpstr>
      <vt:lpstr>'2019-11'!calendrier_complet</vt:lpstr>
      <vt:lpstr>'2019-12'!calendrier_complet</vt:lpstr>
      <vt:lpstr>'2019-06'!calendrier_fond</vt:lpstr>
      <vt:lpstr>'2019-07'!calendrier_fond</vt:lpstr>
      <vt:lpstr>'2019-09'!calendrier_fond</vt:lpstr>
      <vt:lpstr>'2019-10'!calendrier_fond</vt:lpstr>
      <vt:lpstr>'2019-11'!calendrier_fond</vt:lpstr>
      <vt:lpstr>'2019-12'!calendrier_fond</vt:lpstr>
      <vt:lpstr>'2019-08'!dates_possibles</vt:lpstr>
      <vt:lpstr>'2019-09'!dates_possibles</vt:lpstr>
      <vt:lpstr>'2019-10'!dates_possibles</vt:lpstr>
      <vt:lpstr>'2019-11'!dates_possibles</vt:lpstr>
      <vt:lpstr>'2019-12'!dates_possibles</vt:lpstr>
      <vt:lpstr>'2019-09'!dimanches_cases</vt:lpstr>
      <vt:lpstr>'2019-10'!dimanches_cases</vt:lpstr>
      <vt:lpstr>'2019-11'!dimanches_cases</vt:lpstr>
      <vt:lpstr>'2019-12'!dimanches_cases</vt:lpstr>
      <vt:lpstr>'2019-07'!dimanches_dates</vt:lpstr>
      <vt:lpstr>'2019-08'!dimanches_dates</vt:lpstr>
      <vt:lpstr>'2019-09'!dimanches_dates</vt:lpstr>
      <vt:lpstr>'2019-10'!dimanches_dates</vt:lpstr>
      <vt:lpstr>'2019-11'!dimanches_dates</vt:lpstr>
      <vt:lpstr>'2019-12'!dimanches_dates</vt:lpstr>
      <vt:lpstr>'2019-07'!jour_semaine_dates</vt:lpstr>
      <vt:lpstr>'2019-08'!jour_semaine_dates</vt:lpstr>
      <vt:lpstr>'2019-09'!jour_semaine_dates</vt:lpstr>
      <vt:lpstr>'2019-10'!jour_semaine_dates</vt:lpstr>
      <vt:lpstr>'2019-11'!jour_semaine_dates</vt:lpstr>
      <vt:lpstr>'2019-12'!jour_semaine_dates</vt:lpstr>
      <vt:lpstr>'2019-09'!jours_semaine_cases</vt:lpstr>
      <vt:lpstr>'2019-10'!jours_semaine_cases</vt:lpstr>
      <vt:lpstr>'2019-11'!jours_semaine_cases</vt:lpstr>
      <vt:lpstr>'2019-12'!jours_semaine_cases</vt:lpstr>
      <vt:lpstr>'2019-06'!MoisComplet</vt:lpstr>
      <vt:lpstr>'2019-07'!MoisComplet</vt:lpstr>
      <vt:lpstr>'2019-08'!MoisComplet</vt:lpstr>
      <vt:lpstr>'2019-09'!MoisComplet</vt:lpstr>
      <vt:lpstr>'2019-10'!MoisComplet</vt:lpstr>
      <vt:lpstr>'2019-11'!MoisComplet</vt:lpstr>
      <vt:lpstr>'2019-12'!MoisComplet</vt:lpstr>
      <vt:lpstr>'2019-06'!MonthToCopy</vt:lpstr>
      <vt:lpstr>'2019-07'!MonthToCopy</vt:lpstr>
      <vt:lpstr>'2019-08'!MonthToCopy</vt:lpstr>
      <vt:lpstr>'2019-09'!MonthToCopy</vt:lpstr>
      <vt:lpstr>'2019-10'!MonthToCopy</vt:lpstr>
      <vt:lpstr>'2019-11'!MonthToCopy</vt:lpstr>
      <vt:lpstr>'2019-12'!MonthToCopy</vt:lpstr>
      <vt:lpstr>'2019-06'!premiere_semaine</vt:lpstr>
      <vt:lpstr>'2019-07'!premiere_semaine</vt:lpstr>
      <vt:lpstr>'2019-08'!premiere_semaine</vt:lpstr>
      <vt:lpstr>'2019-09'!premiere_semaine</vt:lpstr>
      <vt:lpstr>'2019-10'!premiere_semaine</vt:lpstr>
      <vt:lpstr>'2019-11'!premiere_semaine</vt:lpstr>
      <vt:lpstr>'2019-12'!premiere_semaine</vt:lpstr>
      <vt:lpstr>'2019-09'!samedis_cases</vt:lpstr>
      <vt:lpstr>'2019-10'!samedis_cases</vt:lpstr>
      <vt:lpstr>'2019-11'!samedis_cases</vt:lpstr>
      <vt:lpstr>'2019-12'!samedis_cases</vt:lpstr>
      <vt:lpstr>'2019-07'!samedis_dates</vt:lpstr>
      <vt:lpstr>'2019-08'!samedis_dates</vt:lpstr>
      <vt:lpstr>'2019-09'!samedis_dates</vt:lpstr>
      <vt:lpstr>'2019-10'!samedis_dates</vt:lpstr>
      <vt:lpstr>'2019-11'!samedis_dates</vt:lpstr>
      <vt:lpstr>'2019-12'!samedis_dates</vt:lpstr>
      <vt:lpstr>'2019-06'!Zone_d_impression</vt:lpstr>
      <vt:lpstr>'2019-07'!Zone_d_impression</vt:lpstr>
      <vt:lpstr>'2019-08'!Zone_d_impression</vt:lpstr>
      <vt:lpstr>'2019-09'!Zone_d_impression</vt:lpstr>
      <vt:lpstr>'2019-10'!Zone_d_impression</vt:lpstr>
      <vt:lpstr>'2019-11'!Zone_d_impression</vt:lpstr>
      <vt:lpstr>'2019-12'!Zone_d_impression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Görtz Ch.</dc:creator>
  <cp:lastModifiedBy>Görtz Ch.</cp:lastModifiedBy>
  <cp:lastPrinted>2019-06-28T14:50:28Z</cp:lastPrinted>
  <dcterms:created xsi:type="dcterms:W3CDTF">2019-06-19T07:49:21Z</dcterms:created>
  <dcterms:modified xsi:type="dcterms:W3CDTF">2019-06-29T00:13:31Z</dcterms:modified>
</cp:coreProperties>
</file>