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slicers/slicer2.xml" ContentType="application/vnd.ms-excel.slicer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 codeName="{662AC1DA-710E-409A-AF98-282AFDE22985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Arnau\Desktop\"/>
    </mc:Choice>
  </mc:AlternateContent>
  <xr:revisionPtr revIDLastSave="0" documentId="13_ncr:1_{F846FACC-8D5F-4F04-AFB3-CD89C8DDFDD9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CA" sheetId="3" r:id="rId1"/>
    <sheet name="Opportunités" sheetId="4" r:id="rId2"/>
    <sheet name="BDD" sheetId="2" r:id="rId3"/>
  </sheets>
  <definedNames>
    <definedName name="CA_Mois">CA!$G$17</definedName>
    <definedName name="ObjectifCA_Mois">CA!$G$19</definedName>
    <definedName name="ObjectifDeVisite_Mois">#REF!</definedName>
    <definedName name="ObjectifDeVisite_Semaine">#REF!</definedName>
    <definedName name="ResteAFaire_Mois">CA!$G$18</definedName>
    <definedName name="ResteAVisiter_Mois">#REF!</definedName>
    <definedName name="ResteAVisiter_Semaine">#REF!</definedName>
    <definedName name="Segment_Année">#N/A</definedName>
    <definedName name="Segment_PEPS_Secteur">#N/A</definedName>
    <definedName name="Segment_PEPS_Secteur1">#N/A</definedName>
  </definedNames>
  <calcPr calcId="191029"/>
  <pivotCaches>
    <pivotCache cacheId="12" r:id="rId4"/>
  </pivotCaches>
  <extLst>
    <ext xmlns:x14="http://schemas.microsoft.com/office/spreadsheetml/2009/9/main" uri="{BBE1A952-AA13-448e-AADC-164F8A28A991}">
      <x14:slicerCaches>
        <x14:slicerCache r:id="rId5"/>
        <x14:slicerCache r:id="rId6"/>
        <x14:slicerCache r:id="rId7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19" i="3" l="1"/>
  <c r="I16" i="3"/>
  <c r="I19" i="3" s="1"/>
  <c r="I17" i="3" l="1"/>
  <c r="G17" i="3" s="1" a="1"/>
  <c r="G17" i="3" s="1"/>
  <c r="G18" i="3" s="1"/>
  <c r="I18" i="3"/>
  <c r="H17" i="3" l="1"/>
  <c r="H18" i="3" l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<sst xmlns="http://schemas.openxmlformats.org/spreadsheetml/2006/main" count="2706" uniqueCount="46">
  <si>
    <t>PEPS Secteur</t>
  </si>
  <si>
    <t>Id</t>
  </si>
  <si>
    <t>Date de creation</t>
  </si>
  <si>
    <t>Id Visite</t>
  </si>
  <si>
    <t>Date de la visite</t>
  </si>
  <si>
    <t>Attaché commercial</t>
  </si>
  <si>
    <t>Créateur de la visite</t>
  </si>
  <si>
    <t>Objectifs</t>
  </si>
  <si>
    <t>RDV</t>
  </si>
  <si>
    <t>Opportunité détectée</t>
  </si>
  <si>
    <t>Si oui, montant estimé de l'opportunité</t>
  </si>
  <si>
    <t>Offre validée par REXEL</t>
  </si>
  <si>
    <t>Statut de l'offre</t>
  </si>
  <si>
    <t>Montant CA offre gagnée</t>
  </si>
  <si>
    <t>Date cloture dossier</t>
  </si>
  <si>
    <t>Date de cloture du dossier</t>
  </si>
  <si>
    <t>Année</t>
  </si>
  <si>
    <t>Mois</t>
  </si>
  <si>
    <t>Semaine</t>
  </si>
  <si>
    <t>FREDERIC SCHAFFNER</t>
  </si>
  <si>
    <t>Prospection - Visite</t>
  </si>
  <si>
    <t>Oui</t>
  </si>
  <si>
    <t>Non</t>
  </si>
  <si>
    <t>En cours</t>
  </si>
  <si>
    <t>MENAD BOUSSAID</t>
  </si>
  <si>
    <t>JAD LAHMIDI</t>
  </si>
  <si>
    <t>Gestionnaire SIEMENS</t>
  </si>
  <si>
    <t>Étiquettes de lignes</t>
  </si>
  <si>
    <t>Total général</t>
  </si>
  <si>
    <t>Somme de Si oui, montant estimé de l'opportunité</t>
  </si>
  <si>
    <t>Somme de Montant CA offre gagnée</t>
  </si>
  <si>
    <t>mars</t>
  </si>
  <si>
    <t>Mois en cours</t>
  </si>
  <si>
    <t>CA</t>
  </si>
  <si>
    <t>Reste à faire</t>
  </si>
  <si>
    <t>Objectif de CA</t>
  </si>
  <si>
    <t>Mois en cours %</t>
  </si>
  <si>
    <t>juin</t>
  </si>
  <si>
    <t>(vide)</t>
  </si>
  <si>
    <t>BENJ</t>
  </si>
  <si>
    <t>BRUNEL</t>
  </si>
  <si>
    <t>ARNAUD</t>
  </si>
  <si>
    <t>YASS</t>
  </si>
  <si>
    <t>CHRISTIAN</t>
  </si>
  <si>
    <t>nov</t>
  </si>
  <si>
    <t>déc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</si>
</sst>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0.0%"/>
  </numFmts>
  <fonts count="2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16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7" xfId="0" applyBorder="1"/>
    <xf numFmtId="164" fontId="0" fillId="0" borderId="1" xfId="0" applyNumberFormat="1" applyBorder="1"/>
    <xf numFmtId="164" fontId="0" fillId="0" borderId="8" xfId="0" applyNumberFormat="1" applyBorder="1"/>
    <xf numFmtId="10" fontId="0" fillId="0" borderId="9" xfId="0" applyNumberFormat="1" applyBorder="1"/>
    <xf numFmtId="165" fontId="0" fillId="0" borderId="6" xfId="0" applyNumberFormat="1" applyBorder="1"/>
    <xf numFmtId="14" fontId="0" fillId="0" borderId="0" xfId="0" applyNumberFormat="1" applyAlignment="1">
      <alignment horizontal="left" indent="1"/>
    </xf>
  </cellXfs>
  <cellStyles count="2">
    <cellStyle name="Normal" xfId="0" builtinId="0"/>
    <cellStyle name="Normal 10" xfId="1" xr:uid="{7C10F60B-0A3F-4257-94C4-C36259CA597D}"/>
  </cellStyles>
  <dxfs count="2">
    <dxf>
      <numFmt numFmtId="19" formatCode="dd/mm/yyyy"/>
    </dxf>
    <dxf>
      <numFmt numFmtId="19" formatCode="dd/mm/yyyy"/>
    </dxf>
  </dxfs>
  <tableStyles count="0" defaultTableStyle="TableStyleMedium2" defaultPivotStyle="PivotStyleLight16"/>
  <colors>
    <mruColors>
      <color rgb="FF1AC0A0"/>
      <color rgb="FFEEEEEE"/>
      <color rgb="FFF3F3F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microsoft.com/office/2007/relationships/slicerCache" Target="slicerCaches/slicerCache3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11" Type="http://schemas.openxmlformats.org/officeDocument/2006/relationships/sheetMetadata" Target="metadata.xml"/><Relationship Id="rId5" Type="http://schemas.microsoft.com/office/2007/relationships/slicerCache" Target="slicerCaches/slicerCache1.xml"/><Relationship Id="rId10" Type="http://schemas.openxmlformats.org/officeDocument/2006/relationships/sharedStrings" Target="sharedStrings.xml"/><Relationship Id="rId4" Type="http://schemas.openxmlformats.org/officeDocument/2006/relationships/pivotCacheDefinition" Target="pivotCache/pivotCacheDefinition1.xml"/><Relationship Id="rId9" Type="http://schemas.openxmlformats.org/officeDocument/2006/relationships/styles" Target="styles.xml"/><Relationship Id="rId14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[Tableau de bord.xlsm]CA!CA</c:name>
    <c:fmtId val="0"/>
  </c:pivotSource>
  <c:chart>
    <c:autoTitleDeleted val="1"/>
    <c:pivotFmts>
      <c:pivotFmt>
        <c:idx val="0"/>
        <c:spPr>
          <a:solidFill>
            <a:srgbClr val="0070C0"/>
          </a:solidFill>
          <a:ln>
            <a:noFill/>
          </a:ln>
          <a:effectLst/>
        </c:spPr>
        <c:marker>
          <c:symbol val="none"/>
        </c:marker>
        <c:dLbl>
          <c:idx val="0"/>
          <c:numFmt formatCode="###\ \k&quot;€&quot;" sourceLinked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CA!$B$18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rgbClr val="0070C0"/>
            </a:solidFill>
            <a:ln>
              <a:noFill/>
            </a:ln>
            <a:effectLst/>
          </c:spPr>
          <c:invertIfNegative val="0"/>
          <c:dLbls>
            <c:numFmt formatCode="###\ \k&quot;€&quot;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CA!$A$19:$A$25</c:f>
              <c:multiLvlStrCache>
                <c:ptCount val="5"/>
                <c:lvl>
                  <c:pt idx="0">
                    <c:v>(vide)</c:v>
                  </c:pt>
                  <c:pt idx="1">
                    <c:v>mars</c:v>
                  </c:pt>
                  <c:pt idx="2">
                    <c:v>juin</c:v>
                  </c:pt>
                  <c:pt idx="3">
                    <c:v>nov</c:v>
                  </c:pt>
                  <c:pt idx="4">
                    <c:v>déc</c:v>
                  </c:pt>
                </c:lvl>
                <c:lvl>
                  <c:pt idx="0">
                    <c:v>2018</c:v>
                  </c:pt>
                </c:lvl>
              </c:multiLvlStrCache>
            </c:multiLvlStrRef>
          </c:cat>
          <c:val>
            <c:numRef>
              <c:f>CA!$B$19:$B$25</c:f>
              <c:numCache>
                <c:formatCode>General</c:formatCode>
                <c:ptCount val="5"/>
                <c:pt idx="1">
                  <c:v>27467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2954-42E2-8A1F-C4D7109E3C60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1560391711"/>
        <c:axId val="1564954319"/>
      </c:barChart>
      <c:catAx>
        <c:axId val="1560391711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64954319"/>
        <c:crosses val="autoZero"/>
        <c:auto val="1"/>
        <c:lblAlgn val="ctr"/>
        <c:lblOffset val="100"/>
        <c:noMultiLvlLbl val="0"/>
      </c:catAx>
      <c:valAx>
        <c:axId val="1564954319"/>
        <c:scaling>
          <c:orientation val="minMax"/>
        </c:scaling>
        <c:delete val="0"/>
        <c:axPos val="l"/>
        <c:numFmt formatCode="###\ \k&quot;€&quot;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60391711"/>
        <c:crosses val="autoZero"/>
        <c:crossBetween val="between"/>
        <c:dispUnits>
          <c:builtInUnit val="thousands"/>
        </c:dispUnits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[Tableau de bord.xlsm]Opportunités!Opportunités</c:name>
    <c:fmtId val="0"/>
  </c:pivotSource>
  <c:chart>
    <c:autoTitleDeleted val="1"/>
    <c:pivotFmts>
      <c:pivotFmt>
        <c:idx val="0"/>
        <c:spPr>
          <a:solidFill>
            <a:srgbClr val="0070C0"/>
          </a:solidFill>
          <a:ln>
            <a:noFill/>
          </a:ln>
          <a:effectLst/>
        </c:spPr>
        <c:marker>
          <c:symbol val="none"/>
        </c:marker>
        <c:dLbl>
          <c:idx val="0"/>
          <c:numFmt formatCode="###\ \k&quot;€&quot;" sourceLinked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Opportunités!$B$18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rgbClr val="0070C0"/>
            </a:solidFill>
            <a:ln>
              <a:noFill/>
            </a:ln>
            <a:effectLst/>
          </c:spPr>
          <c:invertIfNegative val="0"/>
          <c:dLbls>
            <c:numFmt formatCode="###\ \k&quot;€&quot;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Opportunités!$A$19:$A$42</c:f>
              <c:multiLvlStrCache>
                <c:ptCount val="22"/>
                <c:lvl>
                  <c:pt idx="0">
                    <c:v>03/01/2018</c:v>
                  </c:pt>
                  <c:pt idx="1">
                    <c:v>05/01/2018</c:v>
                  </c:pt>
                  <c:pt idx="2">
                    <c:v>09/01/2018</c:v>
                  </c:pt>
                  <c:pt idx="3">
                    <c:v>10/01/2018</c:v>
                  </c:pt>
                  <c:pt idx="4">
                    <c:v>12/01/2018</c:v>
                  </c:pt>
                  <c:pt idx="5">
                    <c:v>15/01/2018</c:v>
                  </c:pt>
                  <c:pt idx="6">
                    <c:v>17/01/2018</c:v>
                  </c:pt>
                  <c:pt idx="7">
                    <c:v>18/01/2018</c:v>
                  </c:pt>
                  <c:pt idx="8">
                    <c:v>19/01/2018</c:v>
                  </c:pt>
                  <c:pt idx="9">
                    <c:v>23/01/2018</c:v>
                  </c:pt>
                  <c:pt idx="10">
                    <c:v>24/01/2018</c:v>
                  </c:pt>
                  <c:pt idx="11">
                    <c:v>26/01/2018</c:v>
                  </c:pt>
                  <c:pt idx="12">
                    <c:v>30/01/2018</c:v>
                  </c:pt>
                  <c:pt idx="13">
                    <c:v>31/01/2018</c:v>
                  </c:pt>
                  <c:pt idx="14">
                    <c:v>01/02/2018</c:v>
                  </c:pt>
                  <c:pt idx="15">
                    <c:v>02/02/2018</c:v>
                  </c:pt>
                  <c:pt idx="16">
                    <c:v>05/02/2018</c:v>
                  </c:pt>
                  <c:pt idx="17">
                    <c:v>07/02/2018</c:v>
                  </c:pt>
                  <c:pt idx="18">
                    <c:v>13/02/2018</c:v>
                  </c:pt>
                  <c:pt idx="19">
                    <c:v>14/02/2018</c:v>
                  </c:pt>
                  <c:pt idx="20">
                    <c:v>15/02/2018</c:v>
                  </c:pt>
                  <c:pt idx="21">
                    <c:v>23/02/2018</c:v>
                  </c:pt>
                </c:lvl>
                <c:lvl>
                  <c:pt idx="0">
                    <c:v>2018</c:v>
                  </c:pt>
                </c:lvl>
              </c:multiLvlStrCache>
            </c:multiLvlStrRef>
          </c:cat>
          <c:val>
            <c:numRef>
              <c:f>Opportunités!$B$19:$B$42</c:f>
              <c:numCache>
                <c:formatCode>General</c:formatCode>
                <c:ptCount val="22"/>
                <c:pt idx="8">
                  <c:v>60000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5436-4791-B3C5-DAA31ACFE55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690824512"/>
        <c:axId val="562184608"/>
      </c:barChart>
      <c:catAx>
        <c:axId val="169082451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2184608"/>
        <c:crosses val="autoZero"/>
        <c:auto val="1"/>
        <c:lblAlgn val="ctr"/>
        <c:lblOffset val="100"/>
        <c:noMultiLvlLbl val="0"/>
      </c:catAx>
      <c:valAx>
        <c:axId val="562184608"/>
        <c:scaling>
          <c:orientation val="minMax"/>
        </c:scaling>
        <c:delete val="0"/>
        <c:axPos val="l"/>
        <c:numFmt formatCode="###\ \k&quot;€&quot;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90824512"/>
        <c:crosses val="autoZero"/>
        <c:crossBetween val="between"/>
        <c:dispUnits>
          <c:builtInUnit val="thousands"/>
        </c:dispUnits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</xdr:colOff>
      <xdr:row>1</xdr:row>
      <xdr:rowOff>33337</xdr:rowOff>
    </xdr:from>
    <xdr:to>
      <xdr:col>3</xdr:col>
      <xdr:colOff>114300</xdr:colOff>
      <xdr:row>15</xdr:row>
      <xdr:rowOff>109537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3</xdr:col>
      <xdr:colOff>164306</xdr:colOff>
      <xdr:row>14</xdr:row>
      <xdr:rowOff>188118</xdr:rowOff>
    </xdr:from>
    <xdr:to>
      <xdr:col>4</xdr:col>
      <xdr:colOff>1159668</xdr:colOff>
      <xdr:row>28</xdr:row>
      <xdr:rowOff>21430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9" name="Année">
              <a:extLst>
                <a:ext uri="{FF2B5EF4-FFF2-40B4-BE49-F238E27FC236}">
                  <a16:creationId xmlns:a16="http://schemas.microsoft.com/office/drawing/2014/main" id="{00000000-0008-0000-0000-000009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700587" y="2855118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3</xdr:col>
      <xdr:colOff>211931</xdr:colOff>
      <xdr:row>1</xdr:row>
      <xdr:rowOff>116681</xdr:rowOff>
    </xdr:from>
    <xdr:to>
      <xdr:col>4</xdr:col>
      <xdr:colOff>1207293</xdr:colOff>
      <xdr:row>14</xdr:row>
      <xdr:rowOff>164306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PEPS Secteur">
              <a:extLst>
                <a:ext uri="{FF2B5EF4-FFF2-40B4-BE49-F238E27FC236}">
                  <a16:creationId xmlns:a16="http://schemas.microsoft.com/office/drawing/2014/main" id="{00000000-0008-0000-0000-000005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EPS Secteur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748212" y="307181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23812</xdr:rowOff>
    </xdr:from>
    <xdr:to>
      <xdr:col>3</xdr:col>
      <xdr:colOff>504825</xdr:colOff>
      <xdr:row>14</xdr:row>
      <xdr:rowOff>100012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3</xdr:col>
      <xdr:colOff>592931</xdr:colOff>
      <xdr:row>14</xdr:row>
      <xdr:rowOff>9525</xdr:rowOff>
    </xdr:from>
    <xdr:to>
      <xdr:col>5</xdr:col>
      <xdr:colOff>195262</xdr:colOff>
      <xdr:row>27</xdr:row>
      <xdr:rowOff>57150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7" name="Année 1">
              <a:extLst>
                <a:ext uri="{FF2B5EF4-FFF2-40B4-BE49-F238E27FC236}">
                  <a16:creationId xmlns:a16="http://schemas.microsoft.com/office/drawing/2014/main" id="{00000000-0008-0000-0100-000007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212681" y="267652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3</xdr:col>
      <xdr:colOff>604838</xdr:colOff>
      <xdr:row>0</xdr:row>
      <xdr:rowOff>104774</xdr:rowOff>
    </xdr:from>
    <xdr:to>
      <xdr:col>5</xdr:col>
      <xdr:colOff>207169</xdr:colOff>
      <xdr:row>13</xdr:row>
      <xdr:rowOff>152399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PEPS Secteur 1">
              <a:extLst>
                <a:ext uri="{FF2B5EF4-FFF2-40B4-BE49-F238E27FC236}">
                  <a16:creationId xmlns:a16="http://schemas.microsoft.com/office/drawing/2014/main" id="{00000000-0008-0000-0100-000004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EPS Secteur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224588" y="104774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rnaud FERRON" refreshedDate="44028.411751041669" missingItemsLimit="0" createdVersion="6" refreshedVersion="6" minRefreshableVersion="3" recordCount="478" xr:uid="{73C3447D-5AE4-4C5F-9878-673CBDB87BEC}">
  <cacheSource type="worksheet">
    <worksheetSource name="BDD"/>
  </cacheSource>
  <cacheFields count="20">
    <cacheField name="PEPS Secteur" numFmtId="0">
      <sharedItems count="5">
        <s v="ARNAUD"/>
        <s v="BRUNEL"/>
        <s v="BENJ"/>
        <s v="YASS"/>
        <s v="CHRISTIAN"/>
      </sharedItems>
    </cacheField>
    <cacheField name="Id" numFmtId="0">
      <sharedItems containsSemiMixedTypes="0" containsString="0" containsNumber="1" containsInteger="1" minValue="3483" maxValue="10960"/>
    </cacheField>
    <cacheField name="Date de creation" numFmtId="14">
      <sharedItems containsNonDate="0" containsDate="1" containsString="0" containsBlank="1" minDate="2017-05-23T00:00:00" maxDate="2018-02-24T00:00:00"/>
    </cacheField>
    <cacheField name="Id Visite" numFmtId="0">
      <sharedItems containsSemiMixedTypes="0" containsString="0" containsNumber="1" containsInteger="1" minValue="28141" maxValue="33290"/>
    </cacheField>
    <cacheField name="Date de la visite" numFmtId="14">
      <sharedItems containsSemiMixedTypes="0" containsNonDate="0" containsDate="1" containsString="0" minDate="2017-08-30T00:00:00" maxDate="2018-02-28T00:00:00" count="118">
        <d v="2017-08-30T00:00:00"/>
        <d v="2017-08-31T00:00:00"/>
        <d v="2017-09-01T00:00:00"/>
        <d v="2017-09-04T00:00:00"/>
        <d v="2017-09-05T00:00:00"/>
        <d v="2017-09-06T00:00:00"/>
        <d v="2017-09-07T00:00:00"/>
        <d v="2017-09-08T00:00:00"/>
        <d v="2017-09-11T00:00:00"/>
        <d v="2017-09-12T00:00:00"/>
        <d v="2017-09-13T00:00:00"/>
        <d v="2017-09-14T00:00:00"/>
        <d v="2017-09-15T00:00:00"/>
        <d v="2017-09-18T00:00:00"/>
        <d v="2017-09-19T00:00:00"/>
        <d v="2017-09-20T00:00:00"/>
        <d v="2017-09-21T00:00:00"/>
        <d v="2017-09-22T00:00:00"/>
        <d v="2017-09-25T00:00:00"/>
        <d v="2017-09-26T00:00:00"/>
        <d v="2017-09-27T00:00:00"/>
        <d v="2017-09-28T00:00:00"/>
        <d v="2017-09-29T00:00:00"/>
        <d v="2017-10-02T00:00:00"/>
        <d v="2017-10-03T00:00:00"/>
        <d v="2017-10-04T00:00:00"/>
        <d v="2017-10-05T00:00:00"/>
        <d v="2017-10-06T00:00:00"/>
        <d v="2017-10-09T00:00:00"/>
        <d v="2017-10-10T00:00:00"/>
        <d v="2017-10-11T00:00:00"/>
        <d v="2017-10-13T00:00:00"/>
        <d v="2017-10-16T00:00:00"/>
        <d v="2017-10-17T00:00:00"/>
        <d v="2017-10-20T00:00:00"/>
        <d v="2017-10-23T00:00:00"/>
        <d v="2017-10-24T00:00:00"/>
        <d v="2017-10-25T00:00:00"/>
        <d v="2017-10-26T00:00:00"/>
        <d v="2017-10-27T00:00:00"/>
        <d v="2017-10-30T00:00:00"/>
        <d v="2017-10-31T00:00:00"/>
        <d v="2017-11-02T00:00:00"/>
        <d v="2017-11-03T00:00:00"/>
        <d v="2017-11-06T00:00:00"/>
        <d v="2017-11-07T00:00:00"/>
        <d v="2017-11-08T00:00:00"/>
        <d v="2017-11-09T00:00:00"/>
        <d v="2017-11-10T00:00:00"/>
        <d v="2017-11-14T00:00:00"/>
        <d v="2017-11-15T00:00:00"/>
        <d v="2017-11-16T00:00:00"/>
        <d v="2017-11-17T00:00:00"/>
        <d v="2017-11-20T00:00:00"/>
        <d v="2017-11-21T00:00:00"/>
        <d v="2017-11-22T00:00:00"/>
        <d v="2017-11-23T00:00:00"/>
        <d v="2017-11-24T00:00:00"/>
        <d v="2017-11-27T00:00:00"/>
        <d v="2017-11-28T00:00:00"/>
        <d v="2017-11-29T00:00:00"/>
        <d v="2017-11-30T00:00:00"/>
        <d v="2017-12-01T00:00:00"/>
        <d v="2017-12-04T00:00:00"/>
        <d v="2017-12-05T00:00:00"/>
        <d v="2017-12-06T00:00:00"/>
        <d v="2017-12-07T00:00:00"/>
        <d v="2017-12-08T00:00:00"/>
        <d v="2017-12-11T00:00:00"/>
        <d v="2017-12-12T00:00:00"/>
        <d v="2017-12-13T00:00:00"/>
        <d v="2017-12-14T00:00:00"/>
        <d v="2017-12-15T00:00:00"/>
        <d v="2017-12-18T00:00:00"/>
        <d v="2017-12-19T00:00:00"/>
        <d v="2017-12-20T00:00:00"/>
        <d v="2017-12-21T00:00:00"/>
        <d v="2017-12-22T00:00:00"/>
        <d v="2017-12-28T00:00:00"/>
        <d v="2018-01-03T00:00:00"/>
        <d v="2018-01-04T00:00:00"/>
        <d v="2018-01-05T00:00:00"/>
        <d v="2018-01-09T00:00:00"/>
        <d v="2018-01-10T00:00:00"/>
        <d v="2018-01-11T00:00:00"/>
        <d v="2018-01-12T00:00:00"/>
        <d v="2018-01-15T00:00:00"/>
        <d v="2018-01-16T00:00:00"/>
        <d v="2018-01-17T00:00:00"/>
        <d v="2018-01-18T00:00:00"/>
        <d v="2018-01-19T00:00:00"/>
        <d v="2018-01-22T00:00:00"/>
        <d v="2018-01-23T00:00:00"/>
        <d v="2018-01-24T00:00:00"/>
        <d v="2018-01-25T00:00:00"/>
        <d v="2018-01-26T00:00:00"/>
        <d v="2018-01-29T00:00:00"/>
        <d v="2018-01-30T00:00:00"/>
        <d v="2018-01-31T00:00:00"/>
        <d v="2018-02-01T00:00:00"/>
        <d v="2018-02-02T00:00:00"/>
        <d v="2018-02-05T00:00:00"/>
        <d v="2018-02-06T00:00:00"/>
        <d v="2018-02-07T00:00:00"/>
        <d v="2018-02-08T00:00:00"/>
        <d v="2018-02-09T00:00:00"/>
        <d v="2018-02-12T00:00:00"/>
        <d v="2018-02-13T00:00:00"/>
        <d v="2018-02-14T00:00:00"/>
        <d v="2018-02-15T00:00:00"/>
        <d v="2018-02-16T00:00:00"/>
        <d v="2018-02-19T00:00:00"/>
        <d v="2018-02-20T00:00:00"/>
        <d v="2018-02-21T00:00:00"/>
        <d v="2018-02-22T00:00:00"/>
        <d v="2018-02-23T00:00:00"/>
        <d v="2018-02-26T00:00:00"/>
        <d v="2018-02-27T00:00:00"/>
      </sharedItems>
    </cacheField>
    <cacheField name="Attaché commercial" numFmtId="0">
      <sharedItems/>
    </cacheField>
    <cacheField name="Créateur de la visite" numFmtId="0">
      <sharedItems/>
    </cacheField>
    <cacheField name="Objectifs" numFmtId="0">
      <sharedItems/>
    </cacheField>
    <cacheField name="RDV" numFmtId="0">
      <sharedItems/>
    </cacheField>
    <cacheField name="Opportunité détectée" numFmtId="0">
      <sharedItems containsBlank="1"/>
    </cacheField>
    <cacheField name="Si oui, montant estimé de l'opportunité" numFmtId="0">
      <sharedItems containsString="0" containsBlank="1" containsNumber="1" containsInteger="1" minValue="500" maxValue="140000"/>
    </cacheField>
    <cacheField name="Offre validée par REXEL" numFmtId="0">
      <sharedItems containsBlank="1"/>
    </cacheField>
    <cacheField name="Statut de l'offre" numFmtId="0">
      <sharedItems containsBlank="1"/>
    </cacheField>
    <cacheField name="Montant CA offre gagnée" numFmtId="0">
      <sharedItems containsString="0" containsBlank="1" containsNumber="1" containsInteger="1" minValue="100" maxValue="150000"/>
    </cacheField>
    <cacheField name="Date cloture dossier" numFmtId="14">
      <sharedItems containsNonDate="0" containsDate="1" containsString="0" containsBlank="1" minDate="2017-10-05T00:00:00" maxDate="2020-07-09T00:00:00" count="59">
        <m/>
        <d v="2017-11-02T00:00:00"/>
        <d v="2017-12-30T00:00:00"/>
        <d v="2018-06-11T00:00:00"/>
        <d v="2017-11-06T00:00:00"/>
        <d v="2018-02-01T00:00:00"/>
        <d v="2018-02-15T00:00:00"/>
        <d v="2017-11-21T00:00:00"/>
        <d v="2018-02-21T00:00:00"/>
        <d v="2018-03-01T00:00:00"/>
        <d v="2017-11-23T00:00:00"/>
        <d v="2019-11-18T00:00:00"/>
        <d v="2019-01-31T00:00:00"/>
        <d v="2017-11-03T00:00:00"/>
        <d v="2017-11-30T00:00:00"/>
        <d v="2018-01-02T00:00:00"/>
        <d v="2018-09-04T00:00:00"/>
        <d v="2018-01-17T00:00:00"/>
        <d v="2017-10-06T00:00:00"/>
        <d v="2017-10-05T00:00:00"/>
        <d v="2018-06-05T00:00:00"/>
        <d v="2017-11-10T00:00:00"/>
        <d v="2017-12-22T00:00:00"/>
        <d v="2018-10-08T00:00:00"/>
        <d v="2018-01-01T00:00:00"/>
        <d v="2019-12-19T00:00:00"/>
        <d v="2018-01-11T00:00:00"/>
        <d v="2019-03-01T00:00:00"/>
        <d v="2017-12-01T00:00:00"/>
        <d v="2018-03-23T00:00:00"/>
        <d v="2018-05-31T00:00:00"/>
        <d v="2017-11-27T00:00:00"/>
        <d v="2017-11-17T00:00:00"/>
        <d v="2017-12-11T00:00:00"/>
        <d v="2017-12-29T00:00:00"/>
        <d v="2019-01-15T00:00:00"/>
        <d v="2017-12-15T00:00:00"/>
        <d v="2018-06-08T00:00:00"/>
        <d v="2018-06-21T00:00:00"/>
        <d v="2018-01-16T00:00:00"/>
        <d v="2018-03-29T00:00:00"/>
        <d v="2018-06-18T00:00:00"/>
        <d v="2018-03-14T00:00:00"/>
        <d v="2018-06-01T00:00:00"/>
        <d v="2019-01-23T00:00:00"/>
        <d v="2018-01-08T00:00:00"/>
        <d v="2017-12-20T00:00:00"/>
        <d v="2018-01-04T00:00:00"/>
        <d v="2018-01-12T00:00:00"/>
        <d v="2019-06-10T00:00:00"/>
        <d v="2018-01-30T00:00:00"/>
        <d v="2018-01-29T00:00:00"/>
        <d v="2019-03-29T00:00:00"/>
        <d v="2018-06-14T00:00:00"/>
        <d v="2018-03-22T00:00:00"/>
        <d v="2018-04-13T00:00:00"/>
        <d v="2020-07-08T00:00:00"/>
        <d v="2018-02-23T00:00:00"/>
        <d v="2018-02-26T00:00:00"/>
      </sharedItems>
      <fieldGroup base="14">
        <rangePr groupBy="months" startDate="2017-10-05T00:00:00" endDate="2020-07-09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9/07/2020"/>
        </groupItems>
      </fieldGroup>
    </cacheField>
    <cacheField name="Date de cloture du dossier" numFmtId="0">
      <sharedItems containsNonDate="0" containsString="0" containsBlank="1"/>
    </cacheField>
    <cacheField name="Année" numFmtId="0">
      <sharedItems containsSemiMixedTypes="0" containsString="0" containsNumber="1" containsInteger="1" minValue="2017" maxValue="2018" count="2">
        <n v="2017"/>
        <n v="2018"/>
      </sharedItems>
    </cacheField>
    <cacheField name="Mois" numFmtId="0">
      <sharedItems containsSemiMixedTypes="0" containsString="0" containsNumber="1" containsInteger="1" minValue="1" maxValue="12"/>
    </cacheField>
    <cacheField name="Semaine" numFmtId="0">
      <sharedItems containsSemiMixedTypes="0" containsString="0" containsNumber="1" containsInteger="1" minValue="1" maxValue="52"/>
    </cacheField>
    <cacheField name="Champ1" numFmtId="0" formula="WEEKNUM('Date de la visite')" databaseField="0"/>
  </cacheFields>
  <extLst>
    <ext xmlns:x14="http://schemas.microsoft.com/office/spreadsheetml/2009/9/main" uri="{725AE2AE-9491-48be-B2B4-4EB974FC3084}">
      <x14:pivotCacheDefinition pivotCacheId="899553084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78">
  <r>
    <x v="0"/>
    <n v="5808"/>
    <d v="2017-05-23T00:00:00"/>
    <n v="29249"/>
    <x v="0"/>
    <s v="ARNAUD"/>
    <s v="ARNAUD"/>
    <s v="Prospection - Visite"/>
    <s v="Oui"/>
    <s v="Non"/>
    <m/>
    <m/>
    <m/>
    <m/>
    <x v="0"/>
    <m/>
    <x v="0"/>
    <n v="8"/>
    <n v="35"/>
  </r>
  <r>
    <x v="0"/>
    <n v="5812"/>
    <d v="2017-05-23T00:00:00"/>
    <n v="29250"/>
    <x v="0"/>
    <s v="ARNAUD"/>
    <s v="ARNAUD"/>
    <s v="Prospection - Visite"/>
    <s v="Oui"/>
    <s v="Non"/>
    <m/>
    <m/>
    <m/>
    <m/>
    <x v="0"/>
    <m/>
    <x v="0"/>
    <n v="8"/>
    <n v="35"/>
  </r>
  <r>
    <x v="0"/>
    <n v="5761"/>
    <d v="2017-05-23T00:00:00"/>
    <n v="29251"/>
    <x v="1"/>
    <s v="ARNAUD"/>
    <s v="ARNAUD"/>
    <s v="Prospection - Visite"/>
    <s v="Oui"/>
    <s v="Non"/>
    <m/>
    <m/>
    <m/>
    <m/>
    <x v="0"/>
    <m/>
    <x v="0"/>
    <n v="8"/>
    <n v="35"/>
  </r>
  <r>
    <x v="0"/>
    <n v="5764"/>
    <d v="2017-05-23T00:00:00"/>
    <n v="29252"/>
    <x v="1"/>
    <s v="ARNAUD"/>
    <s v="ARNAUD"/>
    <s v="Prospection - Visite"/>
    <s v="Oui"/>
    <s v="Non"/>
    <m/>
    <m/>
    <m/>
    <m/>
    <x v="0"/>
    <m/>
    <x v="0"/>
    <n v="8"/>
    <n v="35"/>
  </r>
  <r>
    <x v="0"/>
    <n v="7667"/>
    <d v="2017-08-08T00:00:00"/>
    <n v="29253"/>
    <x v="1"/>
    <s v="ARNAUD"/>
    <s v="ARNAUD"/>
    <s v="Prospection - Visite"/>
    <s v="Oui"/>
    <s v="Non"/>
    <m/>
    <m/>
    <m/>
    <m/>
    <x v="0"/>
    <m/>
    <x v="0"/>
    <n v="8"/>
    <n v="35"/>
  </r>
  <r>
    <x v="0"/>
    <n v="5791"/>
    <d v="2017-05-23T00:00:00"/>
    <n v="29254"/>
    <x v="2"/>
    <s v="ARNAUD"/>
    <s v="ARNAUD"/>
    <s v="Prospection - Visite"/>
    <s v="Oui"/>
    <s v="Non"/>
    <m/>
    <m/>
    <m/>
    <m/>
    <x v="0"/>
    <m/>
    <x v="0"/>
    <n v="9"/>
    <n v="35"/>
  </r>
  <r>
    <x v="0"/>
    <n v="7663"/>
    <d v="2017-08-08T00:00:00"/>
    <n v="29255"/>
    <x v="2"/>
    <s v="ARNAUD"/>
    <s v="ARNAUD"/>
    <s v="Prospection - Visite"/>
    <s v="Oui"/>
    <s v="Non"/>
    <m/>
    <m/>
    <m/>
    <m/>
    <x v="0"/>
    <m/>
    <x v="0"/>
    <n v="9"/>
    <n v="35"/>
  </r>
  <r>
    <x v="1"/>
    <n v="8184"/>
    <d v="2017-09-08T00:00:00"/>
    <n v="29458"/>
    <x v="3"/>
    <s v="MENAD BOUSSAID"/>
    <s v="MENAD BOUSSAID"/>
    <s v="Prospection - Visite"/>
    <s v="Oui"/>
    <s v="Non"/>
    <m/>
    <m/>
    <m/>
    <m/>
    <x v="0"/>
    <m/>
    <x v="0"/>
    <n v="9"/>
    <n v="36"/>
  </r>
  <r>
    <x v="1"/>
    <n v="5910"/>
    <d v="2017-06-02T00:00:00"/>
    <n v="29208"/>
    <x v="3"/>
    <s v="BRUNEL"/>
    <s v="BRUNEL"/>
    <s v="Prospection - Visite"/>
    <s v="Oui"/>
    <s v="Oui"/>
    <m/>
    <s v="Non"/>
    <s v="En cours"/>
    <m/>
    <x v="1"/>
    <m/>
    <x v="0"/>
    <n v="9"/>
    <n v="36"/>
  </r>
  <r>
    <x v="2"/>
    <n v="6051"/>
    <d v="2017-06-02T00:00:00"/>
    <n v="29210"/>
    <x v="3"/>
    <s v="FREDERIC SCHAFFNER"/>
    <s v="FREDERIC SCHAFFNER"/>
    <s v="Prospection - Visite"/>
    <s v="Oui"/>
    <s v="Non"/>
    <m/>
    <m/>
    <m/>
    <m/>
    <x v="0"/>
    <m/>
    <x v="0"/>
    <n v="9"/>
    <n v="36"/>
  </r>
  <r>
    <x v="1"/>
    <n v="5965"/>
    <d v="2017-06-02T00:00:00"/>
    <n v="29283"/>
    <x v="3"/>
    <s v="BRUNEL"/>
    <s v="BRUNEL"/>
    <s v="Prospection - Visite"/>
    <s v="Oui"/>
    <s v="Non"/>
    <m/>
    <m/>
    <m/>
    <m/>
    <x v="0"/>
    <m/>
    <x v="0"/>
    <n v="9"/>
    <n v="36"/>
  </r>
  <r>
    <x v="3"/>
    <n v="6769"/>
    <d v="2017-06-20T00:00:00"/>
    <n v="29322"/>
    <x v="3"/>
    <s v="YASS"/>
    <s v="YASS"/>
    <s v="Prospection - Visite"/>
    <s v="Oui"/>
    <s v="Non"/>
    <m/>
    <m/>
    <m/>
    <m/>
    <x v="0"/>
    <m/>
    <x v="0"/>
    <n v="9"/>
    <n v="36"/>
  </r>
  <r>
    <x v="1"/>
    <n v="8179"/>
    <d v="2017-09-08T00:00:00"/>
    <n v="29419"/>
    <x v="3"/>
    <s v="MENAD BOUSSAID"/>
    <s v="MENAD BOUSSAID"/>
    <s v="Prospection - Visite"/>
    <s v="Oui"/>
    <s v="Oui"/>
    <m/>
    <s v="Non"/>
    <s v="En cours"/>
    <m/>
    <x v="2"/>
    <m/>
    <x v="0"/>
    <n v="9"/>
    <n v="36"/>
  </r>
  <r>
    <x v="4"/>
    <n v="8067"/>
    <d v="2017-09-06T00:00:00"/>
    <n v="29445"/>
    <x v="4"/>
    <s v="YASS"/>
    <s v="YASS"/>
    <s v="Prospection - Visite"/>
    <s v="Oui"/>
    <s v="Oui"/>
    <m/>
    <s v="Non"/>
    <s v="En cours"/>
    <m/>
    <x v="3"/>
    <m/>
    <x v="0"/>
    <n v="9"/>
    <n v="36"/>
  </r>
  <r>
    <x v="1"/>
    <n v="8203"/>
    <d v="2017-09-11T00:00:00"/>
    <n v="29451"/>
    <x v="4"/>
    <s v="BRUNEL"/>
    <s v="BRUNEL"/>
    <s v="Prospection - Visite"/>
    <s v="Oui"/>
    <s v="Non"/>
    <m/>
    <m/>
    <m/>
    <m/>
    <x v="0"/>
    <m/>
    <x v="0"/>
    <n v="9"/>
    <n v="36"/>
  </r>
  <r>
    <x v="1"/>
    <n v="6188"/>
    <d v="2017-06-08T00:00:00"/>
    <n v="28968"/>
    <x v="4"/>
    <s v="MENAD BOUSSAID"/>
    <s v="MENAD BOUSSAID"/>
    <s v="Prospection - Visite"/>
    <s v="Oui"/>
    <s v="Non"/>
    <m/>
    <m/>
    <m/>
    <m/>
    <x v="0"/>
    <m/>
    <x v="0"/>
    <n v="9"/>
    <n v="36"/>
  </r>
  <r>
    <x v="1"/>
    <n v="5947"/>
    <d v="2017-06-02T00:00:00"/>
    <n v="29284"/>
    <x v="4"/>
    <s v="BRUNEL"/>
    <s v="BRUNEL"/>
    <s v="Prospection - Visite"/>
    <s v="Oui"/>
    <s v="Oui"/>
    <m/>
    <s v="Non"/>
    <s v="En cours"/>
    <m/>
    <x v="4"/>
    <m/>
    <x v="0"/>
    <n v="9"/>
    <n v="36"/>
  </r>
  <r>
    <x v="4"/>
    <n v="5470"/>
    <m/>
    <n v="29320"/>
    <x v="4"/>
    <s v="JAD LAHMIDI"/>
    <s v="JAD LAHMIDI"/>
    <s v="Prospection - Visite"/>
    <s v="Oui"/>
    <s v="Oui"/>
    <m/>
    <s v="Non"/>
    <s v="En cours"/>
    <m/>
    <x v="5"/>
    <m/>
    <x v="0"/>
    <n v="9"/>
    <n v="36"/>
  </r>
  <r>
    <x v="3"/>
    <n v="7093"/>
    <d v="2017-06-20T00:00:00"/>
    <n v="29353"/>
    <x v="4"/>
    <s v="JAD LAHMIDI"/>
    <s v="JAD LAHMIDI"/>
    <s v="Prospection - Visite"/>
    <s v="Oui"/>
    <s v="Non"/>
    <m/>
    <m/>
    <m/>
    <m/>
    <x v="0"/>
    <m/>
    <x v="0"/>
    <n v="9"/>
    <n v="36"/>
  </r>
  <r>
    <x v="1"/>
    <n v="8180"/>
    <d v="2017-09-08T00:00:00"/>
    <n v="29420"/>
    <x v="4"/>
    <s v="MENAD BOUSSAID"/>
    <s v="MENAD BOUSSAID"/>
    <s v="Prospection - Visite"/>
    <s v="Oui"/>
    <s v="Oui"/>
    <m/>
    <s v="Non"/>
    <s v="En cours"/>
    <m/>
    <x v="2"/>
    <m/>
    <x v="0"/>
    <n v="9"/>
    <n v="36"/>
  </r>
  <r>
    <x v="3"/>
    <n v="6783"/>
    <d v="2017-06-20T00:00:00"/>
    <n v="28141"/>
    <x v="4"/>
    <s v="YASS"/>
    <s v="YASS"/>
    <s v="Prospection - Visite"/>
    <s v="Oui"/>
    <s v="Non"/>
    <m/>
    <m/>
    <m/>
    <m/>
    <x v="0"/>
    <m/>
    <x v="0"/>
    <n v="9"/>
    <n v="36"/>
  </r>
  <r>
    <x v="3"/>
    <n v="4208"/>
    <m/>
    <n v="29335"/>
    <x v="5"/>
    <s v="CHRISTIAN"/>
    <s v="Gestionnaire SIEMENS"/>
    <s v="Prospection - Visite"/>
    <s v="Oui"/>
    <s v="Non"/>
    <m/>
    <m/>
    <m/>
    <m/>
    <x v="0"/>
    <m/>
    <x v="0"/>
    <n v="9"/>
    <n v="36"/>
  </r>
  <r>
    <x v="3"/>
    <n v="6728"/>
    <d v="2017-06-20T00:00:00"/>
    <n v="29314"/>
    <x v="6"/>
    <s v="YASS"/>
    <s v="YASS"/>
    <s v="Prospection - Visite"/>
    <s v="Oui"/>
    <s v="Oui"/>
    <m/>
    <s v="Non"/>
    <s v="En cours"/>
    <m/>
    <x v="3"/>
    <m/>
    <x v="0"/>
    <n v="9"/>
    <n v="36"/>
  </r>
  <r>
    <x v="4"/>
    <n v="5352"/>
    <m/>
    <n v="29315"/>
    <x v="6"/>
    <s v="JAD LAHMIDI"/>
    <s v="JAD LAHMIDI"/>
    <s v="Prospection - Visite"/>
    <s v="Oui"/>
    <s v="Oui"/>
    <m/>
    <s v="Non"/>
    <s v="En cours"/>
    <m/>
    <x v="5"/>
    <m/>
    <x v="0"/>
    <n v="9"/>
    <n v="36"/>
  </r>
  <r>
    <x v="4"/>
    <n v="6763"/>
    <d v="2017-06-20T00:00:00"/>
    <n v="29361"/>
    <x v="6"/>
    <s v="YASS"/>
    <s v="YASS"/>
    <s v="Prospection - Visite"/>
    <s v="Oui"/>
    <s v="Oui"/>
    <m/>
    <s v="Non"/>
    <s v="En cours"/>
    <m/>
    <x v="3"/>
    <m/>
    <x v="0"/>
    <n v="9"/>
    <n v="36"/>
  </r>
  <r>
    <x v="3"/>
    <n v="7038"/>
    <d v="2017-06-20T00:00:00"/>
    <n v="29372"/>
    <x v="6"/>
    <s v="JAD LAHMIDI"/>
    <s v="JAD LAHMIDI"/>
    <s v="Prospection - Visite"/>
    <s v="Oui"/>
    <s v="Non"/>
    <m/>
    <m/>
    <m/>
    <m/>
    <x v="0"/>
    <m/>
    <x v="0"/>
    <n v="9"/>
    <n v="36"/>
  </r>
  <r>
    <x v="3"/>
    <n v="4243"/>
    <m/>
    <n v="29375"/>
    <x v="6"/>
    <s v="CHRISTIAN"/>
    <s v="CHRISTIAN"/>
    <s v="Prospection - Visite"/>
    <s v="Oui"/>
    <s v="Non"/>
    <m/>
    <m/>
    <m/>
    <m/>
    <x v="0"/>
    <m/>
    <x v="0"/>
    <n v="9"/>
    <n v="36"/>
  </r>
  <r>
    <x v="4"/>
    <n v="7071"/>
    <d v="2017-06-20T00:00:00"/>
    <n v="33158"/>
    <x v="7"/>
    <s v="JAD LAHMIDI"/>
    <s v="JAD LAHMIDI"/>
    <s v="Prospection - Visite"/>
    <s v="Oui"/>
    <m/>
    <m/>
    <m/>
    <m/>
    <m/>
    <x v="0"/>
    <m/>
    <x v="0"/>
    <n v="9"/>
    <n v="36"/>
  </r>
  <r>
    <x v="4"/>
    <n v="6761"/>
    <d v="2017-06-20T00:00:00"/>
    <n v="29359"/>
    <x v="7"/>
    <s v="YASS"/>
    <s v="YASS"/>
    <s v="Prospection - Visite"/>
    <s v="Oui"/>
    <s v="Oui"/>
    <m/>
    <s v="Non"/>
    <s v="En cours"/>
    <m/>
    <x v="3"/>
    <m/>
    <x v="0"/>
    <n v="9"/>
    <n v="36"/>
  </r>
  <r>
    <x v="3"/>
    <n v="8068"/>
    <d v="2017-09-06T00:00:00"/>
    <n v="29373"/>
    <x v="7"/>
    <s v="JAD LAHMIDI"/>
    <s v="JAD LAHMIDI"/>
    <s v="Prospection - Visite"/>
    <s v="Oui"/>
    <s v="Oui"/>
    <m/>
    <s v="Oui"/>
    <s v="En cours"/>
    <m/>
    <x v="6"/>
    <m/>
    <x v="0"/>
    <n v="9"/>
    <n v="36"/>
  </r>
  <r>
    <x v="1"/>
    <n v="7316"/>
    <d v="2017-06-30T00:00:00"/>
    <n v="29394"/>
    <x v="7"/>
    <s v="BRUNEL"/>
    <s v="BRUNEL"/>
    <s v="Prospection - Visite"/>
    <s v="Oui"/>
    <s v="Oui"/>
    <m/>
    <s v="Non"/>
    <s v="En cours"/>
    <m/>
    <x v="1"/>
    <m/>
    <x v="0"/>
    <n v="9"/>
    <n v="36"/>
  </r>
  <r>
    <x v="1"/>
    <n v="8215"/>
    <d v="2017-09-15T00:00:00"/>
    <n v="29740"/>
    <x v="8"/>
    <s v="MENAD BOUSSAID"/>
    <s v="MENAD BOUSSAID"/>
    <s v="Prospection - Visite"/>
    <s v="Oui"/>
    <s v="Oui"/>
    <m/>
    <s v="Non"/>
    <s v="En cours"/>
    <m/>
    <x v="2"/>
    <m/>
    <x v="0"/>
    <n v="9"/>
    <n v="37"/>
  </r>
  <r>
    <x v="1"/>
    <n v="6028"/>
    <d v="2017-06-02T00:00:00"/>
    <n v="29497"/>
    <x v="8"/>
    <s v="BRUNEL"/>
    <s v="BRUNEL"/>
    <s v="Prospection - Visite"/>
    <s v="Oui"/>
    <s v="Oui"/>
    <m/>
    <s v="Non"/>
    <s v="En cours"/>
    <m/>
    <x v="1"/>
    <m/>
    <x v="0"/>
    <n v="9"/>
    <n v="37"/>
  </r>
  <r>
    <x v="1"/>
    <n v="6028"/>
    <d v="2017-06-02T00:00:00"/>
    <n v="29498"/>
    <x v="8"/>
    <s v="BRUNEL"/>
    <s v="BRUNEL"/>
    <s v="Prospection - Visite"/>
    <s v="Oui"/>
    <s v="Non"/>
    <m/>
    <m/>
    <m/>
    <m/>
    <x v="0"/>
    <m/>
    <x v="0"/>
    <n v="9"/>
    <n v="37"/>
  </r>
  <r>
    <x v="3"/>
    <n v="4306"/>
    <m/>
    <n v="29349"/>
    <x v="8"/>
    <s v="CHRISTIAN"/>
    <s v="CHRISTIAN"/>
    <s v="Prospection - Visite"/>
    <s v="Oui"/>
    <s v="Non"/>
    <m/>
    <m/>
    <m/>
    <m/>
    <x v="0"/>
    <m/>
    <x v="0"/>
    <n v="9"/>
    <n v="37"/>
  </r>
  <r>
    <x v="1"/>
    <n v="8215"/>
    <d v="2017-09-15T00:00:00"/>
    <n v="29608"/>
    <x v="8"/>
    <s v="MENAD BOUSSAID"/>
    <s v="MENAD BOUSSAID"/>
    <s v="Prospection - Visite"/>
    <s v="Oui"/>
    <s v="Oui"/>
    <m/>
    <s v="Oui"/>
    <s v="En cours"/>
    <m/>
    <x v="2"/>
    <m/>
    <x v="0"/>
    <n v="9"/>
    <n v="37"/>
  </r>
  <r>
    <x v="3"/>
    <n v="4305"/>
    <m/>
    <n v="29352"/>
    <x v="8"/>
    <s v="CHRISTIAN"/>
    <s v="CHRISTIAN"/>
    <s v="Prospection - Visite"/>
    <s v="Oui"/>
    <s v="Non"/>
    <m/>
    <m/>
    <m/>
    <m/>
    <x v="0"/>
    <m/>
    <x v="0"/>
    <n v="9"/>
    <n v="37"/>
  </r>
  <r>
    <x v="3"/>
    <n v="8026"/>
    <d v="2017-09-05T00:00:00"/>
    <n v="29439"/>
    <x v="8"/>
    <s v="JAD LAHMIDI"/>
    <s v="JAD LAHMIDI"/>
    <s v="Prospection - Visite"/>
    <s v="Oui"/>
    <s v="Non"/>
    <m/>
    <m/>
    <m/>
    <m/>
    <x v="0"/>
    <m/>
    <x v="0"/>
    <n v="9"/>
    <n v="37"/>
  </r>
  <r>
    <x v="3"/>
    <n v="4210"/>
    <m/>
    <n v="29362"/>
    <x v="9"/>
    <s v="CHRISTIAN"/>
    <s v="CHRISTIAN"/>
    <s v="Prospection - Visite"/>
    <s v="Oui"/>
    <s v="Oui"/>
    <m/>
    <s v="Non"/>
    <s v="En cours"/>
    <m/>
    <x v="7"/>
    <m/>
    <x v="0"/>
    <n v="9"/>
    <n v="37"/>
  </r>
  <r>
    <x v="3"/>
    <n v="6769"/>
    <d v="2017-06-20T00:00:00"/>
    <n v="29323"/>
    <x v="10"/>
    <s v="YASS"/>
    <s v="YASS"/>
    <s v="Prospection - Visite"/>
    <s v="Oui"/>
    <s v="Non"/>
    <m/>
    <m/>
    <m/>
    <m/>
    <x v="0"/>
    <m/>
    <x v="0"/>
    <n v="9"/>
    <n v="37"/>
  </r>
  <r>
    <x v="3"/>
    <n v="4215"/>
    <m/>
    <n v="29392"/>
    <x v="10"/>
    <s v="CHRISTIAN"/>
    <s v="CHRISTIAN"/>
    <s v="Prospection - Visite"/>
    <s v="Oui"/>
    <s v="Non"/>
    <m/>
    <m/>
    <m/>
    <m/>
    <x v="0"/>
    <m/>
    <x v="0"/>
    <n v="9"/>
    <n v="37"/>
  </r>
  <r>
    <x v="4"/>
    <n v="6132"/>
    <d v="2017-06-06T00:00:00"/>
    <n v="29500"/>
    <x v="10"/>
    <s v="BRUNEL"/>
    <s v="BRUNEL"/>
    <s v="Prospection - Visite"/>
    <s v="Oui"/>
    <s v="Oui"/>
    <m/>
    <s v="Oui"/>
    <s v="En cours"/>
    <m/>
    <x v="8"/>
    <m/>
    <x v="0"/>
    <n v="9"/>
    <n v="37"/>
  </r>
  <r>
    <x v="3"/>
    <n v="7079"/>
    <d v="2017-06-20T00:00:00"/>
    <n v="29528"/>
    <x v="10"/>
    <s v="JAD LAHMIDI"/>
    <s v="JAD LAHMIDI"/>
    <s v="Prospection - Visite"/>
    <s v="Oui"/>
    <s v="Non"/>
    <m/>
    <m/>
    <m/>
    <m/>
    <x v="0"/>
    <m/>
    <x v="0"/>
    <n v="9"/>
    <n v="37"/>
  </r>
  <r>
    <x v="4"/>
    <n v="4279"/>
    <m/>
    <n v="29396"/>
    <x v="11"/>
    <s v="CHRISTIAN"/>
    <s v="CHRISTIAN"/>
    <s v="Prospection - Visite"/>
    <s v="Oui"/>
    <s v="Oui"/>
    <m/>
    <m/>
    <s v="En cours"/>
    <m/>
    <x v="0"/>
    <m/>
    <x v="0"/>
    <n v="9"/>
    <n v="37"/>
  </r>
  <r>
    <x v="3"/>
    <n v="8002"/>
    <d v="2017-09-05T00:00:00"/>
    <n v="29492"/>
    <x v="11"/>
    <s v="JAD LAHMIDI"/>
    <s v="JAD LAHMIDI"/>
    <s v="Prospection - Visite"/>
    <s v="Oui"/>
    <s v="Non"/>
    <m/>
    <m/>
    <m/>
    <m/>
    <x v="0"/>
    <m/>
    <x v="0"/>
    <n v="9"/>
    <n v="37"/>
  </r>
  <r>
    <x v="4"/>
    <n v="7779"/>
    <d v="2017-08-30T00:00:00"/>
    <n v="29501"/>
    <x v="11"/>
    <s v="BRUNEL"/>
    <s v="BRUNEL"/>
    <s v="Prospection - Visite"/>
    <s v="Oui"/>
    <s v="Oui"/>
    <m/>
    <s v="Non"/>
    <s v="En cours"/>
    <m/>
    <x v="1"/>
    <m/>
    <x v="0"/>
    <n v="9"/>
    <n v="37"/>
  </r>
  <r>
    <x v="4"/>
    <n v="7456"/>
    <d v="2017-07-13T00:00:00"/>
    <n v="29502"/>
    <x v="11"/>
    <s v="BRUNEL"/>
    <s v="BRUNEL"/>
    <s v="Prospection - Visite"/>
    <s v="Oui"/>
    <s v="Oui"/>
    <m/>
    <s v="Non"/>
    <s v="En cours"/>
    <m/>
    <x v="4"/>
    <m/>
    <x v="0"/>
    <n v="9"/>
    <n v="37"/>
  </r>
  <r>
    <x v="3"/>
    <n v="8218"/>
    <d v="2017-09-15T00:00:00"/>
    <n v="29582"/>
    <x v="11"/>
    <s v="YASS"/>
    <s v="YASS"/>
    <s v="Prospection - Visite"/>
    <s v="Oui"/>
    <s v="Non"/>
    <m/>
    <m/>
    <m/>
    <m/>
    <x v="0"/>
    <m/>
    <x v="0"/>
    <n v="9"/>
    <n v="37"/>
  </r>
  <r>
    <x v="4"/>
    <n v="8211"/>
    <d v="2017-09-13T00:00:00"/>
    <n v="29615"/>
    <x v="11"/>
    <s v="BRUNEL"/>
    <s v="BRUNEL"/>
    <s v="Prospection - Visite"/>
    <s v="Oui"/>
    <s v="Oui"/>
    <m/>
    <s v="Oui"/>
    <s v="En cours"/>
    <m/>
    <x v="1"/>
    <m/>
    <x v="0"/>
    <n v="9"/>
    <n v="37"/>
  </r>
  <r>
    <x v="4"/>
    <n v="8210"/>
    <d v="2017-09-13T00:00:00"/>
    <n v="29616"/>
    <x v="11"/>
    <s v="BRUNEL"/>
    <s v="BRUNEL"/>
    <s v="Prospection - Visite"/>
    <s v="Non"/>
    <s v="Non"/>
    <m/>
    <m/>
    <m/>
    <m/>
    <x v="0"/>
    <m/>
    <x v="0"/>
    <n v="9"/>
    <n v="37"/>
  </r>
  <r>
    <x v="3"/>
    <n v="8219"/>
    <d v="2017-09-15T00:00:00"/>
    <n v="29623"/>
    <x v="11"/>
    <s v="JAD LAHMIDI"/>
    <s v="JAD LAHMIDI"/>
    <s v="Prospection - Visite"/>
    <s v="Oui"/>
    <s v="Oui"/>
    <m/>
    <s v="Non"/>
    <s v="En cours"/>
    <m/>
    <x v="9"/>
    <m/>
    <x v="0"/>
    <n v="9"/>
    <n v="37"/>
  </r>
  <r>
    <x v="3"/>
    <n v="7742"/>
    <d v="2017-08-11T00:00:00"/>
    <n v="29166"/>
    <x v="11"/>
    <s v="YASS"/>
    <s v="YASS"/>
    <s v="Prospection - Visite"/>
    <s v="Oui"/>
    <s v="Oui"/>
    <m/>
    <s v="Non"/>
    <s v="En cours"/>
    <m/>
    <x v="3"/>
    <m/>
    <x v="0"/>
    <n v="9"/>
    <n v="37"/>
  </r>
  <r>
    <x v="3"/>
    <n v="4213"/>
    <m/>
    <n v="29364"/>
    <x v="12"/>
    <s v="CHRISTIAN"/>
    <s v="CHRISTIAN"/>
    <s v="Prospection - Visite"/>
    <s v="Oui"/>
    <s v="Non"/>
    <m/>
    <m/>
    <m/>
    <m/>
    <x v="0"/>
    <m/>
    <x v="0"/>
    <n v="9"/>
    <n v="37"/>
  </r>
  <r>
    <x v="1"/>
    <n v="7474"/>
    <d v="2017-07-24T00:00:00"/>
    <n v="29503"/>
    <x v="12"/>
    <s v="BRUNEL"/>
    <s v="BRUNEL"/>
    <s v="Prospection - Visite"/>
    <s v="Oui"/>
    <s v="Oui"/>
    <m/>
    <m/>
    <s v="En cours"/>
    <m/>
    <x v="0"/>
    <m/>
    <x v="0"/>
    <n v="9"/>
    <n v="37"/>
  </r>
  <r>
    <x v="2"/>
    <n v="8208"/>
    <d v="2017-09-13T00:00:00"/>
    <n v="29548"/>
    <x v="12"/>
    <s v="FREDERIC SCHAFFNER"/>
    <s v="Gestionnaire SIEMENS"/>
    <s v="Prospection - Visite"/>
    <s v="Oui"/>
    <s v="Oui"/>
    <m/>
    <m/>
    <s v="En cours"/>
    <m/>
    <x v="0"/>
    <m/>
    <x v="0"/>
    <n v="9"/>
    <n v="37"/>
  </r>
  <r>
    <x v="4"/>
    <n v="7203"/>
    <d v="2017-06-22T00:00:00"/>
    <n v="29395"/>
    <x v="13"/>
    <s v="CHRISTIAN"/>
    <s v="CHRISTIAN"/>
    <s v="Prospection - Visite"/>
    <s v="Oui"/>
    <s v="Oui"/>
    <m/>
    <m/>
    <s v="En cours"/>
    <m/>
    <x v="0"/>
    <m/>
    <x v="0"/>
    <n v="9"/>
    <n v="38"/>
  </r>
  <r>
    <x v="3"/>
    <n v="8627"/>
    <d v="2017-09-22T00:00:00"/>
    <n v="29702"/>
    <x v="14"/>
    <s v="YASS"/>
    <s v="Gestionnaire SIEMENS"/>
    <s v="Prospection - Visite"/>
    <s v="Oui"/>
    <s v="Non"/>
    <m/>
    <m/>
    <m/>
    <m/>
    <x v="0"/>
    <m/>
    <x v="0"/>
    <n v="9"/>
    <n v="38"/>
  </r>
  <r>
    <x v="1"/>
    <n v="8376"/>
    <d v="2017-09-21T00:00:00"/>
    <n v="29735"/>
    <x v="14"/>
    <s v="MENAD BOUSSAID"/>
    <s v="MENAD BOUSSAID"/>
    <s v="Prospection - Visite"/>
    <s v="Oui"/>
    <s v="Oui"/>
    <m/>
    <s v="Non"/>
    <s v="En cours"/>
    <m/>
    <x v="2"/>
    <m/>
    <x v="0"/>
    <n v="9"/>
    <n v="38"/>
  </r>
  <r>
    <x v="1"/>
    <n v="8610"/>
    <d v="2017-09-22T00:00:00"/>
    <n v="29736"/>
    <x v="14"/>
    <s v="MENAD BOUSSAID"/>
    <s v="MENAD BOUSSAID"/>
    <s v="Prospection - Visite"/>
    <s v="Oui"/>
    <s v="Oui"/>
    <m/>
    <m/>
    <s v="En cours"/>
    <m/>
    <x v="0"/>
    <m/>
    <x v="0"/>
    <n v="9"/>
    <n v="38"/>
  </r>
  <r>
    <x v="4"/>
    <n v="6755"/>
    <d v="2017-06-20T00:00:00"/>
    <n v="29360"/>
    <x v="14"/>
    <s v="YASS"/>
    <s v="YASS"/>
    <s v="Prospection - Visite"/>
    <s v="Oui"/>
    <s v="Non"/>
    <m/>
    <m/>
    <m/>
    <m/>
    <x v="0"/>
    <m/>
    <x v="0"/>
    <n v="9"/>
    <n v="38"/>
  </r>
  <r>
    <x v="3"/>
    <n v="7843"/>
    <d v="2017-09-05T00:00:00"/>
    <n v="29368"/>
    <x v="14"/>
    <s v="JAD LAHMIDI"/>
    <s v="JAD LAHMIDI"/>
    <s v="Prospection - Visite"/>
    <s v="Oui"/>
    <s v="Non"/>
    <m/>
    <m/>
    <m/>
    <m/>
    <x v="0"/>
    <m/>
    <x v="0"/>
    <n v="9"/>
    <n v="38"/>
  </r>
  <r>
    <x v="4"/>
    <n v="4281"/>
    <m/>
    <n v="29404"/>
    <x v="14"/>
    <s v="CHRISTIAN"/>
    <s v="CHRISTIAN"/>
    <s v="Prospection - Visite"/>
    <s v="Oui"/>
    <s v="Oui"/>
    <m/>
    <s v="Non"/>
    <s v="En cours"/>
    <m/>
    <x v="10"/>
    <m/>
    <x v="0"/>
    <n v="9"/>
    <n v="38"/>
  </r>
  <r>
    <x v="4"/>
    <n v="7065"/>
    <d v="2017-06-20T00:00:00"/>
    <n v="29573"/>
    <x v="14"/>
    <s v="JAD LAHMIDI"/>
    <s v="JAD LAHMIDI"/>
    <s v="Prospection - Visite"/>
    <s v="Oui"/>
    <s v="Non"/>
    <m/>
    <m/>
    <m/>
    <m/>
    <x v="0"/>
    <m/>
    <x v="0"/>
    <n v="9"/>
    <n v="38"/>
  </r>
  <r>
    <x v="4"/>
    <n v="4284"/>
    <m/>
    <n v="29578"/>
    <x v="14"/>
    <s v="CHRISTIAN"/>
    <s v="CHRISTIAN"/>
    <s v="Prospection - Visite"/>
    <s v="Oui"/>
    <s v="Non"/>
    <m/>
    <m/>
    <m/>
    <m/>
    <x v="0"/>
    <m/>
    <x v="0"/>
    <n v="9"/>
    <n v="38"/>
  </r>
  <r>
    <x v="1"/>
    <n v="5936"/>
    <d v="2017-06-02T00:00:00"/>
    <n v="29631"/>
    <x v="14"/>
    <s v="BRUNEL"/>
    <s v="BRUNEL"/>
    <s v="Prospection - Visite"/>
    <s v="Oui"/>
    <s v="Oui"/>
    <m/>
    <s v="Non"/>
    <s v="En cours"/>
    <m/>
    <x v="4"/>
    <m/>
    <x v="0"/>
    <n v="9"/>
    <n v="38"/>
  </r>
  <r>
    <x v="1"/>
    <n v="5920"/>
    <d v="2017-06-02T00:00:00"/>
    <n v="29632"/>
    <x v="14"/>
    <s v="BRUNEL"/>
    <s v="BRUNEL"/>
    <s v="Prospection - Visite"/>
    <s v="Oui"/>
    <s v="Oui"/>
    <m/>
    <s v="Non"/>
    <s v="En cours"/>
    <m/>
    <x v="11"/>
    <m/>
    <x v="0"/>
    <n v="9"/>
    <n v="38"/>
  </r>
  <r>
    <x v="4"/>
    <n v="7202"/>
    <d v="2017-06-22T00:00:00"/>
    <n v="29576"/>
    <x v="15"/>
    <s v="CHRISTIAN"/>
    <s v="CHRISTIAN"/>
    <s v="Prospection - Visite"/>
    <s v="Oui"/>
    <s v="Non"/>
    <m/>
    <m/>
    <m/>
    <m/>
    <x v="0"/>
    <m/>
    <x v="0"/>
    <n v="9"/>
    <n v="38"/>
  </r>
  <r>
    <x v="3"/>
    <n v="5145"/>
    <m/>
    <n v="29643"/>
    <x v="15"/>
    <s v="JAD LAHMIDI"/>
    <s v="JAD LAHMIDI"/>
    <s v="Prospection - Visite"/>
    <s v="Oui"/>
    <s v="Non"/>
    <m/>
    <m/>
    <m/>
    <m/>
    <x v="0"/>
    <m/>
    <x v="0"/>
    <n v="9"/>
    <n v="38"/>
  </r>
  <r>
    <x v="3"/>
    <n v="4052"/>
    <m/>
    <n v="29644"/>
    <x v="15"/>
    <s v="YASS"/>
    <s v="YASS"/>
    <s v="Prospection - Visite"/>
    <s v="Oui"/>
    <s v="Non"/>
    <m/>
    <m/>
    <m/>
    <m/>
    <x v="0"/>
    <m/>
    <x v="0"/>
    <n v="9"/>
    <n v="38"/>
  </r>
  <r>
    <x v="2"/>
    <n v="6115"/>
    <d v="2017-06-02T00:00:00"/>
    <n v="29211"/>
    <x v="16"/>
    <s v="FREDERIC SCHAFFNER"/>
    <s v="FREDERIC SCHAFFNER"/>
    <s v="Prospection - Visite"/>
    <s v="Oui"/>
    <s v="Non"/>
    <m/>
    <m/>
    <m/>
    <m/>
    <x v="0"/>
    <m/>
    <x v="0"/>
    <n v="9"/>
    <n v="38"/>
  </r>
  <r>
    <x v="3"/>
    <n v="4213"/>
    <m/>
    <n v="29577"/>
    <x v="16"/>
    <s v="CHRISTIAN"/>
    <s v="CHRISTIAN"/>
    <s v="Prospection - Visite"/>
    <s v="Oui"/>
    <s v="Non"/>
    <m/>
    <s v="Oui"/>
    <m/>
    <n v="2956"/>
    <x v="12"/>
    <m/>
    <x v="0"/>
    <n v="9"/>
    <n v="38"/>
  </r>
  <r>
    <x v="1"/>
    <n v="8625"/>
    <d v="2017-09-22T00:00:00"/>
    <n v="29701"/>
    <x v="17"/>
    <s v="BRUNEL"/>
    <s v="Gestionnaire SIEMENS"/>
    <s v="Prospection - Visite"/>
    <s v="Oui"/>
    <s v="Oui"/>
    <m/>
    <s v="Non"/>
    <s v="En cours"/>
    <m/>
    <x v="13"/>
    <m/>
    <x v="0"/>
    <n v="9"/>
    <n v="38"/>
  </r>
  <r>
    <x v="3"/>
    <n v="8628"/>
    <d v="2017-09-22T00:00:00"/>
    <n v="29703"/>
    <x v="17"/>
    <s v="YASS"/>
    <s v="Gestionnaire SIEMENS"/>
    <s v="Prospection - Visite"/>
    <s v="Oui"/>
    <s v="Non"/>
    <m/>
    <m/>
    <m/>
    <m/>
    <x v="0"/>
    <m/>
    <x v="0"/>
    <n v="9"/>
    <n v="38"/>
  </r>
  <r>
    <x v="1"/>
    <n v="8377"/>
    <d v="2017-09-21T00:00:00"/>
    <n v="29738"/>
    <x v="17"/>
    <s v="MENAD BOUSSAID"/>
    <s v="MENAD BOUSSAID"/>
    <s v="Prospection - Visite"/>
    <s v="Oui"/>
    <s v="Oui"/>
    <m/>
    <s v="Non"/>
    <s v="En cours"/>
    <m/>
    <x v="14"/>
    <m/>
    <x v="0"/>
    <n v="9"/>
    <n v="38"/>
  </r>
  <r>
    <x v="3"/>
    <n v="8010"/>
    <d v="2017-09-05T00:00:00"/>
    <n v="29574"/>
    <x v="17"/>
    <s v="JAD LAHMIDI"/>
    <s v="JAD LAHMIDI"/>
    <s v="Prospection - Visite"/>
    <s v="Oui"/>
    <s v="Non"/>
    <m/>
    <m/>
    <m/>
    <m/>
    <x v="0"/>
    <m/>
    <x v="0"/>
    <n v="9"/>
    <n v="38"/>
  </r>
  <r>
    <x v="3"/>
    <n v="7079"/>
    <d v="2017-06-20T00:00:00"/>
    <n v="29634"/>
    <x v="17"/>
    <s v="JAD LAHMIDI"/>
    <s v="JAD LAHMIDI"/>
    <s v="Prospection - Visite"/>
    <s v="Oui"/>
    <s v="Oui"/>
    <m/>
    <s v="Oui"/>
    <s v="En cours"/>
    <m/>
    <x v="15"/>
    <m/>
    <x v="0"/>
    <n v="9"/>
    <n v="38"/>
  </r>
  <r>
    <x v="3"/>
    <n v="6769"/>
    <d v="2017-06-20T00:00:00"/>
    <n v="29636"/>
    <x v="17"/>
    <s v="YASS"/>
    <s v="YASS"/>
    <s v="Prospection - Visite"/>
    <s v="Oui"/>
    <s v="Oui"/>
    <n v="3000"/>
    <s v="Non"/>
    <s v="En cours"/>
    <m/>
    <x v="0"/>
    <m/>
    <x v="0"/>
    <n v="9"/>
    <n v="38"/>
  </r>
  <r>
    <x v="4"/>
    <n v="8641"/>
    <d v="2017-09-25T00:00:00"/>
    <n v="29783"/>
    <x v="18"/>
    <s v="YASS"/>
    <s v="Gestionnaire SIEMENS"/>
    <s v="Prospection - Visite"/>
    <s v="Oui"/>
    <s v="Non"/>
    <m/>
    <m/>
    <m/>
    <m/>
    <x v="0"/>
    <m/>
    <x v="0"/>
    <n v="9"/>
    <n v="39"/>
  </r>
  <r>
    <x v="4"/>
    <n v="5472"/>
    <m/>
    <n v="29575"/>
    <x v="18"/>
    <s v="JAD LAHMIDI"/>
    <s v="JAD LAHMIDI"/>
    <s v="Prospection - Visite"/>
    <s v="Oui"/>
    <s v="Non"/>
    <m/>
    <m/>
    <m/>
    <m/>
    <x v="0"/>
    <m/>
    <x v="0"/>
    <n v="9"/>
    <n v="39"/>
  </r>
  <r>
    <x v="4"/>
    <n v="6894"/>
    <d v="2017-06-20T00:00:00"/>
    <n v="29742"/>
    <x v="19"/>
    <s v="CHRISTIAN"/>
    <s v="CHRISTIAN"/>
    <s v="Prospection - Visite"/>
    <s v="Oui"/>
    <s v="Non"/>
    <m/>
    <m/>
    <m/>
    <m/>
    <x v="0"/>
    <m/>
    <x v="0"/>
    <n v="9"/>
    <n v="39"/>
  </r>
  <r>
    <x v="4"/>
    <n v="6966"/>
    <d v="2017-06-20T00:00:00"/>
    <n v="29743"/>
    <x v="19"/>
    <s v="CHRISTIAN"/>
    <s v="CHRISTIAN"/>
    <s v="Prospection - Visite"/>
    <s v="Oui"/>
    <s v="Non"/>
    <m/>
    <m/>
    <m/>
    <m/>
    <x v="0"/>
    <m/>
    <x v="0"/>
    <n v="9"/>
    <n v="39"/>
  </r>
  <r>
    <x v="1"/>
    <n v="8378"/>
    <d v="2017-09-21T00:00:00"/>
    <n v="29770"/>
    <x v="19"/>
    <s v="MENAD BOUSSAID"/>
    <s v="MENAD BOUSSAID"/>
    <s v="Prospection - Visite"/>
    <s v="Oui"/>
    <s v="Non"/>
    <m/>
    <m/>
    <m/>
    <m/>
    <x v="0"/>
    <m/>
    <x v="0"/>
    <n v="9"/>
    <n v="39"/>
  </r>
  <r>
    <x v="1"/>
    <n v="8642"/>
    <d v="2017-09-26T00:00:00"/>
    <n v="29786"/>
    <x v="19"/>
    <s v="BRUNEL"/>
    <s v="Gestionnaire SIEMENS"/>
    <s v="Prospection - Visite"/>
    <s v="Oui"/>
    <s v="Oui"/>
    <m/>
    <s v="Non"/>
    <s v="En cours"/>
    <m/>
    <x v="13"/>
    <m/>
    <x v="0"/>
    <n v="9"/>
    <n v="39"/>
  </r>
  <r>
    <x v="3"/>
    <n v="4066"/>
    <m/>
    <n v="29645"/>
    <x v="19"/>
    <s v="YASS"/>
    <s v="YASS"/>
    <s v="Prospection - Visite"/>
    <s v="Oui"/>
    <s v="Oui"/>
    <m/>
    <s v="Non"/>
    <s v="En cours"/>
    <m/>
    <x v="16"/>
    <m/>
    <x v="0"/>
    <n v="9"/>
    <n v="39"/>
  </r>
  <r>
    <x v="3"/>
    <n v="5200"/>
    <m/>
    <n v="29646"/>
    <x v="19"/>
    <s v="JAD LAHMIDI"/>
    <s v="JAD LAHMIDI"/>
    <s v="Prospection - Visite"/>
    <s v="Oui"/>
    <s v="Oui"/>
    <m/>
    <s v="Non"/>
    <s v="En cours"/>
    <m/>
    <x v="17"/>
    <m/>
    <x v="0"/>
    <n v="9"/>
    <n v="39"/>
  </r>
  <r>
    <x v="3"/>
    <n v="7183"/>
    <d v="2017-06-20T00:00:00"/>
    <n v="29809"/>
    <x v="20"/>
    <s v="JAD LAHMIDI"/>
    <s v="JAD LAHMIDI"/>
    <s v="Prospection - Visite"/>
    <s v="Oui"/>
    <s v="Non"/>
    <m/>
    <m/>
    <m/>
    <m/>
    <x v="0"/>
    <m/>
    <x v="0"/>
    <n v="9"/>
    <n v="39"/>
  </r>
  <r>
    <x v="3"/>
    <n v="6873"/>
    <d v="2017-06-20T00:00:00"/>
    <n v="29810"/>
    <x v="20"/>
    <s v="YASS"/>
    <s v="YASS"/>
    <s v="Prospection - Visite"/>
    <s v="Oui"/>
    <s v="Non"/>
    <m/>
    <m/>
    <m/>
    <m/>
    <x v="0"/>
    <m/>
    <x v="0"/>
    <n v="9"/>
    <n v="39"/>
  </r>
  <r>
    <x v="3"/>
    <n v="7100"/>
    <d v="2017-06-20T00:00:00"/>
    <n v="29844"/>
    <x v="21"/>
    <s v="JAD LAHMIDI"/>
    <s v="JAD LAHMIDI"/>
    <s v="Prospection - Visite"/>
    <s v="Oui"/>
    <s v="Non"/>
    <m/>
    <m/>
    <m/>
    <m/>
    <x v="0"/>
    <m/>
    <x v="0"/>
    <n v="9"/>
    <n v="39"/>
  </r>
  <r>
    <x v="3"/>
    <n v="6790"/>
    <d v="2017-06-20T00:00:00"/>
    <n v="29846"/>
    <x v="21"/>
    <s v="YASS"/>
    <s v="YASS"/>
    <s v="Prospection - Visite"/>
    <s v="Oui"/>
    <s v="Non"/>
    <m/>
    <m/>
    <m/>
    <m/>
    <x v="0"/>
    <m/>
    <x v="0"/>
    <n v="9"/>
    <n v="39"/>
  </r>
  <r>
    <x v="2"/>
    <n v="6115"/>
    <d v="2017-06-02T00:00:00"/>
    <n v="29888"/>
    <x v="21"/>
    <s v="FREDERIC SCHAFFNER"/>
    <s v="FREDERIC SCHAFFNER"/>
    <s v="Prospection - Visite"/>
    <s v="Non"/>
    <s v="Oui"/>
    <m/>
    <m/>
    <s v="En cours"/>
    <m/>
    <x v="0"/>
    <m/>
    <x v="0"/>
    <n v="9"/>
    <n v="39"/>
  </r>
  <r>
    <x v="3"/>
    <n v="6983"/>
    <d v="2017-06-20T00:00:00"/>
    <n v="29900"/>
    <x v="21"/>
    <s v="CHRISTIAN"/>
    <s v="CHRISTIAN"/>
    <s v="Prospection - Visite"/>
    <s v="Oui"/>
    <s v="Non"/>
    <m/>
    <m/>
    <m/>
    <m/>
    <x v="0"/>
    <m/>
    <x v="0"/>
    <n v="9"/>
    <n v="39"/>
  </r>
  <r>
    <x v="3"/>
    <n v="7193"/>
    <d v="2017-06-22T00:00:00"/>
    <n v="29363"/>
    <x v="22"/>
    <s v="CHRISTIAN"/>
    <s v="CHRISTIAN"/>
    <s v="Prospection - Visite"/>
    <s v="Oui"/>
    <s v="Oui"/>
    <m/>
    <m/>
    <s v="En cours"/>
    <m/>
    <x v="0"/>
    <m/>
    <x v="0"/>
    <n v="9"/>
    <n v="39"/>
  </r>
  <r>
    <x v="1"/>
    <n v="8675"/>
    <d v="2017-10-06T00:00:00"/>
    <n v="30027"/>
    <x v="23"/>
    <s v="MENAD BOUSSAID"/>
    <s v="MENAD BOUSSAID"/>
    <s v="Prospection - Visite"/>
    <s v="Oui"/>
    <m/>
    <m/>
    <m/>
    <m/>
    <m/>
    <x v="0"/>
    <m/>
    <x v="0"/>
    <n v="10"/>
    <n v="40"/>
  </r>
  <r>
    <x v="3"/>
    <n v="7010"/>
    <d v="2017-06-20T00:00:00"/>
    <n v="29867"/>
    <x v="23"/>
    <s v="CHRISTIAN"/>
    <s v="CHRISTIAN"/>
    <s v="Prospection - Visite"/>
    <s v="Oui"/>
    <m/>
    <m/>
    <m/>
    <m/>
    <m/>
    <x v="0"/>
    <m/>
    <x v="0"/>
    <n v="10"/>
    <n v="40"/>
  </r>
  <r>
    <x v="1"/>
    <n v="5875"/>
    <d v="2017-06-02T00:00:00"/>
    <n v="29927"/>
    <x v="23"/>
    <s v="BRUNEL"/>
    <s v="BRUNEL"/>
    <s v="Prospection - Visite"/>
    <s v="Oui"/>
    <m/>
    <m/>
    <m/>
    <m/>
    <m/>
    <x v="0"/>
    <m/>
    <x v="0"/>
    <n v="10"/>
    <n v="40"/>
  </r>
  <r>
    <x v="1"/>
    <n v="5942"/>
    <d v="2017-06-02T00:00:00"/>
    <n v="29928"/>
    <x v="23"/>
    <s v="BRUNEL"/>
    <s v="BRUNEL"/>
    <s v="Prospection - Visite"/>
    <s v="Oui"/>
    <m/>
    <m/>
    <m/>
    <m/>
    <m/>
    <x v="0"/>
    <m/>
    <x v="0"/>
    <n v="10"/>
    <n v="40"/>
  </r>
  <r>
    <x v="1"/>
    <n v="6176"/>
    <d v="2017-06-08T00:00:00"/>
    <n v="29939"/>
    <x v="23"/>
    <s v="MENAD BOUSSAID"/>
    <s v="MENAD BOUSSAID"/>
    <s v="Prospection - Visite"/>
    <s v="Oui"/>
    <m/>
    <m/>
    <s v="Non"/>
    <m/>
    <m/>
    <x v="2"/>
    <m/>
    <x v="0"/>
    <n v="10"/>
    <n v="40"/>
  </r>
  <r>
    <x v="3"/>
    <n v="7055"/>
    <d v="2017-06-20T00:00:00"/>
    <n v="29953"/>
    <x v="24"/>
    <s v="JAD LAHMIDI"/>
    <s v="JAD LAHMIDI"/>
    <s v="Prospection - Visite"/>
    <s v="Oui"/>
    <m/>
    <m/>
    <m/>
    <m/>
    <m/>
    <x v="0"/>
    <m/>
    <x v="0"/>
    <n v="10"/>
    <n v="40"/>
  </r>
  <r>
    <x v="3"/>
    <n v="6745"/>
    <d v="2017-06-20T00:00:00"/>
    <n v="29954"/>
    <x v="24"/>
    <s v="YASS"/>
    <s v="YASS"/>
    <s v="Prospection - Visite"/>
    <s v="Oui"/>
    <m/>
    <m/>
    <m/>
    <m/>
    <m/>
    <x v="0"/>
    <m/>
    <x v="0"/>
    <n v="10"/>
    <n v="40"/>
  </r>
  <r>
    <x v="1"/>
    <n v="5878"/>
    <d v="2017-06-02T00:00:00"/>
    <n v="29970"/>
    <x v="24"/>
    <s v="BRUNEL"/>
    <s v="BRUNEL"/>
    <s v="Prospection - Visite"/>
    <s v="Oui"/>
    <m/>
    <m/>
    <m/>
    <m/>
    <m/>
    <x v="0"/>
    <m/>
    <x v="0"/>
    <n v="10"/>
    <n v="40"/>
  </r>
  <r>
    <x v="1"/>
    <n v="8665"/>
    <d v="2017-10-06T00:00:00"/>
    <n v="30017"/>
    <x v="24"/>
    <s v="BRUNEL"/>
    <s v="BRUNEL"/>
    <s v="Prospection - Visite"/>
    <s v="Oui"/>
    <m/>
    <m/>
    <s v="Non"/>
    <m/>
    <n v="782"/>
    <x v="18"/>
    <m/>
    <x v="0"/>
    <n v="10"/>
    <n v="40"/>
  </r>
  <r>
    <x v="1"/>
    <n v="8676"/>
    <d v="2017-10-06T00:00:00"/>
    <n v="30028"/>
    <x v="24"/>
    <s v="MENAD BOUSSAID"/>
    <s v="MENAD BOUSSAID"/>
    <s v="Prospection - Visite"/>
    <s v="Oui"/>
    <m/>
    <m/>
    <m/>
    <m/>
    <m/>
    <x v="0"/>
    <m/>
    <x v="0"/>
    <n v="10"/>
    <n v="40"/>
  </r>
  <r>
    <x v="3"/>
    <n v="7019"/>
    <d v="2017-06-20T00:00:00"/>
    <n v="29887"/>
    <x v="24"/>
    <s v="CHRISTIAN"/>
    <s v="CHRISTIAN"/>
    <s v="Prospection - Visite"/>
    <s v="Oui"/>
    <m/>
    <m/>
    <m/>
    <m/>
    <m/>
    <x v="0"/>
    <m/>
    <x v="0"/>
    <n v="10"/>
    <n v="40"/>
  </r>
  <r>
    <x v="1"/>
    <n v="4345"/>
    <m/>
    <n v="29934"/>
    <x v="24"/>
    <s v="BRUNEL"/>
    <s v="BRUNEL"/>
    <s v="Prospection - Visite"/>
    <s v="Non"/>
    <m/>
    <m/>
    <s v="Oui"/>
    <m/>
    <n v="4700"/>
    <x v="19"/>
    <m/>
    <x v="0"/>
    <n v="10"/>
    <n v="40"/>
  </r>
  <r>
    <x v="1"/>
    <n v="7474"/>
    <d v="2017-07-24T00:00:00"/>
    <n v="29935"/>
    <x v="24"/>
    <s v="BRUNEL"/>
    <s v="BRUNEL"/>
    <s v="Prospection - Visite"/>
    <s v="Non"/>
    <m/>
    <m/>
    <s v="Oui"/>
    <m/>
    <n v="2830"/>
    <x v="19"/>
    <m/>
    <x v="0"/>
    <n v="10"/>
    <n v="40"/>
  </r>
  <r>
    <x v="3"/>
    <n v="7951"/>
    <d v="2017-09-05T00:00:00"/>
    <n v="29956"/>
    <x v="25"/>
    <s v="JAD LAHMIDI"/>
    <s v="JAD LAHMIDI"/>
    <s v="Prospection - Visite"/>
    <s v="Oui"/>
    <m/>
    <m/>
    <m/>
    <m/>
    <m/>
    <x v="0"/>
    <m/>
    <x v="0"/>
    <n v="10"/>
    <n v="40"/>
  </r>
  <r>
    <x v="3"/>
    <n v="4296"/>
    <m/>
    <n v="29968"/>
    <x v="25"/>
    <s v="CHRISTIAN"/>
    <s v="CHRISTIAN"/>
    <s v="Prospection - Visite"/>
    <s v="Oui"/>
    <m/>
    <m/>
    <m/>
    <m/>
    <m/>
    <x v="0"/>
    <m/>
    <x v="0"/>
    <n v="10"/>
    <n v="40"/>
  </r>
  <r>
    <x v="1"/>
    <n v="5933"/>
    <d v="2017-06-02T00:00:00"/>
    <n v="29971"/>
    <x v="25"/>
    <s v="BRUNEL"/>
    <s v="BRUNEL"/>
    <s v="Prospection - Visite"/>
    <s v="Oui"/>
    <m/>
    <m/>
    <m/>
    <m/>
    <m/>
    <x v="0"/>
    <m/>
    <x v="0"/>
    <n v="10"/>
    <n v="40"/>
  </r>
  <r>
    <x v="3"/>
    <n v="8686"/>
    <d v="2017-10-06T00:00:00"/>
    <n v="30026"/>
    <x v="25"/>
    <s v="YASS"/>
    <s v="Gestionnaire SIEMENS"/>
    <s v="Prospection - Visite"/>
    <s v="Oui"/>
    <m/>
    <m/>
    <m/>
    <m/>
    <m/>
    <x v="0"/>
    <m/>
    <x v="0"/>
    <n v="10"/>
    <n v="40"/>
  </r>
  <r>
    <x v="1"/>
    <n v="8677"/>
    <d v="2017-10-06T00:00:00"/>
    <n v="30029"/>
    <x v="25"/>
    <s v="MENAD BOUSSAID"/>
    <s v="MENAD BOUSSAID"/>
    <s v="Prospection - Visite"/>
    <s v="Oui"/>
    <m/>
    <m/>
    <m/>
    <m/>
    <m/>
    <x v="0"/>
    <m/>
    <x v="0"/>
    <n v="10"/>
    <n v="40"/>
  </r>
  <r>
    <x v="3"/>
    <n v="6727"/>
    <d v="2017-06-20T00:00:00"/>
    <n v="29313"/>
    <x v="25"/>
    <s v="YASS"/>
    <s v="YASS"/>
    <s v="Prospection - Visite"/>
    <s v="Oui"/>
    <m/>
    <m/>
    <m/>
    <m/>
    <m/>
    <x v="0"/>
    <m/>
    <x v="0"/>
    <n v="10"/>
    <n v="40"/>
  </r>
  <r>
    <x v="3"/>
    <n v="8033"/>
    <d v="2017-09-05T00:00:00"/>
    <n v="29630"/>
    <x v="25"/>
    <s v="JAD LAHMIDI"/>
    <s v="JAD LAHMIDI"/>
    <s v="Prospection - Visite"/>
    <s v="Oui"/>
    <m/>
    <m/>
    <s v="Oui"/>
    <m/>
    <m/>
    <x v="15"/>
    <m/>
    <x v="0"/>
    <n v="10"/>
    <n v="40"/>
  </r>
  <r>
    <x v="3"/>
    <n v="7017"/>
    <d v="2017-06-20T00:00:00"/>
    <n v="29890"/>
    <x v="25"/>
    <s v="CHRISTIAN"/>
    <s v="CHRISTIAN"/>
    <s v="Prospection - Visite"/>
    <s v="Oui"/>
    <m/>
    <m/>
    <m/>
    <m/>
    <m/>
    <x v="0"/>
    <m/>
    <x v="0"/>
    <n v="10"/>
    <n v="40"/>
  </r>
  <r>
    <x v="2"/>
    <n v="3671"/>
    <m/>
    <n v="29892"/>
    <x v="26"/>
    <s v="FREDERIC SCHAFFNER"/>
    <s v="FREDERIC SCHAFFNER"/>
    <s v="Prospection - Visite"/>
    <s v="Oui"/>
    <m/>
    <m/>
    <s v="Non"/>
    <m/>
    <m/>
    <x v="20"/>
    <m/>
    <x v="0"/>
    <n v="10"/>
    <n v="40"/>
  </r>
  <r>
    <x v="2"/>
    <n v="8674"/>
    <d v="2017-10-06T00:00:00"/>
    <n v="30025"/>
    <x v="27"/>
    <s v="FREDERIC SCHAFFNER"/>
    <s v="FREDERIC SCHAFFNER"/>
    <s v="Prospection - Visite"/>
    <s v="Oui"/>
    <m/>
    <m/>
    <m/>
    <m/>
    <m/>
    <x v="0"/>
    <m/>
    <x v="0"/>
    <n v="10"/>
    <n v="40"/>
  </r>
  <r>
    <x v="3"/>
    <n v="7029"/>
    <d v="2017-06-20T00:00:00"/>
    <n v="29889"/>
    <x v="27"/>
    <s v="CHRISTIAN"/>
    <s v="CHRISTIAN"/>
    <s v="Prospection - Visite"/>
    <s v="Oui"/>
    <m/>
    <m/>
    <m/>
    <m/>
    <m/>
    <x v="0"/>
    <m/>
    <x v="0"/>
    <n v="10"/>
    <n v="40"/>
  </r>
  <r>
    <x v="3"/>
    <n v="6983"/>
    <d v="2017-06-20T00:00:00"/>
    <n v="29897"/>
    <x v="27"/>
    <s v="CHRISTIAN"/>
    <s v="CHRISTIAN"/>
    <s v="Prospection - Visite"/>
    <s v="Oui"/>
    <m/>
    <m/>
    <m/>
    <m/>
    <m/>
    <x v="0"/>
    <m/>
    <x v="0"/>
    <n v="10"/>
    <n v="40"/>
  </r>
  <r>
    <x v="3"/>
    <n v="4057"/>
    <m/>
    <n v="29648"/>
    <x v="27"/>
    <s v="YASS"/>
    <s v="YASS"/>
    <s v="Prospection - Visite"/>
    <s v="Oui"/>
    <m/>
    <m/>
    <m/>
    <m/>
    <m/>
    <x v="0"/>
    <m/>
    <x v="0"/>
    <n v="10"/>
    <n v="40"/>
  </r>
  <r>
    <x v="3"/>
    <n v="5222"/>
    <m/>
    <n v="29649"/>
    <x v="27"/>
    <s v="JAD LAHMIDI"/>
    <s v="JAD LAHMIDI"/>
    <s v="Prospection - Visite"/>
    <s v="Oui"/>
    <m/>
    <m/>
    <m/>
    <m/>
    <m/>
    <x v="0"/>
    <m/>
    <x v="0"/>
    <n v="10"/>
    <n v="40"/>
  </r>
  <r>
    <x v="1"/>
    <n v="5956"/>
    <d v="2017-06-02T00:00:00"/>
    <n v="29932"/>
    <x v="27"/>
    <s v="BRUNEL"/>
    <s v="BRUNEL"/>
    <s v="Prospection - Visite"/>
    <s v="Non"/>
    <m/>
    <m/>
    <m/>
    <m/>
    <m/>
    <x v="0"/>
    <m/>
    <x v="0"/>
    <n v="10"/>
    <n v="40"/>
  </r>
  <r>
    <x v="4"/>
    <n v="7170"/>
    <d v="2017-06-20T00:00:00"/>
    <n v="29995"/>
    <x v="28"/>
    <s v="JAD LAHMIDI"/>
    <s v="JAD LAHMIDI"/>
    <s v="Prospection - Visite"/>
    <s v="Oui"/>
    <m/>
    <m/>
    <m/>
    <m/>
    <m/>
    <x v="0"/>
    <m/>
    <x v="0"/>
    <n v="10"/>
    <n v="41"/>
  </r>
  <r>
    <x v="1"/>
    <n v="5956"/>
    <d v="2017-06-02T00:00:00"/>
    <n v="30055"/>
    <x v="28"/>
    <s v="BRUNEL"/>
    <s v="BRUNEL"/>
    <s v="Prospection - Visite"/>
    <s v="Oui"/>
    <m/>
    <m/>
    <m/>
    <m/>
    <m/>
    <x v="0"/>
    <m/>
    <x v="0"/>
    <n v="10"/>
    <n v="41"/>
  </r>
  <r>
    <x v="1"/>
    <n v="5875"/>
    <d v="2017-06-02T00:00:00"/>
    <n v="30056"/>
    <x v="28"/>
    <s v="BRUNEL"/>
    <s v="BRUNEL"/>
    <s v="Prospection - Visite"/>
    <s v="Oui"/>
    <m/>
    <m/>
    <m/>
    <m/>
    <m/>
    <x v="0"/>
    <m/>
    <x v="0"/>
    <n v="10"/>
    <n v="41"/>
  </r>
  <r>
    <x v="4"/>
    <n v="6860"/>
    <d v="2017-06-20T00:00:00"/>
    <n v="30083"/>
    <x v="28"/>
    <s v="YASS"/>
    <s v="YASS"/>
    <s v="Prospection - Visite"/>
    <s v="Oui"/>
    <m/>
    <m/>
    <m/>
    <m/>
    <m/>
    <x v="0"/>
    <m/>
    <x v="0"/>
    <n v="10"/>
    <n v="41"/>
  </r>
  <r>
    <x v="4"/>
    <n v="8698"/>
    <d v="2017-10-10T00:00:00"/>
    <n v="30138"/>
    <x v="28"/>
    <s v="CHRISTIAN"/>
    <s v="CHRISTIAN"/>
    <s v="Prospection - Visite"/>
    <s v="Oui"/>
    <m/>
    <m/>
    <m/>
    <m/>
    <m/>
    <x v="0"/>
    <m/>
    <x v="0"/>
    <n v="10"/>
    <n v="41"/>
  </r>
  <r>
    <x v="1"/>
    <n v="8712"/>
    <d v="2017-10-13T00:00:00"/>
    <n v="30153"/>
    <x v="28"/>
    <s v="MENAD BOUSSAID"/>
    <s v="MENAD BOUSSAID"/>
    <s v="Prospection - Visite"/>
    <s v="Oui"/>
    <m/>
    <m/>
    <m/>
    <m/>
    <m/>
    <x v="0"/>
    <m/>
    <x v="0"/>
    <n v="10"/>
    <n v="41"/>
  </r>
  <r>
    <x v="1"/>
    <n v="8711"/>
    <d v="2017-10-13T00:00:00"/>
    <n v="30154"/>
    <x v="28"/>
    <s v="MENAD BOUSSAID"/>
    <s v="MENAD BOUSSAID"/>
    <s v="Prospection - Visite"/>
    <s v="Oui"/>
    <m/>
    <m/>
    <m/>
    <m/>
    <m/>
    <x v="0"/>
    <m/>
    <x v="0"/>
    <n v="10"/>
    <n v="41"/>
  </r>
  <r>
    <x v="4"/>
    <n v="7426"/>
    <d v="2017-07-10T00:00:00"/>
    <n v="30057"/>
    <x v="29"/>
    <s v="BRUNEL"/>
    <s v="BRUNEL"/>
    <s v="Prospection - Visite"/>
    <s v="Oui"/>
    <m/>
    <m/>
    <s v="Oui"/>
    <m/>
    <m/>
    <x v="21"/>
    <m/>
    <x v="0"/>
    <n v="10"/>
    <n v="41"/>
  </r>
  <r>
    <x v="3"/>
    <n v="4216"/>
    <m/>
    <n v="29393"/>
    <x v="29"/>
    <s v="CHRISTIAN"/>
    <s v="CHRISTIAN"/>
    <s v="Prospection - Visite"/>
    <s v="Oui"/>
    <m/>
    <m/>
    <m/>
    <m/>
    <m/>
    <x v="0"/>
    <m/>
    <x v="0"/>
    <n v="10"/>
    <n v="41"/>
  </r>
  <r>
    <x v="4"/>
    <n v="8714"/>
    <d v="2017-10-13T00:00:00"/>
    <n v="30188"/>
    <x v="29"/>
    <s v="BRUNEL"/>
    <s v="BRUNEL"/>
    <s v="Prospection - Visite"/>
    <s v="Oui"/>
    <m/>
    <m/>
    <m/>
    <m/>
    <m/>
    <x v="0"/>
    <m/>
    <x v="0"/>
    <n v="10"/>
    <n v="41"/>
  </r>
  <r>
    <x v="3"/>
    <n v="4257"/>
    <m/>
    <n v="29976"/>
    <x v="30"/>
    <s v="CHRISTIAN"/>
    <s v="CHRISTIAN"/>
    <s v="Prospection - Visite"/>
    <s v="Oui"/>
    <m/>
    <m/>
    <s v="Non"/>
    <m/>
    <m/>
    <x v="22"/>
    <m/>
    <x v="0"/>
    <n v="10"/>
    <n v="41"/>
  </r>
  <r>
    <x v="3"/>
    <n v="4256"/>
    <m/>
    <n v="30078"/>
    <x v="30"/>
    <s v="CHRISTIAN"/>
    <s v="CHRISTIAN"/>
    <s v="Prospection - Visite"/>
    <s v="Oui"/>
    <m/>
    <m/>
    <m/>
    <m/>
    <m/>
    <x v="0"/>
    <m/>
    <x v="0"/>
    <n v="10"/>
    <n v="41"/>
  </r>
  <r>
    <x v="0"/>
    <n v="7682"/>
    <d v="2017-08-08T00:00:00"/>
    <n v="30123"/>
    <x v="30"/>
    <s v="ARNAUD"/>
    <s v="ARNAUD"/>
    <s v="Prospection - Visite"/>
    <s v="Oui"/>
    <m/>
    <m/>
    <m/>
    <m/>
    <m/>
    <x v="0"/>
    <m/>
    <x v="0"/>
    <n v="10"/>
    <n v="41"/>
  </r>
  <r>
    <x v="3"/>
    <n v="7962"/>
    <d v="2017-09-05T00:00:00"/>
    <n v="29642"/>
    <x v="30"/>
    <s v="JAD LAHMIDI"/>
    <s v="JAD LAHMIDI"/>
    <s v="Prospection - Visite"/>
    <s v="Oui"/>
    <m/>
    <m/>
    <m/>
    <m/>
    <m/>
    <x v="0"/>
    <m/>
    <x v="0"/>
    <n v="10"/>
    <n v="41"/>
  </r>
  <r>
    <x v="3"/>
    <n v="8721"/>
    <d v="2017-10-16T00:00:00"/>
    <n v="30197"/>
    <x v="30"/>
    <s v="YASS"/>
    <s v="Gestionnaire SIEMENS"/>
    <s v="Prospection - Visite"/>
    <s v="Oui"/>
    <m/>
    <n v="3000"/>
    <s v="Non"/>
    <m/>
    <m/>
    <x v="0"/>
    <m/>
    <x v="0"/>
    <n v="10"/>
    <n v="41"/>
  </r>
  <r>
    <x v="4"/>
    <n v="5449"/>
    <m/>
    <n v="29994"/>
    <x v="31"/>
    <s v="JAD LAHMIDI"/>
    <s v="JAD LAHMIDI"/>
    <s v="Prospection - Visite"/>
    <s v="Oui"/>
    <m/>
    <m/>
    <m/>
    <m/>
    <m/>
    <x v="0"/>
    <m/>
    <x v="0"/>
    <n v="10"/>
    <n v="41"/>
  </r>
  <r>
    <x v="1"/>
    <n v="6012"/>
    <d v="2017-06-02T00:00:00"/>
    <n v="30066"/>
    <x v="31"/>
    <s v="BRUNEL"/>
    <s v="BRUNEL"/>
    <s v="Prospection - Visite"/>
    <s v="Oui"/>
    <m/>
    <m/>
    <m/>
    <m/>
    <m/>
    <x v="0"/>
    <m/>
    <x v="0"/>
    <n v="10"/>
    <n v="41"/>
  </r>
  <r>
    <x v="1"/>
    <n v="8715"/>
    <d v="2017-10-13T00:00:00"/>
    <n v="30190"/>
    <x v="31"/>
    <s v="BRUNEL"/>
    <s v="BRUNEL"/>
    <s v="Prospection - Visite"/>
    <s v="Oui"/>
    <m/>
    <m/>
    <s v="Oui"/>
    <m/>
    <n v="3400"/>
    <x v="4"/>
    <m/>
    <x v="0"/>
    <n v="10"/>
    <n v="41"/>
  </r>
  <r>
    <x v="4"/>
    <n v="8740"/>
    <d v="2017-10-16T00:00:00"/>
    <n v="30202"/>
    <x v="31"/>
    <s v="YASS"/>
    <s v="Gestionnaire SIEMENS"/>
    <s v="Prospection - Visite"/>
    <s v="Oui"/>
    <m/>
    <n v="500"/>
    <s v="Non"/>
    <m/>
    <m/>
    <x v="0"/>
    <m/>
    <x v="0"/>
    <n v="10"/>
    <n v="41"/>
  </r>
  <r>
    <x v="4"/>
    <n v="6895"/>
    <d v="2017-06-20T00:00:00"/>
    <n v="30110"/>
    <x v="32"/>
    <s v="CHRISTIAN"/>
    <s v="CHRISTIAN"/>
    <s v="Prospection - Visite"/>
    <s v="Oui"/>
    <m/>
    <m/>
    <m/>
    <m/>
    <m/>
    <x v="0"/>
    <m/>
    <x v="0"/>
    <n v="10"/>
    <n v="42"/>
  </r>
  <r>
    <x v="4"/>
    <n v="7021"/>
    <d v="2017-06-20T00:00:00"/>
    <n v="30116"/>
    <x v="32"/>
    <s v="CHRISTIAN"/>
    <s v="CHRISTIAN"/>
    <s v="Prospection - Visite"/>
    <s v="Oui"/>
    <m/>
    <m/>
    <m/>
    <m/>
    <m/>
    <x v="0"/>
    <m/>
    <x v="0"/>
    <n v="10"/>
    <n v="42"/>
  </r>
  <r>
    <x v="1"/>
    <n v="8817"/>
    <d v="2017-10-20T00:00:00"/>
    <n v="30225"/>
    <x v="33"/>
    <s v="MENAD BOUSSAID"/>
    <s v="MENAD BOUSSAID"/>
    <s v="Prospection - Visite"/>
    <s v="Oui"/>
    <m/>
    <m/>
    <m/>
    <m/>
    <m/>
    <x v="0"/>
    <m/>
    <x v="0"/>
    <n v="10"/>
    <n v="42"/>
  </r>
  <r>
    <x v="2"/>
    <n v="6105"/>
    <d v="2017-06-02T00:00:00"/>
    <n v="30269"/>
    <x v="33"/>
    <s v="FREDERIC SCHAFFNER"/>
    <s v="FREDERIC SCHAFFNER"/>
    <s v="Prospection - Visite"/>
    <s v="Oui"/>
    <m/>
    <m/>
    <m/>
    <m/>
    <m/>
    <x v="0"/>
    <m/>
    <x v="0"/>
    <n v="10"/>
    <n v="42"/>
  </r>
  <r>
    <x v="2"/>
    <n v="8208"/>
    <d v="2017-09-13T00:00:00"/>
    <n v="30271"/>
    <x v="33"/>
    <s v="FREDERIC SCHAFFNER"/>
    <s v="FREDERIC SCHAFFNER"/>
    <s v="Prospection - Visite"/>
    <s v="Non"/>
    <m/>
    <m/>
    <s v="Oui"/>
    <m/>
    <m/>
    <x v="23"/>
    <m/>
    <x v="0"/>
    <n v="10"/>
    <n v="42"/>
  </r>
  <r>
    <x v="1"/>
    <n v="5992"/>
    <d v="2017-06-02T00:00:00"/>
    <n v="30193"/>
    <x v="33"/>
    <s v="BRUNEL"/>
    <s v="BRUNEL"/>
    <s v="Prospection - Visite"/>
    <s v="Oui"/>
    <m/>
    <m/>
    <m/>
    <m/>
    <m/>
    <x v="0"/>
    <m/>
    <x v="0"/>
    <n v="10"/>
    <n v="42"/>
  </r>
  <r>
    <x v="0"/>
    <n v="7692"/>
    <d v="2017-08-08T00:00:00"/>
    <n v="30223"/>
    <x v="34"/>
    <s v="ARNAUD"/>
    <s v="ARNAUD"/>
    <s v="Prospection - Visite"/>
    <s v="Oui"/>
    <m/>
    <m/>
    <m/>
    <m/>
    <m/>
    <x v="0"/>
    <m/>
    <x v="0"/>
    <n v="10"/>
    <n v="42"/>
  </r>
  <r>
    <x v="4"/>
    <n v="7001"/>
    <d v="2017-06-20T00:00:00"/>
    <n v="30112"/>
    <x v="34"/>
    <s v="CHRISTIAN"/>
    <s v="CHRISTIAN"/>
    <s v="Prospection - Visite"/>
    <s v="Oui"/>
    <m/>
    <m/>
    <s v="Non"/>
    <m/>
    <m/>
    <x v="24"/>
    <m/>
    <x v="0"/>
    <n v="10"/>
    <n v="42"/>
  </r>
  <r>
    <x v="1"/>
    <n v="5964"/>
    <d v="2017-06-02T00:00:00"/>
    <n v="30246"/>
    <x v="35"/>
    <s v="BRUNEL"/>
    <s v="BRUNEL"/>
    <s v="Prospection - Visite"/>
    <s v="Oui"/>
    <m/>
    <m/>
    <m/>
    <m/>
    <m/>
    <x v="0"/>
    <m/>
    <x v="0"/>
    <n v="10"/>
    <n v="43"/>
  </r>
  <r>
    <x v="1"/>
    <n v="5983"/>
    <d v="2017-06-02T00:00:00"/>
    <n v="30247"/>
    <x v="35"/>
    <s v="BRUNEL"/>
    <s v="BRUNEL"/>
    <s v="Prospection - Visite"/>
    <s v="Oui"/>
    <m/>
    <m/>
    <m/>
    <m/>
    <m/>
    <x v="0"/>
    <m/>
    <x v="0"/>
    <n v="10"/>
    <n v="43"/>
  </r>
  <r>
    <x v="1"/>
    <n v="9235"/>
    <d v="2017-10-30T00:00:00"/>
    <n v="30460"/>
    <x v="35"/>
    <s v="MENAD BOUSSAID"/>
    <s v="MENAD BOUSSAID"/>
    <s v="Prospection - Visite"/>
    <s v="Oui"/>
    <m/>
    <m/>
    <m/>
    <m/>
    <m/>
    <x v="0"/>
    <m/>
    <x v="0"/>
    <n v="10"/>
    <n v="43"/>
  </r>
  <r>
    <x v="1"/>
    <n v="9232"/>
    <d v="2017-10-30T00:00:00"/>
    <n v="30461"/>
    <x v="35"/>
    <s v="MENAD BOUSSAID"/>
    <s v="MENAD BOUSSAID"/>
    <s v="Prospection - Visite"/>
    <s v="Oui"/>
    <m/>
    <m/>
    <m/>
    <m/>
    <m/>
    <x v="0"/>
    <m/>
    <x v="0"/>
    <n v="10"/>
    <n v="43"/>
  </r>
  <r>
    <x v="0"/>
    <n v="7691"/>
    <d v="2017-08-08T00:00:00"/>
    <n v="30276"/>
    <x v="36"/>
    <s v="ARNAUD"/>
    <s v="ARNAUD"/>
    <s v="Prospection - Visite"/>
    <s v="Oui"/>
    <m/>
    <m/>
    <s v="Non"/>
    <m/>
    <m/>
    <x v="25"/>
    <m/>
    <x v="0"/>
    <n v="10"/>
    <n v="43"/>
  </r>
  <r>
    <x v="0"/>
    <n v="5675"/>
    <d v="2017-05-23T00:00:00"/>
    <n v="30277"/>
    <x v="36"/>
    <s v="ARNAUD"/>
    <s v="ARNAUD"/>
    <s v="Prospection - Visite"/>
    <s v="Oui"/>
    <m/>
    <m/>
    <s v="Non"/>
    <m/>
    <m/>
    <x v="11"/>
    <m/>
    <x v="0"/>
    <n v="10"/>
    <n v="43"/>
  </r>
  <r>
    <x v="4"/>
    <n v="6134"/>
    <d v="2017-06-06T00:00:00"/>
    <n v="30352"/>
    <x v="36"/>
    <s v="BRUNEL"/>
    <s v="BRUNEL"/>
    <s v="Prospection - Visite"/>
    <s v="Oui"/>
    <m/>
    <m/>
    <m/>
    <m/>
    <m/>
    <x v="0"/>
    <m/>
    <x v="0"/>
    <n v="10"/>
    <n v="43"/>
  </r>
  <r>
    <x v="4"/>
    <n v="6132"/>
    <d v="2017-06-06T00:00:00"/>
    <n v="30353"/>
    <x v="36"/>
    <s v="BRUNEL"/>
    <s v="BRUNEL"/>
    <s v="Prospection - Visite"/>
    <s v="Oui"/>
    <m/>
    <m/>
    <s v="Oui"/>
    <m/>
    <n v="1304"/>
    <x v="4"/>
    <m/>
    <x v="0"/>
    <n v="10"/>
    <n v="43"/>
  </r>
  <r>
    <x v="4"/>
    <n v="7426"/>
    <d v="2017-07-10T00:00:00"/>
    <n v="30354"/>
    <x v="36"/>
    <s v="BRUNEL"/>
    <s v="BRUNEL"/>
    <s v="Prospection - Visite"/>
    <s v="Non"/>
    <m/>
    <m/>
    <m/>
    <m/>
    <m/>
    <x v="0"/>
    <m/>
    <x v="0"/>
    <n v="10"/>
    <n v="43"/>
  </r>
  <r>
    <x v="3"/>
    <n v="7962"/>
    <d v="2017-09-05T00:00:00"/>
    <n v="30345"/>
    <x v="37"/>
    <s v="JAD LAHMIDI"/>
    <s v="JAD LAHMIDI"/>
    <s v="Prospection - Visite"/>
    <s v="Oui"/>
    <m/>
    <m/>
    <s v="Oui"/>
    <m/>
    <m/>
    <x v="26"/>
    <m/>
    <x v="0"/>
    <n v="10"/>
    <n v="43"/>
  </r>
  <r>
    <x v="1"/>
    <n v="9147"/>
    <d v="2017-10-27T00:00:00"/>
    <n v="30391"/>
    <x v="38"/>
    <s v="BRUNEL"/>
    <s v="BRUNEL"/>
    <s v="Prospection - Visite"/>
    <s v="Oui"/>
    <m/>
    <n v="1500"/>
    <s v="Oui"/>
    <m/>
    <m/>
    <x v="0"/>
    <m/>
    <x v="0"/>
    <n v="10"/>
    <n v="43"/>
  </r>
  <r>
    <x v="1"/>
    <n v="6012"/>
    <d v="2017-06-02T00:00:00"/>
    <n v="30251"/>
    <x v="39"/>
    <s v="BRUNEL"/>
    <s v="BRUNEL"/>
    <s v="Prospection - Visite"/>
    <s v="Non"/>
    <m/>
    <m/>
    <m/>
    <m/>
    <m/>
    <x v="0"/>
    <m/>
    <x v="0"/>
    <n v="10"/>
    <n v="43"/>
  </r>
  <r>
    <x v="1"/>
    <n v="9234"/>
    <d v="2017-10-30T00:00:00"/>
    <n v="30459"/>
    <x v="39"/>
    <s v="MENAD BOUSSAID"/>
    <s v="MENAD BOUSSAID"/>
    <s v="Prospection - Visite"/>
    <s v="Oui"/>
    <m/>
    <m/>
    <m/>
    <m/>
    <m/>
    <x v="0"/>
    <m/>
    <x v="0"/>
    <n v="10"/>
    <n v="43"/>
  </r>
  <r>
    <x v="3"/>
    <n v="4154"/>
    <m/>
    <n v="30444"/>
    <x v="40"/>
    <s v="YASS"/>
    <s v="YASS"/>
    <s v="Prospection - Visite"/>
    <s v="Non"/>
    <m/>
    <m/>
    <m/>
    <m/>
    <m/>
    <x v="0"/>
    <m/>
    <x v="0"/>
    <n v="10"/>
    <n v="44"/>
  </r>
  <r>
    <x v="3"/>
    <n v="8016"/>
    <d v="2017-09-05T00:00:00"/>
    <n v="30445"/>
    <x v="40"/>
    <s v="JAD LAHMIDI"/>
    <s v="JAD LAHMIDI"/>
    <s v="Prospection - Visite"/>
    <s v="Oui"/>
    <m/>
    <m/>
    <m/>
    <m/>
    <m/>
    <x v="0"/>
    <m/>
    <x v="0"/>
    <n v="10"/>
    <n v="44"/>
  </r>
  <r>
    <x v="3"/>
    <n v="6797"/>
    <d v="2017-06-20T00:00:00"/>
    <n v="30446"/>
    <x v="40"/>
    <s v="YASS"/>
    <s v="YASS"/>
    <s v="Prospection - Visite"/>
    <s v="Oui"/>
    <m/>
    <m/>
    <m/>
    <m/>
    <m/>
    <x v="0"/>
    <m/>
    <x v="0"/>
    <n v="10"/>
    <n v="44"/>
  </r>
  <r>
    <x v="3"/>
    <n v="4303"/>
    <m/>
    <n v="30283"/>
    <x v="41"/>
    <s v="CHRISTIAN"/>
    <s v="CHRISTIAN"/>
    <s v="Prospection - Visite"/>
    <s v="Oui"/>
    <m/>
    <m/>
    <m/>
    <m/>
    <m/>
    <x v="0"/>
    <m/>
    <x v="0"/>
    <n v="10"/>
    <n v="44"/>
  </r>
  <r>
    <x v="0"/>
    <n v="7686"/>
    <d v="2017-08-08T00:00:00"/>
    <n v="30366"/>
    <x v="41"/>
    <s v="ARNAUD"/>
    <s v="ARNAUD"/>
    <s v="Prospection - Visite"/>
    <s v="Oui"/>
    <m/>
    <m/>
    <m/>
    <m/>
    <m/>
    <x v="0"/>
    <m/>
    <x v="0"/>
    <n v="10"/>
    <n v="44"/>
  </r>
  <r>
    <x v="3"/>
    <n v="5448"/>
    <m/>
    <n v="30453"/>
    <x v="41"/>
    <s v="JAD LAHMIDI"/>
    <s v="JAD LAHMIDI"/>
    <s v="Prospection - Visite"/>
    <s v="Oui"/>
    <m/>
    <m/>
    <m/>
    <m/>
    <m/>
    <x v="0"/>
    <m/>
    <x v="0"/>
    <n v="10"/>
    <n v="44"/>
  </r>
  <r>
    <x v="3"/>
    <n v="6742"/>
    <d v="2017-06-20T00:00:00"/>
    <n v="30455"/>
    <x v="41"/>
    <s v="YASS"/>
    <s v="YASS"/>
    <s v="Prospection - Visite"/>
    <s v="Oui"/>
    <m/>
    <m/>
    <m/>
    <m/>
    <m/>
    <x v="0"/>
    <m/>
    <x v="0"/>
    <n v="10"/>
    <n v="44"/>
  </r>
  <r>
    <x v="3"/>
    <n v="6765"/>
    <d v="2017-06-20T00:00:00"/>
    <n v="30473"/>
    <x v="42"/>
    <s v="YASS"/>
    <s v="YASS"/>
    <s v="Prospection - Visite"/>
    <s v="Oui"/>
    <m/>
    <m/>
    <m/>
    <m/>
    <m/>
    <x v="0"/>
    <m/>
    <x v="0"/>
    <n v="11"/>
    <n v="44"/>
  </r>
  <r>
    <x v="3"/>
    <n v="4146"/>
    <m/>
    <n v="30474"/>
    <x v="42"/>
    <s v="YASS"/>
    <s v="YASS"/>
    <s v="Prospection - Visite"/>
    <s v="Oui"/>
    <m/>
    <m/>
    <m/>
    <m/>
    <m/>
    <x v="0"/>
    <m/>
    <x v="0"/>
    <n v="11"/>
    <n v="44"/>
  </r>
  <r>
    <x v="1"/>
    <n v="9249"/>
    <d v="2017-11-03T00:00:00"/>
    <n v="30499"/>
    <x v="42"/>
    <s v="BRUNEL"/>
    <s v="Gestionnaire SIEMENS"/>
    <s v="Prospection - Visite"/>
    <s v="Oui"/>
    <m/>
    <m/>
    <m/>
    <m/>
    <m/>
    <x v="0"/>
    <m/>
    <x v="0"/>
    <n v="11"/>
    <n v="44"/>
  </r>
  <r>
    <x v="3"/>
    <n v="4304"/>
    <m/>
    <n v="30284"/>
    <x v="42"/>
    <s v="CHRISTIAN"/>
    <s v="CHRISTIAN"/>
    <s v="Prospection - Visite"/>
    <s v="Oui"/>
    <m/>
    <m/>
    <m/>
    <m/>
    <m/>
    <x v="0"/>
    <m/>
    <x v="0"/>
    <n v="11"/>
    <n v="44"/>
  </r>
  <r>
    <x v="1"/>
    <n v="9764"/>
    <d v="2017-11-06T00:00:00"/>
    <n v="30593"/>
    <x v="42"/>
    <s v="MENAD BOUSSAID"/>
    <s v="MENAD BOUSSAID"/>
    <s v="Prospection - Visite"/>
    <s v="Oui"/>
    <m/>
    <m/>
    <m/>
    <m/>
    <m/>
    <x v="0"/>
    <m/>
    <x v="0"/>
    <n v="11"/>
    <n v="44"/>
  </r>
  <r>
    <x v="0"/>
    <n v="7434"/>
    <d v="2017-07-10T00:00:00"/>
    <n v="30367"/>
    <x v="42"/>
    <s v="ARNAUD"/>
    <s v="ARNAUD"/>
    <s v="Prospection - Visite"/>
    <s v="Oui"/>
    <m/>
    <m/>
    <s v="Non"/>
    <m/>
    <m/>
    <x v="27"/>
    <m/>
    <x v="0"/>
    <n v="11"/>
    <n v="44"/>
  </r>
  <r>
    <x v="0"/>
    <n v="7432"/>
    <d v="2017-07-10T00:00:00"/>
    <n v="30411"/>
    <x v="42"/>
    <s v="ARNAUD"/>
    <s v="ARNAUD"/>
    <s v="Prospection - Visite"/>
    <s v="Oui"/>
    <m/>
    <n v="140000"/>
    <s v="Non"/>
    <m/>
    <m/>
    <x v="0"/>
    <m/>
    <x v="0"/>
    <n v="11"/>
    <n v="44"/>
  </r>
  <r>
    <x v="1"/>
    <n v="7474"/>
    <d v="2017-07-24T00:00:00"/>
    <n v="30542"/>
    <x v="43"/>
    <s v="BRUNEL"/>
    <s v="BRUNEL"/>
    <s v="Prospection - Visite"/>
    <s v="Oui"/>
    <m/>
    <m/>
    <m/>
    <m/>
    <m/>
    <x v="0"/>
    <m/>
    <x v="0"/>
    <n v="11"/>
    <n v="44"/>
  </r>
  <r>
    <x v="3"/>
    <n v="7850"/>
    <d v="2017-09-05T00:00:00"/>
    <n v="30538"/>
    <x v="44"/>
    <s v="JAD LAHMIDI"/>
    <s v="JAD LAHMIDI"/>
    <s v="Prospection - Visite"/>
    <s v="Oui"/>
    <m/>
    <m/>
    <m/>
    <m/>
    <m/>
    <x v="0"/>
    <m/>
    <x v="0"/>
    <n v="11"/>
    <n v="45"/>
  </r>
  <r>
    <x v="3"/>
    <n v="4181"/>
    <m/>
    <n v="30541"/>
    <x v="44"/>
    <s v="YASS"/>
    <s v="YASS"/>
    <s v="Prospection - Visite"/>
    <s v="Oui"/>
    <m/>
    <m/>
    <m/>
    <m/>
    <m/>
    <x v="0"/>
    <m/>
    <x v="0"/>
    <n v="11"/>
    <n v="45"/>
  </r>
  <r>
    <x v="1"/>
    <n v="4345"/>
    <m/>
    <n v="30592"/>
    <x v="44"/>
    <s v="BRUNEL"/>
    <s v="BRUNEL"/>
    <s v="Prospection - Visite"/>
    <s v="Oui"/>
    <m/>
    <m/>
    <s v="Oui"/>
    <m/>
    <n v="3800"/>
    <x v="4"/>
    <m/>
    <x v="0"/>
    <n v="11"/>
    <n v="45"/>
  </r>
  <r>
    <x v="1"/>
    <n v="4376"/>
    <m/>
    <n v="30595"/>
    <x v="44"/>
    <s v="BRUNEL"/>
    <s v="BRUNEL"/>
    <s v="Prospection - Visite"/>
    <s v="Oui"/>
    <m/>
    <m/>
    <s v="Oui"/>
    <m/>
    <n v="4207"/>
    <x v="4"/>
    <m/>
    <x v="0"/>
    <n v="11"/>
    <n v="45"/>
  </r>
  <r>
    <x v="1"/>
    <n v="8901"/>
    <d v="2017-10-25T00:00:00"/>
    <n v="30748"/>
    <x v="45"/>
    <s v="BRUNEL"/>
    <s v="BRUNEL"/>
    <s v="Prospection - Visite"/>
    <s v="Non"/>
    <m/>
    <m/>
    <s v="Oui"/>
    <m/>
    <m/>
    <x v="8"/>
    <m/>
    <x v="0"/>
    <n v="11"/>
    <n v="45"/>
  </r>
  <r>
    <x v="0"/>
    <n v="7439"/>
    <d v="2017-07-10T00:00:00"/>
    <n v="30372"/>
    <x v="45"/>
    <s v="ARNAUD"/>
    <s v="ARNAUD"/>
    <s v="Prospection - Visite"/>
    <s v="Oui"/>
    <m/>
    <m/>
    <m/>
    <m/>
    <m/>
    <x v="0"/>
    <m/>
    <x v="0"/>
    <n v="11"/>
    <n v="45"/>
  </r>
  <r>
    <x v="3"/>
    <n v="6786"/>
    <d v="2017-06-20T00:00:00"/>
    <n v="30606"/>
    <x v="45"/>
    <s v="YASS"/>
    <s v="YASS"/>
    <s v="Prospection - Visite"/>
    <s v="Oui"/>
    <m/>
    <m/>
    <m/>
    <m/>
    <m/>
    <x v="0"/>
    <m/>
    <x v="0"/>
    <n v="11"/>
    <n v="45"/>
  </r>
  <r>
    <x v="0"/>
    <n v="7706"/>
    <d v="2017-08-08T00:00:00"/>
    <n v="30594"/>
    <x v="46"/>
    <s v="ARNAUD"/>
    <s v="ARNAUD"/>
    <s v="Prospection - Visite"/>
    <s v="Oui"/>
    <m/>
    <m/>
    <s v="Non"/>
    <m/>
    <m/>
    <x v="25"/>
    <m/>
    <x v="0"/>
    <n v="11"/>
    <n v="45"/>
  </r>
  <r>
    <x v="0"/>
    <n v="7680"/>
    <d v="2017-08-08T00:00:00"/>
    <n v="30280"/>
    <x v="47"/>
    <s v="ARNAUD"/>
    <s v="ARNAUD"/>
    <s v="Prospection - Visite"/>
    <s v="Oui"/>
    <m/>
    <m/>
    <m/>
    <m/>
    <m/>
    <x v="0"/>
    <m/>
    <x v="0"/>
    <n v="11"/>
    <n v="45"/>
  </r>
  <r>
    <x v="0"/>
    <n v="5674"/>
    <d v="2017-05-23T00:00:00"/>
    <n v="30615"/>
    <x v="47"/>
    <s v="ARNAUD"/>
    <s v="ARNAUD"/>
    <s v="Prospection - Visite"/>
    <s v="Oui"/>
    <m/>
    <m/>
    <m/>
    <m/>
    <m/>
    <x v="0"/>
    <m/>
    <x v="0"/>
    <n v="11"/>
    <n v="45"/>
  </r>
  <r>
    <x v="0"/>
    <n v="7689"/>
    <d v="2017-08-08T00:00:00"/>
    <n v="30616"/>
    <x v="47"/>
    <s v="ARNAUD"/>
    <s v="ARNAUD"/>
    <s v="Prospection - Visite"/>
    <s v="Oui"/>
    <m/>
    <m/>
    <m/>
    <m/>
    <m/>
    <x v="0"/>
    <m/>
    <x v="0"/>
    <n v="11"/>
    <n v="45"/>
  </r>
  <r>
    <x v="1"/>
    <n v="7474"/>
    <d v="2017-07-24T00:00:00"/>
    <n v="30715"/>
    <x v="48"/>
    <s v="BRUNEL"/>
    <s v="BRUNEL"/>
    <s v="Prospection - Visite"/>
    <s v="Oui"/>
    <m/>
    <m/>
    <m/>
    <m/>
    <m/>
    <x v="0"/>
    <m/>
    <x v="0"/>
    <n v="11"/>
    <n v="45"/>
  </r>
  <r>
    <x v="1"/>
    <n v="5959"/>
    <d v="2017-06-02T00:00:00"/>
    <n v="30716"/>
    <x v="48"/>
    <s v="BRUNEL"/>
    <s v="BRUNEL"/>
    <s v="Prospection - Visite"/>
    <s v="Oui"/>
    <m/>
    <m/>
    <m/>
    <m/>
    <m/>
    <x v="0"/>
    <m/>
    <x v="0"/>
    <n v="11"/>
    <n v="45"/>
  </r>
  <r>
    <x v="1"/>
    <n v="5959"/>
    <d v="2017-06-02T00:00:00"/>
    <n v="30717"/>
    <x v="48"/>
    <s v="BRUNEL"/>
    <s v="BRUNEL"/>
    <s v="Prospection - Visite"/>
    <s v="Oui"/>
    <m/>
    <m/>
    <m/>
    <m/>
    <m/>
    <x v="0"/>
    <m/>
    <x v="0"/>
    <n v="11"/>
    <n v="45"/>
  </r>
  <r>
    <x v="1"/>
    <n v="9769"/>
    <d v="2017-11-08T00:00:00"/>
    <n v="30719"/>
    <x v="48"/>
    <s v="BRUNEL"/>
    <s v="BRUNEL"/>
    <s v="Prospection - Visite"/>
    <s v="Non"/>
    <m/>
    <m/>
    <s v="Oui"/>
    <m/>
    <m/>
    <x v="28"/>
    <m/>
    <x v="0"/>
    <n v="11"/>
    <n v="45"/>
  </r>
  <r>
    <x v="0"/>
    <n v="7727"/>
    <d v="2017-08-08T00:00:00"/>
    <n v="30798"/>
    <x v="49"/>
    <s v="ARNAUD"/>
    <s v="ARNAUD"/>
    <s v="Prospection - Visite"/>
    <s v="Oui"/>
    <m/>
    <m/>
    <s v="Non"/>
    <m/>
    <m/>
    <x v="25"/>
    <m/>
    <x v="0"/>
    <n v="11"/>
    <n v="46"/>
  </r>
  <r>
    <x v="0"/>
    <n v="5804"/>
    <d v="2017-05-23T00:00:00"/>
    <n v="30373"/>
    <x v="49"/>
    <s v="ARNAUD"/>
    <s v="ARNAUD"/>
    <s v="Prospection - Visite"/>
    <s v="Oui"/>
    <m/>
    <m/>
    <s v="Non"/>
    <m/>
    <m/>
    <x v="27"/>
    <m/>
    <x v="0"/>
    <n v="11"/>
    <n v="46"/>
  </r>
  <r>
    <x v="1"/>
    <n v="10044"/>
    <d v="2017-11-20T00:00:00"/>
    <n v="30914"/>
    <x v="49"/>
    <s v="BRUNEL"/>
    <s v="BRUNEL"/>
    <s v="Prospection - Visite"/>
    <s v="Oui"/>
    <m/>
    <m/>
    <m/>
    <m/>
    <m/>
    <x v="0"/>
    <m/>
    <x v="0"/>
    <n v="11"/>
    <n v="46"/>
  </r>
  <r>
    <x v="4"/>
    <n v="7188"/>
    <d v="2017-06-20T00:00:00"/>
    <n v="30646"/>
    <x v="49"/>
    <s v="JAD LAHMIDI"/>
    <s v="JAD LAHMIDI"/>
    <s v="Prospection - Visite"/>
    <s v="Oui"/>
    <m/>
    <m/>
    <s v="Oui"/>
    <m/>
    <n v="16800"/>
    <x v="29"/>
    <m/>
    <x v="0"/>
    <n v="11"/>
    <n v="46"/>
  </r>
  <r>
    <x v="4"/>
    <n v="8849"/>
    <d v="2017-10-24T00:00:00"/>
    <n v="30650"/>
    <x v="49"/>
    <s v="JAD LAHMIDI"/>
    <s v="JAD LAHMIDI"/>
    <s v="Prospection - Visite"/>
    <s v="Oui"/>
    <m/>
    <m/>
    <m/>
    <m/>
    <m/>
    <x v="0"/>
    <m/>
    <x v="0"/>
    <n v="11"/>
    <n v="46"/>
  </r>
  <r>
    <x v="3"/>
    <n v="4235"/>
    <m/>
    <n v="30749"/>
    <x v="50"/>
    <s v="CHRISTIAN"/>
    <s v="CHRISTIAN"/>
    <s v="Prospection - Visite"/>
    <s v="Oui"/>
    <m/>
    <m/>
    <m/>
    <m/>
    <m/>
    <x v="0"/>
    <m/>
    <x v="0"/>
    <n v="11"/>
    <n v="46"/>
  </r>
  <r>
    <x v="3"/>
    <n v="6941"/>
    <d v="2017-06-20T00:00:00"/>
    <n v="30760"/>
    <x v="50"/>
    <s v="CHRISTIAN"/>
    <s v="CHRISTIAN"/>
    <s v="Prospection - Visite"/>
    <s v="Oui"/>
    <m/>
    <m/>
    <m/>
    <m/>
    <m/>
    <x v="0"/>
    <m/>
    <x v="0"/>
    <n v="11"/>
    <n v="46"/>
  </r>
  <r>
    <x v="4"/>
    <n v="5349"/>
    <m/>
    <n v="30786"/>
    <x v="50"/>
    <s v="JAD LAHMIDI"/>
    <s v="JAD LAHMIDI"/>
    <s v="Prospection - Visite"/>
    <s v="Oui"/>
    <m/>
    <m/>
    <m/>
    <m/>
    <m/>
    <x v="0"/>
    <m/>
    <x v="0"/>
    <n v="11"/>
    <n v="46"/>
  </r>
  <r>
    <x v="3"/>
    <n v="6786"/>
    <d v="2017-06-20T00:00:00"/>
    <n v="30683"/>
    <x v="50"/>
    <s v="YASS"/>
    <s v="YASS"/>
    <s v="Prospection - Visite"/>
    <s v="Oui"/>
    <m/>
    <m/>
    <s v="Non"/>
    <m/>
    <m/>
    <x v="30"/>
    <m/>
    <x v="0"/>
    <n v="11"/>
    <n v="46"/>
  </r>
  <r>
    <x v="1"/>
    <n v="4376"/>
    <m/>
    <n v="30728"/>
    <x v="51"/>
    <s v="BRUNEL"/>
    <s v="BRUNEL"/>
    <s v="Prospection - Visite"/>
    <s v="Oui"/>
    <m/>
    <m/>
    <m/>
    <m/>
    <m/>
    <x v="0"/>
    <m/>
    <x v="0"/>
    <n v="11"/>
    <n v="46"/>
  </r>
  <r>
    <x v="1"/>
    <n v="4445"/>
    <m/>
    <n v="30853"/>
    <x v="51"/>
    <s v="MENAD BOUSSAID"/>
    <s v="MENAD BOUSSAID"/>
    <s v="Prospection - Visite"/>
    <s v="Non"/>
    <m/>
    <m/>
    <m/>
    <m/>
    <m/>
    <x v="0"/>
    <m/>
    <x v="0"/>
    <n v="11"/>
    <n v="46"/>
  </r>
  <r>
    <x v="4"/>
    <n v="4282"/>
    <m/>
    <n v="30917"/>
    <x v="51"/>
    <s v="CHRISTIAN"/>
    <s v="CHRISTIAN"/>
    <s v="Prospection - Visite"/>
    <s v="Oui"/>
    <m/>
    <m/>
    <m/>
    <m/>
    <m/>
    <x v="0"/>
    <m/>
    <x v="0"/>
    <n v="11"/>
    <n v="46"/>
  </r>
  <r>
    <x v="3"/>
    <n v="6774"/>
    <d v="2017-06-20T00:00:00"/>
    <n v="30605"/>
    <x v="51"/>
    <s v="YASS"/>
    <s v="YASS"/>
    <s v="Prospection - Visite"/>
    <s v="Oui"/>
    <m/>
    <m/>
    <m/>
    <m/>
    <m/>
    <x v="0"/>
    <m/>
    <x v="0"/>
    <n v="11"/>
    <n v="46"/>
  </r>
  <r>
    <x v="4"/>
    <n v="5449"/>
    <m/>
    <n v="30678"/>
    <x v="51"/>
    <s v="JAD LAHMIDI"/>
    <s v="JAD LAHMIDI"/>
    <s v="Prospection - Visite"/>
    <s v="Oui"/>
    <m/>
    <m/>
    <m/>
    <m/>
    <m/>
    <x v="0"/>
    <m/>
    <x v="0"/>
    <n v="11"/>
    <n v="46"/>
  </r>
  <r>
    <x v="4"/>
    <n v="5470"/>
    <m/>
    <n v="30679"/>
    <x v="51"/>
    <s v="JAD LAHMIDI"/>
    <s v="JAD LAHMIDI"/>
    <s v="Prospection - Visite"/>
    <s v="Oui"/>
    <m/>
    <m/>
    <s v="Oui"/>
    <m/>
    <n v="4000"/>
    <x v="31"/>
    <m/>
    <x v="0"/>
    <n v="11"/>
    <n v="46"/>
  </r>
  <r>
    <x v="4"/>
    <n v="4274"/>
    <m/>
    <n v="30685"/>
    <x v="51"/>
    <s v="CHRISTIAN"/>
    <s v="CHRISTIAN"/>
    <s v="Prospection - Visite"/>
    <s v="Oui"/>
    <m/>
    <m/>
    <m/>
    <m/>
    <m/>
    <x v="0"/>
    <m/>
    <x v="0"/>
    <n v="11"/>
    <n v="46"/>
  </r>
  <r>
    <x v="4"/>
    <n v="6724"/>
    <d v="2017-06-20T00:00:00"/>
    <n v="30790"/>
    <x v="52"/>
    <s v="YASS"/>
    <s v="YASS"/>
    <s v="Prospection - Visite"/>
    <s v="Oui"/>
    <m/>
    <m/>
    <s v="Non"/>
    <m/>
    <m/>
    <x v="3"/>
    <m/>
    <x v="0"/>
    <n v="11"/>
    <n v="46"/>
  </r>
  <r>
    <x v="4"/>
    <n v="6754"/>
    <d v="2017-06-20T00:00:00"/>
    <n v="30794"/>
    <x v="52"/>
    <s v="YASS"/>
    <s v="YASS"/>
    <s v="Prospection - Visite"/>
    <s v="Oui"/>
    <m/>
    <m/>
    <m/>
    <m/>
    <m/>
    <x v="0"/>
    <m/>
    <x v="0"/>
    <n v="11"/>
    <n v="46"/>
  </r>
  <r>
    <x v="3"/>
    <n v="4313"/>
    <m/>
    <n v="30810"/>
    <x v="52"/>
    <s v="CHRISTIAN"/>
    <s v="CHRISTIAN"/>
    <s v="Prospection - Visite"/>
    <s v="Oui"/>
    <m/>
    <m/>
    <m/>
    <m/>
    <m/>
    <x v="0"/>
    <m/>
    <x v="0"/>
    <n v="11"/>
    <n v="46"/>
  </r>
  <r>
    <x v="0"/>
    <n v="7654"/>
    <d v="2017-08-08T00:00:00"/>
    <n v="30822"/>
    <x v="52"/>
    <s v="ARNAUD"/>
    <s v="ARNAUD"/>
    <s v="Prospection - Visite"/>
    <s v="Oui"/>
    <m/>
    <m/>
    <m/>
    <m/>
    <m/>
    <x v="0"/>
    <m/>
    <x v="0"/>
    <n v="11"/>
    <n v="46"/>
  </r>
  <r>
    <x v="1"/>
    <n v="7474"/>
    <d v="2017-07-24T00:00:00"/>
    <n v="30833"/>
    <x v="52"/>
    <s v="BRUNEL"/>
    <s v="BRUNEL"/>
    <s v="Prospection - Visite"/>
    <s v="Non"/>
    <m/>
    <m/>
    <s v="Oui"/>
    <m/>
    <n v="178"/>
    <x v="32"/>
    <m/>
    <x v="0"/>
    <n v="11"/>
    <n v="46"/>
  </r>
  <r>
    <x v="1"/>
    <n v="10025"/>
    <d v="2017-11-14T00:00:00"/>
    <n v="30834"/>
    <x v="52"/>
    <s v="BRUNEL"/>
    <s v="BRUNEL"/>
    <s v="Prospection - Visite"/>
    <s v="Non"/>
    <m/>
    <m/>
    <s v="Oui"/>
    <m/>
    <n v="4870"/>
    <x v="33"/>
    <m/>
    <x v="0"/>
    <n v="11"/>
    <n v="46"/>
  </r>
  <r>
    <x v="4"/>
    <n v="7180"/>
    <d v="2017-06-20T00:00:00"/>
    <n v="30649"/>
    <x v="52"/>
    <s v="JAD LAHMIDI"/>
    <s v="JAD LAHMIDI"/>
    <s v="Prospection - Visite"/>
    <s v="Oui"/>
    <m/>
    <m/>
    <m/>
    <m/>
    <m/>
    <x v="0"/>
    <m/>
    <x v="0"/>
    <n v="11"/>
    <n v="46"/>
  </r>
  <r>
    <x v="1"/>
    <n v="10041"/>
    <d v="2017-11-20T00:00:00"/>
    <n v="30911"/>
    <x v="52"/>
    <s v="BRUNEL"/>
    <s v="BRUNEL"/>
    <s v="Prospection - Visite"/>
    <s v="Oui"/>
    <m/>
    <m/>
    <m/>
    <m/>
    <m/>
    <x v="0"/>
    <m/>
    <x v="0"/>
    <n v="11"/>
    <n v="46"/>
  </r>
  <r>
    <x v="3"/>
    <n v="7193"/>
    <d v="2017-06-22T00:00:00"/>
    <n v="30808"/>
    <x v="53"/>
    <s v="CHRISTIAN"/>
    <s v="CHRISTIAN"/>
    <s v="Prospection - Visite"/>
    <s v="Oui"/>
    <m/>
    <m/>
    <m/>
    <m/>
    <m/>
    <x v="0"/>
    <m/>
    <x v="0"/>
    <n v="11"/>
    <n v="47"/>
  </r>
  <r>
    <x v="3"/>
    <n v="4210"/>
    <m/>
    <n v="30720"/>
    <x v="54"/>
    <s v="CHRISTIAN"/>
    <s v="CHRISTIAN"/>
    <s v="Prospection - Visite"/>
    <s v="Oui"/>
    <m/>
    <m/>
    <m/>
    <m/>
    <m/>
    <x v="0"/>
    <m/>
    <x v="0"/>
    <n v="11"/>
    <n v="47"/>
  </r>
  <r>
    <x v="1"/>
    <n v="8450"/>
    <d v="2017-09-21T00:00:00"/>
    <n v="30992"/>
    <x v="54"/>
    <s v="MENAD BOUSSAID"/>
    <s v="MENAD BOUSSAID"/>
    <s v="Prospection - Visite"/>
    <s v="Oui"/>
    <m/>
    <m/>
    <m/>
    <m/>
    <m/>
    <x v="0"/>
    <m/>
    <x v="0"/>
    <n v="11"/>
    <n v="47"/>
  </r>
  <r>
    <x v="1"/>
    <n v="10042"/>
    <d v="2017-11-20T00:00:00"/>
    <n v="31033"/>
    <x v="54"/>
    <s v="BRUNEL"/>
    <s v="BRUNEL"/>
    <s v="Prospection - Visite"/>
    <s v="Oui"/>
    <m/>
    <m/>
    <m/>
    <m/>
    <m/>
    <x v="0"/>
    <m/>
    <x v="0"/>
    <n v="11"/>
    <n v="47"/>
  </r>
  <r>
    <x v="3"/>
    <n v="5385"/>
    <m/>
    <n v="30935"/>
    <x v="54"/>
    <s v="JAD LAHMIDI"/>
    <s v="JAD LAHMIDI"/>
    <s v="Prospection - Visite"/>
    <s v="Oui"/>
    <m/>
    <m/>
    <m/>
    <m/>
    <m/>
    <x v="0"/>
    <m/>
    <x v="0"/>
    <n v="11"/>
    <n v="47"/>
  </r>
  <r>
    <x v="3"/>
    <n v="4181"/>
    <m/>
    <n v="30975"/>
    <x v="54"/>
    <s v="YASS"/>
    <s v="YASS"/>
    <s v="Prospection - Visite"/>
    <s v="Oui"/>
    <m/>
    <m/>
    <m/>
    <m/>
    <m/>
    <x v="0"/>
    <m/>
    <x v="0"/>
    <n v="11"/>
    <n v="47"/>
  </r>
  <r>
    <x v="4"/>
    <n v="7011"/>
    <d v="2017-06-20T00:00:00"/>
    <n v="30758"/>
    <x v="55"/>
    <s v="CHRISTIAN"/>
    <s v="CHRISTIAN"/>
    <s v="Prospection - Visite"/>
    <s v="Oui"/>
    <m/>
    <m/>
    <m/>
    <m/>
    <m/>
    <x v="0"/>
    <m/>
    <x v="0"/>
    <n v="11"/>
    <n v="47"/>
  </r>
  <r>
    <x v="4"/>
    <n v="7426"/>
    <d v="2017-07-10T00:00:00"/>
    <n v="31050"/>
    <x v="55"/>
    <s v="BRUNEL"/>
    <s v="BRUNEL"/>
    <s v="Prospection - Visite"/>
    <s v="Oui"/>
    <m/>
    <m/>
    <m/>
    <m/>
    <m/>
    <x v="0"/>
    <m/>
    <x v="0"/>
    <n v="11"/>
    <n v="47"/>
  </r>
  <r>
    <x v="4"/>
    <n v="10304"/>
    <d v="2017-11-27T00:00:00"/>
    <n v="31067"/>
    <x v="55"/>
    <s v="BRUNEL"/>
    <s v="BRUNEL"/>
    <s v="Prospection - Visite"/>
    <s v="Oui"/>
    <m/>
    <m/>
    <s v="Oui"/>
    <m/>
    <m/>
    <x v="8"/>
    <m/>
    <x v="0"/>
    <n v="11"/>
    <n v="47"/>
  </r>
  <r>
    <x v="4"/>
    <n v="10305"/>
    <d v="2017-11-27T00:00:00"/>
    <n v="31087"/>
    <x v="55"/>
    <s v="BRUNEL"/>
    <s v="BRUNEL"/>
    <s v="Prospection - Visite"/>
    <s v="Oui"/>
    <m/>
    <m/>
    <s v="Oui"/>
    <m/>
    <m/>
    <x v="34"/>
    <m/>
    <x v="0"/>
    <n v="11"/>
    <n v="47"/>
  </r>
  <r>
    <x v="4"/>
    <n v="7166"/>
    <d v="2017-06-20T00:00:00"/>
    <n v="30938"/>
    <x v="55"/>
    <s v="JAD LAHMIDI"/>
    <s v="JAD LAHMIDI"/>
    <s v="Prospection - Visite"/>
    <s v="Oui"/>
    <m/>
    <m/>
    <m/>
    <m/>
    <m/>
    <x v="0"/>
    <m/>
    <x v="0"/>
    <n v="11"/>
    <n v="47"/>
  </r>
  <r>
    <x v="4"/>
    <n v="4279"/>
    <m/>
    <n v="30737"/>
    <x v="56"/>
    <s v="CHRISTIAN"/>
    <s v="CHRISTIAN"/>
    <s v="Prospection - Visite"/>
    <s v="Oui"/>
    <m/>
    <m/>
    <m/>
    <m/>
    <m/>
    <x v="0"/>
    <m/>
    <x v="0"/>
    <n v="11"/>
    <n v="47"/>
  </r>
  <r>
    <x v="4"/>
    <n v="4281"/>
    <m/>
    <n v="30745"/>
    <x v="56"/>
    <s v="CHRISTIAN"/>
    <s v="CHRISTIAN"/>
    <s v="Prospection - Visite"/>
    <s v="Oui"/>
    <m/>
    <m/>
    <m/>
    <m/>
    <m/>
    <x v="0"/>
    <m/>
    <x v="0"/>
    <n v="11"/>
    <n v="47"/>
  </r>
  <r>
    <x v="0"/>
    <n v="7709"/>
    <d v="2017-08-08T00:00:00"/>
    <n v="31017"/>
    <x v="56"/>
    <s v="ARNAUD"/>
    <s v="ARNAUD"/>
    <s v="Prospection - Visite"/>
    <s v="Oui"/>
    <m/>
    <m/>
    <m/>
    <m/>
    <m/>
    <x v="0"/>
    <m/>
    <x v="0"/>
    <n v="11"/>
    <n v="47"/>
  </r>
  <r>
    <x v="4"/>
    <n v="8210"/>
    <d v="2017-09-13T00:00:00"/>
    <n v="31051"/>
    <x v="56"/>
    <s v="BRUNEL"/>
    <s v="BRUNEL"/>
    <s v="Prospection - Visite"/>
    <s v="Non"/>
    <m/>
    <m/>
    <m/>
    <m/>
    <m/>
    <x v="0"/>
    <m/>
    <x v="0"/>
    <n v="11"/>
    <n v="47"/>
  </r>
  <r>
    <x v="4"/>
    <n v="6132"/>
    <d v="2017-06-06T00:00:00"/>
    <n v="31052"/>
    <x v="56"/>
    <s v="BRUNEL"/>
    <s v="BRUNEL"/>
    <s v="Prospection - Visite"/>
    <s v="Oui"/>
    <m/>
    <m/>
    <s v="Oui"/>
    <m/>
    <n v="150000"/>
    <x v="35"/>
    <m/>
    <x v="0"/>
    <n v="11"/>
    <n v="47"/>
  </r>
  <r>
    <x v="4"/>
    <n v="5213"/>
    <m/>
    <n v="30919"/>
    <x v="56"/>
    <s v="JAD LAHMIDI"/>
    <s v="JAD LAHMIDI"/>
    <s v="Prospection - Visite"/>
    <s v="Oui"/>
    <m/>
    <m/>
    <m/>
    <m/>
    <m/>
    <x v="0"/>
    <m/>
    <x v="0"/>
    <n v="11"/>
    <n v="47"/>
  </r>
  <r>
    <x v="4"/>
    <n v="5171"/>
    <m/>
    <n v="30926"/>
    <x v="56"/>
    <s v="JAD LAHMIDI"/>
    <s v="JAD LAHMIDI"/>
    <s v="Prospection - Visite"/>
    <s v="Oui"/>
    <m/>
    <m/>
    <m/>
    <m/>
    <m/>
    <x v="0"/>
    <m/>
    <x v="0"/>
    <n v="11"/>
    <n v="47"/>
  </r>
  <r>
    <x v="3"/>
    <n v="10285"/>
    <d v="2017-11-24T00:00:00"/>
    <n v="30988"/>
    <x v="57"/>
    <s v="JAD LAHMIDI"/>
    <s v="Gestionnaire SIEMENS"/>
    <s v="Prospection - Visite"/>
    <s v="Oui"/>
    <m/>
    <m/>
    <m/>
    <m/>
    <m/>
    <x v="0"/>
    <m/>
    <x v="0"/>
    <n v="11"/>
    <n v="47"/>
  </r>
  <r>
    <x v="0"/>
    <n v="3719"/>
    <m/>
    <n v="31019"/>
    <x v="57"/>
    <s v="ARNAUD"/>
    <s v="ARNAUD"/>
    <s v="Prospection - Visite"/>
    <s v="Oui"/>
    <m/>
    <m/>
    <m/>
    <m/>
    <m/>
    <x v="0"/>
    <m/>
    <x v="0"/>
    <n v="11"/>
    <n v="47"/>
  </r>
  <r>
    <x v="0"/>
    <n v="5670"/>
    <d v="2017-05-23T00:00:00"/>
    <n v="31020"/>
    <x v="57"/>
    <s v="ARNAUD"/>
    <s v="ARNAUD"/>
    <s v="Prospection - Visite"/>
    <s v="Oui"/>
    <m/>
    <m/>
    <s v="Non"/>
    <m/>
    <m/>
    <x v="27"/>
    <m/>
    <x v="0"/>
    <n v="11"/>
    <n v="47"/>
  </r>
  <r>
    <x v="3"/>
    <n v="9242"/>
    <d v="2017-11-03T00:00:00"/>
    <n v="30918"/>
    <x v="57"/>
    <s v="CHRISTIAN"/>
    <s v="CHRISTIAN"/>
    <s v="Prospection - Visite"/>
    <s v="Oui"/>
    <m/>
    <m/>
    <m/>
    <m/>
    <m/>
    <x v="0"/>
    <m/>
    <x v="0"/>
    <n v="11"/>
    <n v="47"/>
  </r>
  <r>
    <x v="4"/>
    <n v="5288"/>
    <m/>
    <n v="30680"/>
    <x v="57"/>
    <s v="JAD LAHMIDI"/>
    <s v="JAD LAHMIDI"/>
    <s v="Prospection - Visite"/>
    <s v="Oui"/>
    <m/>
    <m/>
    <m/>
    <m/>
    <m/>
    <x v="0"/>
    <m/>
    <x v="0"/>
    <n v="11"/>
    <n v="47"/>
  </r>
  <r>
    <x v="1"/>
    <n v="10274"/>
    <d v="2017-11-23T00:00:00"/>
    <n v="30973"/>
    <x v="57"/>
    <s v="BRUNEL"/>
    <s v="Gestionnaire SIEMENS"/>
    <s v="Prospection - Visite"/>
    <s v="Oui"/>
    <m/>
    <m/>
    <s v="Oui"/>
    <m/>
    <n v="4707"/>
    <x v="36"/>
    <m/>
    <x v="0"/>
    <n v="11"/>
    <n v="47"/>
  </r>
  <r>
    <x v="4"/>
    <n v="9086"/>
    <d v="2017-10-26T00:00:00"/>
    <n v="30764"/>
    <x v="58"/>
    <s v="CHRISTIAN"/>
    <s v="CHRISTIAN"/>
    <s v="Prospection - Visite"/>
    <s v="Oui"/>
    <m/>
    <m/>
    <m/>
    <m/>
    <m/>
    <x v="0"/>
    <m/>
    <x v="0"/>
    <n v="11"/>
    <n v="48"/>
  </r>
  <r>
    <x v="4"/>
    <n v="5288"/>
    <m/>
    <n v="31055"/>
    <x v="58"/>
    <s v="JAD LAHMIDI"/>
    <s v="JAD LAHMIDI"/>
    <s v="Prospection - Visite"/>
    <s v="Oui"/>
    <m/>
    <m/>
    <m/>
    <m/>
    <m/>
    <x v="0"/>
    <m/>
    <x v="0"/>
    <n v="11"/>
    <n v="48"/>
  </r>
  <r>
    <x v="0"/>
    <n v="3589"/>
    <m/>
    <n v="31110"/>
    <x v="58"/>
    <s v="ARNAUD"/>
    <s v="ARNAUD"/>
    <s v="Prospection - Visite"/>
    <s v="Oui"/>
    <m/>
    <m/>
    <m/>
    <m/>
    <m/>
    <x v="0"/>
    <m/>
    <x v="0"/>
    <n v="11"/>
    <n v="48"/>
  </r>
  <r>
    <x v="0"/>
    <n v="5784"/>
    <d v="2017-05-23T00:00:00"/>
    <n v="31111"/>
    <x v="58"/>
    <s v="ARNAUD"/>
    <s v="ARNAUD"/>
    <s v="Prospection - Visite"/>
    <s v="Oui"/>
    <m/>
    <m/>
    <m/>
    <m/>
    <m/>
    <x v="0"/>
    <m/>
    <x v="0"/>
    <n v="11"/>
    <n v="48"/>
  </r>
  <r>
    <x v="4"/>
    <n v="6932"/>
    <d v="2017-06-20T00:00:00"/>
    <n v="30762"/>
    <x v="59"/>
    <s v="CHRISTIAN"/>
    <s v="CHRISTIAN"/>
    <s v="Prospection - Visite"/>
    <s v="Oui"/>
    <m/>
    <m/>
    <m/>
    <m/>
    <m/>
    <x v="0"/>
    <m/>
    <x v="0"/>
    <n v="11"/>
    <n v="48"/>
  </r>
  <r>
    <x v="1"/>
    <n v="8906"/>
    <d v="2017-10-25T00:00:00"/>
    <n v="31091"/>
    <x v="59"/>
    <s v="BRUNEL"/>
    <s v="BRUNEL"/>
    <s v="Prospection - Visite"/>
    <s v="Oui"/>
    <m/>
    <m/>
    <m/>
    <m/>
    <m/>
    <x v="0"/>
    <m/>
    <x v="0"/>
    <n v="11"/>
    <n v="48"/>
  </r>
  <r>
    <x v="1"/>
    <n v="8890"/>
    <d v="2017-10-25T00:00:00"/>
    <n v="31092"/>
    <x v="59"/>
    <s v="BRUNEL"/>
    <s v="BRUNEL"/>
    <s v="Prospection - Visite"/>
    <s v="Oui"/>
    <m/>
    <m/>
    <s v="Oui"/>
    <m/>
    <m/>
    <x v="37"/>
    <m/>
    <x v="0"/>
    <n v="11"/>
    <n v="48"/>
  </r>
  <r>
    <x v="1"/>
    <n v="8890"/>
    <d v="2017-10-25T00:00:00"/>
    <n v="31183"/>
    <x v="59"/>
    <s v="BRUNEL"/>
    <s v="BRUNEL"/>
    <s v="Prospection - Visite"/>
    <s v="Oui"/>
    <m/>
    <m/>
    <m/>
    <m/>
    <m/>
    <x v="0"/>
    <m/>
    <x v="0"/>
    <n v="11"/>
    <n v="48"/>
  </r>
  <r>
    <x v="1"/>
    <n v="9002"/>
    <d v="2017-10-25T00:00:00"/>
    <n v="31093"/>
    <x v="60"/>
    <s v="BRUNEL"/>
    <s v="BRUNEL"/>
    <s v="Prospection - Visite"/>
    <s v="Oui"/>
    <m/>
    <m/>
    <m/>
    <m/>
    <m/>
    <x v="0"/>
    <m/>
    <x v="0"/>
    <n v="11"/>
    <n v="48"/>
  </r>
  <r>
    <x v="1"/>
    <n v="7474"/>
    <d v="2017-07-24T00:00:00"/>
    <n v="31095"/>
    <x v="60"/>
    <s v="BRUNEL"/>
    <s v="BRUNEL"/>
    <s v="Prospection - Visite"/>
    <s v="Oui"/>
    <m/>
    <m/>
    <s v="Oui"/>
    <m/>
    <n v="340"/>
    <x v="14"/>
    <m/>
    <x v="0"/>
    <n v="11"/>
    <n v="48"/>
  </r>
  <r>
    <x v="0"/>
    <n v="7670"/>
    <d v="2017-08-08T00:00:00"/>
    <n v="31113"/>
    <x v="60"/>
    <s v="ARNAUD"/>
    <s v="ARNAUD"/>
    <s v="Prospection - Visite"/>
    <s v="Oui"/>
    <m/>
    <m/>
    <s v="Oui"/>
    <m/>
    <m/>
    <x v="38"/>
    <m/>
    <x v="0"/>
    <n v="11"/>
    <n v="48"/>
  </r>
  <r>
    <x v="0"/>
    <n v="5809"/>
    <d v="2017-05-23T00:00:00"/>
    <n v="31114"/>
    <x v="60"/>
    <s v="ARNAUD"/>
    <s v="ARNAUD"/>
    <s v="Prospection - Visite"/>
    <s v="Oui"/>
    <m/>
    <m/>
    <m/>
    <m/>
    <m/>
    <x v="0"/>
    <m/>
    <x v="0"/>
    <n v="11"/>
    <n v="48"/>
  </r>
  <r>
    <x v="1"/>
    <n v="8672"/>
    <d v="2017-10-06T00:00:00"/>
    <n v="31184"/>
    <x v="60"/>
    <s v="BRUNEL"/>
    <s v="BRUNEL"/>
    <s v="Prospection - Visite"/>
    <s v="Oui"/>
    <m/>
    <m/>
    <m/>
    <m/>
    <m/>
    <x v="0"/>
    <m/>
    <x v="0"/>
    <n v="11"/>
    <n v="48"/>
  </r>
  <r>
    <x v="4"/>
    <n v="6754"/>
    <d v="2017-06-20T00:00:00"/>
    <n v="31094"/>
    <x v="61"/>
    <s v="YASS"/>
    <s v="YASS"/>
    <s v="Prospection - Visite"/>
    <s v="Oui"/>
    <m/>
    <m/>
    <m/>
    <m/>
    <m/>
    <x v="0"/>
    <m/>
    <x v="0"/>
    <n v="11"/>
    <n v="48"/>
  </r>
  <r>
    <x v="1"/>
    <n v="5937"/>
    <d v="2017-06-02T00:00:00"/>
    <n v="31096"/>
    <x v="61"/>
    <s v="BRUNEL"/>
    <s v="BRUNEL"/>
    <s v="Prospection - Visite"/>
    <s v="Non"/>
    <m/>
    <m/>
    <m/>
    <m/>
    <m/>
    <x v="0"/>
    <m/>
    <x v="0"/>
    <n v="11"/>
    <n v="48"/>
  </r>
  <r>
    <x v="0"/>
    <n v="5646"/>
    <d v="2017-05-23T00:00:00"/>
    <n v="31115"/>
    <x v="61"/>
    <s v="ARNAUD"/>
    <s v="ARNAUD"/>
    <s v="Prospection - Visite"/>
    <s v="Non"/>
    <m/>
    <m/>
    <m/>
    <m/>
    <m/>
    <x v="0"/>
    <m/>
    <x v="0"/>
    <n v="11"/>
    <n v="48"/>
  </r>
  <r>
    <x v="0"/>
    <n v="7433"/>
    <d v="2017-07-10T00:00:00"/>
    <n v="31116"/>
    <x v="61"/>
    <s v="ARNAUD"/>
    <s v="ARNAUD"/>
    <s v="Prospection - Visite"/>
    <s v="Oui"/>
    <m/>
    <m/>
    <m/>
    <m/>
    <m/>
    <x v="0"/>
    <m/>
    <x v="0"/>
    <n v="11"/>
    <n v="48"/>
  </r>
  <r>
    <x v="0"/>
    <n v="5642"/>
    <d v="2017-05-23T00:00:00"/>
    <n v="31117"/>
    <x v="61"/>
    <s v="ARNAUD"/>
    <s v="ARNAUD"/>
    <s v="Prospection - Visite"/>
    <s v="Oui"/>
    <m/>
    <m/>
    <s v="Non"/>
    <m/>
    <m/>
    <x v="38"/>
    <m/>
    <x v="0"/>
    <n v="11"/>
    <n v="48"/>
  </r>
  <r>
    <x v="4"/>
    <n v="9248"/>
    <d v="2017-11-03T00:00:00"/>
    <n v="31118"/>
    <x v="61"/>
    <s v="CHRISTIAN"/>
    <s v="CHRISTIAN"/>
    <s v="Prospection - Visite"/>
    <s v="Oui"/>
    <m/>
    <m/>
    <s v="Non"/>
    <m/>
    <m/>
    <x v="8"/>
    <m/>
    <x v="0"/>
    <n v="11"/>
    <n v="48"/>
  </r>
  <r>
    <x v="4"/>
    <n v="5365"/>
    <m/>
    <n v="31148"/>
    <x v="61"/>
    <s v="JAD LAHMIDI"/>
    <s v="JAD LAHMIDI"/>
    <s v="Prospection - Visite"/>
    <s v="Oui"/>
    <m/>
    <m/>
    <s v="Non"/>
    <m/>
    <m/>
    <x v="39"/>
    <m/>
    <x v="0"/>
    <n v="11"/>
    <n v="48"/>
  </r>
  <r>
    <x v="0"/>
    <n v="10316"/>
    <d v="2017-12-01T00:00:00"/>
    <n v="31181"/>
    <x v="61"/>
    <s v="ARNAUD"/>
    <s v="ARNAUD"/>
    <s v="Prospection - Visite"/>
    <s v="Oui"/>
    <m/>
    <m/>
    <s v="Non"/>
    <m/>
    <m/>
    <x v="25"/>
    <m/>
    <x v="0"/>
    <n v="11"/>
    <n v="48"/>
  </r>
  <r>
    <x v="1"/>
    <n v="10046"/>
    <d v="2017-11-20T00:00:00"/>
    <n v="31097"/>
    <x v="62"/>
    <s v="BRUNEL"/>
    <s v="BRUNEL"/>
    <s v="Prospection - Visite"/>
    <s v="Oui"/>
    <m/>
    <m/>
    <m/>
    <m/>
    <m/>
    <x v="0"/>
    <m/>
    <x v="0"/>
    <n v="12"/>
    <n v="48"/>
  </r>
  <r>
    <x v="1"/>
    <n v="10025"/>
    <d v="2017-11-14T00:00:00"/>
    <n v="31098"/>
    <x v="62"/>
    <s v="BRUNEL"/>
    <s v="BRUNEL"/>
    <s v="Prospection - Visite"/>
    <s v="Non"/>
    <m/>
    <m/>
    <m/>
    <m/>
    <m/>
    <x v="0"/>
    <m/>
    <x v="0"/>
    <n v="12"/>
    <n v="48"/>
  </r>
  <r>
    <x v="0"/>
    <n v="7644"/>
    <d v="2017-08-08T00:00:00"/>
    <n v="31234"/>
    <x v="63"/>
    <s v="ARNAUD"/>
    <s v="ARNAUD"/>
    <s v="Prospection - Visite"/>
    <s v="Oui"/>
    <m/>
    <m/>
    <s v="Non"/>
    <m/>
    <m/>
    <x v="27"/>
    <m/>
    <x v="0"/>
    <n v="12"/>
    <n v="49"/>
  </r>
  <r>
    <x v="0"/>
    <n v="7645"/>
    <d v="2017-08-08T00:00:00"/>
    <n v="31235"/>
    <x v="63"/>
    <s v="ARNAUD"/>
    <s v="ARNAUD"/>
    <s v="Prospection - Visite"/>
    <s v="Oui"/>
    <m/>
    <m/>
    <s v="Oui"/>
    <m/>
    <n v="1500"/>
    <x v="40"/>
    <m/>
    <x v="0"/>
    <n v="12"/>
    <n v="49"/>
  </r>
  <r>
    <x v="3"/>
    <n v="7867"/>
    <d v="2017-09-05T00:00:00"/>
    <n v="31201"/>
    <x v="63"/>
    <s v="JAD LAHMIDI"/>
    <s v="JAD LAHMIDI"/>
    <s v="Prospection - Visite"/>
    <s v="Oui"/>
    <m/>
    <m/>
    <m/>
    <m/>
    <m/>
    <x v="0"/>
    <m/>
    <x v="0"/>
    <n v="12"/>
    <n v="49"/>
  </r>
  <r>
    <x v="1"/>
    <n v="8933"/>
    <d v="2017-10-25T00:00:00"/>
    <n v="31206"/>
    <x v="63"/>
    <s v="BRUNEL"/>
    <s v="BRUNEL"/>
    <s v="Prospection - Visite"/>
    <s v="Oui"/>
    <m/>
    <m/>
    <m/>
    <m/>
    <m/>
    <x v="0"/>
    <m/>
    <x v="0"/>
    <n v="12"/>
    <n v="49"/>
  </r>
  <r>
    <x v="4"/>
    <n v="6132"/>
    <d v="2017-06-06T00:00:00"/>
    <n v="31286"/>
    <x v="64"/>
    <s v="BRUNEL"/>
    <s v="BRUNEL"/>
    <s v="Prospection - Visite"/>
    <s v="Oui"/>
    <m/>
    <m/>
    <m/>
    <m/>
    <m/>
    <x v="0"/>
    <m/>
    <x v="0"/>
    <n v="12"/>
    <n v="49"/>
  </r>
  <r>
    <x v="4"/>
    <n v="6132"/>
    <d v="2017-06-06T00:00:00"/>
    <n v="31287"/>
    <x v="64"/>
    <s v="BRUNEL"/>
    <s v="BRUNEL"/>
    <s v="Prospection - Visite"/>
    <s v="Oui"/>
    <m/>
    <m/>
    <m/>
    <m/>
    <m/>
    <x v="0"/>
    <m/>
    <x v="0"/>
    <n v="12"/>
    <n v="49"/>
  </r>
  <r>
    <x v="1"/>
    <n v="10427"/>
    <d v="2017-12-11T00:00:00"/>
    <n v="31392"/>
    <x v="64"/>
    <s v="BRUNEL"/>
    <s v="BRUNEL"/>
    <s v="Prospection - Visite"/>
    <s v="Oui"/>
    <m/>
    <m/>
    <m/>
    <m/>
    <m/>
    <x v="0"/>
    <m/>
    <x v="0"/>
    <n v="12"/>
    <n v="49"/>
  </r>
  <r>
    <x v="0"/>
    <n v="7706"/>
    <d v="2017-08-08T00:00:00"/>
    <n v="31237"/>
    <x v="65"/>
    <s v="ARNAUD"/>
    <s v="ARNAUD"/>
    <s v="Prospection - Visite"/>
    <s v="Oui"/>
    <m/>
    <m/>
    <s v="Non"/>
    <m/>
    <m/>
    <x v="11"/>
    <m/>
    <x v="0"/>
    <n v="12"/>
    <n v="49"/>
  </r>
  <r>
    <x v="3"/>
    <n v="7809"/>
    <d v="2017-09-05T00:00:00"/>
    <n v="31244"/>
    <x v="65"/>
    <s v="JAD LAHMIDI"/>
    <s v="JAD LAHMIDI"/>
    <s v="Prospection - Visite"/>
    <s v="Oui"/>
    <m/>
    <m/>
    <m/>
    <m/>
    <m/>
    <x v="0"/>
    <m/>
    <x v="0"/>
    <n v="12"/>
    <n v="49"/>
  </r>
  <r>
    <x v="3"/>
    <n v="5348"/>
    <m/>
    <n v="31278"/>
    <x v="65"/>
    <s v="JAD LAHMIDI"/>
    <s v="JAD LAHMIDI"/>
    <s v="Prospection - Visite"/>
    <s v="Oui"/>
    <m/>
    <m/>
    <m/>
    <m/>
    <m/>
    <x v="0"/>
    <m/>
    <x v="0"/>
    <n v="12"/>
    <n v="49"/>
  </r>
  <r>
    <x v="1"/>
    <n v="4322"/>
    <m/>
    <n v="31289"/>
    <x v="65"/>
    <s v="BRUNEL"/>
    <s v="BRUNEL"/>
    <s v="Prospection - Visite"/>
    <s v="Oui"/>
    <m/>
    <m/>
    <s v="Non"/>
    <m/>
    <n v="389"/>
    <x v="33"/>
    <m/>
    <x v="0"/>
    <n v="12"/>
    <n v="49"/>
  </r>
  <r>
    <x v="1"/>
    <n v="9487"/>
    <d v="2017-11-05T00:00:00"/>
    <n v="31298"/>
    <x v="65"/>
    <s v="MENAD BOUSSAID"/>
    <s v="MENAD BOUSSAID"/>
    <s v="Prospection - Visite"/>
    <s v="Non"/>
    <m/>
    <m/>
    <m/>
    <m/>
    <m/>
    <x v="0"/>
    <m/>
    <x v="0"/>
    <n v="12"/>
    <n v="49"/>
  </r>
  <r>
    <x v="1"/>
    <n v="10423"/>
    <d v="2017-12-08T00:00:00"/>
    <n v="31354"/>
    <x v="65"/>
    <s v="BRUNEL"/>
    <s v="BRUNEL"/>
    <s v="Prospection - Visite"/>
    <s v="Oui"/>
    <m/>
    <m/>
    <s v="Oui"/>
    <m/>
    <m/>
    <x v="8"/>
    <m/>
    <x v="0"/>
    <n v="12"/>
    <n v="49"/>
  </r>
  <r>
    <x v="1"/>
    <n v="10423"/>
    <d v="2017-12-08T00:00:00"/>
    <n v="31355"/>
    <x v="65"/>
    <s v="BRUNEL"/>
    <s v="BRUNEL"/>
    <s v="Prospection - Visite"/>
    <s v="Oui"/>
    <m/>
    <m/>
    <s v="Oui"/>
    <m/>
    <n v="1200"/>
    <x v="41"/>
    <m/>
    <x v="0"/>
    <n v="12"/>
    <n v="49"/>
  </r>
  <r>
    <x v="3"/>
    <n v="9075"/>
    <d v="2017-10-26T00:00:00"/>
    <n v="31187"/>
    <x v="65"/>
    <s v="CHRISTIAN"/>
    <s v="CHRISTIAN"/>
    <s v="Prospection - Visite"/>
    <s v="Oui"/>
    <m/>
    <m/>
    <m/>
    <m/>
    <m/>
    <x v="0"/>
    <m/>
    <x v="0"/>
    <n v="12"/>
    <n v="49"/>
  </r>
  <r>
    <x v="3"/>
    <n v="10313"/>
    <d v="2017-11-30T00:00:00"/>
    <n v="31203"/>
    <x v="65"/>
    <s v="YASS"/>
    <s v="YASS"/>
    <s v="Prospection - Visite"/>
    <s v="Oui"/>
    <m/>
    <m/>
    <s v="Non"/>
    <m/>
    <n v="4800"/>
    <x v="22"/>
    <m/>
    <x v="0"/>
    <n v="12"/>
    <n v="49"/>
  </r>
  <r>
    <x v="0"/>
    <n v="5822"/>
    <d v="2017-05-23T00:00:00"/>
    <n v="31240"/>
    <x v="66"/>
    <s v="ARNAUD"/>
    <s v="ARNAUD"/>
    <s v="Prospection - Visite"/>
    <s v="Oui"/>
    <m/>
    <m/>
    <s v="Non"/>
    <m/>
    <m/>
    <x v="11"/>
    <m/>
    <x v="0"/>
    <n v="12"/>
    <n v="49"/>
  </r>
  <r>
    <x v="3"/>
    <n v="7255"/>
    <d v="2017-06-27T00:00:00"/>
    <n v="31246"/>
    <x v="66"/>
    <s v="JAD LAHMIDI"/>
    <s v="JAD LAHMIDI"/>
    <s v="Prospection - Visite"/>
    <s v="Oui"/>
    <m/>
    <m/>
    <s v="Non"/>
    <m/>
    <m/>
    <x v="42"/>
    <m/>
    <x v="0"/>
    <n v="12"/>
    <n v="49"/>
  </r>
  <r>
    <x v="3"/>
    <n v="9077"/>
    <d v="2017-10-26T00:00:00"/>
    <n v="31258"/>
    <x v="66"/>
    <s v="CHRISTIAN"/>
    <s v="CHRISTIAN"/>
    <s v="Prospection - Visite"/>
    <s v="Oui"/>
    <m/>
    <m/>
    <m/>
    <m/>
    <m/>
    <x v="0"/>
    <m/>
    <x v="0"/>
    <n v="12"/>
    <n v="49"/>
  </r>
  <r>
    <x v="1"/>
    <n v="5989"/>
    <d v="2017-06-02T00:00:00"/>
    <n v="31292"/>
    <x v="66"/>
    <s v="BRUNEL"/>
    <s v="BRUNEL"/>
    <s v="Prospection - Visite"/>
    <s v="Oui"/>
    <m/>
    <m/>
    <s v="Oui"/>
    <m/>
    <n v="150"/>
    <x v="22"/>
    <m/>
    <x v="0"/>
    <n v="12"/>
    <n v="49"/>
  </r>
  <r>
    <x v="1"/>
    <n v="10274"/>
    <d v="2017-11-23T00:00:00"/>
    <n v="31293"/>
    <x v="66"/>
    <s v="BRUNEL"/>
    <s v="BRUNEL"/>
    <s v="Prospection - Visite"/>
    <s v="Oui"/>
    <m/>
    <m/>
    <m/>
    <m/>
    <m/>
    <x v="0"/>
    <m/>
    <x v="0"/>
    <n v="12"/>
    <n v="49"/>
  </r>
  <r>
    <x v="3"/>
    <n v="10411"/>
    <d v="2017-12-08T00:00:00"/>
    <n v="31311"/>
    <x v="66"/>
    <s v="YASS"/>
    <s v="YASS"/>
    <s v="Prospection - Visite"/>
    <s v="Oui"/>
    <m/>
    <m/>
    <m/>
    <m/>
    <m/>
    <x v="0"/>
    <m/>
    <x v="0"/>
    <n v="12"/>
    <n v="49"/>
  </r>
  <r>
    <x v="0"/>
    <n v="5820"/>
    <d v="2017-05-23T00:00:00"/>
    <n v="31241"/>
    <x v="67"/>
    <s v="ARNAUD"/>
    <s v="ARNAUD"/>
    <s v="Prospection - Visite"/>
    <s v="Oui"/>
    <m/>
    <m/>
    <s v="Non"/>
    <m/>
    <m/>
    <x v="38"/>
    <m/>
    <x v="0"/>
    <n v="12"/>
    <n v="49"/>
  </r>
  <r>
    <x v="0"/>
    <n v="5827"/>
    <d v="2017-05-23T00:00:00"/>
    <n v="31242"/>
    <x v="67"/>
    <s v="ARNAUD"/>
    <s v="ARNAUD"/>
    <s v="Prospection - Visite"/>
    <s v="Oui"/>
    <m/>
    <m/>
    <m/>
    <m/>
    <m/>
    <x v="0"/>
    <m/>
    <x v="0"/>
    <n v="12"/>
    <n v="49"/>
  </r>
  <r>
    <x v="3"/>
    <n v="7029"/>
    <d v="2017-06-20T00:00:00"/>
    <n v="31257"/>
    <x v="67"/>
    <s v="CHRISTIAN"/>
    <s v="CHRISTIAN"/>
    <s v="Prospection - Visite"/>
    <s v="Oui"/>
    <m/>
    <m/>
    <m/>
    <m/>
    <m/>
    <x v="0"/>
    <m/>
    <x v="0"/>
    <n v="12"/>
    <n v="49"/>
  </r>
  <r>
    <x v="3"/>
    <n v="9076"/>
    <d v="2017-10-26T00:00:00"/>
    <n v="31190"/>
    <x v="67"/>
    <s v="CHRISTIAN"/>
    <s v="CHRISTIAN"/>
    <s v="Prospection - Visite"/>
    <s v="Oui"/>
    <m/>
    <m/>
    <m/>
    <m/>
    <m/>
    <x v="0"/>
    <m/>
    <x v="0"/>
    <n v="12"/>
    <n v="49"/>
  </r>
  <r>
    <x v="3"/>
    <n v="9087"/>
    <d v="2017-10-26T00:00:00"/>
    <n v="31227"/>
    <x v="67"/>
    <s v="CHRISTIAN"/>
    <s v="CHRISTIAN"/>
    <s v="Prospection - Visite"/>
    <s v="Oui"/>
    <m/>
    <m/>
    <m/>
    <m/>
    <m/>
    <x v="0"/>
    <m/>
    <x v="0"/>
    <n v="12"/>
    <n v="49"/>
  </r>
  <r>
    <x v="1"/>
    <n v="10025"/>
    <d v="2017-11-14T00:00:00"/>
    <n v="31358"/>
    <x v="68"/>
    <s v="BRUNEL"/>
    <s v="BRUNEL"/>
    <s v="Prospection - Visite"/>
    <s v="Oui"/>
    <m/>
    <m/>
    <m/>
    <m/>
    <m/>
    <x v="0"/>
    <m/>
    <x v="0"/>
    <n v="12"/>
    <n v="50"/>
  </r>
  <r>
    <x v="1"/>
    <n v="10049"/>
    <d v="2017-11-20T00:00:00"/>
    <n v="31361"/>
    <x v="69"/>
    <s v="BRUNEL"/>
    <s v="BRUNEL"/>
    <s v="Prospection - Visite"/>
    <s v="Oui"/>
    <m/>
    <m/>
    <s v="Oui"/>
    <m/>
    <m/>
    <x v="8"/>
    <m/>
    <x v="0"/>
    <n v="12"/>
    <n v="50"/>
  </r>
  <r>
    <x v="1"/>
    <n v="9147"/>
    <d v="2017-10-27T00:00:00"/>
    <n v="31438"/>
    <x v="69"/>
    <s v="BRUNEL"/>
    <s v="BRUNEL"/>
    <s v="Prospection - Visite"/>
    <s v="Oui"/>
    <m/>
    <m/>
    <m/>
    <m/>
    <m/>
    <x v="0"/>
    <m/>
    <x v="0"/>
    <n v="12"/>
    <n v="50"/>
  </r>
  <r>
    <x v="4"/>
    <n v="9058"/>
    <d v="2017-10-26T00:00:00"/>
    <n v="31233"/>
    <x v="70"/>
    <s v="CHRISTIAN"/>
    <s v="CHRISTIAN"/>
    <s v="Prospection - Visite"/>
    <s v="Oui"/>
    <m/>
    <m/>
    <m/>
    <m/>
    <m/>
    <x v="0"/>
    <m/>
    <x v="0"/>
    <n v="12"/>
    <n v="50"/>
  </r>
  <r>
    <x v="3"/>
    <n v="8017"/>
    <d v="2017-09-05T00:00:00"/>
    <n v="31379"/>
    <x v="70"/>
    <s v="JAD LAHMIDI"/>
    <s v="JAD LAHMIDI"/>
    <s v="Prospection - Visite"/>
    <s v="Oui"/>
    <m/>
    <m/>
    <m/>
    <m/>
    <m/>
    <x v="0"/>
    <m/>
    <x v="0"/>
    <n v="12"/>
    <n v="50"/>
  </r>
  <r>
    <x v="1"/>
    <n v="9427"/>
    <d v="2017-11-05T00:00:00"/>
    <n v="31431"/>
    <x v="70"/>
    <s v="MENAD BOUSSAID"/>
    <s v="MENAD BOUSSAID"/>
    <s v="Prospection - Visite"/>
    <s v="Non"/>
    <m/>
    <m/>
    <m/>
    <m/>
    <m/>
    <x v="0"/>
    <m/>
    <x v="0"/>
    <n v="12"/>
    <n v="50"/>
  </r>
  <r>
    <x v="1"/>
    <n v="9495"/>
    <d v="2017-11-05T00:00:00"/>
    <n v="31432"/>
    <x v="70"/>
    <s v="MENAD BOUSSAID"/>
    <s v="MENAD BOUSSAID"/>
    <s v="Prospection - Visite"/>
    <s v="Non"/>
    <m/>
    <m/>
    <m/>
    <m/>
    <m/>
    <x v="0"/>
    <m/>
    <x v="0"/>
    <n v="12"/>
    <n v="50"/>
  </r>
  <r>
    <x v="1"/>
    <n v="9479"/>
    <d v="2017-11-05T00:00:00"/>
    <n v="31433"/>
    <x v="70"/>
    <s v="MENAD BOUSSAID"/>
    <s v="MENAD BOUSSAID"/>
    <s v="Prospection - Visite"/>
    <s v="Non"/>
    <m/>
    <m/>
    <m/>
    <m/>
    <m/>
    <x v="0"/>
    <m/>
    <x v="0"/>
    <n v="12"/>
    <n v="50"/>
  </r>
  <r>
    <x v="3"/>
    <n v="8031"/>
    <d v="2017-09-05T00:00:00"/>
    <n v="31377"/>
    <x v="71"/>
    <s v="JAD LAHMIDI"/>
    <s v="JAD LAHMIDI"/>
    <s v="Prospection - Visite"/>
    <s v="Oui"/>
    <m/>
    <m/>
    <m/>
    <m/>
    <m/>
    <x v="0"/>
    <m/>
    <x v="0"/>
    <n v="12"/>
    <n v="50"/>
  </r>
  <r>
    <x v="3"/>
    <n v="10431"/>
    <d v="2017-12-13T00:00:00"/>
    <n v="31421"/>
    <x v="71"/>
    <s v="CHRISTIAN"/>
    <s v="CHRISTIAN"/>
    <s v="Prospection - Visite"/>
    <s v="Oui"/>
    <m/>
    <m/>
    <m/>
    <m/>
    <m/>
    <x v="0"/>
    <m/>
    <x v="0"/>
    <n v="12"/>
    <n v="50"/>
  </r>
  <r>
    <x v="0"/>
    <n v="5668"/>
    <d v="2017-05-23T00:00:00"/>
    <n v="31473"/>
    <x v="71"/>
    <s v="ARNAUD"/>
    <s v="ARNAUD"/>
    <s v="Prospection - Visite"/>
    <s v="Oui"/>
    <m/>
    <m/>
    <m/>
    <m/>
    <m/>
    <x v="0"/>
    <m/>
    <x v="0"/>
    <n v="12"/>
    <n v="50"/>
  </r>
  <r>
    <x v="3"/>
    <n v="7967"/>
    <d v="2017-09-05T00:00:00"/>
    <n v="31395"/>
    <x v="72"/>
    <s v="JAD LAHMIDI"/>
    <s v="JAD LAHMIDI"/>
    <s v="Prospection - Visite"/>
    <s v="Oui"/>
    <m/>
    <m/>
    <s v="Oui"/>
    <m/>
    <n v="610"/>
    <x v="43"/>
    <m/>
    <x v="0"/>
    <n v="12"/>
    <n v="50"/>
  </r>
  <r>
    <x v="3"/>
    <n v="7790"/>
    <d v="2017-09-05T00:00:00"/>
    <n v="31399"/>
    <x v="72"/>
    <s v="JAD LAHMIDI"/>
    <s v="JAD LAHMIDI"/>
    <s v="Prospection - Visite"/>
    <s v="Oui"/>
    <m/>
    <m/>
    <m/>
    <m/>
    <m/>
    <x v="0"/>
    <m/>
    <x v="0"/>
    <n v="12"/>
    <n v="50"/>
  </r>
  <r>
    <x v="3"/>
    <n v="10432"/>
    <d v="2017-12-13T00:00:00"/>
    <n v="31423"/>
    <x v="72"/>
    <s v="CHRISTIAN"/>
    <s v="CHRISTIAN"/>
    <s v="Prospection - Visite"/>
    <s v="Oui"/>
    <m/>
    <m/>
    <s v="Oui"/>
    <m/>
    <m/>
    <x v="44"/>
    <m/>
    <x v="0"/>
    <n v="12"/>
    <n v="50"/>
  </r>
  <r>
    <x v="3"/>
    <n v="10433"/>
    <d v="2017-12-13T00:00:00"/>
    <n v="31424"/>
    <x v="72"/>
    <s v="CHRISTIAN"/>
    <s v="CHRISTIAN"/>
    <s v="Prospection - Visite"/>
    <s v="Oui"/>
    <m/>
    <m/>
    <m/>
    <m/>
    <m/>
    <x v="0"/>
    <m/>
    <x v="0"/>
    <n v="12"/>
    <n v="50"/>
  </r>
  <r>
    <x v="0"/>
    <n v="5666"/>
    <d v="2017-05-23T00:00:00"/>
    <n v="31476"/>
    <x v="72"/>
    <s v="ARNAUD"/>
    <s v="ARNAUD"/>
    <s v="Prospection - Visite"/>
    <s v="Oui"/>
    <m/>
    <m/>
    <m/>
    <m/>
    <m/>
    <x v="0"/>
    <m/>
    <x v="0"/>
    <n v="12"/>
    <n v="50"/>
  </r>
  <r>
    <x v="1"/>
    <n v="8890"/>
    <d v="2017-10-25T00:00:00"/>
    <n v="31510"/>
    <x v="73"/>
    <s v="BRUNEL"/>
    <s v="BRUNEL"/>
    <s v="Prospection - Visite"/>
    <s v="Oui"/>
    <m/>
    <m/>
    <m/>
    <m/>
    <m/>
    <x v="0"/>
    <m/>
    <x v="0"/>
    <n v="12"/>
    <n v="51"/>
  </r>
  <r>
    <x v="0"/>
    <n v="7624"/>
    <d v="2017-08-08T00:00:00"/>
    <n v="31519"/>
    <x v="73"/>
    <s v="ARNAUD"/>
    <s v="ARNAUD"/>
    <s v="Prospection - Visite"/>
    <s v="Oui"/>
    <m/>
    <m/>
    <m/>
    <m/>
    <m/>
    <x v="0"/>
    <m/>
    <x v="0"/>
    <n v="12"/>
    <n v="51"/>
  </r>
  <r>
    <x v="0"/>
    <n v="5644"/>
    <d v="2017-05-23T00:00:00"/>
    <n v="31610"/>
    <x v="73"/>
    <s v="ARNAUD"/>
    <s v="ARNAUD"/>
    <s v="Prospection - Visite"/>
    <s v="Oui"/>
    <m/>
    <m/>
    <s v="Oui"/>
    <m/>
    <n v="870"/>
    <x v="45"/>
    <m/>
    <x v="0"/>
    <n v="12"/>
    <n v="51"/>
  </r>
  <r>
    <x v="1"/>
    <n v="10450"/>
    <d v="2017-12-22T00:00:00"/>
    <n v="31630"/>
    <x v="73"/>
    <s v="BRUNEL"/>
    <s v="BRUNEL"/>
    <s v="Prospection - Visite"/>
    <s v="Oui"/>
    <m/>
    <m/>
    <m/>
    <m/>
    <m/>
    <x v="0"/>
    <m/>
    <x v="0"/>
    <n v="12"/>
    <n v="51"/>
  </r>
  <r>
    <x v="1"/>
    <n v="7474"/>
    <d v="2017-07-24T00:00:00"/>
    <n v="31512"/>
    <x v="74"/>
    <s v="BRUNEL"/>
    <s v="BRUNEL"/>
    <s v="Prospection - Visite"/>
    <s v="Oui"/>
    <m/>
    <m/>
    <m/>
    <m/>
    <m/>
    <x v="0"/>
    <m/>
    <x v="0"/>
    <n v="12"/>
    <n v="51"/>
  </r>
  <r>
    <x v="1"/>
    <n v="9474"/>
    <d v="2017-11-05T00:00:00"/>
    <n v="31516"/>
    <x v="74"/>
    <s v="MENAD BOUSSAID"/>
    <s v="MENAD BOUSSAID"/>
    <s v="Prospection - Visite"/>
    <s v="Non"/>
    <m/>
    <m/>
    <m/>
    <m/>
    <m/>
    <x v="0"/>
    <m/>
    <x v="0"/>
    <n v="12"/>
    <n v="51"/>
  </r>
  <r>
    <x v="1"/>
    <n v="9422"/>
    <d v="2017-11-05T00:00:00"/>
    <n v="31517"/>
    <x v="74"/>
    <s v="MENAD BOUSSAID"/>
    <s v="MENAD BOUSSAID"/>
    <s v="Prospection - Visite"/>
    <s v="Non"/>
    <m/>
    <m/>
    <m/>
    <m/>
    <m/>
    <x v="0"/>
    <m/>
    <x v="0"/>
    <n v="12"/>
    <n v="51"/>
  </r>
  <r>
    <x v="1"/>
    <n v="9455"/>
    <d v="2017-11-05T00:00:00"/>
    <n v="31518"/>
    <x v="74"/>
    <s v="MENAD BOUSSAID"/>
    <s v="MENAD BOUSSAID"/>
    <s v="Prospection - Visite"/>
    <s v="Oui"/>
    <m/>
    <m/>
    <m/>
    <m/>
    <m/>
    <x v="0"/>
    <m/>
    <x v="0"/>
    <n v="12"/>
    <n v="51"/>
  </r>
  <r>
    <x v="1"/>
    <n v="6012"/>
    <d v="2017-06-02T00:00:00"/>
    <n v="31513"/>
    <x v="75"/>
    <s v="BRUNEL"/>
    <s v="BRUNEL"/>
    <s v="Prospection - Visite"/>
    <s v="Oui"/>
    <m/>
    <m/>
    <m/>
    <m/>
    <m/>
    <x v="0"/>
    <m/>
    <x v="0"/>
    <n v="12"/>
    <n v="51"/>
  </r>
  <r>
    <x v="4"/>
    <n v="5213"/>
    <m/>
    <n v="31545"/>
    <x v="75"/>
    <s v="JAD LAHMIDI"/>
    <s v="JAD LAHMIDI"/>
    <s v="Prospection - Visite"/>
    <s v="Oui"/>
    <m/>
    <m/>
    <s v="Oui"/>
    <m/>
    <n v="230"/>
    <x v="46"/>
    <m/>
    <x v="0"/>
    <n v="12"/>
    <n v="51"/>
  </r>
  <r>
    <x v="0"/>
    <n v="3643"/>
    <m/>
    <n v="31613"/>
    <x v="75"/>
    <s v="ARNAUD"/>
    <s v="ARNAUD"/>
    <s v="Prospection - Visite"/>
    <s v="Oui"/>
    <m/>
    <m/>
    <s v="Non"/>
    <m/>
    <m/>
    <x v="11"/>
    <m/>
    <x v="0"/>
    <n v="12"/>
    <n v="51"/>
  </r>
  <r>
    <x v="1"/>
    <n v="6012"/>
    <d v="2017-06-02T00:00:00"/>
    <n v="31618"/>
    <x v="75"/>
    <s v="BRUNEL"/>
    <s v="BRUNEL"/>
    <s v="Prospection - Visite"/>
    <s v="Oui"/>
    <m/>
    <m/>
    <m/>
    <m/>
    <m/>
    <x v="0"/>
    <m/>
    <x v="0"/>
    <n v="12"/>
    <n v="51"/>
  </r>
  <r>
    <x v="0"/>
    <n v="10449"/>
    <d v="2017-12-22T00:00:00"/>
    <n v="31622"/>
    <x v="75"/>
    <s v="ARNAUD"/>
    <s v="ARNAUD"/>
    <s v="Prospection - Visite"/>
    <s v="Oui"/>
    <m/>
    <m/>
    <m/>
    <m/>
    <m/>
    <x v="0"/>
    <m/>
    <x v="0"/>
    <n v="12"/>
    <n v="51"/>
  </r>
  <r>
    <x v="1"/>
    <n v="9013"/>
    <d v="2017-10-25T00:00:00"/>
    <n v="31514"/>
    <x v="76"/>
    <s v="BRUNEL"/>
    <s v="BRUNEL"/>
    <s v="Prospection - Visite"/>
    <s v="Oui"/>
    <m/>
    <m/>
    <m/>
    <m/>
    <m/>
    <x v="0"/>
    <m/>
    <x v="0"/>
    <n v="12"/>
    <n v="51"/>
  </r>
  <r>
    <x v="0"/>
    <n v="5665"/>
    <d v="2017-05-23T00:00:00"/>
    <n v="31616"/>
    <x v="76"/>
    <s v="ARNAUD"/>
    <s v="ARNAUD"/>
    <s v="Prospection - Visite"/>
    <s v="Oui"/>
    <m/>
    <m/>
    <s v="Non"/>
    <m/>
    <m/>
    <x v="25"/>
    <m/>
    <x v="0"/>
    <n v="12"/>
    <n v="51"/>
  </r>
  <r>
    <x v="1"/>
    <n v="9467"/>
    <d v="2017-11-05T00:00:00"/>
    <n v="31623"/>
    <x v="76"/>
    <s v="MENAD BOUSSAID"/>
    <s v="MENAD BOUSSAID"/>
    <s v="Prospection - Visite"/>
    <s v="Non"/>
    <m/>
    <m/>
    <m/>
    <m/>
    <m/>
    <x v="0"/>
    <m/>
    <x v="0"/>
    <n v="12"/>
    <n v="51"/>
  </r>
  <r>
    <x v="3"/>
    <n v="8017"/>
    <d v="2017-09-05T00:00:00"/>
    <n v="31497"/>
    <x v="77"/>
    <s v="JAD LAHMIDI"/>
    <s v="JAD LAHMIDI"/>
    <s v="Prospection - Visite"/>
    <s v="Oui"/>
    <m/>
    <m/>
    <m/>
    <m/>
    <m/>
    <x v="0"/>
    <m/>
    <x v="0"/>
    <n v="12"/>
    <n v="51"/>
  </r>
  <r>
    <x v="4"/>
    <n v="6132"/>
    <d v="2017-06-06T00:00:00"/>
    <n v="31619"/>
    <x v="77"/>
    <s v="BRUNEL"/>
    <s v="BRUNEL"/>
    <s v="Prospection - Visite"/>
    <s v="Oui"/>
    <m/>
    <m/>
    <s v="Oui"/>
    <m/>
    <n v="207"/>
    <x v="22"/>
    <m/>
    <x v="0"/>
    <n v="12"/>
    <n v="51"/>
  </r>
  <r>
    <x v="1"/>
    <n v="9401"/>
    <d v="2017-11-05T00:00:00"/>
    <n v="31624"/>
    <x v="77"/>
    <s v="MENAD BOUSSAID"/>
    <s v="MENAD BOUSSAID"/>
    <s v="Prospection - Visite"/>
    <s v="Non"/>
    <m/>
    <m/>
    <m/>
    <m/>
    <m/>
    <x v="0"/>
    <m/>
    <x v="0"/>
    <n v="12"/>
    <n v="51"/>
  </r>
  <r>
    <x v="3"/>
    <n v="7810"/>
    <d v="2017-09-05T00:00:00"/>
    <n v="31397"/>
    <x v="77"/>
    <s v="JAD LAHMIDI"/>
    <s v="JAD LAHMIDI"/>
    <s v="Prospection - Visite"/>
    <s v="Oui"/>
    <m/>
    <m/>
    <m/>
    <m/>
    <m/>
    <x v="0"/>
    <m/>
    <x v="0"/>
    <n v="12"/>
    <n v="51"/>
  </r>
  <r>
    <x v="3"/>
    <n v="7177"/>
    <d v="2017-06-20T00:00:00"/>
    <n v="31526"/>
    <x v="78"/>
    <s v="JAD LAHMIDI"/>
    <s v="JAD LAHMIDI"/>
    <s v="Prospection - Visite"/>
    <s v="Oui"/>
    <m/>
    <m/>
    <m/>
    <m/>
    <m/>
    <x v="0"/>
    <m/>
    <x v="0"/>
    <n v="12"/>
    <n v="52"/>
  </r>
  <r>
    <x v="3"/>
    <n v="7022"/>
    <d v="2017-06-20T00:00:00"/>
    <n v="31564"/>
    <x v="78"/>
    <s v="CHRISTIAN"/>
    <s v="CHRISTIAN"/>
    <s v="Prospection - Visite"/>
    <s v="Oui"/>
    <m/>
    <m/>
    <m/>
    <m/>
    <m/>
    <x v="0"/>
    <m/>
    <x v="0"/>
    <n v="12"/>
    <n v="52"/>
  </r>
  <r>
    <x v="0"/>
    <n v="7644"/>
    <d v="2017-08-08T00:00:00"/>
    <n v="31752"/>
    <x v="79"/>
    <s v="ARNAUD"/>
    <s v="ARNAUD"/>
    <s v="Prospection - Visite"/>
    <s v="Oui"/>
    <m/>
    <m/>
    <s v="Non"/>
    <m/>
    <m/>
    <x v="38"/>
    <m/>
    <x v="1"/>
    <n v="1"/>
    <n v="1"/>
  </r>
  <r>
    <x v="3"/>
    <n v="4181"/>
    <m/>
    <n v="31775"/>
    <x v="80"/>
    <s v="YASS"/>
    <s v="YASS"/>
    <s v="Prospection - Visite"/>
    <s v="Oui"/>
    <m/>
    <m/>
    <m/>
    <m/>
    <m/>
    <x v="0"/>
    <m/>
    <x v="1"/>
    <n v="1"/>
    <n v="1"/>
  </r>
  <r>
    <x v="3"/>
    <n v="7177"/>
    <d v="2017-06-20T00:00:00"/>
    <n v="31876"/>
    <x v="80"/>
    <s v="JAD LAHMIDI"/>
    <s v="JAD LAHMIDI"/>
    <s v="Prospection - Visite"/>
    <s v="Oui"/>
    <m/>
    <m/>
    <s v="Oui"/>
    <m/>
    <n v="230"/>
    <x v="47"/>
    <m/>
    <x v="1"/>
    <n v="1"/>
    <n v="1"/>
  </r>
  <r>
    <x v="0"/>
    <n v="7705"/>
    <d v="2017-08-08T00:00:00"/>
    <n v="31755"/>
    <x v="81"/>
    <s v="ARNAUD"/>
    <s v="ARNAUD"/>
    <s v="Prospection - Visite"/>
    <s v="Oui"/>
    <m/>
    <m/>
    <m/>
    <m/>
    <m/>
    <x v="0"/>
    <m/>
    <x v="1"/>
    <n v="1"/>
    <n v="1"/>
  </r>
  <r>
    <x v="1"/>
    <n v="7474"/>
    <d v="2017-07-24T00:00:00"/>
    <n v="32046"/>
    <x v="82"/>
    <s v="BRUNEL"/>
    <s v="BRUNEL"/>
    <s v="Prospection - Visite"/>
    <s v="Oui"/>
    <m/>
    <m/>
    <m/>
    <m/>
    <m/>
    <x v="0"/>
    <m/>
    <x v="1"/>
    <n v="1"/>
    <n v="2"/>
  </r>
  <r>
    <x v="0"/>
    <n v="7681"/>
    <d v="2017-08-08T00:00:00"/>
    <n v="31842"/>
    <x v="82"/>
    <s v="ARNAUD"/>
    <s v="ARNAUD"/>
    <s v="Prospection - Visite"/>
    <s v="Oui"/>
    <m/>
    <m/>
    <s v="Non"/>
    <m/>
    <m/>
    <x v="11"/>
    <m/>
    <x v="1"/>
    <n v="1"/>
    <n v="2"/>
  </r>
  <r>
    <x v="0"/>
    <n v="5694"/>
    <d v="2017-05-23T00:00:00"/>
    <n v="31843"/>
    <x v="82"/>
    <s v="ARNAUD"/>
    <s v="ARNAUD"/>
    <s v="Prospection - Visite"/>
    <s v="Oui"/>
    <m/>
    <m/>
    <m/>
    <m/>
    <m/>
    <x v="0"/>
    <m/>
    <x v="1"/>
    <n v="1"/>
    <n v="2"/>
  </r>
  <r>
    <x v="0"/>
    <n v="5744"/>
    <d v="2017-05-23T00:00:00"/>
    <n v="31845"/>
    <x v="82"/>
    <s v="ARNAUD"/>
    <s v="ARNAUD"/>
    <s v="Prospection - Visite"/>
    <s v="Oui"/>
    <m/>
    <m/>
    <s v="Non"/>
    <m/>
    <m/>
    <x v="27"/>
    <m/>
    <x v="1"/>
    <n v="1"/>
    <n v="2"/>
  </r>
  <r>
    <x v="1"/>
    <n v="8997"/>
    <d v="2017-10-25T00:00:00"/>
    <n v="31880"/>
    <x v="82"/>
    <s v="BRUNEL"/>
    <s v="BRUNEL"/>
    <s v="Prospection - Visite"/>
    <s v="Oui"/>
    <m/>
    <m/>
    <m/>
    <m/>
    <m/>
    <x v="0"/>
    <m/>
    <x v="1"/>
    <n v="1"/>
    <n v="2"/>
  </r>
  <r>
    <x v="1"/>
    <n v="9437"/>
    <d v="2017-11-05T00:00:00"/>
    <n v="31926"/>
    <x v="82"/>
    <s v="MENAD BOUSSAID"/>
    <s v="MENAD BOUSSAID"/>
    <s v="Prospection - Visite"/>
    <s v="Non"/>
    <m/>
    <m/>
    <m/>
    <m/>
    <m/>
    <x v="0"/>
    <m/>
    <x v="1"/>
    <n v="1"/>
    <n v="2"/>
  </r>
  <r>
    <x v="1"/>
    <n v="9421"/>
    <d v="2017-11-05T00:00:00"/>
    <n v="31927"/>
    <x v="82"/>
    <s v="MENAD BOUSSAID"/>
    <s v="MENAD BOUSSAID"/>
    <s v="Prospection - Visite"/>
    <s v="Non"/>
    <m/>
    <m/>
    <m/>
    <m/>
    <m/>
    <x v="0"/>
    <m/>
    <x v="1"/>
    <n v="1"/>
    <n v="2"/>
  </r>
  <r>
    <x v="3"/>
    <n v="7177"/>
    <d v="2017-06-20T00:00:00"/>
    <n v="32017"/>
    <x v="83"/>
    <s v="JAD LAHMIDI"/>
    <s v="JAD LAHMIDI"/>
    <s v="Prospection - Visite"/>
    <s v="Oui"/>
    <m/>
    <m/>
    <s v="Oui"/>
    <m/>
    <n v="700"/>
    <x v="48"/>
    <m/>
    <x v="1"/>
    <n v="1"/>
    <n v="2"/>
  </r>
  <r>
    <x v="1"/>
    <n v="9226"/>
    <d v="2017-10-27T00:00:00"/>
    <n v="32047"/>
    <x v="83"/>
    <s v="BRUNEL"/>
    <s v="BRUNEL"/>
    <s v="Prospection - Visite"/>
    <s v="Non"/>
    <m/>
    <m/>
    <m/>
    <m/>
    <m/>
    <x v="0"/>
    <m/>
    <x v="1"/>
    <n v="1"/>
    <n v="2"/>
  </r>
  <r>
    <x v="3"/>
    <n v="9030"/>
    <d v="2017-10-26T00:00:00"/>
    <n v="31312"/>
    <x v="83"/>
    <s v="YASS"/>
    <s v="YASS"/>
    <s v="Prospection - Visite"/>
    <s v="Oui"/>
    <m/>
    <m/>
    <s v="Non"/>
    <m/>
    <m/>
    <x v="30"/>
    <m/>
    <x v="1"/>
    <n v="1"/>
    <n v="2"/>
  </r>
  <r>
    <x v="1"/>
    <n v="10727"/>
    <d v="2018-01-15T00:00:00"/>
    <n v="32107"/>
    <x v="83"/>
    <s v="BRUNEL"/>
    <s v="BRUNEL"/>
    <s v="Prospection - Visite"/>
    <s v="Oui"/>
    <m/>
    <m/>
    <m/>
    <m/>
    <m/>
    <x v="0"/>
    <m/>
    <x v="1"/>
    <n v="1"/>
    <n v="2"/>
  </r>
  <r>
    <x v="1"/>
    <n v="10732"/>
    <d v="2018-01-15T00:00:00"/>
    <n v="32108"/>
    <x v="83"/>
    <s v="BRUNEL"/>
    <s v="BRUNEL"/>
    <s v="Prospection - Visite"/>
    <s v="Oui"/>
    <m/>
    <m/>
    <m/>
    <m/>
    <m/>
    <x v="0"/>
    <m/>
    <x v="1"/>
    <n v="1"/>
    <n v="2"/>
  </r>
  <r>
    <x v="1"/>
    <n v="10737"/>
    <d v="2018-01-15T00:00:00"/>
    <n v="32109"/>
    <x v="83"/>
    <s v="BRUNEL"/>
    <s v="BRUNEL"/>
    <s v="Prospection - Visite"/>
    <s v="Oui"/>
    <m/>
    <m/>
    <m/>
    <m/>
    <m/>
    <x v="0"/>
    <m/>
    <x v="1"/>
    <n v="1"/>
    <n v="2"/>
  </r>
  <r>
    <x v="0"/>
    <n v="7721"/>
    <d v="2017-08-08T00:00:00"/>
    <n v="31856"/>
    <x v="83"/>
    <s v="ARNAUD"/>
    <s v="ARNAUD"/>
    <s v="Prospection - Visite"/>
    <s v="Non"/>
    <m/>
    <m/>
    <m/>
    <m/>
    <m/>
    <x v="0"/>
    <m/>
    <x v="1"/>
    <n v="1"/>
    <n v="2"/>
  </r>
  <r>
    <x v="3"/>
    <n v="10313"/>
    <d v="2017-11-30T00:00:00"/>
    <n v="32037"/>
    <x v="84"/>
    <s v="YASS"/>
    <s v="YASS"/>
    <s v="Prospection - Visite"/>
    <s v="Oui"/>
    <m/>
    <m/>
    <m/>
    <m/>
    <m/>
    <x v="0"/>
    <m/>
    <x v="1"/>
    <n v="1"/>
    <n v="2"/>
  </r>
  <r>
    <x v="0"/>
    <n v="7679"/>
    <d v="2017-08-08T00:00:00"/>
    <n v="31758"/>
    <x v="85"/>
    <s v="ARNAUD"/>
    <s v="ARNAUD"/>
    <s v="Prospection - Visite"/>
    <s v="Oui"/>
    <m/>
    <m/>
    <m/>
    <m/>
    <m/>
    <x v="0"/>
    <m/>
    <x v="1"/>
    <n v="1"/>
    <n v="2"/>
  </r>
  <r>
    <x v="0"/>
    <n v="5677"/>
    <d v="2017-05-23T00:00:00"/>
    <n v="31759"/>
    <x v="85"/>
    <s v="ARNAUD"/>
    <s v="ARNAUD"/>
    <s v="Prospection - Visite"/>
    <s v="Oui"/>
    <m/>
    <m/>
    <s v="Non"/>
    <m/>
    <m/>
    <x v="25"/>
    <m/>
    <x v="1"/>
    <n v="1"/>
    <n v="2"/>
  </r>
  <r>
    <x v="1"/>
    <n v="9462"/>
    <d v="2017-11-05T00:00:00"/>
    <n v="32036"/>
    <x v="85"/>
    <s v="MENAD BOUSSAID"/>
    <s v="MENAD BOUSSAID"/>
    <s v="Prospection - Visite"/>
    <s v="Non"/>
    <m/>
    <m/>
    <m/>
    <m/>
    <m/>
    <x v="0"/>
    <m/>
    <x v="1"/>
    <n v="1"/>
    <n v="2"/>
  </r>
  <r>
    <x v="1"/>
    <n v="9006"/>
    <d v="2017-10-25T00:00:00"/>
    <n v="31908"/>
    <x v="85"/>
    <s v="BRUNEL"/>
    <s v="BRUNEL"/>
    <s v="Prospection - Visite"/>
    <s v="Oui"/>
    <m/>
    <m/>
    <m/>
    <m/>
    <m/>
    <x v="0"/>
    <m/>
    <x v="1"/>
    <n v="1"/>
    <n v="2"/>
  </r>
  <r>
    <x v="3"/>
    <n v="7933"/>
    <d v="2017-09-05T00:00:00"/>
    <n v="31912"/>
    <x v="85"/>
    <s v="JAD LAHMIDI"/>
    <s v="JAD LAHMIDI"/>
    <s v="Prospection - Visite"/>
    <s v="Oui"/>
    <m/>
    <m/>
    <m/>
    <m/>
    <m/>
    <x v="0"/>
    <m/>
    <x v="1"/>
    <n v="1"/>
    <n v="2"/>
  </r>
  <r>
    <x v="1"/>
    <n v="9459"/>
    <d v="2017-11-05T00:00:00"/>
    <n v="31977"/>
    <x v="85"/>
    <s v="MENAD BOUSSAID"/>
    <s v="MENAD BOUSSAID"/>
    <s v="Prospection - Visite"/>
    <s v="Non"/>
    <m/>
    <m/>
    <m/>
    <m/>
    <m/>
    <x v="0"/>
    <m/>
    <x v="1"/>
    <n v="1"/>
    <n v="2"/>
  </r>
  <r>
    <x v="1"/>
    <n v="9473"/>
    <d v="2017-11-05T00:00:00"/>
    <n v="31978"/>
    <x v="85"/>
    <s v="MENAD BOUSSAID"/>
    <s v="MENAD BOUSSAID"/>
    <s v="Prospection - Visite"/>
    <s v="Non"/>
    <m/>
    <m/>
    <m/>
    <m/>
    <m/>
    <x v="0"/>
    <m/>
    <x v="1"/>
    <n v="1"/>
    <n v="2"/>
  </r>
  <r>
    <x v="1"/>
    <n v="9417"/>
    <d v="2017-11-05T00:00:00"/>
    <n v="31993"/>
    <x v="85"/>
    <s v="MENAD BOUSSAID"/>
    <s v="MENAD BOUSSAID"/>
    <s v="Prospection - Visite"/>
    <s v="Non"/>
    <m/>
    <m/>
    <m/>
    <m/>
    <m/>
    <x v="0"/>
    <m/>
    <x v="1"/>
    <n v="1"/>
    <n v="2"/>
  </r>
  <r>
    <x v="1"/>
    <n v="10743"/>
    <d v="2018-01-15T00:00:00"/>
    <n v="32115"/>
    <x v="86"/>
    <s v="MENAD BOUSSAID"/>
    <s v="MENAD BOUSSAID"/>
    <s v="Prospection - Visite"/>
    <s v="Oui"/>
    <m/>
    <m/>
    <m/>
    <m/>
    <m/>
    <x v="0"/>
    <m/>
    <x v="1"/>
    <n v="1"/>
    <n v="3"/>
  </r>
  <r>
    <x v="3"/>
    <n v="6736"/>
    <d v="2017-06-20T00:00:00"/>
    <n v="32139"/>
    <x v="86"/>
    <s v="YASS"/>
    <s v="YASS"/>
    <s v="Prospection - Visite"/>
    <s v="Oui"/>
    <m/>
    <m/>
    <m/>
    <m/>
    <m/>
    <x v="0"/>
    <m/>
    <x v="1"/>
    <n v="1"/>
    <n v="3"/>
  </r>
  <r>
    <x v="1"/>
    <n v="10450"/>
    <d v="2017-12-22T00:00:00"/>
    <n v="31884"/>
    <x v="86"/>
    <s v="BRUNEL"/>
    <s v="BRUNEL"/>
    <s v="Prospection - Visite"/>
    <s v="Non"/>
    <m/>
    <m/>
    <m/>
    <m/>
    <m/>
    <x v="0"/>
    <m/>
    <x v="1"/>
    <n v="1"/>
    <n v="3"/>
  </r>
  <r>
    <x v="0"/>
    <n v="7620"/>
    <d v="2017-08-08T00:00:00"/>
    <n v="31994"/>
    <x v="86"/>
    <s v="ARNAUD"/>
    <s v="ARNAUD"/>
    <s v="Prospection - Visite"/>
    <s v="Non"/>
    <m/>
    <m/>
    <m/>
    <m/>
    <m/>
    <x v="0"/>
    <m/>
    <x v="1"/>
    <n v="1"/>
    <n v="3"/>
  </r>
  <r>
    <x v="1"/>
    <n v="8932"/>
    <d v="2017-10-25T00:00:00"/>
    <n v="31887"/>
    <x v="87"/>
    <s v="BRUNEL"/>
    <s v="BRUNEL"/>
    <s v="Prospection - Visite"/>
    <s v="Oui"/>
    <m/>
    <m/>
    <s v="Non"/>
    <m/>
    <m/>
    <x v="8"/>
    <m/>
    <x v="1"/>
    <n v="1"/>
    <n v="3"/>
  </r>
  <r>
    <x v="1"/>
    <n v="8960"/>
    <d v="2017-10-25T00:00:00"/>
    <n v="32144"/>
    <x v="87"/>
    <s v="BRUNEL"/>
    <s v="Gestionnaire SIEMENS"/>
    <s v="Prospection - Visite"/>
    <s v="Oui"/>
    <m/>
    <m/>
    <s v="Non"/>
    <m/>
    <m/>
    <x v="8"/>
    <m/>
    <x v="1"/>
    <n v="1"/>
    <n v="3"/>
  </r>
  <r>
    <x v="3"/>
    <n v="8218"/>
    <d v="2017-09-15T00:00:00"/>
    <n v="32138"/>
    <x v="88"/>
    <s v="YASS"/>
    <s v="YASS"/>
    <s v="Prospection - Visite"/>
    <s v="Oui"/>
    <m/>
    <m/>
    <m/>
    <m/>
    <m/>
    <x v="0"/>
    <m/>
    <x v="1"/>
    <n v="1"/>
    <n v="3"/>
  </r>
  <r>
    <x v="1"/>
    <n v="8973"/>
    <d v="2017-10-25T00:00:00"/>
    <n v="32191"/>
    <x v="88"/>
    <s v="BRUNEL"/>
    <s v="BRUNEL"/>
    <s v="Prospection - Visite"/>
    <s v="Oui"/>
    <m/>
    <m/>
    <m/>
    <m/>
    <m/>
    <x v="0"/>
    <m/>
    <x v="1"/>
    <n v="1"/>
    <n v="3"/>
  </r>
  <r>
    <x v="0"/>
    <n v="7720"/>
    <d v="2017-08-08T00:00:00"/>
    <n v="31997"/>
    <x v="88"/>
    <s v="ARNAUD"/>
    <s v="ARNAUD"/>
    <s v="Prospection - Visite"/>
    <s v="Non"/>
    <m/>
    <m/>
    <m/>
    <m/>
    <m/>
    <x v="0"/>
    <m/>
    <x v="1"/>
    <n v="1"/>
    <n v="3"/>
  </r>
  <r>
    <x v="0"/>
    <n v="5711"/>
    <d v="2017-05-23T00:00:00"/>
    <n v="31998"/>
    <x v="88"/>
    <s v="ARNAUD"/>
    <s v="ARNAUD"/>
    <s v="Prospection - Visite"/>
    <s v="Oui"/>
    <m/>
    <m/>
    <s v="Non"/>
    <m/>
    <m/>
    <x v="38"/>
    <m/>
    <x v="1"/>
    <n v="1"/>
    <n v="3"/>
  </r>
  <r>
    <x v="0"/>
    <n v="5708"/>
    <d v="2017-05-23T00:00:00"/>
    <n v="31999"/>
    <x v="88"/>
    <s v="ARNAUD"/>
    <s v="ARNAUD"/>
    <s v="Prospection - Visite"/>
    <s v="Oui"/>
    <m/>
    <m/>
    <s v="Non"/>
    <m/>
    <m/>
    <x v="38"/>
    <m/>
    <x v="1"/>
    <n v="1"/>
    <n v="3"/>
  </r>
  <r>
    <x v="0"/>
    <n v="9650"/>
    <d v="2017-11-05T00:00:00"/>
    <n v="32001"/>
    <x v="89"/>
    <s v="ARNAUD"/>
    <s v="ARNAUD"/>
    <s v="Prospection - Visite"/>
    <s v="Oui"/>
    <m/>
    <m/>
    <s v="Oui"/>
    <m/>
    <m/>
    <x v="25"/>
    <m/>
    <x v="1"/>
    <n v="1"/>
    <n v="3"/>
  </r>
  <r>
    <x v="1"/>
    <n v="8994"/>
    <d v="2017-10-25T00:00:00"/>
    <n v="32192"/>
    <x v="89"/>
    <s v="BRUNEL"/>
    <s v="BRUNEL"/>
    <s v="Prospection - Visite"/>
    <s v="Non"/>
    <m/>
    <m/>
    <m/>
    <m/>
    <m/>
    <x v="0"/>
    <m/>
    <x v="1"/>
    <n v="1"/>
    <n v="3"/>
  </r>
  <r>
    <x v="0"/>
    <n v="5847"/>
    <d v="2017-05-23T00:00:00"/>
    <n v="32003"/>
    <x v="90"/>
    <s v="ARNAUD"/>
    <s v="ARNAUD"/>
    <s v="Prospection - Visite"/>
    <s v="Oui"/>
    <m/>
    <n v="60000"/>
    <s v="Non"/>
    <m/>
    <m/>
    <x v="0"/>
    <m/>
    <x v="1"/>
    <n v="1"/>
    <n v="3"/>
  </r>
  <r>
    <x v="1"/>
    <n v="10450"/>
    <d v="2017-12-22T00:00:00"/>
    <n v="32332"/>
    <x v="91"/>
    <s v="BRUNEL"/>
    <s v="BRUNEL"/>
    <s v="Prospection - Visite"/>
    <s v="Oui"/>
    <m/>
    <m/>
    <m/>
    <m/>
    <m/>
    <x v="0"/>
    <m/>
    <x v="1"/>
    <n v="1"/>
    <n v="4"/>
  </r>
  <r>
    <x v="1"/>
    <n v="10450"/>
    <d v="2017-12-22T00:00:00"/>
    <n v="32333"/>
    <x v="91"/>
    <s v="BRUNEL"/>
    <s v="BRUNEL"/>
    <s v="Prospection - Visite"/>
    <s v="Oui"/>
    <m/>
    <m/>
    <s v="Oui"/>
    <m/>
    <n v="11500"/>
    <x v="49"/>
    <m/>
    <x v="1"/>
    <n v="1"/>
    <n v="4"/>
  </r>
  <r>
    <x v="3"/>
    <n v="9083"/>
    <d v="2017-10-26T00:00:00"/>
    <n v="31957"/>
    <x v="91"/>
    <s v="CHRISTIAN"/>
    <s v="CHRISTIAN"/>
    <s v="Prospection - Visite"/>
    <s v="Oui"/>
    <m/>
    <m/>
    <m/>
    <m/>
    <m/>
    <x v="0"/>
    <m/>
    <x v="1"/>
    <n v="1"/>
    <n v="4"/>
  </r>
  <r>
    <x v="3"/>
    <n v="10766"/>
    <d v="2018-01-26T00:00:00"/>
    <n v="32303"/>
    <x v="92"/>
    <s v="YASS"/>
    <s v="YASS"/>
    <s v="Prospection - Visite"/>
    <s v="Oui"/>
    <m/>
    <m/>
    <s v="Non"/>
    <m/>
    <m/>
    <x v="3"/>
    <m/>
    <x v="1"/>
    <n v="1"/>
    <n v="4"/>
  </r>
  <r>
    <x v="1"/>
    <n v="8936"/>
    <d v="2017-10-25T00:00:00"/>
    <n v="32334"/>
    <x v="92"/>
    <s v="BRUNEL"/>
    <s v="BRUNEL"/>
    <s v="Prospection - Visite"/>
    <s v="Oui"/>
    <m/>
    <m/>
    <m/>
    <m/>
    <m/>
    <x v="0"/>
    <m/>
    <x v="1"/>
    <n v="1"/>
    <n v="4"/>
  </r>
  <r>
    <x v="0"/>
    <n v="7613"/>
    <d v="2017-08-08T00:00:00"/>
    <n v="32339"/>
    <x v="92"/>
    <s v="ARNAUD"/>
    <s v="ARNAUD"/>
    <s v="Prospection - Visite"/>
    <s v="Oui"/>
    <m/>
    <m/>
    <m/>
    <m/>
    <m/>
    <x v="0"/>
    <m/>
    <x v="1"/>
    <n v="1"/>
    <n v="4"/>
  </r>
  <r>
    <x v="3"/>
    <n v="9241"/>
    <d v="2017-11-03T00:00:00"/>
    <n v="31878"/>
    <x v="92"/>
    <s v="CHRISTIAN"/>
    <s v="CHRISTIAN"/>
    <s v="Prospection - Visite"/>
    <s v="Oui"/>
    <m/>
    <m/>
    <m/>
    <m/>
    <m/>
    <x v="0"/>
    <m/>
    <x v="1"/>
    <n v="1"/>
    <n v="4"/>
  </r>
  <r>
    <x v="3"/>
    <n v="9246"/>
    <d v="2017-11-03T00:00:00"/>
    <n v="31915"/>
    <x v="92"/>
    <s v="CHRISTIAN"/>
    <s v="CHRISTIAN"/>
    <s v="Prospection - Visite"/>
    <s v="Oui"/>
    <m/>
    <m/>
    <m/>
    <m/>
    <m/>
    <x v="0"/>
    <m/>
    <x v="1"/>
    <n v="1"/>
    <n v="4"/>
  </r>
  <r>
    <x v="1"/>
    <n v="10770"/>
    <d v="2018-01-29T00:00:00"/>
    <n v="32372"/>
    <x v="93"/>
    <s v="BRUNEL"/>
    <s v="BRUNEL"/>
    <s v="Prospection - Visite"/>
    <s v="Oui"/>
    <m/>
    <m/>
    <m/>
    <m/>
    <m/>
    <x v="0"/>
    <m/>
    <x v="1"/>
    <n v="1"/>
    <n v="4"/>
  </r>
  <r>
    <x v="1"/>
    <n v="10770"/>
    <d v="2018-01-29T00:00:00"/>
    <n v="32373"/>
    <x v="93"/>
    <s v="BRUNEL"/>
    <s v="BRUNEL"/>
    <s v="Prospection - Visite"/>
    <s v="Oui"/>
    <m/>
    <m/>
    <m/>
    <m/>
    <m/>
    <x v="0"/>
    <m/>
    <x v="1"/>
    <n v="1"/>
    <n v="4"/>
  </r>
  <r>
    <x v="3"/>
    <n v="3991"/>
    <m/>
    <n v="32143"/>
    <x v="93"/>
    <s v="YASS"/>
    <s v="YASS"/>
    <s v="Prospection - Visite"/>
    <s v="Oui"/>
    <m/>
    <m/>
    <s v="Non"/>
    <m/>
    <m/>
    <x v="3"/>
    <m/>
    <x v="1"/>
    <n v="1"/>
    <n v="4"/>
  </r>
  <r>
    <x v="0"/>
    <n v="5742"/>
    <d v="2017-05-23T00:00:00"/>
    <n v="32158"/>
    <x v="93"/>
    <s v="ARNAUD"/>
    <s v="ARNAUD"/>
    <s v="Prospection - Visite"/>
    <s v="Oui"/>
    <m/>
    <m/>
    <m/>
    <m/>
    <m/>
    <x v="0"/>
    <m/>
    <x v="1"/>
    <n v="1"/>
    <n v="4"/>
  </r>
  <r>
    <x v="3"/>
    <n v="7177"/>
    <d v="2017-06-20T00:00:00"/>
    <n v="32289"/>
    <x v="94"/>
    <s v="JAD LAHMIDI"/>
    <s v="JAD LAHMIDI"/>
    <s v="Prospection - Visite"/>
    <s v="Oui"/>
    <m/>
    <m/>
    <s v="Oui"/>
    <m/>
    <n v="150"/>
    <x v="50"/>
    <m/>
    <x v="1"/>
    <n v="1"/>
    <n v="4"/>
  </r>
  <r>
    <x v="3"/>
    <n v="10764"/>
    <d v="2018-01-26T00:00:00"/>
    <n v="32304"/>
    <x v="94"/>
    <s v="YASS"/>
    <s v="YASS"/>
    <s v="Prospection - Visite"/>
    <s v="Oui"/>
    <m/>
    <m/>
    <s v="Non"/>
    <m/>
    <m/>
    <x v="30"/>
    <m/>
    <x v="1"/>
    <n v="1"/>
    <n v="4"/>
  </r>
  <r>
    <x v="3"/>
    <n v="10763"/>
    <d v="2018-01-26T00:00:00"/>
    <n v="32305"/>
    <x v="94"/>
    <s v="YASS"/>
    <s v="YASS"/>
    <s v="Prospection - Visite"/>
    <s v="Oui"/>
    <m/>
    <m/>
    <s v="Non"/>
    <m/>
    <m/>
    <x v="30"/>
    <m/>
    <x v="1"/>
    <n v="1"/>
    <n v="4"/>
  </r>
  <r>
    <x v="4"/>
    <n v="10765"/>
    <d v="2018-01-26T00:00:00"/>
    <n v="32345"/>
    <x v="94"/>
    <s v="BRUNEL"/>
    <s v="BRUNEL"/>
    <s v="Prospection - Visite"/>
    <s v="Oui"/>
    <m/>
    <m/>
    <m/>
    <m/>
    <m/>
    <x v="0"/>
    <m/>
    <x v="1"/>
    <n v="1"/>
    <n v="4"/>
  </r>
  <r>
    <x v="4"/>
    <n v="4279"/>
    <m/>
    <n v="31879"/>
    <x v="94"/>
    <s v="CHRISTIAN"/>
    <s v="CHRISTIAN"/>
    <s v="Prospection - Visite"/>
    <s v="Oui"/>
    <m/>
    <m/>
    <s v="Oui"/>
    <m/>
    <n v="637"/>
    <x v="50"/>
    <m/>
    <x v="1"/>
    <n v="1"/>
    <n v="4"/>
  </r>
  <r>
    <x v="1"/>
    <n v="9397"/>
    <d v="2017-11-05T00:00:00"/>
    <n v="32242"/>
    <x v="94"/>
    <s v="MENAD BOUSSAID"/>
    <s v="MENAD BOUSSAID"/>
    <s v="Prospection - Visite"/>
    <s v="Non"/>
    <m/>
    <m/>
    <m/>
    <m/>
    <m/>
    <x v="0"/>
    <m/>
    <x v="1"/>
    <n v="1"/>
    <n v="4"/>
  </r>
  <r>
    <x v="1"/>
    <n v="9446"/>
    <d v="2017-11-05T00:00:00"/>
    <n v="32243"/>
    <x v="94"/>
    <s v="MENAD BOUSSAID"/>
    <s v="MENAD BOUSSAID"/>
    <s v="Prospection - Visite"/>
    <s v="Non"/>
    <m/>
    <m/>
    <m/>
    <m/>
    <m/>
    <x v="0"/>
    <m/>
    <x v="1"/>
    <n v="1"/>
    <n v="4"/>
  </r>
  <r>
    <x v="1"/>
    <n v="9453"/>
    <d v="2017-11-05T00:00:00"/>
    <n v="32244"/>
    <x v="94"/>
    <s v="MENAD BOUSSAID"/>
    <s v="MENAD BOUSSAID"/>
    <s v="Prospection - Visite"/>
    <s v="Non"/>
    <m/>
    <m/>
    <m/>
    <m/>
    <m/>
    <x v="0"/>
    <m/>
    <x v="1"/>
    <n v="1"/>
    <n v="4"/>
  </r>
  <r>
    <x v="4"/>
    <n v="8210"/>
    <d v="2017-09-13T00:00:00"/>
    <n v="32341"/>
    <x v="95"/>
    <s v="BRUNEL"/>
    <s v="BRUNEL"/>
    <s v="Prospection - Visite"/>
    <s v="Oui"/>
    <m/>
    <m/>
    <s v="Non"/>
    <m/>
    <m/>
    <x v="11"/>
    <m/>
    <x v="1"/>
    <n v="1"/>
    <n v="4"/>
  </r>
  <r>
    <x v="4"/>
    <n v="6132"/>
    <d v="2017-06-06T00:00:00"/>
    <n v="32342"/>
    <x v="95"/>
    <s v="BRUNEL"/>
    <s v="BRUNEL"/>
    <s v="Prospection - Visite"/>
    <s v="Oui"/>
    <m/>
    <m/>
    <s v="Oui"/>
    <m/>
    <n v="100"/>
    <x v="51"/>
    <m/>
    <x v="1"/>
    <n v="1"/>
    <n v="4"/>
  </r>
  <r>
    <x v="0"/>
    <n v="7704"/>
    <d v="2017-08-08T00:00:00"/>
    <n v="32219"/>
    <x v="95"/>
    <s v="ARNAUD"/>
    <s v="ARNAUD"/>
    <s v="Prospection - Visite"/>
    <s v="Oui"/>
    <m/>
    <m/>
    <m/>
    <m/>
    <m/>
    <x v="0"/>
    <m/>
    <x v="1"/>
    <n v="1"/>
    <n v="4"/>
  </r>
  <r>
    <x v="3"/>
    <n v="5348"/>
    <m/>
    <n v="32222"/>
    <x v="95"/>
    <s v="JAD LAHMIDI"/>
    <s v="JAD LAHMIDI"/>
    <s v="Prospection - Visite"/>
    <s v="Oui"/>
    <m/>
    <m/>
    <m/>
    <m/>
    <m/>
    <x v="0"/>
    <m/>
    <x v="1"/>
    <n v="1"/>
    <n v="4"/>
  </r>
  <r>
    <x v="1"/>
    <n v="9436"/>
    <d v="2017-11-05T00:00:00"/>
    <n v="32241"/>
    <x v="95"/>
    <s v="MENAD BOUSSAID"/>
    <s v="MENAD BOUSSAID"/>
    <s v="Prospection - Visite"/>
    <s v="Non"/>
    <m/>
    <m/>
    <m/>
    <m/>
    <m/>
    <x v="0"/>
    <m/>
    <x v="1"/>
    <n v="1"/>
    <n v="4"/>
  </r>
  <r>
    <x v="1"/>
    <n v="9438"/>
    <d v="2017-11-05T00:00:00"/>
    <n v="32271"/>
    <x v="96"/>
    <s v="MENAD BOUSSAID"/>
    <s v="MENAD BOUSSAID"/>
    <s v="Prospection - Visite"/>
    <s v="Non"/>
    <m/>
    <m/>
    <m/>
    <m/>
    <m/>
    <x v="0"/>
    <m/>
    <x v="1"/>
    <n v="1"/>
    <n v="5"/>
  </r>
  <r>
    <x v="1"/>
    <n v="9426"/>
    <d v="2017-11-05T00:00:00"/>
    <n v="32272"/>
    <x v="96"/>
    <s v="MENAD BOUSSAID"/>
    <s v="MENAD BOUSSAID"/>
    <s v="Prospection - Visite"/>
    <s v="Non"/>
    <m/>
    <m/>
    <m/>
    <m/>
    <m/>
    <x v="0"/>
    <m/>
    <x v="1"/>
    <n v="1"/>
    <n v="5"/>
  </r>
  <r>
    <x v="1"/>
    <n v="9508"/>
    <d v="2017-11-05T00:00:00"/>
    <n v="32273"/>
    <x v="96"/>
    <s v="MENAD BOUSSAID"/>
    <s v="MENAD BOUSSAID"/>
    <s v="Prospection - Visite"/>
    <s v="Non"/>
    <m/>
    <m/>
    <m/>
    <m/>
    <m/>
    <x v="0"/>
    <m/>
    <x v="1"/>
    <n v="1"/>
    <n v="5"/>
  </r>
  <r>
    <x v="1"/>
    <n v="7474"/>
    <d v="2017-07-24T00:00:00"/>
    <n v="32480"/>
    <x v="96"/>
    <s v="BRUNEL"/>
    <s v="BRUNEL"/>
    <s v="Prospection - Visite"/>
    <s v="Oui"/>
    <m/>
    <m/>
    <s v="Oui"/>
    <m/>
    <n v="660"/>
    <x v="51"/>
    <m/>
    <x v="1"/>
    <n v="1"/>
    <n v="5"/>
  </r>
  <r>
    <x v="0"/>
    <n v="3483"/>
    <m/>
    <n v="32351"/>
    <x v="97"/>
    <s v="ARNAUD"/>
    <s v="ARNAUD"/>
    <s v="Prospection - Visite"/>
    <s v="Oui"/>
    <m/>
    <m/>
    <s v="Non"/>
    <m/>
    <m/>
    <x v="11"/>
    <m/>
    <x v="1"/>
    <n v="1"/>
    <n v="5"/>
  </r>
  <r>
    <x v="0"/>
    <n v="5817"/>
    <d v="2017-05-23T00:00:00"/>
    <n v="32352"/>
    <x v="97"/>
    <s v="ARNAUD"/>
    <s v="ARNAUD"/>
    <s v="Prospection - Visite"/>
    <s v="Oui"/>
    <m/>
    <m/>
    <m/>
    <m/>
    <m/>
    <x v="0"/>
    <m/>
    <x v="1"/>
    <n v="1"/>
    <n v="5"/>
  </r>
  <r>
    <x v="0"/>
    <n v="7724"/>
    <d v="2017-08-08T00:00:00"/>
    <n v="32353"/>
    <x v="97"/>
    <s v="ARNAUD"/>
    <s v="ARNAUD"/>
    <s v="Prospection - Visite"/>
    <s v="Oui"/>
    <m/>
    <m/>
    <m/>
    <m/>
    <m/>
    <x v="0"/>
    <m/>
    <x v="1"/>
    <n v="1"/>
    <n v="5"/>
  </r>
  <r>
    <x v="1"/>
    <n v="9475"/>
    <d v="2017-11-05T00:00:00"/>
    <n v="32374"/>
    <x v="97"/>
    <s v="MENAD BOUSSAID"/>
    <s v="MENAD BOUSSAID"/>
    <s v="Prospection - Visite"/>
    <s v="Non"/>
    <m/>
    <m/>
    <m/>
    <m/>
    <m/>
    <x v="0"/>
    <m/>
    <x v="1"/>
    <n v="1"/>
    <n v="5"/>
  </r>
  <r>
    <x v="1"/>
    <n v="10779"/>
    <d v="2018-02-05T00:00:00"/>
    <n v="32482"/>
    <x v="97"/>
    <s v="BRUNEL"/>
    <s v="BRUNEL"/>
    <s v="Prospection - Visite"/>
    <s v="Oui"/>
    <m/>
    <m/>
    <m/>
    <m/>
    <m/>
    <x v="0"/>
    <m/>
    <x v="1"/>
    <n v="1"/>
    <n v="5"/>
  </r>
  <r>
    <x v="1"/>
    <n v="10779"/>
    <d v="2018-02-05T00:00:00"/>
    <n v="32483"/>
    <x v="97"/>
    <s v="BRUNEL"/>
    <s v="BRUNEL"/>
    <s v="Prospection - Visite"/>
    <s v="Oui"/>
    <m/>
    <m/>
    <m/>
    <m/>
    <m/>
    <x v="0"/>
    <m/>
    <x v="1"/>
    <n v="1"/>
    <n v="5"/>
  </r>
  <r>
    <x v="3"/>
    <n v="4296"/>
    <m/>
    <n v="31522"/>
    <x v="97"/>
    <s v="CHRISTIAN"/>
    <s v="CHRISTIAN"/>
    <s v="Prospection - Visite"/>
    <s v="Oui"/>
    <m/>
    <m/>
    <m/>
    <m/>
    <m/>
    <x v="0"/>
    <m/>
    <x v="1"/>
    <n v="1"/>
    <n v="5"/>
  </r>
  <r>
    <x v="0"/>
    <n v="5716"/>
    <d v="2017-05-23T00:00:00"/>
    <n v="32355"/>
    <x v="98"/>
    <s v="ARNAUD"/>
    <s v="ARNAUD"/>
    <s v="Prospection - Visite"/>
    <s v="Oui"/>
    <m/>
    <m/>
    <s v="Non"/>
    <m/>
    <m/>
    <x v="27"/>
    <m/>
    <x v="1"/>
    <n v="1"/>
    <n v="5"/>
  </r>
  <r>
    <x v="0"/>
    <n v="7728"/>
    <d v="2017-08-08T00:00:00"/>
    <n v="32360"/>
    <x v="99"/>
    <s v="ARNAUD"/>
    <s v="ARNAUD"/>
    <s v="Prospection - Visite"/>
    <s v="Non"/>
    <m/>
    <m/>
    <m/>
    <m/>
    <m/>
    <x v="0"/>
    <m/>
    <x v="1"/>
    <n v="2"/>
    <n v="5"/>
  </r>
  <r>
    <x v="1"/>
    <n v="10450"/>
    <d v="2017-12-22T00:00:00"/>
    <n v="32478"/>
    <x v="99"/>
    <s v="BRUNEL"/>
    <s v="BRUNEL"/>
    <s v="Prospection - Visite"/>
    <s v="Oui"/>
    <m/>
    <m/>
    <m/>
    <m/>
    <m/>
    <x v="0"/>
    <m/>
    <x v="1"/>
    <n v="2"/>
    <n v="5"/>
  </r>
  <r>
    <x v="1"/>
    <n v="10450"/>
    <d v="2017-12-22T00:00:00"/>
    <n v="32479"/>
    <x v="99"/>
    <s v="BRUNEL"/>
    <s v="BRUNEL"/>
    <s v="Prospection - Visite"/>
    <s v="Oui"/>
    <m/>
    <m/>
    <m/>
    <m/>
    <m/>
    <x v="0"/>
    <m/>
    <x v="1"/>
    <n v="2"/>
    <n v="5"/>
  </r>
  <r>
    <x v="3"/>
    <n v="4290"/>
    <m/>
    <n v="31527"/>
    <x v="99"/>
    <s v="CHRISTIAN"/>
    <s v="CHRISTIAN"/>
    <s v="Prospection - Visite"/>
    <s v="Oui"/>
    <m/>
    <m/>
    <m/>
    <m/>
    <m/>
    <x v="0"/>
    <m/>
    <x v="1"/>
    <n v="2"/>
    <n v="5"/>
  </r>
  <r>
    <x v="1"/>
    <n v="8450"/>
    <d v="2017-09-21T00:00:00"/>
    <n v="32238"/>
    <x v="99"/>
    <s v="MENAD BOUSSAID"/>
    <s v="MENAD BOUSSAID"/>
    <s v="Prospection - Visite"/>
    <s v="Oui"/>
    <m/>
    <m/>
    <m/>
    <m/>
    <m/>
    <x v="0"/>
    <m/>
    <x v="1"/>
    <n v="2"/>
    <n v="5"/>
  </r>
  <r>
    <x v="0"/>
    <n v="5649"/>
    <d v="2017-05-23T00:00:00"/>
    <n v="32362"/>
    <x v="100"/>
    <s v="ARNAUD"/>
    <s v="ARNAUD"/>
    <s v="Prospection - Visite"/>
    <s v="Oui"/>
    <m/>
    <m/>
    <s v="Non"/>
    <m/>
    <m/>
    <x v="11"/>
    <m/>
    <x v="1"/>
    <n v="2"/>
    <n v="5"/>
  </r>
  <r>
    <x v="0"/>
    <n v="7431"/>
    <d v="2017-07-10T00:00:00"/>
    <n v="32549"/>
    <x v="101"/>
    <s v="ARNAUD"/>
    <s v="ARNAUD"/>
    <s v="Prospection - Visite"/>
    <s v="Oui"/>
    <m/>
    <m/>
    <s v="Non"/>
    <m/>
    <n v="25000"/>
    <x v="52"/>
    <m/>
    <x v="1"/>
    <n v="2"/>
    <n v="6"/>
  </r>
  <r>
    <x v="1"/>
    <n v="10779"/>
    <d v="2018-02-05T00:00:00"/>
    <n v="32601"/>
    <x v="102"/>
    <s v="BRUNEL"/>
    <s v="BRUNEL"/>
    <s v="Prospection - Visite"/>
    <s v="Oui"/>
    <m/>
    <m/>
    <m/>
    <m/>
    <m/>
    <x v="0"/>
    <m/>
    <x v="1"/>
    <n v="2"/>
    <n v="6"/>
  </r>
  <r>
    <x v="0"/>
    <n v="5846"/>
    <d v="2017-05-23T00:00:00"/>
    <n v="32552"/>
    <x v="103"/>
    <s v="ARNAUD"/>
    <s v="ARNAUD"/>
    <s v="Prospection - Visite"/>
    <s v="Oui"/>
    <m/>
    <m/>
    <s v="Non"/>
    <m/>
    <m/>
    <x v="38"/>
    <m/>
    <x v="1"/>
    <n v="2"/>
    <n v="6"/>
  </r>
  <r>
    <x v="1"/>
    <n v="10680"/>
    <d v="2018-01-10T00:00:00"/>
    <n v="32602"/>
    <x v="104"/>
    <s v="BRUNEL"/>
    <s v="BRUNEL"/>
    <s v="Prospection - Visite"/>
    <s v="Non"/>
    <m/>
    <m/>
    <m/>
    <m/>
    <m/>
    <x v="0"/>
    <m/>
    <x v="1"/>
    <n v="2"/>
    <n v="6"/>
  </r>
  <r>
    <x v="1"/>
    <n v="10274"/>
    <d v="2017-11-23T00:00:00"/>
    <n v="32603"/>
    <x v="104"/>
    <s v="BRUNEL"/>
    <s v="BRUNEL"/>
    <s v="Prospection - Visite"/>
    <s v="Oui"/>
    <m/>
    <m/>
    <s v="Oui"/>
    <m/>
    <m/>
    <x v="37"/>
    <m/>
    <x v="1"/>
    <n v="2"/>
    <n v="6"/>
  </r>
  <r>
    <x v="4"/>
    <n v="5413"/>
    <m/>
    <n v="32503"/>
    <x v="104"/>
    <s v="JAD LAHMIDI"/>
    <s v="JAD LAHMIDI"/>
    <s v="Prospection - Visite"/>
    <s v="Oui"/>
    <m/>
    <m/>
    <m/>
    <m/>
    <m/>
    <x v="0"/>
    <m/>
    <x v="1"/>
    <n v="2"/>
    <n v="6"/>
  </r>
  <r>
    <x v="4"/>
    <n v="7394"/>
    <d v="2017-07-07T00:00:00"/>
    <n v="32504"/>
    <x v="104"/>
    <s v="JAD LAHMIDI"/>
    <s v="JAD LAHMIDI"/>
    <s v="Prospection - Visite"/>
    <s v="Oui"/>
    <m/>
    <m/>
    <m/>
    <m/>
    <m/>
    <x v="0"/>
    <m/>
    <x v="1"/>
    <n v="2"/>
    <n v="6"/>
  </r>
  <r>
    <x v="1"/>
    <n v="10825"/>
    <d v="2018-02-08T00:00:00"/>
    <n v="32604"/>
    <x v="105"/>
    <s v="BRUNEL"/>
    <s v="BRUNEL"/>
    <s v="Prospection - Visite"/>
    <s v="Oui"/>
    <m/>
    <m/>
    <m/>
    <m/>
    <m/>
    <x v="0"/>
    <m/>
    <x v="1"/>
    <n v="2"/>
    <n v="6"/>
  </r>
  <r>
    <x v="2"/>
    <n v="9201"/>
    <d v="2017-10-27T00:00:00"/>
    <n v="32690"/>
    <x v="106"/>
    <s v="FREDERIC SCHAFFNER"/>
    <s v="FREDERIC SCHAFFNER"/>
    <s v="Prospection - Visite"/>
    <s v="Oui"/>
    <m/>
    <m/>
    <m/>
    <m/>
    <m/>
    <x v="0"/>
    <m/>
    <x v="1"/>
    <n v="2"/>
    <n v="7"/>
  </r>
  <r>
    <x v="3"/>
    <n v="6693"/>
    <d v="2017-06-13T00:00:00"/>
    <n v="32442"/>
    <x v="106"/>
    <s v="JAD LAHMIDI"/>
    <s v="JAD LAHMIDI"/>
    <s v="Prospection - Visite"/>
    <s v="Oui"/>
    <m/>
    <m/>
    <s v="Non"/>
    <m/>
    <m/>
    <x v="3"/>
    <m/>
    <x v="1"/>
    <n v="2"/>
    <n v="7"/>
  </r>
  <r>
    <x v="0"/>
    <n v="10936"/>
    <d v="2018-02-19T00:00:00"/>
    <n v="32879"/>
    <x v="107"/>
    <s v="ARNAUD"/>
    <s v="ARNAUD"/>
    <s v="Prospection - Visite"/>
    <s v="Oui"/>
    <m/>
    <m/>
    <s v="Non"/>
    <m/>
    <m/>
    <x v="53"/>
    <m/>
    <x v="1"/>
    <n v="2"/>
    <n v="7"/>
  </r>
  <r>
    <x v="3"/>
    <n v="5218"/>
    <m/>
    <n v="32530"/>
    <x v="107"/>
    <s v="JAD LAHMIDI"/>
    <s v="JAD LAHMIDI"/>
    <s v="Prospection - Visite"/>
    <s v="Oui"/>
    <m/>
    <m/>
    <m/>
    <m/>
    <m/>
    <x v="0"/>
    <m/>
    <x v="1"/>
    <n v="2"/>
    <n v="7"/>
  </r>
  <r>
    <x v="2"/>
    <n v="6053"/>
    <d v="2017-06-02T00:00:00"/>
    <n v="32691"/>
    <x v="107"/>
    <s v="FREDERIC SCHAFFNER"/>
    <s v="FREDERIC SCHAFFNER"/>
    <s v="Prospection - Visite"/>
    <s v="Oui"/>
    <m/>
    <m/>
    <m/>
    <m/>
    <m/>
    <x v="0"/>
    <m/>
    <x v="1"/>
    <n v="2"/>
    <n v="7"/>
  </r>
  <r>
    <x v="2"/>
    <n v="3689"/>
    <m/>
    <n v="32692"/>
    <x v="107"/>
    <s v="FREDERIC SCHAFFNER"/>
    <s v="FREDERIC SCHAFFNER"/>
    <s v="Prospection - Visite"/>
    <s v="Oui"/>
    <m/>
    <m/>
    <m/>
    <m/>
    <m/>
    <x v="0"/>
    <m/>
    <x v="1"/>
    <n v="2"/>
    <n v="7"/>
  </r>
  <r>
    <x v="0"/>
    <n v="10833"/>
    <d v="2018-02-12T00:00:00"/>
    <n v="32702"/>
    <x v="107"/>
    <s v="ARNAUD"/>
    <s v="ARNAUD"/>
    <s v="Prospection - Visite"/>
    <s v="Oui"/>
    <m/>
    <m/>
    <m/>
    <m/>
    <m/>
    <x v="0"/>
    <m/>
    <x v="1"/>
    <n v="2"/>
    <n v="7"/>
  </r>
  <r>
    <x v="0"/>
    <n v="10837"/>
    <d v="2018-02-12T00:00:00"/>
    <n v="32703"/>
    <x v="107"/>
    <s v="ARNAUD"/>
    <s v="ARNAUD"/>
    <s v="Prospection - Visite"/>
    <s v="Oui"/>
    <m/>
    <m/>
    <m/>
    <m/>
    <m/>
    <x v="0"/>
    <m/>
    <x v="1"/>
    <n v="2"/>
    <n v="7"/>
  </r>
  <r>
    <x v="2"/>
    <n v="10584"/>
    <d v="2017-12-28T00:00:00"/>
    <n v="32716"/>
    <x v="107"/>
    <s v="BENJ"/>
    <s v="BENJ"/>
    <s v="Prospection - Visite"/>
    <s v="Oui"/>
    <m/>
    <m/>
    <m/>
    <m/>
    <m/>
    <x v="0"/>
    <m/>
    <x v="1"/>
    <n v="2"/>
    <n v="7"/>
  </r>
  <r>
    <x v="2"/>
    <n v="10865"/>
    <d v="2018-02-13T00:00:00"/>
    <n v="32722"/>
    <x v="107"/>
    <s v="BENJ"/>
    <s v="BENJ"/>
    <s v="Prospection - Visite"/>
    <s v="Oui"/>
    <m/>
    <m/>
    <m/>
    <m/>
    <m/>
    <x v="0"/>
    <m/>
    <x v="1"/>
    <n v="2"/>
    <n v="7"/>
  </r>
  <r>
    <x v="3"/>
    <n v="5348"/>
    <m/>
    <n v="32723"/>
    <x v="107"/>
    <s v="JAD LAHMIDI"/>
    <s v="JAD LAHMIDI"/>
    <s v="Prospection - Visite"/>
    <s v="Oui"/>
    <m/>
    <m/>
    <s v="Oui"/>
    <m/>
    <n v="1300"/>
    <x v="6"/>
    <m/>
    <x v="1"/>
    <n v="2"/>
    <n v="7"/>
  </r>
  <r>
    <x v="2"/>
    <n v="6066"/>
    <d v="2017-06-02T00:00:00"/>
    <n v="32739"/>
    <x v="107"/>
    <s v="BENJ"/>
    <s v="BENJ"/>
    <s v="Prospection - Visite"/>
    <s v="Non"/>
    <m/>
    <m/>
    <m/>
    <m/>
    <m/>
    <x v="0"/>
    <m/>
    <x v="1"/>
    <n v="2"/>
    <n v="7"/>
  </r>
  <r>
    <x v="1"/>
    <n v="10680"/>
    <d v="2018-01-10T00:00:00"/>
    <n v="32607"/>
    <x v="108"/>
    <s v="BRUNEL"/>
    <s v="BRUNEL"/>
    <s v="Prospection - Visite"/>
    <s v="Oui"/>
    <m/>
    <m/>
    <s v="Non"/>
    <m/>
    <m/>
    <x v="37"/>
    <m/>
    <x v="1"/>
    <n v="2"/>
    <n v="7"/>
  </r>
  <r>
    <x v="1"/>
    <n v="4322"/>
    <m/>
    <n v="32608"/>
    <x v="108"/>
    <s v="BRUNEL"/>
    <s v="BRUNEL"/>
    <s v="Prospection - Visite"/>
    <s v="Oui"/>
    <m/>
    <n v="10000"/>
    <s v="Non"/>
    <m/>
    <m/>
    <x v="0"/>
    <m/>
    <x v="1"/>
    <n v="2"/>
    <n v="7"/>
  </r>
  <r>
    <x v="0"/>
    <n v="10852"/>
    <d v="2018-02-12T00:00:00"/>
    <n v="32698"/>
    <x v="108"/>
    <s v="ARNAUD"/>
    <s v="ARNAUD"/>
    <s v="Prospection - Visite"/>
    <s v="Oui"/>
    <m/>
    <m/>
    <s v="Non"/>
    <m/>
    <m/>
    <x v="38"/>
    <m/>
    <x v="1"/>
    <n v="2"/>
    <n v="7"/>
  </r>
  <r>
    <x v="0"/>
    <n v="7678"/>
    <d v="2017-08-08T00:00:00"/>
    <n v="32700"/>
    <x v="108"/>
    <s v="ARNAUD"/>
    <s v="ARNAUD"/>
    <s v="Prospection - Visite"/>
    <s v="Oui"/>
    <m/>
    <m/>
    <s v="Non"/>
    <m/>
    <m/>
    <x v="38"/>
    <m/>
    <x v="1"/>
    <n v="2"/>
    <n v="7"/>
  </r>
  <r>
    <x v="2"/>
    <n v="10869"/>
    <d v="2018-02-13T00:00:00"/>
    <n v="32724"/>
    <x v="108"/>
    <s v="BENJ"/>
    <s v="BENJ"/>
    <s v="Prospection - Visite"/>
    <s v="Non"/>
    <m/>
    <m/>
    <m/>
    <m/>
    <m/>
    <x v="0"/>
    <m/>
    <x v="1"/>
    <n v="2"/>
    <n v="7"/>
  </r>
  <r>
    <x v="2"/>
    <n v="10871"/>
    <d v="2018-02-13T00:00:00"/>
    <n v="32728"/>
    <x v="108"/>
    <s v="BENJ"/>
    <s v="BENJ"/>
    <s v="Prospection - Visite"/>
    <s v="Non"/>
    <m/>
    <m/>
    <m/>
    <m/>
    <m/>
    <x v="0"/>
    <m/>
    <x v="1"/>
    <n v="2"/>
    <n v="7"/>
  </r>
  <r>
    <x v="3"/>
    <n v="7968"/>
    <d v="2017-09-05T00:00:00"/>
    <n v="32733"/>
    <x v="108"/>
    <s v="JAD LAHMIDI"/>
    <s v="JAD LAHMIDI"/>
    <s v="Prospection - Visite"/>
    <s v="Oui"/>
    <m/>
    <m/>
    <m/>
    <m/>
    <m/>
    <x v="0"/>
    <m/>
    <x v="1"/>
    <n v="2"/>
    <n v="7"/>
  </r>
  <r>
    <x v="2"/>
    <n v="10896"/>
    <d v="2018-02-14T00:00:00"/>
    <n v="32745"/>
    <x v="108"/>
    <s v="FREDERIC SCHAFFNER"/>
    <s v="FREDERIC SCHAFFNER"/>
    <s v="Prospection - Visite"/>
    <s v="Oui"/>
    <m/>
    <m/>
    <m/>
    <m/>
    <m/>
    <x v="0"/>
    <m/>
    <x v="1"/>
    <n v="2"/>
    <n v="7"/>
  </r>
  <r>
    <x v="2"/>
    <n v="10897"/>
    <d v="2018-02-14T00:00:00"/>
    <n v="32746"/>
    <x v="108"/>
    <s v="FREDERIC SCHAFFNER"/>
    <s v="FREDERIC SCHAFFNER"/>
    <s v="Prospection - Visite"/>
    <s v="Oui"/>
    <m/>
    <m/>
    <m/>
    <m/>
    <m/>
    <x v="0"/>
    <m/>
    <x v="1"/>
    <n v="2"/>
    <n v="7"/>
  </r>
  <r>
    <x v="0"/>
    <n v="10641"/>
    <d v="2018-01-01T00:00:00"/>
    <n v="32813"/>
    <x v="109"/>
    <s v="ARNAUD"/>
    <s v="ARNAUD"/>
    <s v="Prospection - Visite"/>
    <s v="Oui"/>
    <m/>
    <m/>
    <s v="Non"/>
    <m/>
    <n v="2467"/>
    <x v="54"/>
    <m/>
    <x v="1"/>
    <n v="2"/>
    <n v="7"/>
  </r>
  <r>
    <x v="3"/>
    <n v="7177"/>
    <d v="2017-06-20T00:00:00"/>
    <n v="32731"/>
    <x v="109"/>
    <s v="JAD LAHMIDI"/>
    <s v="JAD LAHMIDI"/>
    <s v="Prospection - Visite"/>
    <s v="Oui"/>
    <m/>
    <m/>
    <s v="Oui"/>
    <m/>
    <n v="100"/>
    <x v="55"/>
    <m/>
    <x v="1"/>
    <n v="2"/>
    <n v="7"/>
  </r>
  <r>
    <x v="2"/>
    <n v="10899"/>
    <d v="2018-02-14T00:00:00"/>
    <n v="32748"/>
    <x v="109"/>
    <s v="FREDERIC SCHAFFNER"/>
    <s v="FREDERIC SCHAFFNER"/>
    <s v="Prospection - Visite"/>
    <s v="Non"/>
    <m/>
    <m/>
    <m/>
    <m/>
    <m/>
    <x v="0"/>
    <m/>
    <x v="1"/>
    <n v="2"/>
    <n v="7"/>
  </r>
  <r>
    <x v="2"/>
    <n v="10898"/>
    <d v="2018-02-14T00:00:00"/>
    <n v="32749"/>
    <x v="109"/>
    <s v="FREDERIC SCHAFFNER"/>
    <s v="FREDERIC SCHAFFNER"/>
    <s v="Prospection - Visite"/>
    <s v="Non"/>
    <m/>
    <m/>
    <m/>
    <m/>
    <m/>
    <x v="0"/>
    <m/>
    <x v="1"/>
    <n v="2"/>
    <n v="7"/>
  </r>
  <r>
    <x v="2"/>
    <n v="6064"/>
    <d v="2017-06-02T00:00:00"/>
    <n v="32750"/>
    <x v="109"/>
    <s v="FREDERIC SCHAFFNER"/>
    <s v="FREDERIC SCHAFFNER"/>
    <s v="Prospection - Visite"/>
    <s v="Oui"/>
    <m/>
    <m/>
    <m/>
    <m/>
    <m/>
    <x v="0"/>
    <m/>
    <x v="1"/>
    <n v="2"/>
    <n v="7"/>
  </r>
  <r>
    <x v="1"/>
    <n v="10667"/>
    <d v="2018-01-10T00:00:00"/>
    <n v="32765"/>
    <x v="109"/>
    <s v="BRUNEL"/>
    <s v="BRUNEL"/>
    <s v="Prospection - Visite"/>
    <s v="Oui"/>
    <m/>
    <m/>
    <m/>
    <m/>
    <m/>
    <x v="0"/>
    <m/>
    <x v="1"/>
    <n v="2"/>
    <n v="7"/>
  </r>
  <r>
    <x v="1"/>
    <n v="10667"/>
    <d v="2018-01-10T00:00:00"/>
    <n v="32766"/>
    <x v="109"/>
    <s v="BRUNEL"/>
    <s v="BRUNEL"/>
    <s v="Prospection - Visite"/>
    <s v="Oui"/>
    <m/>
    <m/>
    <m/>
    <m/>
    <m/>
    <x v="0"/>
    <m/>
    <x v="1"/>
    <n v="2"/>
    <n v="7"/>
  </r>
  <r>
    <x v="1"/>
    <n v="8934"/>
    <d v="2017-10-25T00:00:00"/>
    <n v="32767"/>
    <x v="109"/>
    <s v="BRUNEL"/>
    <s v="BRUNEL"/>
    <s v="Prospection - Visite"/>
    <s v="Oui"/>
    <m/>
    <m/>
    <m/>
    <m/>
    <m/>
    <x v="0"/>
    <m/>
    <x v="1"/>
    <n v="2"/>
    <n v="7"/>
  </r>
  <r>
    <x v="2"/>
    <n v="3523"/>
    <m/>
    <n v="32827"/>
    <x v="110"/>
    <s v="FREDERIC SCHAFFNER"/>
    <s v="FREDERIC SCHAFFNER"/>
    <s v="Prospection - Visite"/>
    <s v="Oui"/>
    <m/>
    <m/>
    <m/>
    <m/>
    <m/>
    <x v="0"/>
    <m/>
    <x v="1"/>
    <n v="2"/>
    <n v="7"/>
  </r>
  <r>
    <x v="2"/>
    <n v="9160"/>
    <d v="2017-10-27T00:00:00"/>
    <n v="32828"/>
    <x v="110"/>
    <s v="FREDERIC SCHAFFNER"/>
    <s v="FREDERIC SCHAFFNER"/>
    <s v="Prospection - Visite"/>
    <s v="Oui"/>
    <m/>
    <m/>
    <m/>
    <m/>
    <m/>
    <x v="0"/>
    <m/>
    <x v="1"/>
    <n v="2"/>
    <n v="7"/>
  </r>
  <r>
    <x v="2"/>
    <n v="10771"/>
    <d v="2018-01-30T00:00:00"/>
    <n v="32741"/>
    <x v="110"/>
    <s v="BENJ"/>
    <s v="BENJ"/>
    <s v="Prospection - Visite"/>
    <s v="Oui"/>
    <m/>
    <m/>
    <m/>
    <m/>
    <m/>
    <x v="0"/>
    <m/>
    <x v="1"/>
    <n v="2"/>
    <n v="7"/>
  </r>
  <r>
    <x v="1"/>
    <n v="10661"/>
    <d v="2018-01-10T00:00:00"/>
    <n v="32764"/>
    <x v="110"/>
    <s v="BRUNEL"/>
    <s v="BRUNEL"/>
    <s v="Prospection - Visite"/>
    <s v="Non"/>
    <m/>
    <m/>
    <m/>
    <m/>
    <m/>
    <x v="0"/>
    <m/>
    <x v="1"/>
    <n v="2"/>
    <n v="7"/>
  </r>
  <r>
    <x v="1"/>
    <n v="8463"/>
    <d v="2017-09-21T00:00:00"/>
    <n v="32239"/>
    <x v="111"/>
    <s v="MENAD BOUSSAID"/>
    <s v="MENAD BOUSSAID"/>
    <s v="Prospection - Visite"/>
    <s v="Oui"/>
    <m/>
    <m/>
    <m/>
    <m/>
    <m/>
    <x v="0"/>
    <m/>
    <x v="1"/>
    <n v="2"/>
    <n v="8"/>
  </r>
  <r>
    <x v="4"/>
    <n v="7394"/>
    <d v="2017-07-07T00:00:00"/>
    <n v="32892"/>
    <x v="112"/>
    <s v="JAD LAHMIDI"/>
    <s v="JAD LAHMIDI"/>
    <s v="Prospection - Visite"/>
    <s v="Oui"/>
    <m/>
    <m/>
    <m/>
    <m/>
    <m/>
    <x v="0"/>
    <m/>
    <x v="1"/>
    <n v="2"/>
    <n v="8"/>
  </r>
  <r>
    <x v="1"/>
    <n v="9452"/>
    <d v="2017-11-05T00:00:00"/>
    <n v="32937"/>
    <x v="113"/>
    <s v="MENAD BOUSSAID"/>
    <s v="MENAD BOUSSAID"/>
    <s v="Prospection - Visite"/>
    <s v="Non"/>
    <m/>
    <m/>
    <m/>
    <m/>
    <m/>
    <x v="0"/>
    <m/>
    <x v="1"/>
    <n v="2"/>
    <n v="8"/>
  </r>
  <r>
    <x v="1"/>
    <n v="9424"/>
    <d v="2017-11-05T00:00:00"/>
    <n v="32938"/>
    <x v="113"/>
    <s v="MENAD BOUSSAID"/>
    <s v="MENAD BOUSSAID"/>
    <s v="Prospection - Visite"/>
    <s v="Non"/>
    <m/>
    <m/>
    <m/>
    <m/>
    <m/>
    <x v="0"/>
    <m/>
    <x v="1"/>
    <n v="2"/>
    <n v="8"/>
  </r>
  <r>
    <x v="3"/>
    <n v="10960"/>
    <d v="2018-02-23T00:00:00"/>
    <n v="32973"/>
    <x v="113"/>
    <s v="JAD LAHMIDI"/>
    <s v="Gestionnaire SIEMENS"/>
    <s v="Prospection - Visite"/>
    <s v="Oui"/>
    <m/>
    <m/>
    <s v="Oui"/>
    <m/>
    <n v="3000"/>
    <x v="56"/>
    <m/>
    <x v="1"/>
    <n v="2"/>
    <n v="8"/>
  </r>
  <r>
    <x v="1"/>
    <n v="10759"/>
    <d v="2018-01-24T00:00:00"/>
    <n v="33068"/>
    <x v="113"/>
    <s v="BRUNEL"/>
    <s v="BRUNEL"/>
    <s v="Prospection - Visite"/>
    <s v="Oui"/>
    <m/>
    <n v="1000"/>
    <s v="Non"/>
    <m/>
    <m/>
    <x v="0"/>
    <m/>
    <x v="1"/>
    <n v="2"/>
    <n v="8"/>
  </r>
  <r>
    <x v="4"/>
    <n v="6763"/>
    <d v="2017-06-20T00:00:00"/>
    <n v="33290"/>
    <x v="114"/>
    <s v="YASS"/>
    <s v="YASS"/>
    <s v="Prospection - Visite"/>
    <s v="Oui"/>
    <m/>
    <m/>
    <s v="Oui"/>
    <m/>
    <n v="700"/>
    <x v="57"/>
    <m/>
    <x v="1"/>
    <n v="2"/>
    <n v="8"/>
  </r>
  <r>
    <x v="1"/>
    <n v="10779"/>
    <d v="2018-02-05T00:00:00"/>
    <n v="32838"/>
    <x v="114"/>
    <s v="BRUNEL"/>
    <s v="BRUNEL"/>
    <s v="Prospection - Visite"/>
    <s v="Oui"/>
    <m/>
    <n v="5000"/>
    <s v="Non"/>
    <m/>
    <m/>
    <x v="0"/>
    <m/>
    <x v="1"/>
    <n v="2"/>
    <n v="8"/>
  </r>
  <r>
    <x v="1"/>
    <n v="9447"/>
    <d v="2017-11-05T00:00:00"/>
    <n v="32883"/>
    <x v="114"/>
    <s v="MENAD BOUSSAID"/>
    <s v="MENAD BOUSSAID"/>
    <s v="Prospection - Visite"/>
    <s v="Non"/>
    <m/>
    <m/>
    <m/>
    <m/>
    <m/>
    <x v="0"/>
    <m/>
    <x v="1"/>
    <n v="2"/>
    <n v="8"/>
  </r>
  <r>
    <x v="1"/>
    <n v="9404"/>
    <d v="2017-11-05T00:00:00"/>
    <n v="32936"/>
    <x v="114"/>
    <s v="MENAD BOUSSAID"/>
    <s v="MENAD BOUSSAID"/>
    <s v="Prospection - Visite"/>
    <s v="Non"/>
    <m/>
    <m/>
    <m/>
    <m/>
    <m/>
    <x v="0"/>
    <m/>
    <x v="1"/>
    <n v="2"/>
    <n v="8"/>
  </r>
  <r>
    <x v="3"/>
    <n v="7840"/>
    <d v="2017-09-05T00:00:00"/>
    <n v="32437"/>
    <x v="114"/>
    <s v="JAD LAHMIDI"/>
    <s v="JAD LAHMIDI"/>
    <s v="Prospection - Visite"/>
    <s v="Oui"/>
    <m/>
    <m/>
    <m/>
    <m/>
    <m/>
    <x v="0"/>
    <m/>
    <x v="1"/>
    <n v="2"/>
    <n v="8"/>
  </r>
  <r>
    <x v="3"/>
    <n v="7953"/>
    <d v="2017-09-05T00:00:00"/>
    <n v="32440"/>
    <x v="114"/>
    <s v="JAD LAHMIDI"/>
    <s v="JAD LAHMIDI"/>
    <s v="Prospection - Visite"/>
    <s v="Oui"/>
    <m/>
    <m/>
    <m/>
    <m/>
    <m/>
    <x v="0"/>
    <m/>
    <x v="1"/>
    <n v="2"/>
    <n v="8"/>
  </r>
  <r>
    <x v="1"/>
    <n v="10779"/>
    <d v="2018-02-05T00:00:00"/>
    <n v="33077"/>
    <x v="114"/>
    <s v="BRUNEL"/>
    <s v="BRUNEL"/>
    <s v="Prospection - Visite"/>
    <s v="Oui"/>
    <m/>
    <n v="1200"/>
    <s v="Oui"/>
    <m/>
    <m/>
    <x v="0"/>
    <m/>
    <x v="1"/>
    <n v="2"/>
    <n v="8"/>
  </r>
  <r>
    <x v="4"/>
    <n v="6761"/>
    <d v="2017-06-20T00:00:00"/>
    <n v="33289"/>
    <x v="115"/>
    <s v="YASS"/>
    <s v="YASS"/>
    <s v="Prospection - Visite"/>
    <s v="Oui"/>
    <m/>
    <m/>
    <s v="Oui"/>
    <m/>
    <n v="1500"/>
    <x v="58"/>
    <m/>
    <x v="1"/>
    <n v="2"/>
    <n v="8"/>
  </r>
  <r>
    <x v="1"/>
    <n v="5920"/>
    <d v="2017-06-02T00:00:00"/>
    <n v="32839"/>
    <x v="115"/>
    <s v="BRUNEL"/>
    <s v="BRUNEL"/>
    <s v="Prospection - Visite"/>
    <s v="Oui"/>
    <m/>
    <n v="50000"/>
    <s v="Non"/>
    <m/>
    <m/>
    <x v="0"/>
    <m/>
    <x v="1"/>
    <n v="2"/>
    <n v="8"/>
  </r>
  <r>
    <x v="1"/>
    <n v="10650"/>
    <d v="2018-01-10T00:00:00"/>
    <n v="32840"/>
    <x v="115"/>
    <s v="BRUNEL"/>
    <s v="BRUNEL"/>
    <s v="Prospection - Visite"/>
    <s v="Oui"/>
    <m/>
    <m/>
    <s v="Non"/>
    <m/>
    <m/>
    <x v="41"/>
    <m/>
    <x v="1"/>
    <n v="2"/>
    <n v="8"/>
  </r>
  <r>
    <x v="0"/>
    <n v="10852"/>
    <d v="2018-02-12T00:00:00"/>
    <n v="33015"/>
    <x v="115"/>
    <s v="ARNAUD"/>
    <s v="ARNAUD"/>
    <s v="Prospection - Visite"/>
    <s v="Oui"/>
    <m/>
    <m/>
    <s v="Non"/>
    <m/>
    <m/>
    <x v="38"/>
    <m/>
    <x v="1"/>
    <n v="2"/>
    <n v="8"/>
  </r>
  <r>
    <x v="1"/>
    <n v="5920"/>
    <d v="2017-06-02T00:00:00"/>
    <n v="33078"/>
    <x v="115"/>
    <s v="BRUNEL"/>
    <s v="BRUNEL"/>
    <s v="Prospection - Visite"/>
    <s v="Oui"/>
    <m/>
    <m/>
    <m/>
    <m/>
    <m/>
    <x v="0"/>
    <m/>
    <x v="1"/>
    <n v="2"/>
    <n v="8"/>
  </r>
  <r>
    <x v="4"/>
    <n v="7394"/>
    <d v="2017-07-07T00:00:00"/>
    <n v="33219"/>
    <x v="115"/>
    <s v="JAD LAHMIDI"/>
    <s v="JAD LAHMIDI"/>
    <s v="Prospection - Visite"/>
    <s v="Non"/>
    <m/>
    <m/>
    <s v="Oui"/>
    <m/>
    <n v="2900"/>
    <x v="57"/>
    <m/>
    <x v="1"/>
    <n v="2"/>
    <n v="8"/>
  </r>
  <r>
    <x v="4"/>
    <n v="7071"/>
    <d v="2017-06-20T00:00:00"/>
    <n v="33235"/>
    <x v="115"/>
    <s v="JAD LAHMIDI"/>
    <s v="JAD LAHMIDI"/>
    <s v="Prospection - Visite"/>
    <s v="Non"/>
    <m/>
    <m/>
    <s v="Oui"/>
    <m/>
    <n v="1500"/>
    <x v="57"/>
    <m/>
    <x v="1"/>
    <n v="2"/>
    <n v="8"/>
  </r>
  <r>
    <x v="3"/>
    <n v="8017"/>
    <d v="2017-09-05T00:00:00"/>
    <n v="33236"/>
    <x v="115"/>
    <s v="JAD LAHMIDI"/>
    <s v="JAD LAHMIDI"/>
    <s v="Prospection - Visite"/>
    <s v="Non"/>
    <m/>
    <m/>
    <s v="Non"/>
    <m/>
    <n v="3000"/>
    <x v="57"/>
    <m/>
    <x v="1"/>
    <n v="2"/>
    <n v="8"/>
  </r>
  <r>
    <x v="2"/>
    <n v="10900"/>
    <d v="2018-02-14T00:00:00"/>
    <n v="32735"/>
    <x v="115"/>
    <s v="BENJ"/>
    <s v="BENJ"/>
    <s v="Prospection - Visite"/>
    <s v="Oui"/>
    <m/>
    <m/>
    <m/>
    <m/>
    <m/>
    <x v="0"/>
    <m/>
    <x v="1"/>
    <n v="2"/>
    <n v="8"/>
  </r>
  <r>
    <x v="2"/>
    <n v="10881"/>
    <d v="2018-02-13T00:00:00"/>
    <n v="32784"/>
    <x v="116"/>
    <s v="BENJ"/>
    <s v="BENJ"/>
    <s v="Prospection - Visite"/>
    <s v="Oui"/>
    <m/>
    <m/>
    <m/>
    <m/>
    <m/>
    <x v="0"/>
    <m/>
    <x v="1"/>
    <n v="2"/>
    <n v="9"/>
  </r>
  <r>
    <x v="1"/>
    <n v="10692"/>
    <d v="2018-01-10T00:00:00"/>
    <n v="32841"/>
    <x v="116"/>
    <s v="BRUNEL"/>
    <s v="BRUNEL"/>
    <s v="Prospection - Visite"/>
    <s v="Oui"/>
    <m/>
    <m/>
    <m/>
    <m/>
    <m/>
    <x v="0"/>
    <m/>
    <x v="1"/>
    <n v="2"/>
    <n v="9"/>
  </r>
  <r>
    <x v="2"/>
    <n v="3671"/>
    <m/>
    <n v="32997"/>
    <x v="116"/>
    <s v="FREDERIC SCHAFFNER"/>
    <s v="FREDERIC SCHAFFNER"/>
    <s v="Prospection - Visite"/>
    <s v="Oui"/>
    <m/>
    <m/>
    <m/>
    <m/>
    <m/>
    <x v="0"/>
    <m/>
    <x v="1"/>
    <n v="2"/>
    <n v="9"/>
  </r>
  <r>
    <x v="2"/>
    <n v="3601"/>
    <m/>
    <n v="32757"/>
    <x v="116"/>
    <s v="BENJ"/>
    <s v="BENJ"/>
    <s v="Prospection - Visite"/>
    <s v="Non"/>
    <m/>
    <m/>
    <m/>
    <m/>
    <m/>
    <x v="0"/>
    <m/>
    <x v="1"/>
    <n v="2"/>
    <n v="9"/>
  </r>
  <r>
    <x v="2"/>
    <n v="7586"/>
    <d v="2017-08-08T00:00:00"/>
    <n v="32821"/>
    <x v="117"/>
    <s v="BENJ"/>
    <s v="BENJ"/>
    <s v="Prospection - Visite"/>
    <s v="Oui"/>
    <m/>
    <m/>
    <m/>
    <m/>
    <m/>
    <x v="0"/>
    <m/>
    <x v="1"/>
    <n v="2"/>
    <n v="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479075A-836E-462E-936E-B4DDDDD50BA3}" name="CA" cacheId="1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A18:B25" firstHeaderRow="1" firstDataRow="1" firstDataCol="1"/>
  <pivotFields count="20">
    <pivotField showAll="0">
      <items count="6">
        <item x="0"/>
        <item h="1" x="2"/>
        <item h="1" x="1"/>
        <item h="1" x="4"/>
        <item h="1" x="3"/>
        <item t="default"/>
      </items>
    </pivotField>
    <pivotField showAll="0"/>
    <pivotField showAll="0"/>
    <pivotField showAll="0"/>
    <pivotField numFmtId="14"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axis="axisRow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axis="axisRow" showAll="0">
      <items count="3">
        <item h="1" x="0"/>
        <item x="1"/>
        <item t="default"/>
      </items>
    </pivotField>
    <pivotField showAll="0"/>
    <pivotField showAll="0"/>
    <pivotField dragToRow="0" dragToCol="0" dragToPage="0" showAll="0" defaultSubtotal="0"/>
  </pivotFields>
  <rowFields count="2">
    <field x="16"/>
    <field x="14"/>
  </rowFields>
  <rowItems count="7">
    <i>
      <x v="1"/>
    </i>
    <i r="1">
      <x/>
    </i>
    <i r="1">
      <x v="3"/>
    </i>
    <i r="1">
      <x v="6"/>
    </i>
    <i r="1">
      <x v="11"/>
    </i>
    <i r="1">
      <x v="12"/>
    </i>
    <i t="grand">
      <x/>
    </i>
  </rowItems>
  <colItems count="1">
    <i/>
  </colItems>
  <dataFields count="1">
    <dataField name="Somme de Montant CA offre gagnée" fld="13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78BE105-956B-4178-9E61-E346F68D8285}" name="Opportunités" cacheId="1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A18:B42" firstHeaderRow="1" firstDataRow="1" firstDataCol="1"/>
  <pivotFields count="20">
    <pivotField showAll="0">
      <items count="6">
        <item x="0"/>
        <item h="1" x="2"/>
        <item h="1" x="1"/>
        <item h="1" x="4"/>
        <item h="1" x="3"/>
        <item t="default"/>
      </items>
    </pivotField>
    <pivotField showAll="0"/>
    <pivotField showAll="0"/>
    <pivotField showAll="0"/>
    <pivotField axis="axisRow" numFmtId="14" showAll="0">
      <items count="11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t="default"/>
      </items>
    </pivotField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axis="axisRow" showAll="0">
      <items count="3">
        <item h="1" x="0"/>
        <item x="1"/>
        <item t="default"/>
      </items>
    </pivotField>
    <pivotField showAll="0"/>
    <pivotField showAll="0"/>
    <pivotField dragToRow="0" dragToCol="0" dragToPage="0" showAll="0" defaultSubtotal="0"/>
  </pivotFields>
  <rowFields count="2">
    <field x="16"/>
    <field x="4"/>
  </rowFields>
  <rowItems count="24">
    <i>
      <x v="1"/>
    </i>
    <i r="1">
      <x v="79"/>
    </i>
    <i r="1">
      <x v="81"/>
    </i>
    <i r="1">
      <x v="82"/>
    </i>
    <i r="1">
      <x v="83"/>
    </i>
    <i r="1">
      <x v="85"/>
    </i>
    <i r="1">
      <x v="86"/>
    </i>
    <i r="1">
      <x v="88"/>
    </i>
    <i r="1">
      <x v="89"/>
    </i>
    <i r="1">
      <x v="90"/>
    </i>
    <i r="1">
      <x v="92"/>
    </i>
    <i r="1">
      <x v="93"/>
    </i>
    <i r="1">
      <x v="95"/>
    </i>
    <i r="1">
      <x v="97"/>
    </i>
    <i r="1">
      <x v="98"/>
    </i>
    <i r="1">
      <x v="99"/>
    </i>
    <i r="1">
      <x v="100"/>
    </i>
    <i r="1">
      <x v="101"/>
    </i>
    <i r="1">
      <x v="103"/>
    </i>
    <i r="1">
      <x v="107"/>
    </i>
    <i r="1">
      <x v="108"/>
    </i>
    <i r="1">
      <x v="109"/>
    </i>
    <i r="1">
      <x v="115"/>
    </i>
    <i t="grand">
      <x/>
    </i>
  </rowItems>
  <colItems count="1">
    <i/>
  </colItems>
  <dataFields count="1">
    <dataField name="Somme de Si oui, montant estimé de l'opportunité" fld="10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" xr10:uid="{BD1AB1E6-5E20-4DBC-B379-BECBC7B53E7A}" sourceName="Année">
  <pivotTables>
    <pivotTable tabId="3" name="CA"/>
    <pivotTable tabId="4" name="Opportunités"/>
  </pivotTables>
  <data>
    <tabular pivotCacheId="899553084">
      <items count="2">
        <i x="0"/>
        <i x="1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EPS_Secteur" xr10:uid="{A46084B7-25C7-43EB-88D0-4231EA11A8C5}" sourceName="PEPS Secteur">
  <pivotTables>
    <pivotTable tabId="3" name="CA"/>
  </pivotTables>
  <data>
    <tabular pivotCacheId="899553084">
      <items count="5">
        <i x="0" s="1"/>
        <i x="1"/>
        <i x="4"/>
        <i x="3"/>
        <i x="2" nd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EPS_Secteur1" xr10:uid="{EEEB58C6-8F78-4AE6-9ECA-8B13D39C18B9}" sourceName="PEPS Secteur">
  <pivotTables>
    <pivotTable tabId="4" name="Opportunités"/>
  </pivotTables>
  <data>
    <tabular pivotCacheId="899553084">
      <items count="5">
        <i x="0" s="1"/>
        <i x="1"/>
        <i x="2" nd="1"/>
        <i x="4" nd="1"/>
        <i x="3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Année" xr10:uid="{1598EA77-06BE-453D-8933-E520CE584B99}" cache="Segment_Année" caption="Année" rowHeight="241300"/>
  <slicer name="PEPS Secteur" xr10:uid="{2F2294A3-9A26-4E6D-9623-0204504926C8}" cache="Segment_PEPS_Secteur" caption="PEPS Secteur" rowHeight="24130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Année 1" xr10:uid="{70E4269E-3105-472C-84FD-5880C16C874B}" cache="Segment_Année" caption="Année" rowHeight="241300"/>
  <slicer name="PEPS Secteur 1" xr10:uid="{8EFB1C84-FF6C-44AB-99A1-AD07F026BB07}" cache="Segment_PEPS_Secteur1" caption="PEPS Secteur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8B344456-6057-4402-95A1-08A3DCE3F184}" name="BDD" displayName="BDD" ref="A1:S479" totalsRowShown="0">
  <autoFilter ref="A1:S479" xr:uid="{B013BE81-7F1B-49CA-829C-0CFE21D8F44C}"/>
  <tableColumns count="19">
    <tableColumn id="1" xr3:uid="{E10CD790-935F-4AC8-A0A2-6D02BFB7FD16}" name="PEPS Secteur"/>
    <tableColumn id="2" xr3:uid="{AE1E65CD-6C7F-458E-B7D0-22BE0A591B45}" name="Id"/>
    <tableColumn id="14" xr3:uid="{FAEFE7DE-D661-4F57-99EF-3C01BFD51C2F}" name="Date de creation"/>
    <tableColumn id="36" xr3:uid="{E39BF6A1-CA2A-41E1-B43C-01C99C370AEF}" name="Id Visite"/>
    <tableColumn id="37" xr3:uid="{B8E06298-33A1-4339-954E-1E3B2444A893}" name="Date de la visite" dataDxfId="1"/>
    <tableColumn id="38" xr3:uid="{54853C63-19AD-4D8E-A7E9-A6DD0E6B196F}" name="Attaché commercial"/>
    <tableColumn id="39" xr3:uid="{B761E002-FE29-48DF-A115-7C7C29503A83}" name="Créateur de la visite"/>
    <tableColumn id="44" xr3:uid="{B701A7C5-509C-4F0E-84DF-F4202F9FDA05}" name="Objectifs"/>
    <tableColumn id="98" xr3:uid="{E6C9051D-4395-45FD-8121-2F774F058D43}" name="RDV"/>
    <tableColumn id="107" xr3:uid="{5FB191D1-06C8-4322-91C9-EA9E791ACD02}" name="Opportunité détectée"/>
    <tableColumn id="108" xr3:uid="{B47D1382-1A5E-4928-BD00-D814A814190A}" name="Si oui, montant estimé de l'opportunité"/>
    <tableColumn id="118" xr3:uid="{A4B4A4C8-7217-4E06-A51F-76E06E752A81}" name="Offre validée par REXEL"/>
    <tableColumn id="121" xr3:uid="{BA5C9DF4-2823-42DF-AAEB-CBE79F674034}" name="Statut de l'offre"/>
    <tableColumn id="125" xr3:uid="{F3CB1F99-AB58-400B-B88E-139FC63FF1DE}" name="Montant CA offre gagnée"/>
    <tableColumn id="127" xr3:uid="{76332CAC-7DE9-49EB-AE00-C120A9247DB7}" name="Date cloture dossier" dataDxfId="0"/>
    <tableColumn id="150" xr3:uid="{8BDD1514-2F25-4C67-9778-5D325946748C}" name="Date de cloture du dossier"/>
    <tableColumn id="156" xr3:uid="{8F80BF8F-2F70-44C8-8D46-10BDDF11FD04}" name="Année"/>
    <tableColumn id="157" xr3:uid="{AE9B339A-0FE6-4D79-A1D6-C9D22D1DAE9D}" name="Mois"/>
    <tableColumn id="158" xr3:uid="{9EBB110D-AA0E-49E6-A21B-E36CA2C2A145}" name="Semain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2.xml"/><Relationship Id="rId4" Type="http://schemas.microsoft.com/office/2007/relationships/slicer" Target="../slicers/slicer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63E8A4-1AAA-4A28-AF31-C7454F556C3F}">
  <sheetPr codeName="Feuil3"/>
  <dimension ref="A15:I25"/>
  <sheetViews>
    <sheetView tabSelected="1" zoomScale="80" zoomScaleNormal="80" workbookViewId="0">
      <selection activeCell="B28" sqref="B28"/>
    </sheetView>
  </sheetViews>
  <sheetFormatPr baseColWidth="10" defaultRowHeight="15" x14ac:dyDescent="0.25"/>
  <cols>
    <col min="1" max="1" width="21.42578125" bestFit="1" customWidth="1"/>
    <col min="2" max="2" width="34.140625" bestFit="1" customWidth="1"/>
    <col min="3" max="3" width="12.5703125" bestFit="1" customWidth="1"/>
    <col min="4" max="4" width="12.42578125" bestFit="1" customWidth="1"/>
    <col min="5" max="6" width="20.85546875" bestFit="1" customWidth="1"/>
    <col min="7" max="7" width="21.140625" customWidth="1"/>
    <col min="8" max="8" width="14.85546875" bestFit="1" customWidth="1"/>
    <col min="9" max="9" width="20.28515625" bestFit="1" customWidth="1"/>
    <col min="10" max="10" width="7" bestFit="1" customWidth="1"/>
    <col min="11" max="14" width="6" bestFit="1" customWidth="1"/>
    <col min="15" max="15" width="12.5703125" bestFit="1" customWidth="1"/>
  </cols>
  <sheetData>
    <row r="15" spans="6:9" ht="15.75" thickBot="1" x14ac:dyDescent="0.3"/>
    <row r="16" spans="6:9" x14ac:dyDescent="0.25">
      <c r="F16" s="6"/>
      <c r="G16" s="7" t="s">
        <v>32</v>
      </c>
      <c r="H16" s="8" t="s">
        <v>36</v>
      </c>
      <c r="I16" s="1">
        <f ca="1">TODAY()</f>
        <v>44028</v>
      </c>
    </row>
    <row r="17" spans="1:9" x14ac:dyDescent="0.25">
      <c r="F17" s="9" t="s">
        <v>33</v>
      </c>
      <c r="G17" s="11" cm="1">
        <f t="array" aca="1" ref="G17" ca="1">SUMPRODUCT(--(BDD[Année]=CA!I19),--(BDD[Mois]=CA!I17),--(BDD[PEPS Secteur]=CA!I21),--(BDD[Montant CA offre gagnée]))</f>
        <v>0</v>
      </c>
      <c r="H17" s="14">
        <f ca="1">G17/G19</f>
        <v>0</v>
      </c>
      <c r="I17">
        <f ca="1">MONTH(I16)</f>
        <v>7</v>
      </c>
    </row>
    <row r="18" spans="1:9" x14ac:dyDescent="0.25">
      <c r="A18" s="2" t="s">
        <v>27</v>
      </c>
      <c r="B18" t="s">
        <v>30</v>
      </c>
      <c r="F18" s="9" t="s">
        <v>34</v>
      </c>
      <c r="G18" s="11">
        <f ca="1">IF(ObjectifCA_Mois-CA_Mois&lt;0,0,ObjectifCA_Mois-CA_Mois)</f>
        <v>16000</v>
      </c>
      <c r="H18" s="14">
        <f ca="1">G18/G19</f>
        <v>1</v>
      </c>
      <c r="I18">
        <f ca="1">WEEKNUM(I16)</f>
        <v>29</v>
      </c>
    </row>
    <row r="19" spans="1:9" ht="15.75" thickBot="1" x14ac:dyDescent="0.3">
      <c r="A19" s="3">
        <v>2018</v>
      </c>
      <c r="B19" s="4">
        <v>27467</v>
      </c>
      <c r="F19" s="10" t="s">
        <v>35</v>
      </c>
      <c r="G19" s="12">
        <v>16000</v>
      </c>
      <c r="H19" s="13">
        <f>G19/G19</f>
        <v>1</v>
      </c>
      <c r="I19">
        <f ca="1">YEAR(I16)</f>
        <v>2020</v>
      </c>
    </row>
    <row r="20" spans="1:9" x14ac:dyDescent="0.25">
      <c r="A20" s="5" t="s">
        <v>38</v>
      </c>
      <c r="B20" s="4"/>
      <c r="I20" t="s">
        <v>41</v>
      </c>
    </row>
    <row r="21" spans="1:9" x14ac:dyDescent="0.25">
      <c r="A21" s="5" t="s">
        <v>31</v>
      </c>
      <c r="B21" s="4">
        <v>27467</v>
      </c>
      <c r="I21" t="s">
        <v>39</v>
      </c>
    </row>
    <row r="22" spans="1:9" x14ac:dyDescent="0.25">
      <c r="A22" s="5" t="s">
        <v>37</v>
      </c>
      <c r="B22" s="4"/>
    </row>
    <row r="23" spans="1:9" x14ac:dyDescent="0.25">
      <c r="A23" s="5" t="s">
        <v>44</v>
      </c>
      <c r="B23" s="4"/>
    </row>
    <row r="24" spans="1:9" x14ac:dyDescent="0.25">
      <c r="A24" s="5" t="s">
        <v>45</v>
      </c>
      <c r="B24" s="4"/>
    </row>
    <row r="25" spans="1:9" x14ac:dyDescent="0.25">
      <c r="A25" s="3" t="s">
        <v>28</v>
      </c>
      <c r="B25" s="4">
        <v>27467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337DC6-0CEC-4F98-A4AC-15391279FA75}">
  <sheetPr codeName="Feuil4"/>
  <dimension ref="A18:B42"/>
  <sheetViews>
    <sheetView zoomScale="80" zoomScaleNormal="80" workbookViewId="0">
      <selection activeCell="G33" sqref="G33"/>
    </sheetView>
  </sheetViews>
  <sheetFormatPr baseColWidth="10" defaultRowHeight="15" x14ac:dyDescent="0.25"/>
  <cols>
    <col min="1" max="1" width="21.42578125" bestFit="1" customWidth="1"/>
    <col min="2" max="2" width="46.7109375" bestFit="1" customWidth="1"/>
    <col min="3" max="3" width="16.140625" bestFit="1" customWidth="1"/>
    <col min="4" max="4" width="12.42578125" bestFit="1" customWidth="1"/>
    <col min="5" max="5" width="20.85546875" bestFit="1" customWidth="1"/>
    <col min="6" max="6" width="18.5703125" bestFit="1" customWidth="1"/>
    <col min="7" max="7" width="7" bestFit="1" customWidth="1"/>
    <col min="8" max="8" width="12.5703125" bestFit="1" customWidth="1"/>
    <col min="9" max="9" width="15.28515625" bestFit="1" customWidth="1"/>
    <col min="10" max="10" width="46.7109375" bestFit="1" customWidth="1"/>
    <col min="11" max="11" width="15.28515625" bestFit="1" customWidth="1"/>
    <col min="12" max="12" width="46.7109375" bestFit="1" customWidth="1"/>
    <col min="13" max="13" width="15.28515625" bestFit="1" customWidth="1"/>
    <col min="14" max="14" width="51.7109375" bestFit="1" customWidth="1"/>
    <col min="15" max="15" width="20.28515625" bestFit="1" customWidth="1"/>
  </cols>
  <sheetData>
    <row r="18" spans="1:2" x14ac:dyDescent="0.25">
      <c r="A18" s="2" t="s">
        <v>27</v>
      </c>
      <c r="B18" t="s">
        <v>29</v>
      </c>
    </row>
    <row r="19" spans="1:2" x14ac:dyDescent="0.25">
      <c r="A19" s="3">
        <v>2018</v>
      </c>
      <c r="B19" s="4">
        <v>60000</v>
      </c>
    </row>
    <row r="20" spans="1:2" x14ac:dyDescent="0.25">
      <c r="A20" s="15">
        <v>43103</v>
      </c>
      <c r="B20" s="4"/>
    </row>
    <row r="21" spans="1:2" x14ac:dyDescent="0.25">
      <c r="A21" s="15">
        <v>43105</v>
      </c>
      <c r="B21" s="4"/>
    </row>
    <row r="22" spans="1:2" x14ac:dyDescent="0.25">
      <c r="A22" s="15">
        <v>43109</v>
      </c>
      <c r="B22" s="4"/>
    </row>
    <row r="23" spans="1:2" x14ac:dyDescent="0.25">
      <c r="A23" s="15">
        <v>43110</v>
      </c>
      <c r="B23" s="4"/>
    </row>
    <row r="24" spans="1:2" x14ac:dyDescent="0.25">
      <c r="A24" s="15">
        <v>43112</v>
      </c>
      <c r="B24" s="4"/>
    </row>
    <row r="25" spans="1:2" x14ac:dyDescent="0.25">
      <c r="A25" s="15">
        <v>43115</v>
      </c>
      <c r="B25" s="4"/>
    </row>
    <row r="26" spans="1:2" x14ac:dyDescent="0.25">
      <c r="A26" s="15">
        <v>43117</v>
      </c>
      <c r="B26" s="4"/>
    </row>
    <row r="27" spans="1:2" x14ac:dyDescent="0.25">
      <c r="A27" s="15">
        <v>43118</v>
      </c>
      <c r="B27" s="4"/>
    </row>
    <row r="28" spans="1:2" x14ac:dyDescent="0.25">
      <c r="A28" s="15">
        <v>43119</v>
      </c>
      <c r="B28" s="4">
        <v>60000</v>
      </c>
    </row>
    <row r="29" spans="1:2" x14ac:dyDescent="0.25">
      <c r="A29" s="15">
        <v>43123</v>
      </c>
      <c r="B29" s="4"/>
    </row>
    <row r="30" spans="1:2" x14ac:dyDescent="0.25">
      <c r="A30" s="15">
        <v>43124</v>
      </c>
      <c r="B30" s="4"/>
    </row>
    <row r="31" spans="1:2" x14ac:dyDescent="0.25">
      <c r="A31" s="15">
        <v>43126</v>
      </c>
      <c r="B31" s="4"/>
    </row>
    <row r="32" spans="1:2" x14ac:dyDescent="0.25">
      <c r="A32" s="15">
        <v>43130</v>
      </c>
      <c r="B32" s="4"/>
    </row>
    <row r="33" spans="1:2" x14ac:dyDescent="0.25">
      <c r="A33" s="15">
        <v>43131</v>
      </c>
      <c r="B33" s="4"/>
    </row>
    <row r="34" spans="1:2" x14ac:dyDescent="0.25">
      <c r="A34" s="15">
        <v>43132</v>
      </c>
      <c r="B34" s="4"/>
    </row>
    <row r="35" spans="1:2" x14ac:dyDescent="0.25">
      <c r="A35" s="15">
        <v>43133</v>
      </c>
      <c r="B35" s="4"/>
    </row>
    <row r="36" spans="1:2" x14ac:dyDescent="0.25">
      <c r="A36" s="15">
        <v>43136</v>
      </c>
      <c r="B36" s="4"/>
    </row>
    <row r="37" spans="1:2" x14ac:dyDescent="0.25">
      <c r="A37" s="15">
        <v>43138</v>
      </c>
      <c r="B37" s="4"/>
    </row>
    <row r="38" spans="1:2" x14ac:dyDescent="0.25">
      <c r="A38" s="15">
        <v>43144</v>
      </c>
      <c r="B38" s="4"/>
    </row>
    <row r="39" spans="1:2" x14ac:dyDescent="0.25">
      <c r="A39" s="15">
        <v>43145</v>
      </c>
      <c r="B39" s="4"/>
    </row>
    <row r="40" spans="1:2" x14ac:dyDescent="0.25">
      <c r="A40" s="15">
        <v>43146</v>
      </c>
      <c r="B40" s="4"/>
    </row>
    <row r="41" spans="1:2" x14ac:dyDescent="0.25">
      <c r="A41" s="15">
        <v>43154</v>
      </c>
      <c r="B41" s="4"/>
    </row>
    <row r="42" spans="1:2" x14ac:dyDescent="0.25">
      <c r="A42" s="3" t="s">
        <v>28</v>
      </c>
      <c r="B42" s="4">
        <v>60000</v>
      </c>
    </row>
  </sheetData>
  <pageMargins left="0.7" right="0.7" top="0.75" bottom="0.75" header="0.3" footer="0.3"/>
  <pageSetup paperSize="9" orientation="portrait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B54BB7-C8FE-4122-89FB-0E3B2CB44AE3}">
  <sheetPr codeName="Feuil2"/>
  <dimension ref="A1:S479"/>
  <sheetViews>
    <sheetView zoomScale="80" zoomScaleNormal="80" workbookViewId="0">
      <selection activeCell="H19" sqref="H19"/>
    </sheetView>
  </sheetViews>
  <sheetFormatPr baseColWidth="10" defaultRowHeight="15" x14ac:dyDescent="0.25"/>
  <cols>
    <col min="1" max="1" width="14.5703125" customWidth="1"/>
    <col min="3" max="3" width="17.7109375" customWidth="1"/>
    <col min="5" max="5" width="17.28515625" style="1" customWidth="1"/>
    <col min="6" max="6" width="20.7109375" hidden="1" customWidth="1"/>
    <col min="7" max="7" width="20.85546875" hidden="1" customWidth="1"/>
    <col min="10" max="10" width="22.5703125" customWidth="1"/>
    <col min="11" max="11" width="38.140625" customWidth="1"/>
    <col min="12" max="12" width="23.7109375" customWidth="1"/>
    <col min="13" max="13" width="17.140625" customWidth="1"/>
    <col min="14" max="14" width="25.42578125" customWidth="1"/>
    <col min="15" max="15" width="20.85546875" style="1" customWidth="1"/>
    <col min="16" max="16" width="26.28515625" customWidth="1"/>
  </cols>
  <sheetData>
    <row r="1" spans="1:19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s="1" t="s">
        <v>14</v>
      </c>
      <c r="P1" t="s">
        <v>15</v>
      </c>
      <c r="Q1" t="s">
        <v>16</v>
      </c>
      <c r="R1" t="s">
        <v>17</v>
      </c>
      <c r="S1" t="s">
        <v>18</v>
      </c>
    </row>
    <row r="2" spans="1:19" x14ac:dyDescent="0.25">
      <c r="A2" t="s">
        <v>41</v>
      </c>
      <c r="B2">
        <v>5808</v>
      </c>
      <c r="C2" s="1">
        <v>42878</v>
      </c>
      <c r="D2">
        <v>29249</v>
      </c>
      <c r="E2" s="1">
        <v>42977</v>
      </c>
      <c r="F2" t="s">
        <v>41</v>
      </c>
      <c r="G2" t="s">
        <v>41</v>
      </c>
      <c r="H2" t="s">
        <v>20</v>
      </c>
      <c r="I2" t="s">
        <v>21</v>
      </c>
      <c r="J2" t="s">
        <v>22</v>
      </c>
      <c r="Q2">
        <v>2017</v>
      </c>
      <c r="R2">
        <v>8</v>
      </c>
      <c r="S2">
        <v>35</v>
      </c>
    </row>
    <row r="3" spans="1:19" x14ac:dyDescent="0.25">
      <c r="A3" t="s">
        <v>41</v>
      </c>
      <c r="B3">
        <v>5812</v>
      </c>
      <c r="C3" s="1">
        <v>42878</v>
      </c>
      <c r="D3">
        <v>29250</v>
      </c>
      <c r="E3" s="1">
        <v>42977</v>
      </c>
      <c r="F3" t="s">
        <v>41</v>
      </c>
      <c r="G3" t="s">
        <v>41</v>
      </c>
      <c r="H3" t="s">
        <v>20</v>
      </c>
      <c r="I3" t="s">
        <v>21</v>
      </c>
      <c r="J3" t="s">
        <v>22</v>
      </c>
      <c r="Q3">
        <v>2017</v>
      </c>
      <c r="R3">
        <v>8</v>
      </c>
      <c r="S3">
        <v>35</v>
      </c>
    </row>
    <row r="4" spans="1:19" x14ac:dyDescent="0.25">
      <c r="A4" t="s">
        <v>41</v>
      </c>
      <c r="B4">
        <v>5761</v>
      </c>
      <c r="C4" s="1">
        <v>42878</v>
      </c>
      <c r="D4">
        <v>29251</v>
      </c>
      <c r="E4" s="1">
        <v>42978</v>
      </c>
      <c r="F4" t="s">
        <v>41</v>
      </c>
      <c r="G4" t="s">
        <v>41</v>
      </c>
      <c r="H4" t="s">
        <v>20</v>
      </c>
      <c r="I4" t="s">
        <v>21</v>
      </c>
      <c r="J4" t="s">
        <v>22</v>
      </c>
      <c r="Q4">
        <v>2017</v>
      </c>
      <c r="R4">
        <v>8</v>
      </c>
      <c r="S4">
        <v>35</v>
      </c>
    </row>
    <row r="5" spans="1:19" x14ac:dyDescent="0.25">
      <c r="A5" t="s">
        <v>41</v>
      </c>
      <c r="B5">
        <v>5764</v>
      </c>
      <c r="C5" s="1">
        <v>42878</v>
      </c>
      <c r="D5">
        <v>29252</v>
      </c>
      <c r="E5" s="1">
        <v>42978</v>
      </c>
      <c r="F5" t="s">
        <v>41</v>
      </c>
      <c r="G5" t="s">
        <v>41</v>
      </c>
      <c r="H5" t="s">
        <v>20</v>
      </c>
      <c r="I5" t="s">
        <v>21</v>
      </c>
      <c r="J5" t="s">
        <v>22</v>
      </c>
      <c r="Q5">
        <v>2017</v>
      </c>
      <c r="R5">
        <v>8</v>
      </c>
      <c r="S5">
        <v>35</v>
      </c>
    </row>
    <row r="6" spans="1:19" x14ac:dyDescent="0.25">
      <c r="A6" t="s">
        <v>41</v>
      </c>
      <c r="B6">
        <v>7667</v>
      </c>
      <c r="C6" s="1">
        <v>42955</v>
      </c>
      <c r="D6">
        <v>29253</v>
      </c>
      <c r="E6" s="1">
        <v>42978</v>
      </c>
      <c r="F6" t="s">
        <v>41</v>
      </c>
      <c r="G6" t="s">
        <v>41</v>
      </c>
      <c r="H6" t="s">
        <v>20</v>
      </c>
      <c r="I6" t="s">
        <v>21</v>
      </c>
      <c r="J6" t="s">
        <v>22</v>
      </c>
      <c r="Q6">
        <v>2017</v>
      </c>
      <c r="R6">
        <v>8</v>
      </c>
      <c r="S6">
        <v>35</v>
      </c>
    </row>
    <row r="7" spans="1:19" x14ac:dyDescent="0.25">
      <c r="A7" t="s">
        <v>41</v>
      </c>
      <c r="B7">
        <v>5791</v>
      </c>
      <c r="C7" s="1">
        <v>42878</v>
      </c>
      <c r="D7">
        <v>29254</v>
      </c>
      <c r="E7" s="1">
        <v>42979</v>
      </c>
      <c r="F7" t="s">
        <v>41</v>
      </c>
      <c r="G7" t="s">
        <v>41</v>
      </c>
      <c r="H7" t="s">
        <v>20</v>
      </c>
      <c r="I7" t="s">
        <v>21</v>
      </c>
      <c r="J7" t="s">
        <v>22</v>
      </c>
      <c r="Q7">
        <v>2017</v>
      </c>
      <c r="R7">
        <v>9</v>
      </c>
      <c r="S7">
        <v>35</v>
      </c>
    </row>
    <row r="8" spans="1:19" x14ac:dyDescent="0.25">
      <c r="A8" t="s">
        <v>41</v>
      </c>
      <c r="B8">
        <v>7663</v>
      </c>
      <c r="C8" s="1">
        <v>42955</v>
      </c>
      <c r="D8">
        <v>29255</v>
      </c>
      <c r="E8" s="1">
        <v>42979</v>
      </c>
      <c r="F8" t="s">
        <v>41</v>
      </c>
      <c r="G8" t="s">
        <v>41</v>
      </c>
      <c r="H8" t="s">
        <v>20</v>
      </c>
      <c r="I8" t="s">
        <v>21</v>
      </c>
      <c r="J8" t="s">
        <v>22</v>
      </c>
      <c r="Q8">
        <v>2017</v>
      </c>
      <c r="R8">
        <v>9</v>
      </c>
      <c r="S8">
        <v>35</v>
      </c>
    </row>
    <row r="9" spans="1:19" x14ac:dyDescent="0.25">
      <c r="A9" t="s">
        <v>40</v>
      </c>
      <c r="B9">
        <v>8184</v>
      </c>
      <c r="C9" s="1">
        <v>42986</v>
      </c>
      <c r="D9">
        <v>29458</v>
      </c>
      <c r="E9" s="1">
        <v>42982</v>
      </c>
      <c r="F9" t="s">
        <v>24</v>
      </c>
      <c r="G9" t="s">
        <v>24</v>
      </c>
      <c r="H9" t="s">
        <v>20</v>
      </c>
      <c r="I9" t="s">
        <v>21</v>
      </c>
      <c r="J9" t="s">
        <v>22</v>
      </c>
      <c r="Q9">
        <v>2017</v>
      </c>
      <c r="R9">
        <v>9</v>
      </c>
      <c r="S9">
        <v>36</v>
      </c>
    </row>
    <row r="10" spans="1:19" x14ac:dyDescent="0.25">
      <c r="A10" t="s">
        <v>40</v>
      </c>
      <c r="B10">
        <v>5910</v>
      </c>
      <c r="C10" s="1">
        <v>42888</v>
      </c>
      <c r="D10">
        <v>29208</v>
      </c>
      <c r="E10" s="1">
        <v>42982</v>
      </c>
      <c r="F10" t="s">
        <v>40</v>
      </c>
      <c r="G10" t="s">
        <v>40</v>
      </c>
      <c r="H10" t="s">
        <v>20</v>
      </c>
      <c r="I10" t="s">
        <v>21</v>
      </c>
      <c r="J10" t="s">
        <v>21</v>
      </c>
      <c r="L10" t="s">
        <v>22</v>
      </c>
      <c r="M10" t="s">
        <v>23</v>
      </c>
      <c r="O10" s="1">
        <v>43041</v>
      </c>
      <c r="Q10">
        <v>2017</v>
      </c>
      <c r="R10">
        <v>9</v>
      </c>
      <c r="S10">
        <v>36</v>
      </c>
    </row>
    <row r="11" spans="1:19" x14ac:dyDescent="0.25">
      <c r="A11" t="s">
        <v>39</v>
      </c>
      <c r="B11">
        <v>6051</v>
      </c>
      <c r="C11" s="1">
        <v>42888</v>
      </c>
      <c r="D11">
        <v>29210</v>
      </c>
      <c r="E11" s="1">
        <v>42982</v>
      </c>
      <c r="F11" t="s">
        <v>19</v>
      </c>
      <c r="G11" t="s">
        <v>19</v>
      </c>
      <c r="H11" t="s">
        <v>20</v>
      </c>
      <c r="I11" t="s">
        <v>21</v>
      </c>
      <c r="J11" t="s">
        <v>22</v>
      </c>
      <c r="Q11">
        <v>2017</v>
      </c>
      <c r="R11">
        <v>9</v>
      </c>
      <c r="S11">
        <v>36</v>
      </c>
    </row>
    <row r="12" spans="1:19" x14ac:dyDescent="0.25">
      <c r="A12" t="s">
        <v>40</v>
      </c>
      <c r="B12">
        <v>5965</v>
      </c>
      <c r="C12" s="1">
        <v>42888</v>
      </c>
      <c r="D12">
        <v>29283</v>
      </c>
      <c r="E12" s="1">
        <v>42982</v>
      </c>
      <c r="F12" t="s">
        <v>40</v>
      </c>
      <c r="G12" t="s">
        <v>40</v>
      </c>
      <c r="H12" t="s">
        <v>20</v>
      </c>
      <c r="I12" t="s">
        <v>21</v>
      </c>
      <c r="J12" t="s">
        <v>22</v>
      </c>
      <c r="Q12">
        <v>2017</v>
      </c>
      <c r="R12">
        <v>9</v>
      </c>
      <c r="S12">
        <v>36</v>
      </c>
    </row>
    <row r="13" spans="1:19" x14ac:dyDescent="0.25">
      <c r="A13" t="s">
        <v>42</v>
      </c>
      <c r="B13">
        <v>6769</v>
      </c>
      <c r="C13" s="1">
        <v>42906</v>
      </c>
      <c r="D13">
        <v>29322</v>
      </c>
      <c r="E13" s="1">
        <v>42982</v>
      </c>
      <c r="F13" t="s">
        <v>42</v>
      </c>
      <c r="G13" t="s">
        <v>42</v>
      </c>
      <c r="H13" t="s">
        <v>20</v>
      </c>
      <c r="I13" t="s">
        <v>21</v>
      </c>
      <c r="J13" t="s">
        <v>22</v>
      </c>
      <c r="Q13">
        <v>2017</v>
      </c>
      <c r="R13">
        <v>9</v>
      </c>
      <c r="S13">
        <v>36</v>
      </c>
    </row>
    <row r="14" spans="1:19" x14ac:dyDescent="0.25">
      <c r="A14" t="s">
        <v>40</v>
      </c>
      <c r="B14">
        <v>8179</v>
      </c>
      <c r="C14" s="1">
        <v>42986</v>
      </c>
      <c r="D14">
        <v>29419</v>
      </c>
      <c r="E14" s="1">
        <v>42982</v>
      </c>
      <c r="F14" t="s">
        <v>24</v>
      </c>
      <c r="G14" t="s">
        <v>24</v>
      </c>
      <c r="H14" t="s">
        <v>20</v>
      </c>
      <c r="I14" t="s">
        <v>21</v>
      </c>
      <c r="J14" t="s">
        <v>21</v>
      </c>
      <c r="L14" t="s">
        <v>22</v>
      </c>
      <c r="M14" t="s">
        <v>23</v>
      </c>
      <c r="O14" s="1">
        <v>43099</v>
      </c>
      <c r="Q14">
        <v>2017</v>
      </c>
      <c r="R14">
        <v>9</v>
      </c>
      <c r="S14">
        <v>36</v>
      </c>
    </row>
    <row r="15" spans="1:19" x14ac:dyDescent="0.25">
      <c r="A15" t="s">
        <v>43</v>
      </c>
      <c r="B15">
        <v>8067</v>
      </c>
      <c r="C15" s="1">
        <v>42984</v>
      </c>
      <c r="D15">
        <v>29445</v>
      </c>
      <c r="E15" s="1">
        <v>42983</v>
      </c>
      <c r="F15" t="s">
        <v>42</v>
      </c>
      <c r="G15" t="s">
        <v>42</v>
      </c>
      <c r="H15" t="s">
        <v>20</v>
      </c>
      <c r="I15" t="s">
        <v>21</v>
      </c>
      <c r="J15" t="s">
        <v>21</v>
      </c>
      <c r="L15" t="s">
        <v>22</v>
      </c>
      <c r="M15" t="s">
        <v>23</v>
      </c>
      <c r="O15" s="1">
        <v>43262</v>
      </c>
      <c r="Q15">
        <v>2017</v>
      </c>
      <c r="R15">
        <v>9</v>
      </c>
      <c r="S15">
        <v>36</v>
      </c>
    </row>
    <row r="16" spans="1:19" x14ac:dyDescent="0.25">
      <c r="A16" t="s">
        <v>40</v>
      </c>
      <c r="B16">
        <v>8203</v>
      </c>
      <c r="C16" s="1">
        <v>42989</v>
      </c>
      <c r="D16">
        <v>29451</v>
      </c>
      <c r="E16" s="1">
        <v>42983</v>
      </c>
      <c r="F16" t="s">
        <v>40</v>
      </c>
      <c r="G16" t="s">
        <v>40</v>
      </c>
      <c r="H16" t="s">
        <v>20</v>
      </c>
      <c r="I16" t="s">
        <v>21</v>
      </c>
      <c r="J16" t="s">
        <v>22</v>
      </c>
      <c r="Q16">
        <v>2017</v>
      </c>
      <c r="R16">
        <v>9</v>
      </c>
      <c r="S16">
        <v>36</v>
      </c>
    </row>
    <row r="17" spans="1:19" x14ac:dyDescent="0.25">
      <c r="A17" t="s">
        <v>40</v>
      </c>
      <c r="B17">
        <v>6188</v>
      </c>
      <c r="C17" s="1">
        <v>42894</v>
      </c>
      <c r="D17">
        <v>28968</v>
      </c>
      <c r="E17" s="1">
        <v>42983</v>
      </c>
      <c r="F17" t="s">
        <v>24</v>
      </c>
      <c r="G17" t="s">
        <v>24</v>
      </c>
      <c r="H17" t="s">
        <v>20</v>
      </c>
      <c r="I17" t="s">
        <v>21</v>
      </c>
      <c r="J17" t="s">
        <v>22</v>
      </c>
      <c r="Q17">
        <v>2017</v>
      </c>
      <c r="R17">
        <v>9</v>
      </c>
      <c r="S17">
        <v>36</v>
      </c>
    </row>
    <row r="18" spans="1:19" x14ac:dyDescent="0.25">
      <c r="A18" t="s">
        <v>40</v>
      </c>
      <c r="B18">
        <v>5947</v>
      </c>
      <c r="C18" s="1">
        <v>42888</v>
      </c>
      <c r="D18">
        <v>29284</v>
      </c>
      <c r="E18" s="1">
        <v>42983</v>
      </c>
      <c r="F18" t="s">
        <v>40</v>
      </c>
      <c r="G18" t="s">
        <v>40</v>
      </c>
      <c r="H18" t="s">
        <v>20</v>
      </c>
      <c r="I18" t="s">
        <v>21</v>
      </c>
      <c r="J18" t="s">
        <v>21</v>
      </c>
      <c r="L18" t="s">
        <v>22</v>
      </c>
      <c r="M18" t="s">
        <v>23</v>
      </c>
      <c r="O18" s="1">
        <v>43045</v>
      </c>
      <c r="Q18">
        <v>2017</v>
      </c>
      <c r="R18">
        <v>9</v>
      </c>
      <c r="S18">
        <v>36</v>
      </c>
    </row>
    <row r="19" spans="1:19" x14ac:dyDescent="0.25">
      <c r="A19" t="s">
        <v>43</v>
      </c>
      <c r="B19">
        <v>5470</v>
      </c>
      <c r="C19" s="1"/>
      <c r="D19">
        <v>29320</v>
      </c>
      <c r="E19" s="1">
        <v>42983</v>
      </c>
      <c r="F19" t="s">
        <v>25</v>
      </c>
      <c r="G19" t="s">
        <v>25</v>
      </c>
      <c r="H19" t="s">
        <v>20</v>
      </c>
      <c r="I19" t="s">
        <v>21</v>
      </c>
      <c r="J19" t="s">
        <v>21</v>
      </c>
      <c r="L19" t="s">
        <v>22</v>
      </c>
      <c r="M19" t="s">
        <v>23</v>
      </c>
      <c r="O19" s="1">
        <v>43132</v>
      </c>
      <c r="Q19">
        <v>2017</v>
      </c>
      <c r="R19">
        <v>9</v>
      </c>
      <c r="S19">
        <v>36</v>
      </c>
    </row>
    <row r="20" spans="1:19" x14ac:dyDescent="0.25">
      <c r="A20" t="s">
        <v>42</v>
      </c>
      <c r="B20">
        <v>7093</v>
      </c>
      <c r="C20" s="1">
        <v>42906</v>
      </c>
      <c r="D20">
        <v>29353</v>
      </c>
      <c r="E20" s="1">
        <v>42983</v>
      </c>
      <c r="F20" t="s">
        <v>25</v>
      </c>
      <c r="G20" t="s">
        <v>25</v>
      </c>
      <c r="H20" t="s">
        <v>20</v>
      </c>
      <c r="I20" t="s">
        <v>21</v>
      </c>
      <c r="J20" t="s">
        <v>22</v>
      </c>
      <c r="Q20">
        <v>2017</v>
      </c>
      <c r="R20">
        <v>9</v>
      </c>
      <c r="S20">
        <v>36</v>
      </c>
    </row>
    <row r="21" spans="1:19" x14ac:dyDescent="0.25">
      <c r="A21" t="s">
        <v>40</v>
      </c>
      <c r="B21">
        <v>8180</v>
      </c>
      <c r="C21" s="1">
        <v>42986</v>
      </c>
      <c r="D21">
        <v>29420</v>
      </c>
      <c r="E21" s="1">
        <v>42983</v>
      </c>
      <c r="F21" t="s">
        <v>24</v>
      </c>
      <c r="G21" t="s">
        <v>24</v>
      </c>
      <c r="H21" t="s">
        <v>20</v>
      </c>
      <c r="I21" t="s">
        <v>21</v>
      </c>
      <c r="J21" t="s">
        <v>21</v>
      </c>
      <c r="L21" t="s">
        <v>22</v>
      </c>
      <c r="M21" t="s">
        <v>23</v>
      </c>
      <c r="O21" s="1">
        <v>43099</v>
      </c>
      <c r="Q21">
        <v>2017</v>
      </c>
      <c r="R21">
        <v>9</v>
      </c>
      <c r="S21">
        <v>36</v>
      </c>
    </row>
    <row r="22" spans="1:19" x14ac:dyDescent="0.25">
      <c r="A22" t="s">
        <v>42</v>
      </c>
      <c r="B22">
        <v>6783</v>
      </c>
      <c r="C22" s="1">
        <v>42906</v>
      </c>
      <c r="D22">
        <v>28141</v>
      </c>
      <c r="E22" s="1">
        <v>42983</v>
      </c>
      <c r="F22" t="s">
        <v>42</v>
      </c>
      <c r="G22" t="s">
        <v>42</v>
      </c>
      <c r="H22" t="s">
        <v>20</v>
      </c>
      <c r="I22" t="s">
        <v>21</v>
      </c>
      <c r="J22" t="s">
        <v>22</v>
      </c>
      <c r="Q22">
        <v>2017</v>
      </c>
      <c r="R22">
        <v>9</v>
      </c>
      <c r="S22">
        <v>36</v>
      </c>
    </row>
    <row r="23" spans="1:19" x14ac:dyDescent="0.25">
      <c r="A23" t="s">
        <v>42</v>
      </c>
      <c r="B23">
        <v>4208</v>
      </c>
      <c r="C23" s="1"/>
      <c r="D23">
        <v>29335</v>
      </c>
      <c r="E23" s="1">
        <v>42984</v>
      </c>
      <c r="F23" t="s">
        <v>43</v>
      </c>
      <c r="G23" t="s">
        <v>26</v>
      </c>
      <c r="H23" t="s">
        <v>20</v>
      </c>
      <c r="I23" t="s">
        <v>21</v>
      </c>
      <c r="J23" t="s">
        <v>22</v>
      </c>
      <c r="Q23">
        <v>2017</v>
      </c>
      <c r="R23">
        <v>9</v>
      </c>
      <c r="S23">
        <v>36</v>
      </c>
    </row>
    <row r="24" spans="1:19" x14ac:dyDescent="0.25">
      <c r="A24" t="s">
        <v>42</v>
      </c>
      <c r="B24">
        <v>6728</v>
      </c>
      <c r="C24" s="1">
        <v>42906</v>
      </c>
      <c r="D24">
        <v>29314</v>
      </c>
      <c r="E24" s="1">
        <v>42985</v>
      </c>
      <c r="F24" t="s">
        <v>42</v>
      </c>
      <c r="G24" t="s">
        <v>42</v>
      </c>
      <c r="H24" t="s">
        <v>20</v>
      </c>
      <c r="I24" t="s">
        <v>21</v>
      </c>
      <c r="J24" t="s">
        <v>21</v>
      </c>
      <c r="L24" t="s">
        <v>22</v>
      </c>
      <c r="M24" t="s">
        <v>23</v>
      </c>
      <c r="O24" s="1">
        <v>43262</v>
      </c>
      <c r="Q24">
        <v>2017</v>
      </c>
      <c r="R24">
        <v>9</v>
      </c>
      <c r="S24">
        <v>36</v>
      </c>
    </row>
    <row r="25" spans="1:19" x14ac:dyDescent="0.25">
      <c r="A25" t="s">
        <v>43</v>
      </c>
      <c r="B25">
        <v>5352</v>
      </c>
      <c r="C25" s="1"/>
      <c r="D25">
        <v>29315</v>
      </c>
      <c r="E25" s="1">
        <v>42985</v>
      </c>
      <c r="F25" t="s">
        <v>25</v>
      </c>
      <c r="G25" t="s">
        <v>25</v>
      </c>
      <c r="H25" t="s">
        <v>20</v>
      </c>
      <c r="I25" t="s">
        <v>21</v>
      </c>
      <c r="J25" t="s">
        <v>21</v>
      </c>
      <c r="L25" t="s">
        <v>22</v>
      </c>
      <c r="M25" t="s">
        <v>23</v>
      </c>
      <c r="O25" s="1">
        <v>43132</v>
      </c>
      <c r="Q25">
        <v>2017</v>
      </c>
      <c r="R25">
        <v>9</v>
      </c>
      <c r="S25">
        <v>36</v>
      </c>
    </row>
    <row r="26" spans="1:19" x14ac:dyDescent="0.25">
      <c r="A26" t="s">
        <v>43</v>
      </c>
      <c r="B26">
        <v>6763</v>
      </c>
      <c r="C26" s="1">
        <v>42906</v>
      </c>
      <c r="D26">
        <v>29361</v>
      </c>
      <c r="E26" s="1">
        <v>42985</v>
      </c>
      <c r="F26" t="s">
        <v>42</v>
      </c>
      <c r="G26" t="s">
        <v>42</v>
      </c>
      <c r="H26" t="s">
        <v>20</v>
      </c>
      <c r="I26" t="s">
        <v>21</v>
      </c>
      <c r="J26" t="s">
        <v>21</v>
      </c>
      <c r="L26" t="s">
        <v>22</v>
      </c>
      <c r="M26" t="s">
        <v>23</v>
      </c>
      <c r="O26" s="1">
        <v>43262</v>
      </c>
      <c r="Q26">
        <v>2017</v>
      </c>
      <c r="R26">
        <v>9</v>
      </c>
      <c r="S26">
        <v>36</v>
      </c>
    </row>
    <row r="27" spans="1:19" x14ac:dyDescent="0.25">
      <c r="A27" t="s">
        <v>42</v>
      </c>
      <c r="B27">
        <v>7038</v>
      </c>
      <c r="C27" s="1">
        <v>42906</v>
      </c>
      <c r="D27">
        <v>29372</v>
      </c>
      <c r="E27" s="1">
        <v>42985</v>
      </c>
      <c r="F27" t="s">
        <v>25</v>
      </c>
      <c r="G27" t="s">
        <v>25</v>
      </c>
      <c r="H27" t="s">
        <v>20</v>
      </c>
      <c r="I27" t="s">
        <v>21</v>
      </c>
      <c r="J27" t="s">
        <v>22</v>
      </c>
      <c r="Q27">
        <v>2017</v>
      </c>
      <c r="R27">
        <v>9</v>
      </c>
      <c r="S27">
        <v>36</v>
      </c>
    </row>
    <row r="28" spans="1:19" x14ac:dyDescent="0.25">
      <c r="A28" t="s">
        <v>42</v>
      </c>
      <c r="B28">
        <v>4243</v>
      </c>
      <c r="C28" s="1"/>
      <c r="D28">
        <v>29375</v>
      </c>
      <c r="E28" s="1">
        <v>42985</v>
      </c>
      <c r="F28" t="s">
        <v>43</v>
      </c>
      <c r="G28" t="s">
        <v>43</v>
      </c>
      <c r="H28" t="s">
        <v>20</v>
      </c>
      <c r="I28" t="s">
        <v>21</v>
      </c>
      <c r="J28" t="s">
        <v>22</v>
      </c>
      <c r="Q28">
        <v>2017</v>
      </c>
      <c r="R28">
        <v>9</v>
      </c>
      <c r="S28">
        <v>36</v>
      </c>
    </row>
    <row r="29" spans="1:19" x14ac:dyDescent="0.25">
      <c r="A29" t="s">
        <v>43</v>
      </c>
      <c r="B29">
        <v>7071</v>
      </c>
      <c r="C29" s="1">
        <v>42906</v>
      </c>
      <c r="D29">
        <v>33158</v>
      </c>
      <c r="E29" s="1">
        <v>42986</v>
      </c>
      <c r="F29" t="s">
        <v>25</v>
      </c>
      <c r="G29" t="s">
        <v>25</v>
      </c>
      <c r="H29" t="s">
        <v>20</v>
      </c>
      <c r="I29" t="s">
        <v>21</v>
      </c>
      <c r="Q29">
        <v>2017</v>
      </c>
      <c r="R29">
        <v>9</v>
      </c>
      <c r="S29">
        <v>36</v>
      </c>
    </row>
    <row r="30" spans="1:19" x14ac:dyDescent="0.25">
      <c r="A30" t="s">
        <v>43</v>
      </c>
      <c r="B30">
        <v>6761</v>
      </c>
      <c r="C30" s="1">
        <v>42906</v>
      </c>
      <c r="D30">
        <v>29359</v>
      </c>
      <c r="E30" s="1">
        <v>42986</v>
      </c>
      <c r="F30" t="s">
        <v>42</v>
      </c>
      <c r="G30" t="s">
        <v>42</v>
      </c>
      <c r="H30" t="s">
        <v>20</v>
      </c>
      <c r="I30" t="s">
        <v>21</v>
      </c>
      <c r="J30" t="s">
        <v>21</v>
      </c>
      <c r="L30" t="s">
        <v>22</v>
      </c>
      <c r="M30" t="s">
        <v>23</v>
      </c>
      <c r="O30" s="1">
        <v>43262</v>
      </c>
      <c r="Q30">
        <v>2017</v>
      </c>
      <c r="R30">
        <v>9</v>
      </c>
      <c r="S30">
        <v>36</v>
      </c>
    </row>
    <row r="31" spans="1:19" x14ac:dyDescent="0.25">
      <c r="A31" t="s">
        <v>42</v>
      </c>
      <c r="B31">
        <v>8068</v>
      </c>
      <c r="C31" s="1">
        <v>42984</v>
      </c>
      <c r="D31">
        <v>29373</v>
      </c>
      <c r="E31" s="1">
        <v>42986</v>
      </c>
      <c r="F31" t="s">
        <v>25</v>
      </c>
      <c r="G31" t="s">
        <v>25</v>
      </c>
      <c r="H31" t="s">
        <v>20</v>
      </c>
      <c r="I31" t="s">
        <v>21</v>
      </c>
      <c r="J31" t="s">
        <v>21</v>
      </c>
      <c r="L31" t="s">
        <v>21</v>
      </c>
      <c r="M31" t="s">
        <v>23</v>
      </c>
      <c r="O31" s="1">
        <v>43146</v>
      </c>
      <c r="Q31">
        <v>2017</v>
      </c>
      <c r="R31">
        <v>9</v>
      </c>
      <c r="S31">
        <v>36</v>
      </c>
    </row>
    <row r="32" spans="1:19" x14ac:dyDescent="0.25">
      <c r="A32" t="s">
        <v>40</v>
      </c>
      <c r="B32">
        <v>7316</v>
      </c>
      <c r="C32" s="1">
        <v>42916</v>
      </c>
      <c r="D32">
        <v>29394</v>
      </c>
      <c r="E32" s="1">
        <v>42986</v>
      </c>
      <c r="F32" t="s">
        <v>40</v>
      </c>
      <c r="G32" t="s">
        <v>40</v>
      </c>
      <c r="H32" t="s">
        <v>20</v>
      </c>
      <c r="I32" t="s">
        <v>21</v>
      </c>
      <c r="J32" t="s">
        <v>21</v>
      </c>
      <c r="L32" t="s">
        <v>22</v>
      </c>
      <c r="M32" t="s">
        <v>23</v>
      </c>
      <c r="O32" s="1">
        <v>43041</v>
      </c>
      <c r="Q32">
        <v>2017</v>
      </c>
      <c r="R32">
        <v>9</v>
      </c>
      <c r="S32">
        <v>36</v>
      </c>
    </row>
    <row r="33" spans="1:19" x14ac:dyDescent="0.25">
      <c r="A33" t="s">
        <v>40</v>
      </c>
      <c r="B33">
        <v>8215</v>
      </c>
      <c r="C33" s="1">
        <v>42993</v>
      </c>
      <c r="D33">
        <v>29740</v>
      </c>
      <c r="E33" s="1">
        <v>42989</v>
      </c>
      <c r="F33" t="s">
        <v>24</v>
      </c>
      <c r="G33" t="s">
        <v>24</v>
      </c>
      <c r="H33" t="s">
        <v>20</v>
      </c>
      <c r="I33" t="s">
        <v>21</v>
      </c>
      <c r="J33" t="s">
        <v>21</v>
      </c>
      <c r="L33" t="s">
        <v>22</v>
      </c>
      <c r="M33" t="s">
        <v>23</v>
      </c>
      <c r="O33" s="1">
        <v>43099</v>
      </c>
      <c r="Q33">
        <v>2017</v>
      </c>
      <c r="R33">
        <v>9</v>
      </c>
      <c r="S33">
        <v>37</v>
      </c>
    </row>
    <row r="34" spans="1:19" x14ac:dyDescent="0.25">
      <c r="A34" t="s">
        <v>40</v>
      </c>
      <c r="B34">
        <v>6028</v>
      </c>
      <c r="C34" s="1">
        <v>42888</v>
      </c>
      <c r="D34">
        <v>29497</v>
      </c>
      <c r="E34" s="1">
        <v>42989</v>
      </c>
      <c r="F34" t="s">
        <v>40</v>
      </c>
      <c r="G34" t="s">
        <v>40</v>
      </c>
      <c r="H34" t="s">
        <v>20</v>
      </c>
      <c r="I34" t="s">
        <v>21</v>
      </c>
      <c r="J34" t="s">
        <v>21</v>
      </c>
      <c r="L34" t="s">
        <v>22</v>
      </c>
      <c r="M34" t="s">
        <v>23</v>
      </c>
      <c r="O34" s="1">
        <v>43041</v>
      </c>
      <c r="Q34">
        <v>2017</v>
      </c>
      <c r="R34">
        <v>9</v>
      </c>
      <c r="S34">
        <v>37</v>
      </c>
    </row>
    <row r="35" spans="1:19" x14ac:dyDescent="0.25">
      <c r="A35" t="s">
        <v>40</v>
      </c>
      <c r="B35">
        <v>6028</v>
      </c>
      <c r="C35" s="1">
        <v>42888</v>
      </c>
      <c r="D35">
        <v>29498</v>
      </c>
      <c r="E35" s="1">
        <v>42989</v>
      </c>
      <c r="F35" t="s">
        <v>40</v>
      </c>
      <c r="G35" t="s">
        <v>40</v>
      </c>
      <c r="H35" t="s">
        <v>20</v>
      </c>
      <c r="I35" t="s">
        <v>21</v>
      </c>
      <c r="J35" t="s">
        <v>22</v>
      </c>
      <c r="Q35">
        <v>2017</v>
      </c>
      <c r="R35">
        <v>9</v>
      </c>
      <c r="S35">
        <v>37</v>
      </c>
    </row>
    <row r="36" spans="1:19" x14ac:dyDescent="0.25">
      <c r="A36" t="s">
        <v>42</v>
      </c>
      <c r="B36">
        <v>4306</v>
      </c>
      <c r="C36" s="1"/>
      <c r="D36">
        <v>29349</v>
      </c>
      <c r="E36" s="1">
        <v>42989</v>
      </c>
      <c r="F36" t="s">
        <v>43</v>
      </c>
      <c r="G36" t="s">
        <v>43</v>
      </c>
      <c r="H36" t="s">
        <v>20</v>
      </c>
      <c r="I36" t="s">
        <v>21</v>
      </c>
      <c r="J36" t="s">
        <v>22</v>
      </c>
      <c r="Q36">
        <v>2017</v>
      </c>
      <c r="R36">
        <v>9</v>
      </c>
      <c r="S36">
        <v>37</v>
      </c>
    </row>
    <row r="37" spans="1:19" x14ac:dyDescent="0.25">
      <c r="A37" t="s">
        <v>40</v>
      </c>
      <c r="B37">
        <v>8215</v>
      </c>
      <c r="C37" s="1">
        <v>42993</v>
      </c>
      <c r="D37">
        <v>29608</v>
      </c>
      <c r="E37" s="1">
        <v>42989</v>
      </c>
      <c r="F37" t="s">
        <v>24</v>
      </c>
      <c r="G37" t="s">
        <v>24</v>
      </c>
      <c r="H37" t="s">
        <v>20</v>
      </c>
      <c r="I37" t="s">
        <v>21</v>
      </c>
      <c r="J37" t="s">
        <v>21</v>
      </c>
      <c r="L37" t="s">
        <v>21</v>
      </c>
      <c r="M37" t="s">
        <v>23</v>
      </c>
      <c r="O37" s="1">
        <v>43099</v>
      </c>
      <c r="Q37">
        <v>2017</v>
      </c>
      <c r="R37">
        <v>9</v>
      </c>
      <c r="S37">
        <v>37</v>
      </c>
    </row>
    <row r="38" spans="1:19" x14ac:dyDescent="0.25">
      <c r="A38" t="s">
        <v>42</v>
      </c>
      <c r="B38">
        <v>4305</v>
      </c>
      <c r="C38" s="1"/>
      <c r="D38">
        <v>29352</v>
      </c>
      <c r="E38" s="1">
        <v>42989</v>
      </c>
      <c r="F38" t="s">
        <v>43</v>
      </c>
      <c r="G38" t="s">
        <v>43</v>
      </c>
      <c r="H38" t="s">
        <v>20</v>
      </c>
      <c r="I38" t="s">
        <v>21</v>
      </c>
      <c r="J38" t="s">
        <v>22</v>
      </c>
      <c r="Q38">
        <v>2017</v>
      </c>
      <c r="R38">
        <v>9</v>
      </c>
      <c r="S38">
        <v>37</v>
      </c>
    </row>
    <row r="39" spans="1:19" x14ac:dyDescent="0.25">
      <c r="A39" t="s">
        <v>42</v>
      </c>
      <c r="B39">
        <v>8026</v>
      </c>
      <c r="C39" s="1">
        <v>42983</v>
      </c>
      <c r="D39">
        <v>29439</v>
      </c>
      <c r="E39" s="1">
        <v>42989</v>
      </c>
      <c r="F39" t="s">
        <v>25</v>
      </c>
      <c r="G39" t="s">
        <v>25</v>
      </c>
      <c r="H39" t="s">
        <v>20</v>
      </c>
      <c r="I39" t="s">
        <v>21</v>
      </c>
      <c r="J39" t="s">
        <v>22</v>
      </c>
      <c r="Q39">
        <v>2017</v>
      </c>
      <c r="R39">
        <v>9</v>
      </c>
      <c r="S39">
        <v>37</v>
      </c>
    </row>
    <row r="40" spans="1:19" x14ac:dyDescent="0.25">
      <c r="A40" t="s">
        <v>42</v>
      </c>
      <c r="B40">
        <v>4210</v>
      </c>
      <c r="C40" s="1"/>
      <c r="D40">
        <v>29362</v>
      </c>
      <c r="E40" s="1">
        <v>42990</v>
      </c>
      <c r="F40" t="s">
        <v>43</v>
      </c>
      <c r="G40" t="s">
        <v>43</v>
      </c>
      <c r="H40" t="s">
        <v>20</v>
      </c>
      <c r="I40" t="s">
        <v>21</v>
      </c>
      <c r="J40" t="s">
        <v>21</v>
      </c>
      <c r="L40" t="s">
        <v>22</v>
      </c>
      <c r="M40" t="s">
        <v>23</v>
      </c>
      <c r="O40" s="1">
        <v>43060</v>
      </c>
      <c r="Q40">
        <v>2017</v>
      </c>
      <c r="R40">
        <v>9</v>
      </c>
      <c r="S40">
        <v>37</v>
      </c>
    </row>
    <row r="41" spans="1:19" x14ac:dyDescent="0.25">
      <c r="A41" t="s">
        <v>42</v>
      </c>
      <c r="B41">
        <v>6769</v>
      </c>
      <c r="C41" s="1">
        <v>42906</v>
      </c>
      <c r="D41">
        <v>29323</v>
      </c>
      <c r="E41" s="1">
        <v>42991</v>
      </c>
      <c r="F41" t="s">
        <v>42</v>
      </c>
      <c r="G41" t="s">
        <v>42</v>
      </c>
      <c r="H41" t="s">
        <v>20</v>
      </c>
      <c r="I41" t="s">
        <v>21</v>
      </c>
      <c r="J41" t="s">
        <v>22</v>
      </c>
      <c r="Q41">
        <v>2017</v>
      </c>
      <c r="R41">
        <v>9</v>
      </c>
      <c r="S41">
        <v>37</v>
      </c>
    </row>
    <row r="42" spans="1:19" x14ac:dyDescent="0.25">
      <c r="A42" t="s">
        <v>42</v>
      </c>
      <c r="B42">
        <v>4215</v>
      </c>
      <c r="C42" s="1"/>
      <c r="D42">
        <v>29392</v>
      </c>
      <c r="E42" s="1">
        <v>42991</v>
      </c>
      <c r="F42" t="s">
        <v>43</v>
      </c>
      <c r="G42" t="s">
        <v>43</v>
      </c>
      <c r="H42" t="s">
        <v>20</v>
      </c>
      <c r="I42" t="s">
        <v>21</v>
      </c>
      <c r="J42" t="s">
        <v>22</v>
      </c>
      <c r="Q42">
        <v>2017</v>
      </c>
      <c r="R42">
        <v>9</v>
      </c>
      <c r="S42">
        <v>37</v>
      </c>
    </row>
    <row r="43" spans="1:19" x14ac:dyDescent="0.25">
      <c r="A43" t="s">
        <v>43</v>
      </c>
      <c r="B43">
        <v>6132</v>
      </c>
      <c r="C43" s="1">
        <v>42892</v>
      </c>
      <c r="D43">
        <v>29500</v>
      </c>
      <c r="E43" s="1">
        <v>42991</v>
      </c>
      <c r="F43" t="s">
        <v>40</v>
      </c>
      <c r="G43" t="s">
        <v>40</v>
      </c>
      <c r="H43" t="s">
        <v>20</v>
      </c>
      <c r="I43" t="s">
        <v>21</v>
      </c>
      <c r="J43" t="s">
        <v>21</v>
      </c>
      <c r="L43" t="s">
        <v>21</v>
      </c>
      <c r="M43" t="s">
        <v>23</v>
      </c>
      <c r="O43" s="1">
        <v>43152</v>
      </c>
      <c r="Q43">
        <v>2017</v>
      </c>
      <c r="R43">
        <v>9</v>
      </c>
      <c r="S43">
        <v>37</v>
      </c>
    </row>
    <row r="44" spans="1:19" x14ac:dyDescent="0.25">
      <c r="A44" t="s">
        <v>42</v>
      </c>
      <c r="B44">
        <v>7079</v>
      </c>
      <c r="C44" s="1">
        <v>42906</v>
      </c>
      <c r="D44">
        <v>29528</v>
      </c>
      <c r="E44" s="1">
        <v>42991</v>
      </c>
      <c r="F44" t="s">
        <v>25</v>
      </c>
      <c r="G44" t="s">
        <v>25</v>
      </c>
      <c r="H44" t="s">
        <v>20</v>
      </c>
      <c r="I44" t="s">
        <v>21</v>
      </c>
      <c r="J44" t="s">
        <v>22</v>
      </c>
      <c r="Q44">
        <v>2017</v>
      </c>
      <c r="R44">
        <v>9</v>
      </c>
      <c r="S44">
        <v>37</v>
      </c>
    </row>
    <row r="45" spans="1:19" x14ac:dyDescent="0.25">
      <c r="A45" t="s">
        <v>43</v>
      </c>
      <c r="B45">
        <v>4279</v>
      </c>
      <c r="C45" s="1"/>
      <c r="D45">
        <v>29396</v>
      </c>
      <c r="E45" s="1">
        <v>42992</v>
      </c>
      <c r="F45" t="s">
        <v>43</v>
      </c>
      <c r="G45" t="s">
        <v>43</v>
      </c>
      <c r="H45" t="s">
        <v>20</v>
      </c>
      <c r="I45" t="s">
        <v>21</v>
      </c>
      <c r="J45" t="s">
        <v>21</v>
      </c>
      <c r="M45" t="s">
        <v>23</v>
      </c>
      <c r="Q45">
        <v>2017</v>
      </c>
      <c r="R45">
        <v>9</v>
      </c>
      <c r="S45">
        <v>37</v>
      </c>
    </row>
    <row r="46" spans="1:19" x14ac:dyDescent="0.25">
      <c r="A46" t="s">
        <v>42</v>
      </c>
      <c r="B46">
        <v>8002</v>
      </c>
      <c r="C46" s="1">
        <v>42983</v>
      </c>
      <c r="D46">
        <v>29492</v>
      </c>
      <c r="E46" s="1">
        <v>42992</v>
      </c>
      <c r="F46" t="s">
        <v>25</v>
      </c>
      <c r="G46" t="s">
        <v>25</v>
      </c>
      <c r="H46" t="s">
        <v>20</v>
      </c>
      <c r="I46" t="s">
        <v>21</v>
      </c>
      <c r="J46" t="s">
        <v>22</v>
      </c>
      <c r="Q46">
        <v>2017</v>
      </c>
      <c r="R46">
        <v>9</v>
      </c>
      <c r="S46">
        <v>37</v>
      </c>
    </row>
    <row r="47" spans="1:19" x14ac:dyDescent="0.25">
      <c r="A47" t="s">
        <v>43</v>
      </c>
      <c r="B47">
        <v>7779</v>
      </c>
      <c r="C47" s="1">
        <v>42977</v>
      </c>
      <c r="D47">
        <v>29501</v>
      </c>
      <c r="E47" s="1">
        <v>42992</v>
      </c>
      <c r="F47" t="s">
        <v>40</v>
      </c>
      <c r="G47" t="s">
        <v>40</v>
      </c>
      <c r="H47" t="s">
        <v>20</v>
      </c>
      <c r="I47" t="s">
        <v>21</v>
      </c>
      <c r="J47" t="s">
        <v>21</v>
      </c>
      <c r="L47" t="s">
        <v>22</v>
      </c>
      <c r="M47" t="s">
        <v>23</v>
      </c>
      <c r="O47" s="1">
        <v>43041</v>
      </c>
      <c r="Q47">
        <v>2017</v>
      </c>
      <c r="R47">
        <v>9</v>
      </c>
      <c r="S47">
        <v>37</v>
      </c>
    </row>
    <row r="48" spans="1:19" x14ac:dyDescent="0.25">
      <c r="A48" t="s">
        <v>43</v>
      </c>
      <c r="B48">
        <v>7456</v>
      </c>
      <c r="C48" s="1">
        <v>42929</v>
      </c>
      <c r="D48">
        <v>29502</v>
      </c>
      <c r="E48" s="1">
        <v>42992</v>
      </c>
      <c r="F48" t="s">
        <v>40</v>
      </c>
      <c r="G48" t="s">
        <v>40</v>
      </c>
      <c r="H48" t="s">
        <v>20</v>
      </c>
      <c r="I48" t="s">
        <v>21</v>
      </c>
      <c r="J48" t="s">
        <v>21</v>
      </c>
      <c r="L48" t="s">
        <v>22</v>
      </c>
      <c r="M48" t="s">
        <v>23</v>
      </c>
      <c r="O48" s="1">
        <v>43045</v>
      </c>
      <c r="Q48">
        <v>2017</v>
      </c>
      <c r="R48">
        <v>9</v>
      </c>
      <c r="S48">
        <v>37</v>
      </c>
    </row>
    <row r="49" spans="1:19" x14ac:dyDescent="0.25">
      <c r="A49" t="s">
        <v>42</v>
      </c>
      <c r="B49">
        <v>8218</v>
      </c>
      <c r="C49" s="1">
        <v>42993</v>
      </c>
      <c r="D49">
        <v>29582</v>
      </c>
      <c r="E49" s="1">
        <v>42992</v>
      </c>
      <c r="F49" t="s">
        <v>42</v>
      </c>
      <c r="G49" t="s">
        <v>42</v>
      </c>
      <c r="H49" t="s">
        <v>20</v>
      </c>
      <c r="I49" t="s">
        <v>21</v>
      </c>
      <c r="J49" t="s">
        <v>22</v>
      </c>
      <c r="Q49">
        <v>2017</v>
      </c>
      <c r="R49">
        <v>9</v>
      </c>
      <c r="S49">
        <v>37</v>
      </c>
    </row>
    <row r="50" spans="1:19" x14ac:dyDescent="0.25">
      <c r="A50" t="s">
        <v>43</v>
      </c>
      <c r="B50">
        <v>8211</v>
      </c>
      <c r="C50" s="1">
        <v>42991</v>
      </c>
      <c r="D50">
        <v>29615</v>
      </c>
      <c r="E50" s="1">
        <v>42992</v>
      </c>
      <c r="F50" t="s">
        <v>40</v>
      </c>
      <c r="G50" t="s">
        <v>40</v>
      </c>
      <c r="H50" t="s">
        <v>20</v>
      </c>
      <c r="I50" t="s">
        <v>21</v>
      </c>
      <c r="J50" t="s">
        <v>21</v>
      </c>
      <c r="L50" t="s">
        <v>21</v>
      </c>
      <c r="M50" t="s">
        <v>23</v>
      </c>
      <c r="O50" s="1">
        <v>43041</v>
      </c>
      <c r="Q50">
        <v>2017</v>
      </c>
      <c r="R50">
        <v>9</v>
      </c>
      <c r="S50">
        <v>37</v>
      </c>
    </row>
    <row r="51" spans="1:19" x14ac:dyDescent="0.25">
      <c r="A51" t="s">
        <v>43</v>
      </c>
      <c r="B51">
        <v>8210</v>
      </c>
      <c r="C51" s="1">
        <v>42991</v>
      </c>
      <c r="D51">
        <v>29616</v>
      </c>
      <c r="E51" s="1">
        <v>42992</v>
      </c>
      <c r="F51" t="s">
        <v>40</v>
      </c>
      <c r="G51" t="s">
        <v>40</v>
      </c>
      <c r="H51" t="s">
        <v>20</v>
      </c>
      <c r="I51" t="s">
        <v>22</v>
      </c>
      <c r="J51" t="s">
        <v>22</v>
      </c>
      <c r="Q51">
        <v>2017</v>
      </c>
      <c r="R51">
        <v>9</v>
      </c>
      <c r="S51">
        <v>37</v>
      </c>
    </row>
    <row r="52" spans="1:19" x14ac:dyDescent="0.25">
      <c r="A52" t="s">
        <v>42</v>
      </c>
      <c r="B52">
        <v>8219</v>
      </c>
      <c r="C52" s="1">
        <v>42993</v>
      </c>
      <c r="D52">
        <v>29623</v>
      </c>
      <c r="E52" s="1">
        <v>42992</v>
      </c>
      <c r="F52" t="s">
        <v>25</v>
      </c>
      <c r="G52" t="s">
        <v>25</v>
      </c>
      <c r="H52" t="s">
        <v>20</v>
      </c>
      <c r="I52" t="s">
        <v>21</v>
      </c>
      <c r="J52" t="s">
        <v>21</v>
      </c>
      <c r="L52" t="s">
        <v>22</v>
      </c>
      <c r="M52" t="s">
        <v>23</v>
      </c>
      <c r="O52" s="1">
        <v>43160</v>
      </c>
      <c r="Q52">
        <v>2017</v>
      </c>
      <c r="R52">
        <v>9</v>
      </c>
      <c r="S52">
        <v>37</v>
      </c>
    </row>
    <row r="53" spans="1:19" x14ac:dyDescent="0.25">
      <c r="A53" t="s">
        <v>42</v>
      </c>
      <c r="B53">
        <v>7742</v>
      </c>
      <c r="C53" s="1">
        <v>42958</v>
      </c>
      <c r="D53">
        <v>29166</v>
      </c>
      <c r="E53" s="1">
        <v>42992</v>
      </c>
      <c r="F53" t="s">
        <v>42</v>
      </c>
      <c r="G53" t="s">
        <v>42</v>
      </c>
      <c r="H53" t="s">
        <v>20</v>
      </c>
      <c r="I53" t="s">
        <v>21</v>
      </c>
      <c r="J53" t="s">
        <v>21</v>
      </c>
      <c r="L53" t="s">
        <v>22</v>
      </c>
      <c r="M53" t="s">
        <v>23</v>
      </c>
      <c r="O53" s="1">
        <v>43262</v>
      </c>
      <c r="Q53">
        <v>2017</v>
      </c>
      <c r="R53">
        <v>9</v>
      </c>
      <c r="S53">
        <v>37</v>
      </c>
    </row>
    <row r="54" spans="1:19" x14ac:dyDescent="0.25">
      <c r="A54" t="s">
        <v>42</v>
      </c>
      <c r="B54">
        <v>4213</v>
      </c>
      <c r="C54" s="1"/>
      <c r="D54">
        <v>29364</v>
      </c>
      <c r="E54" s="1">
        <v>42993</v>
      </c>
      <c r="F54" t="s">
        <v>43</v>
      </c>
      <c r="G54" t="s">
        <v>43</v>
      </c>
      <c r="H54" t="s">
        <v>20</v>
      </c>
      <c r="I54" t="s">
        <v>21</v>
      </c>
      <c r="J54" t="s">
        <v>22</v>
      </c>
      <c r="Q54">
        <v>2017</v>
      </c>
      <c r="R54">
        <v>9</v>
      </c>
      <c r="S54">
        <v>37</v>
      </c>
    </row>
    <row r="55" spans="1:19" x14ac:dyDescent="0.25">
      <c r="A55" t="s">
        <v>40</v>
      </c>
      <c r="B55">
        <v>7474</v>
      </c>
      <c r="C55" s="1">
        <v>42940</v>
      </c>
      <c r="D55">
        <v>29503</v>
      </c>
      <c r="E55" s="1">
        <v>42993</v>
      </c>
      <c r="F55" t="s">
        <v>40</v>
      </c>
      <c r="G55" t="s">
        <v>40</v>
      </c>
      <c r="H55" t="s">
        <v>20</v>
      </c>
      <c r="I55" t="s">
        <v>21</v>
      </c>
      <c r="J55" t="s">
        <v>21</v>
      </c>
      <c r="M55" t="s">
        <v>23</v>
      </c>
      <c r="Q55">
        <v>2017</v>
      </c>
      <c r="R55">
        <v>9</v>
      </c>
      <c r="S55">
        <v>37</v>
      </c>
    </row>
    <row r="56" spans="1:19" x14ac:dyDescent="0.25">
      <c r="A56" t="s">
        <v>39</v>
      </c>
      <c r="B56">
        <v>8208</v>
      </c>
      <c r="C56" s="1">
        <v>42991</v>
      </c>
      <c r="D56">
        <v>29548</v>
      </c>
      <c r="E56" s="1">
        <v>42993</v>
      </c>
      <c r="F56" t="s">
        <v>19</v>
      </c>
      <c r="G56" t="s">
        <v>26</v>
      </c>
      <c r="H56" t="s">
        <v>20</v>
      </c>
      <c r="I56" t="s">
        <v>21</v>
      </c>
      <c r="J56" t="s">
        <v>21</v>
      </c>
      <c r="M56" t="s">
        <v>23</v>
      </c>
      <c r="Q56">
        <v>2017</v>
      </c>
      <c r="R56">
        <v>9</v>
      </c>
      <c r="S56">
        <v>37</v>
      </c>
    </row>
    <row r="57" spans="1:19" x14ac:dyDescent="0.25">
      <c r="A57" t="s">
        <v>43</v>
      </c>
      <c r="B57">
        <v>7203</v>
      </c>
      <c r="C57" s="1">
        <v>42908</v>
      </c>
      <c r="D57">
        <v>29395</v>
      </c>
      <c r="E57" s="1">
        <v>42996</v>
      </c>
      <c r="F57" t="s">
        <v>43</v>
      </c>
      <c r="G57" t="s">
        <v>43</v>
      </c>
      <c r="H57" t="s">
        <v>20</v>
      </c>
      <c r="I57" t="s">
        <v>21</v>
      </c>
      <c r="J57" t="s">
        <v>21</v>
      </c>
      <c r="M57" t="s">
        <v>23</v>
      </c>
      <c r="Q57">
        <v>2017</v>
      </c>
      <c r="R57">
        <v>9</v>
      </c>
      <c r="S57">
        <v>38</v>
      </c>
    </row>
    <row r="58" spans="1:19" x14ac:dyDescent="0.25">
      <c r="A58" t="s">
        <v>42</v>
      </c>
      <c r="B58">
        <v>8627</v>
      </c>
      <c r="C58" s="1">
        <v>43000</v>
      </c>
      <c r="D58">
        <v>29702</v>
      </c>
      <c r="E58" s="1">
        <v>42997</v>
      </c>
      <c r="F58" t="s">
        <v>42</v>
      </c>
      <c r="G58" t="s">
        <v>26</v>
      </c>
      <c r="H58" t="s">
        <v>20</v>
      </c>
      <c r="I58" t="s">
        <v>21</v>
      </c>
      <c r="J58" t="s">
        <v>22</v>
      </c>
      <c r="Q58">
        <v>2017</v>
      </c>
      <c r="R58">
        <v>9</v>
      </c>
      <c r="S58">
        <v>38</v>
      </c>
    </row>
    <row r="59" spans="1:19" x14ac:dyDescent="0.25">
      <c r="A59" t="s">
        <v>40</v>
      </c>
      <c r="B59">
        <v>8376</v>
      </c>
      <c r="C59" s="1">
        <v>42999</v>
      </c>
      <c r="D59">
        <v>29735</v>
      </c>
      <c r="E59" s="1">
        <v>42997</v>
      </c>
      <c r="F59" t="s">
        <v>24</v>
      </c>
      <c r="G59" t="s">
        <v>24</v>
      </c>
      <c r="H59" t="s">
        <v>20</v>
      </c>
      <c r="I59" t="s">
        <v>21</v>
      </c>
      <c r="J59" t="s">
        <v>21</v>
      </c>
      <c r="L59" t="s">
        <v>22</v>
      </c>
      <c r="M59" t="s">
        <v>23</v>
      </c>
      <c r="O59" s="1">
        <v>43099</v>
      </c>
      <c r="Q59">
        <v>2017</v>
      </c>
      <c r="R59">
        <v>9</v>
      </c>
      <c r="S59">
        <v>38</v>
      </c>
    </row>
    <row r="60" spans="1:19" x14ac:dyDescent="0.25">
      <c r="A60" t="s">
        <v>40</v>
      </c>
      <c r="B60">
        <v>8610</v>
      </c>
      <c r="C60" s="1">
        <v>43000</v>
      </c>
      <c r="D60">
        <v>29736</v>
      </c>
      <c r="E60" s="1">
        <v>42997</v>
      </c>
      <c r="F60" t="s">
        <v>24</v>
      </c>
      <c r="G60" t="s">
        <v>24</v>
      </c>
      <c r="H60" t="s">
        <v>20</v>
      </c>
      <c r="I60" t="s">
        <v>21</v>
      </c>
      <c r="J60" t="s">
        <v>21</v>
      </c>
      <c r="M60" t="s">
        <v>23</v>
      </c>
      <c r="Q60">
        <v>2017</v>
      </c>
      <c r="R60">
        <v>9</v>
      </c>
      <c r="S60">
        <v>38</v>
      </c>
    </row>
    <row r="61" spans="1:19" x14ac:dyDescent="0.25">
      <c r="A61" t="s">
        <v>43</v>
      </c>
      <c r="B61">
        <v>6755</v>
      </c>
      <c r="C61" s="1">
        <v>42906</v>
      </c>
      <c r="D61">
        <v>29360</v>
      </c>
      <c r="E61" s="1">
        <v>42997</v>
      </c>
      <c r="F61" t="s">
        <v>42</v>
      </c>
      <c r="G61" t="s">
        <v>42</v>
      </c>
      <c r="H61" t="s">
        <v>20</v>
      </c>
      <c r="I61" t="s">
        <v>21</v>
      </c>
      <c r="J61" t="s">
        <v>22</v>
      </c>
      <c r="Q61">
        <v>2017</v>
      </c>
      <c r="R61">
        <v>9</v>
      </c>
      <c r="S61">
        <v>38</v>
      </c>
    </row>
    <row r="62" spans="1:19" x14ac:dyDescent="0.25">
      <c r="A62" t="s">
        <v>42</v>
      </c>
      <c r="B62">
        <v>7843</v>
      </c>
      <c r="C62" s="1">
        <v>42983</v>
      </c>
      <c r="D62">
        <v>29368</v>
      </c>
      <c r="E62" s="1">
        <v>42997</v>
      </c>
      <c r="F62" t="s">
        <v>25</v>
      </c>
      <c r="G62" t="s">
        <v>25</v>
      </c>
      <c r="H62" t="s">
        <v>20</v>
      </c>
      <c r="I62" t="s">
        <v>21</v>
      </c>
      <c r="J62" t="s">
        <v>22</v>
      </c>
      <c r="Q62">
        <v>2017</v>
      </c>
      <c r="R62">
        <v>9</v>
      </c>
      <c r="S62">
        <v>38</v>
      </c>
    </row>
    <row r="63" spans="1:19" x14ac:dyDescent="0.25">
      <c r="A63" t="s">
        <v>43</v>
      </c>
      <c r="B63">
        <v>4281</v>
      </c>
      <c r="C63" s="1"/>
      <c r="D63">
        <v>29404</v>
      </c>
      <c r="E63" s="1">
        <v>42997</v>
      </c>
      <c r="F63" t="s">
        <v>43</v>
      </c>
      <c r="G63" t="s">
        <v>43</v>
      </c>
      <c r="H63" t="s">
        <v>20</v>
      </c>
      <c r="I63" t="s">
        <v>21</v>
      </c>
      <c r="J63" t="s">
        <v>21</v>
      </c>
      <c r="L63" t="s">
        <v>22</v>
      </c>
      <c r="M63" t="s">
        <v>23</v>
      </c>
      <c r="O63" s="1">
        <v>43062</v>
      </c>
      <c r="Q63">
        <v>2017</v>
      </c>
      <c r="R63">
        <v>9</v>
      </c>
      <c r="S63">
        <v>38</v>
      </c>
    </row>
    <row r="64" spans="1:19" x14ac:dyDescent="0.25">
      <c r="A64" t="s">
        <v>43</v>
      </c>
      <c r="B64">
        <v>7065</v>
      </c>
      <c r="C64" s="1">
        <v>42906</v>
      </c>
      <c r="D64">
        <v>29573</v>
      </c>
      <c r="E64" s="1">
        <v>42997</v>
      </c>
      <c r="F64" t="s">
        <v>25</v>
      </c>
      <c r="G64" t="s">
        <v>25</v>
      </c>
      <c r="H64" t="s">
        <v>20</v>
      </c>
      <c r="I64" t="s">
        <v>21</v>
      </c>
      <c r="J64" t="s">
        <v>22</v>
      </c>
      <c r="Q64">
        <v>2017</v>
      </c>
      <c r="R64">
        <v>9</v>
      </c>
      <c r="S64">
        <v>38</v>
      </c>
    </row>
    <row r="65" spans="1:19" x14ac:dyDescent="0.25">
      <c r="A65" t="s">
        <v>43</v>
      </c>
      <c r="B65">
        <v>4284</v>
      </c>
      <c r="C65" s="1"/>
      <c r="D65">
        <v>29578</v>
      </c>
      <c r="E65" s="1">
        <v>42997</v>
      </c>
      <c r="F65" t="s">
        <v>43</v>
      </c>
      <c r="G65" t="s">
        <v>43</v>
      </c>
      <c r="H65" t="s">
        <v>20</v>
      </c>
      <c r="I65" t="s">
        <v>21</v>
      </c>
      <c r="J65" t="s">
        <v>22</v>
      </c>
      <c r="Q65">
        <v>2017</v>
      </c>
      <c r="R65">
        <v>9</v>
      </c>
      <c r="S65">
        <v>38</v>
      </c>
    </row>
    <row r="66" spans="1:19" x14ac:dyDescent="0.25">
      <c r="A66" t="s">
        <v>40</v>
      </c>
      <c r="B66">
        <v>5936</v>
      </c>
      <c r="C66" s="1">
        <v>42888</v>
      </c>
      <c r="D66">
        <v>29631</v>
      </c>
      <c r="E66" s="1">
        <v>42997</v>
      </c>
      <c r="F66" t="s">
        <v>40</v>
      </c>
      <c r="G66" t="s">
        <v>40</v>
      </c>
      <c r="H66" t="s">
        <v>20</v>
      </c>
      <c r="I66" t="s">
        <v>21</v>
      </c>
      <c r="J66" t="s">
        <v>21</v>
      </c>
      <c r="L66" t="s">
        <v>22</v>
      </c>
      <c r="M66" t="s">
        <v>23</v>
      </c>
      <c r="O66" s="1">
        <v>43045</v>
      </c>
      <c r="Q66">
        <v>2017</v>
      </c>
      <c r="R66">
        <v>9</v>
      </c>
      <c r="S66">
        <v>38</v>
      </c>
    </row>
    <row r="67" spans="1:19" x14ac:dyDescent="0.25">
      <c r="A67" t="s">
        <v>40</v>
      </c>
      <c r="B67">
        <v>5920</v>
      </c>
      <c r="C67" s="1">
        <v>42888</v>
      </c>
      <c r="D67">
        <v>29632</v>
      </c>
      <c r="E67" s="1">
        <v>42997</v>
      </c>
      <c r="F67" t="s">
        <v>40</v>
      </c>
      <c r="G67" t="s">
        <v>40</v>
      </c>
      <c r="H67" t="s">
        <v>20</v>
      </c>
      <c r="I67" t="s">
        <v>21</v>
      </c>
      <c r="J67" t="s">
        <v>21</v>
      </c>
      <c r="L67" t="s">
        <v>22</v>
      </c>
      <c r="M67" t="s">
        <v>23</v>
      </c>
      <c r="O67" s="1">
        <v>43787</v>
      </c>
      <c r="Q67">
        <v>2017</v>
      </c>
      <c r="R67">
        <v>9</v>
      </c>
      <c r="S67">
        <v>38</v>
      </c>
    </row>
    <row r="68" spans="1:19" x14ac:dyDescent="0.25">
      <c r="A68" t="s">
        <v>43</v>
      </c>
      <c r="B68">
        <v>7202</v>
      </c>
      <c r="C68" s="1">
        <v>42908</v>
      </c>
      <c r="D68">
        <v>29576</v>
      </c>
      <c r="E68" s="1">
        <v>42998</v>
      </c>
      <c r="F68" t="s">
        <v>43</v>
      </c>
      <c r="G68" t="s">
        <v>43</v>
      </c>
      <c r="H68" t="s">
        <v>20</v>
      </c>
      <c r="I68" t="s">
        <v>21</v>
      </c>
      <c r="J68" t="s">
        <v>22</v>
      </c>
      <c r="Q68">
        <v>2017</v>
      </c>
      <c r="R68">
        <v>9</v>
      </c>
      <c r="S68">
        <v>38</v>
      </c>
    </row>
    <row r="69" spans="1:19" x14ac:dyDescent="0.25">
      <c r="A69" t="s">
        <v>42</v>
      </c>
      <c r="B69">
        <v>5145</v>
      </c>
      <c r="C69" s="1"/>
      <c r="D69">
        <v>29643</v>
      </c>
      <c r="E69" s="1">
        <v>42998</v>
      </c>
      <c r="F69" t="s">
        <v>25</v>
      </c>
      <c r="G69" t="s">
        <v>25</v>
      </c>
      <c r="H69" t="s">
        <v>20</v>
      </c>
      <c r="I69" t="s">
        <v>21</v>
      </c>
      <c r="J69" t="s">
        <v>22</v>
      </c>
      <c r="Q69">
        <v>2017</v>
      </c>
      <c r="R69">
        <v>9</v>
      </c>
      <c r="S69">
        <v>38</v>
      </c>
    </row>
    <row r="70" spans="1:19" x14ac:dyDescent="0.25">
      <c r="A70" t="s">
        <v>42</v>
      </c>
      <c r="B70">
        <v>4052</v>
      </c>
      <c r="C70" s="1"/>
      <c r="D70">
        <v>29644</v>
      </c>
      <c r="E70" s="1">
        <v>42998</v>
      </c>
      <c r="F70" t="s">
        <v>42</v>
      </c>
      <c r="G70" t="s">
        <v>42</v>
      </c>
      <c r="H70" t="s">
        <v>20</v>
      </c>
      <c r="I70" t="s">
        <v>21</v>
      </c>
      <c r="J70" t="s">
        <v>22</v>
      </c>
      <c r="Q70">
        <v>2017</v>
      </c>
      <c r="R70">
        <v>9</v>
      </c>
      <c r="S70">
        <v>38</v>
      </c>
    </row>
    <row r="71" spans="1:19" x14ac:dyDescent="0.25">
      <c r="A71" t="s">
        <v>39</v>
      </c>
      <c r="B71">
        <v>6115</v>
      </c>
      <c r="C71" s="1">
        <v>42888</v>
      </c>
      <c r="D71">
        <v>29211</v>
      </c>
      <c r="E71" s="1">
        <v>42999</v>
      </c>
      <c r="F71" t="s">
        <v>19</v>
      </c>
      <c r="G71" t="s">
        <v>19</v>
      </c>
      <c r="H71" t="s">
        <v>20</v>
      </c>
      <c r="I71" t="s">
        <v>21</v>
      </c>
      <c r="J71" t="s">
        <v>22</v>
      </c>
      <c r="Q71">
        <v>2017</v>
      </c>
      <c r="R71">
        <v>9</v>
      </c>
      <c r="S71">
        <v>38</v>
      </c>
    </row>
    <row r="72" spans="1:19" x14ac:dyDescent="0.25">
      <c r="A72" t="s">
        <v>42</v>
      </c>
      <c r="B72">
        <v>4213</v>
      </c>
      <c r="C72" s="1"/>
      <c r="D72">
        <v>29577</v>
      </c>
      <c r="E72" s="1">
        <v>42999</v>
      </c>
      <c r="F72" t="s">
        <v>43</v>
      </c>
      <c r="G72" t="s">
        <v>43</v>
      </c>
      <c r="H72" t="s">
        <v>20</v>
      </c>
      <c r="I72" t="s">
        <v>21</v>
      </c>
      <c r="J72" t="s">
        <v>22</v>
      </c>
      <c r="L72" t="s">
        <v>21</v>
      </c>
      <c r="N72">
        <v>2956</v>
      </c>
      <c r="O72" s="1">
        <v>43496</v>
      </c>
      <c r="Q72">
        <v>2017</v>
      </c>
      <c r="R72">
        <v>9</v>
      </c>
      <c r="S72">
        <v>38</v>
      </c>
    </row>
    <row r="73" spans="1:19" x14ac:dyDescent="0.25">
      <c r="A73" t="s">
        <v>40</v>
      </c>
      <c r="B73">
        <v>8625</v>
      </c>
      <c r="C73" s="1">
        <v>43000</v>
      </c>
      <c r="D73">
        <v>29701</v>
      </c>
      <c r="E73" s="1">
        <v>43000</v>
      </c>
      <c r="F73" t="s">
        <v>40</v>
      </c>
      <c r="G73" t="s">
        <v>26</v>
      </c>
      <c r="H73" t="s">
        <v>20</v>
      </c>
      <c r="I73" t="s">
        <v>21</v>
      </c>
      <c r="J73" t="s">
        <v>21</v>
      </c>
      <c r="L73" t="s">
        <v>22</v>
      </c>
      <c r="M73" t="s">
        <v>23</v>
      </c>
      <c r="O73" s="1">
        <v>43042</v>
      </c>
      <c r="Q73">
        <v>2017</v>
      </c>
      <c r="R73">
        <v>9</v>
      </c>
      <c r="S73">
        <v>38</v>
      </c>
    </row>
    <row r="74" spans="1:19" x14ac:dyDescent="0.25">
      <c r="A74" t="s">
        <v>42</v>
      </c>
      <c r="B74">
        <v>8628</v>
      </c>
      <c r="C74" s="1">
        <v>43000</v>
      </c>
      <c r="D74">
        <v>29703</v>
      </c>
      <c r="E74" s="1">
        <v>43000</v>
      </c>
      <c r="F74" t="s">
        <v>42</v>
      </c>
      <c r="G74" t="s">
        <v>26</v>
      </c>
      <c r="H74" t="s">
        <v>20</v>
      </c>
      <c r="I74" t="s">
        <v>21</v>
      </c>
      <c r="J74" t="s">
        <v>22</v>
      </c>
      <c r="Q74">
        <v>2017</v>
      </c>
      <c r="R74">
        <v>9</v>
      </c>
      <c r="S74">
        <v>38</v>
      </c>
    </row>
    <row r="75" spans="1:19" x14ac:dyDescent="0.25">
      <c r="A75" t="s">
        <v>40</v>
      </c>
      <c r="B75">
        <v>8377</v>
      </c>
      <c r="C75" s="1">
        <v>42999</v>
      </c>
      <c r="D75">
        <v>29738</v>
      </c>
      <c r="E75" s="1">
        <v>43000</v>
      </c>
      <c r="F75" t="s">
        <v>24</v>
      </c>
      <c r="G75" t="s">
        <v>24</v>
      </c>
      <c r="H75" t="s">
        <v>20</v>
      </c>
      <c r="I75" t="s">
        <v>21</v>
      </c>
      <c r="J75" t="s">
        <v>21</v>
      </c>
      <c r="L75" t="s">
        <v>22</v>
      </c>
      <c r="M75" t="s">
        <v>23</v>
      </c>
      <c r="O75" s="1">
        <v>43069</v>
      </c>
      <c r="Q75">
        <v>2017</v>
      </c>
      <c r="R75">
        <v>9</v>
      </c>
      <c r="S75">
        <v>38</v>
      </c>
    </row>
    <row r="76" spans="1:19" x14ac:dyDescent="0.25">
      <c r="A76" t="s">
        <v>42</v>
      </c>
      <c r="B76">
        <v>8010</v>
      </c>
      <c r="C76" s="1">
        <v>42983</v>
      </c>
      <c r="D76">
        <v>29574</v>
      </c>
      <c r="E76" s="1">
        <v>43000</v>
      </c>
      <c r="F76" t="s">
        <v>25</v>
      </c>
      <c r="G76" t="s">
        <v>25</v>
      </c>
      <c r="H76" t="s">
        <v>20</v>
      </c>
      <c r="I76" t="s">
        <v>21</v>
      </c>
      <c r="J76" t="s">
        <v>22</v>
      </c>
      <c r="Q76">
        <v>2017</v>
      </c>
      <c r="R76">
        <v>9</v>
      </c>
      <c r="S76">
        <v>38</v>
      </c>
    </row>
    <row r="77" spans="1:19" x14ac:dyDescent="0.25">
      <c r="A77" t="s">
        <v>42</v>
      </c>
      <c r="B77">
        <v>7079</v>
      </c>
      <c r="C77" s="1">
        <v>42906</v>
      </c>
      <c r="D77">
        <v>29634</v>
      </c>
      <c r="E77" s="1">
        <v>43000</v>
      </c>
      <c r="F77" t="s">
        <v>25</v>
      </c>
      <c r="G77" t="s">
        <v>25</v>
      </c>
      <c r="H77" t="s">
        <v>20</v>
      </c>
      <c r="I77" t="s">
        <v>21</v>
      </c>
      <c r="J77" t="s">
        <v>21</v>
      </c>
      <c r="L77" t="s">
        <v>21</v>
      </c>
      <c r="M77" t="s">
        <v>23</v>
      </c>
      <c r="O77" s="1">
        <v>43102</v>
      </c>
      <c r="Q77">
        <v>2017</v>
      </c>
      <c r="R77">
        <v>9</v>
      </c>
      <c r="S77">
        <v>38</v>
      </c>
    </row>
    <row r="78" spans="1:19" x14ac:dyDescent="0.25">
      <c r="A78" t="s">
        <v>42</v>
      </c>
      <c r="B78">
        <v>6769</v>
      </c>
      <c r="C78" s="1">
        <v>42906</v>
      </c>
      <c r="D78">
        <v>29636</v>
      </c>
      <c r="E78" s="1">
        <v>43000</v>
      </c>
      <c r="F78" t="s">
        <v>42</v>
      </c>
      <c r="G78" t="s">
        <v>42</v>
      </c>
      <c r="H78" t="s">
        <v>20</v>
      </c>
      <c r="I78" t="s">
        <v>21</v>
      </c>
      <c r="J78" t="s">
        <v>21</v>
      </c>
      <c r="K78">
        <v>3000</v>
      </c>
      <c r="L78" t="s">
        <v>22</v>
      </c>
      <c r="M78" t="s">
        <v>23</v>
      </c>
      <c r="Q78">
        <v>2017</v>
      </c>
      <c r="R78">
        <v>9</v>
      </c>
      <c r="S78">
        <v>38</v>
      </c>
    </row>
    <row r="79" spans="1:19" x14ac:dyDescent="0.25">
      <c r="A79" t="s">
        <v>43</v>
      </c>
      <c r="B79">
        <v>8641</v>
      </c>
      <c r="C79" s="1">
        <v>43003</v>
      </c>
      <c r="D79">
        <v>29783</v>
      </c>
      <c r="E79" s="1">
        <v>43003</v>
      </c>
      <c r="F79" t="s">
        <v>42</v>
      </c>
      <c r="G79" t="s">
        <v>26</v>
      </c>
      <c r="H79" t="s">
        <v>20</v>
      </c>
      <c r="I79" t="s">
        <v>21</v>
      </c>
      <c r="J79" t="s">
        <v>22</v>
      </c>
      <c r="Q79">
        <v>2017</v>
      </c>
      <c r="R79">
        <v>9</v>
      </c>
      <c r="S79">
        <v>39</v>
      </c>
    </row>
    <row r="80" spans="1:19" x14ac:dyDescent="0.25">
      <c r="A80" t="s">
        <v>43</v>
      </c>
      <c r="B80">
        <v>5472</v>
      </c>
      <c r="C80" s="1"/>
      <c r="D80">
        <v>29575</v>
      </c>
      <c r="E80" s="1">
        <v>43003</v>
      </c>
      <c r="F80" t="s">
        <v>25</v>
      </c>
      <c r="G80" t="s">
        <v>25</v>
      </c>
      <c r="H80" t="s">
        <v>20</v>
      </c>
      <c r="I80" t="s">
        <v>21</v>
      </c>
      <c r="J80" t="s">
        <v>22</v>
      </c>
      <c r="Q80">
        <v>2017</v>
      </c>
      <c r="R80">
        <v>9</v>
      </c>
      <c r="S80">
        <v>39</v>
      </c>
    </row>
    <row r="81" spans="1:19" x14ac:dyDescent="0.25">
      <c r="A81" t="s">
        <v>43</v>
      </c>
      <c r="B81">
        <v>6894</v>
      </c>
      <c r="C81" s="1">
        <v>42906</v>
      </c>
      <c r="D81">
        <v>29742</v>
      </c>
      <c r="E81" s="1">
        <v>43004</v>
      </c>
      <c r="F81" t="s">
        <v>43</v>
      </c>
      <c r="G81" t="s">
        <v>43</v>
      </c>
      <c r="H81" t="s">
        <v>20</v>
      </c>
      <c r="I81" t="s">
        <v>21</v>
      </c>
      <c r="J81" t="s">
        <v>22</v>
      </c>
      <c r="Q81">
        <v>2017</v>
      </c>
      <c r="R81">
        <v>9</v>
      </c>
      <c r="S81">
        <v>39</v>
      </c>
    </row>
    <row r="82" spans="1:19" x14ac:dyDescent="0.25">
      <c r="A82" t="s">
        <v>43</v>
      </c>
      <c r="B82">
        <v>6966</v>
      </c>
      <c r="C82" s="1">
        <v>42906</v>
      </c>
      <c r="D82">
        <v>29743</v>
      </c>
      <c r="E82" s="1">
        <v>43004</v>
      </c>
      <c r="F82" t="s">
        <v>43</v>
      </c>
      <c r="G82" t="s">
        <v>43</v>
      </c>
      <c r="H82" t="s">
        <v>20</v>
      </c>
      <c r="I82" t="s">
        <v>21</v>
      </c>
      <c r="J82" t="s">
        <v>22</v>
      </c>
      <c r="Q82">
        <v>2017</v>
      </c>
      <c r="R82">
        <v>9</v>
      </c>
      <c r="S82">
        <v>39</v>
      </c>
    </row>
    <row r="83" spans="1:19" x14ac:dyDescent="0.25">
      <c r="A83" t="s">
        <v>40</v>
      </c>
      <c r="B83">
        <v>8378</v>
      </c>
      <c r="C83" s="1">
        <v>42999</v>
      </c>
      <c r="D83">
        <v>29770</v>
      </c>
      <c r="E83" s="1">
        <v>43004</v>
      </c>
      <c r="F83" t="s">
        <v>24</v>
      </c>
      <c r="G83" t="s">
        <v>24</v>
      </c>
      <c r="H83" t="s">
        <v>20</v>
      </c>
      <c r="I83" t="s">
        <v>21</v>
      </c>
      <c r="J83" t="s">
        <v>22</v>
      </c>
      <c r="Q83">
        <v>2017</v>
      </c>
      <c r="R83">
        <v>9</v>
      </c>
      <c r="S83">
        <v>39</v>
      </c>
    </row>
    <row r="84" spans="1:19" x14ac:dyDescent="0.25">
      <c r="A84" t="s">
        <v>40</v>
      </c>
      <c r="B84">
        <v>8642</v>
      </c>
      <c r="C84" s="1">
        <v>43004</v>
      </c>
      <c r="D84">
        <v>29786</v>
      </c>
      <c r="E84" s="1">
        <v>43004</v>
      </c>
      <c r="F84" t="s">
        <v>40</v>
      </c>
      <c r="G84" t="s">
        <v>26</v>
      </c>
      <c r="H84" t="s">
        <v>20</v>
      </c>
      <c r="I84" t="s">
        <v>21</v>
      </c>
      <c r="J84" t="s">
        <v>21</v>
      </c>
      <c r="L84" t="s">
        <v>22</v>
      </c>
      <c r="M84" t="s">
        <v>23</v>
      </c>
      <c r="O84" s="1">
        <v>43042</v>
      </c>
      <c r="Q84">
        <v>2017</v>
      </c>
      <c r="R84">
        <v>9</v>
      </c>
      <c r="S84">
        <v>39</v>
      </c>
    </row>
    <row r="85" spans="1:19" x14ac:dyDescent="0.25">
      <c r="A85" t="s">
        <v>42</v>
      </c>
      <c r="B85">
        <v>4066</v>
      </c>
      <c r="C85" s="1"/>
      <c r="D85">
        <v>29645</v>
      </c>
      <c r="E85" s="1">
        <v>43004</v>
      </c>
      <c r="F85" t="s">
        <v>42</v>
      </c>
      <c r="G85" t="s">
        <v>42</v>
      </c>
      <c r="H85" t="s">
        <v>20</v>
      </c>
      <c r="I85" t="s">
        <v>21</v>
      </c>
      <c r="J85" t="s">
        <v>21</v>
      </c>
      <c r="L85" t="s">
        <v>22</v>
      </c>
      <c r="M85" t="s">
        <v>23</v>
      </c>
      <c r="O85" s="1">
        <v>43347</v>
      </c>
      <c r="Q85">
        <v>2017</v>
      </c>
      <c r="R85">
        <v>9</v>
      </c>
      <c r="S85">
        <v>39</v>
      </c>
    </row>
    <row r="86" spans="1:19" x14ac:dyDescent="0.25">
      <c r="A86" t="s">
        <v>42</v>
      </c>
      <c r="B86">
        <v>5200</v>
      </c>
      <c r="C86" s="1"/>
      <c r="D86">
        <v>29646</v>
      </c>
      <c r="E86" s="1">
        <v>43004</v>
      </c>
      <c r="F86" t="s">
        <v>25</v>
      </c>
      <c r="G86" t="s">
        <v>25</v>
      </c>
      <c r="H86" t="s">
        <v>20</v>
      </c>
      <c r="I86" t="s">
        <v>21</v>
      </c>
      <c r="J86" t="s">
        <v>21</v>
      </c>
      <c r="L86" t="s">
        <v>22</v>
      </c>
      <c r="M86" t="s">
        <v>23</v>
      </c>
      <c r="O86" s="1">
        <v>43117</v>
      </c>
      <c r="Q86">
        <v>2017</v>
      </c>
      <c r="R86">
        <v>9</v>
      </c>
      <c r="S86">
        <v>39</v>
      </c>
    </row>
    <row r="87" spans="1:19" x14ac:dyDescent="0.25">
      <c r="A87" t="s">
        <v>42</v>
      </c>
      <c r="B87">
        <v>7183</v>
      </c>
      <c r="C87" s="1">
        <v>42906</v>
      </c>
      <c r="D87">
        <v>29809</v>
      </c>
      <c r="E87" s="1">
        <v>43005</v>
      </c>
      <c r="F87" t="s">
        <v>25</v>
      </c>
      <c r="G87" t="s">
        <v>25</v>
      </c>
      <c r="H87" t="s">
        <v>20</v>
      </c>
      <c r="I87" t="s">
        <v>21</v>
      </c>
      <c r="J87" t="s">
        <v>22</v>
      </c>
      <c r="Q87">
        <v>2017</v>
      </c>
      <c r="R87">
        <v>9</v>
      </c>
      <c r="S87">
        <v>39</v>
      </c>
    </row>
    <row r="88" spans="1:19" x14ac:dyDescent="0.25">
      <c r="A88" t="s">
        <v>42</v>
      </c>
      <c r="B88">
        <v>6873</v>
      </c>
      <c r="C88" s="1">
        <v>42906</v>
      </c>
      <c r="D88">
        <v>29810</v>
      </c>
      <c r="E88" s="1">
        <v>43005</v>
      </c>
      <c r="F88" t="s">
        <v>42</v>
      </c>
      <c r="G88" t="s">
        <v>42</v>
      </c>
      <c r="H88" t="s">
        <v>20</v>
      </c>
      <c r="I88" t="s">
        <v>21</v>
      </c>
      <c r="J88" t="s">
        <v>22</v>
      </c>
      <c r="Q88">
        <v>2017</v>
      </c>
      <c r="R88">
        <v>9</v>
      </c>
      <c r="S88">
        <v>39</v>
      </c>
    </row>
    <row r="89" spans="1:19" x14ac:dyDescent="0.25">
      <c r="A89" t="s">
        <v>42</v>
      </c>
      <c r="B89">
        <v>7100</v>
      </c>
      <c r="C89" s="1">
        <v>42906</v>
      </c>
      <c r="D89">
        <v>29844</v>
      </c>
      <c r="E89" s="1">
        <v>43006</v>
      </c>
      <c r="F89" t="s">
        <v>25</v>
      </c>
      <c r="G89" t="s">
        <v>25</v>
      </c>
      <c r="H89" t="s">
        <v>20</v>
      </c>
      <c r="I89" t="s">
        <v>21</v>
      </c>
      <c r="J89" t="s">
        <v>22</v>
      </c>
      <c r="Q89">
        <v>2017</v>
      </c>
      <c r="R89">
        <v>9</v>
      </c>
      <c r="S89">
        <v>39</v>
      </c>
    </row>
    <row r="90" spans="1:19" x14ac:dyDescent="0.25">
      <c r="A90" t="s">
        <v>42</v>
      </c>
      <c r="B90">
        <v>6790</v>
      </c>
      <c r="C90" s="1">
        <v>42906</v>
      </c>
      <c r="D90">
        <v>29846</v>
      </c>
      <c r="E90" s="1">
        <v>43006</v>
      </c>
      <c r="F90" t="s">
        <v>42</v>
      </c>
      <c r="G90" t="s">
        <v>42</v>
      </c>
      <c r="H90" t="s">
        <v>20</v>
      </c>
      <c r="I90" t="s">
        <v>21</v>
      </c>
      <c r="J90" t="s">
        <v>22</v>
      </c>
      <c r="Q90">
        <v>2017</v>
      </c>
      <c r="R90">
        <v>9</v>
      </c>
      <c r="S90">
        <v>39</v>
      </c>
    </row>
    <row r="91" spans="1:19" x14ac:dyDescent="0.25">
      <c r="A91" t="s">
        <v>39</v>
      </c>
      <c r="B91">
        <v>6115</v>
      </c>
      <c r="C91" s="1">
        <v>42888</v>
      </c>
      <c r="D91">
        <v>29888</v>
      </c>
      <c r="E91" s="1">
        <v>43006</v>
      </c>
      <c r="F91" t="s">
        <v>19</v>
      </c>
      <c r="G91" t="s">
        <v>19</v>
      </c>
      <c r="H91" t="s">
        <v>20</v>
      </c>
      <c r="I91" t="s">
        <v>22</v>
      </c>
      <c r="J91" t="s">
        <v>21</v>
      </c>
      <c r="M91" t="s">
        <v>23</v>
      </c>
      <c r="Q91">
        <v>2017</v>
      </c>
      <c r="R91">
        <v>9</v>
      </c>
      <c r="S91">
        <v>39</v>
      </c>
    </row>
    <row r="92" spans="1:19" x14ac:dyDescent="0.25">
      <c r="A92" t="s">
        <v>42</v>
      </c>
      <c r="B92">
        <v>6983</v>
      </c>
      <c r="C92" s="1">
        <v>42906</v>
      </c>
      <c r="D92">
        <v>29900</v>
      </c>
      <c r="E92" s="1">
        <v>43006</v>
      </c>
      <c r="F92" t="s">
        <v>43</v>
      </c>
      <c r="G92" t="s">
        <v>43</v>
      </c>
      <c r="H92" t="s">
        <v>20</v>
      </c>
      <c r="I92" t="s">
        <v>21</v>
      </c>
      <c r="J92" t="s">
        <v>22</v>
      </c>
      <c r="Q92">
        <v>2017</v>
      </c>
      <c r="R92">
        <v>9</v>
      </c>
      <c r="S92">
        <v>39</v>
      </c>
    </row>
    <row r="93" spans="1:19" x14ac:dyDescent="0.25">
      <c r="A93" t="s">
        <v>42</v>
      </c>
      <c r="B93">
        <v>7193</v>
      </c>
      <c r="C93" s="1">
        <v>42908</v>
      </c>
      <c r="D93">
        <v>29363</v>
      </c>
      <c r="E93" s="1">
        <v>43007</v>
      </c>
      <c r="F93" t="s">
        <v>43</v>
      </c>
      <c r="G93" t="s">
        <v>43</v>
      </c>
      <c r="H93" t="s">
        <v>20</v>
      </c>
      <c r="I93" t="s">
        <v>21</v>
      </c>
      <c r="J93" t="s">
        <v>21</v>
      </c>
      <c r="M93" t="s">
        <v>23</v>
      </c>
      <c r="Q93">
        <v>2017</v>
      </c>
      <c r="R93">
        <v>9</v>
      </c>
      <c r="S93">
        <v>39</v>
      </c>
    </row>
    <row r="94" spans="1:19" x14ac:dyDescent="0.25">
      <c r="A94" t="s">
        <v>40</v>
      </c>
      <c r="B94">
        <v>8675</v>
      </c>
      <c r="C94" s="1">
        <v>43014</v>
      </c>
      <c r="D94">
        <v>30027</v>
      </c>
      <c r="E94" s="1">
        <v>43010</v>
      </c>
      <c r="F94" t="s">
        <v>24</v>
      </c>
      <c r="G94" t="s">
        <v>24</v>
      </c>
      <c r="H94" t="s">
        <v>20</v>
      </c>
      <c r="I94" t="s">
        <v>21</v>
      </c>
      <c r="Q94">
        <v>2017</v>
      </c>
      <c r="R94">
        <v>10</v>
      </c>
      <c r="S94">
        <v>40</v>
      </c>
    </row>
    <row r="95" spans="1:19" x14ac:dyDescent="0.25">
      <c r="A95" t="s">
        <v>42</v>
      </c>
      <c r="B95">
        <v>7010</v>
      </c>
      <c r="C95" s="1">
        <v>42906</v>
      </c>
      <c r="D95">
        <v>29867</v>
      </c>
      <c r="E95" s="1">
        <v>43010</v>
      </c>
      <c r="F95" t="s">
        <v>43</v>
      </c>
      <c r="G95" t="s">
        <v>43</v>
      </c>
      <c r="H95" t="s">
        <v>20</v>
      </c>
      <c r="I95" t="s">
        <v>21</v>
      </c>
      <c r="Q95">
        <v>2017</v>
      </c>
      <c r="R95">
        <v>10</v>
      </c>
      <c r="S95">
        <v>40</v>
      </c>
    </row>
    <row r="96" spans="1:19" x14ac:dyDescent="0.25">
      <c r="A96" t="s">
        <v>40</v>
      </c>
      <c r="B96">
        <v>5875</v>
      </c>
      <c r="C96" s="1">
        <v>42888</v>
      </c>
      <c r="D96">
        <v>29927</v>
      </c>
      <c r="E96" s="1">
        <v>43010</v>
      </c>
      <c r="F96" t="s">
        <v>40</v>
      </c>
      <c r="G96" t="s">
        <v>40</v>
      </c>
      <c r="H96" t="s">
        <v>20</v>
      </c>
      <c r="I96" t="s">
        <v>21</v>
      </c>
      <c r="Q96">
        <v>2017</v>
      </c>
      <c r="R96">
        <v>10</v>
      </c>
      <c r="S96">
        <v>40</v>
      </c>
    </row>
    <row r="97" spans="1:19" x14ac:dyDescent="0.25">
      <c r="A97" t="s">
        <v>40</v>
      </c>
      <c r="B97">
        <v>5942</v>
      </c>
      <c r="C97" s="1">
        <v>42888</v>
      </c>
      <c r="D97">
        <v>29928</v>
      </c>
      <c r="E97" s="1">
        <v>43010</v>
      </c>
      <c r="F97" t="s">
        <v>40</v>
      </c>
      <c r="G97" t="s">
        <v>40</v>
      </c>
      <c r="H97" t="s">
        <v>20</v>
      </c>
      <c r="I97" t="s">
        <v>21</v>
      </c>
      <c r="Q97">
        <v>2017</v>
      </c>
      <c r="R97">
        <v>10</v>
      </c>
      <c r="S97">
        <v>40</v>
      </c>
    </row>
    <row r="98" spans="1:19" x14ac:dyDescent="0.25">
      <c r="A98" t="s">
        <v>40</v>
      </c>
      <c r="B98">
        <v>6176</v>
      </c>
      <c r="C98" s="1">
        <v>42894</v>
      </c>
      <c r="D98">
        <v>29939</v>
      </c>
      <c r="E98" s="1">
        <v>43010</v>
      </c>
      <c r="F98" t="s">
        <v>24</v>
      </c>
      <c r="G98" t="s">
        <v>24</v>
      </c>
      <c r="H98" t="s">
        <v>20</v>
      </c>
      <c r="I98" t="s">
        <v>21</v>
      </c>
      <c r="L98" t="s">
        <v>22</v>
      </c>
      <c r="O98" s="1">
        <v>43099</v>
      </c>
      <c r="Q98">
        <v>2017</v>
      </c>
      <c r="R98">
        <v>10</v>
      </c>
      <c r="S98">
        <v>40</v>
      </c>
    </row>
    <row r="99" spans="1:19" x14ac:dyDescent="0.25">
      <c r="A99" t="s">
        <v>42</v>
      </c>
      <c r="B99">
        <v>7055</v>
      </c>
      <c r="C99" s="1">
        <v>42906</v>
      </c>
      <c r="D99">
        <v>29953</v>
      </c>
      <c r="E99" s="1">
        <v>43011</v>
      </c>
      <c r="F99" t="s">
        <v>25</v>
      </c>
      <c r="G99" t="s">
        <v>25</v>
      </c>
      <c r="H99" t="s">
        <v>20</v>
      </c>
      <c r="I99" t="s">
        <v>21</v>
      </c>
      <c r="Q99">
        <v>2017</v>
      </c>
      <c r="R99">
        <v>10</v>
      </c>
      <c r="S99">
        <v>40</v>
      </c>
    </row>
    <row r="100" spans="1:19" x14ac:dyDescent="0.25">
      <c r="A100" t="s">
        <v>42</v>
      </c>
      <c r="B100">
        <v>6745</v>
      </c>
      <c r="C100" s="1">
        <v>42906</v>
      </c>
      <c r="D100">
        <v>29954</v>
      </c>
      <c r="E100" s="1">
        <v>43011</v>
      </c>
      <c r="F100" t="s">
        <v>42</v>
      </c>
      <c r="G100" t="s">
        <v>42</v>
      </c>
      <c r="H100" t="s">
        <v>20</v>
      </c>
      <c r="I100" t="s">
        <v>21</v>
      </c>
      <c r="Q100">
        <v>2017</v>
      </c>
      <c r="R100">
        <v>10</v>
      </c>
      <c r="S100">
        <v>40</v>
      </c>
    </row>
    <row r="101" spans="1:19" x14ac:dyDescent="0.25">
      <c r="A101" t="s">
        <v>40</v>
      </c>
      <c r="B101">
        <v>5878</v>
      </c>
      <c r="C101" s="1">
        <v>42888</v>
      </c>
      <c r="D101">
        <v>29970</v>
      </c>
      <c r="E101" s="1">
        <v>43011</v>
      </c>
      <c r="F101" t="s">
        <v>40</v>
      </c>
      <c r="G101" t="s">
        <v>40</v>
      </c>
      <c r="H101" t="s">
        <v>20</v>
      </c>
      <c r="I101" t="s">
        <v>21</v>
      </c>
      <c r="Q101">
        <v>2017</v>
      </c>
      <c r="R101">
        <v>10</v>
      </c>
      <c r="S101">
        <v>40</v>
      </c>
    </row>
    <row r="102" spans="1:19" x14ac:dyDescent="0.25">
      <c r="A102" t="s">
        <v>40</v>
      </c>
      <c r="B102">
        <v>8665</v>
      </c>
      <c r="C102" s="1">
        <v>43014</v>
      </c>
      <c r="D102">
        <v>30017</v>
      </c>
      <c r="E102" s="1">
        <v>43011</v>
      </c>
      <c r="F102" t="s">
        <v>40</v>
      </c>
      <c r="G102" t="s">
        <v>40</v>
      </c>
      <c r="H102" t="s">
        <v>20</v>
      </c>
      <c r="I102" t="s">
        <v>21</v>
      </c>
      <c r="L102" t="s">
        <v>22</v>
      </c>
      <c r="N102">
        <v>782</v>
      </c>
      <c r="O102" s="1">
        <v>43014</v>
      </c>
      <c r="Q102">
        <v>2017</v>
      </c>
      <c r="R102">
        <v>10</v>
      </c>
      <c r="S102">
        <v>40</v>
      </c>
    </row>
    <row r="103" spans="1:19" x14ac:dyDescent="0.25">
      <c r="A103" t="s">
        <v>40</v>
      </c>
      <c r="B103">
        <v>8676</v>
      </c>
      <c r="C103" s="1">
        <v>43014</v>
      </c>
      <c r="D103">
        <v>30028</v>
      </c>
      <c r="E103" s="1">
        <v>43011</v>
      </c>
      <c r="F103" t="s">
        <v>24</v>
      </c>
      <c r="G103" t="s">
        <v>24</v>
      </c>
      <c r="H103" t="s">
        <v>20</v>
      </c>
      <c r="I103" t="s">
        <v>21</v>
      </c>
      <c r="Q103">
        <v>2017</v>
      </c>
      <c r="R103">
        <v>10</v>
      </c>
      <c r="S103">
        <v>40</v>
      </c>
    </row>
    <row r="104" spans="1:19" x14ac:dyDescent="0.25">
      <c r="A104" t="s">
        <v>42</v>
      </c>
      <c r="B104">
        <v>7019</v>
      </c>
      <c r="C104" s="1">
        <v>42906</v>
      </c>
      <c r="D104">
        <v>29887</v>
      </c>
      <c r="E104" s="1">
        <v>43011</v>
      </c>
      <c r="F104" t="s">
        <v>43</v>
      </c>
      <c r="G104" t="s">
        <v>43</v>
      </c>
      <c r="H104" t="s">
        <v>20</v>
      </c>
      <c r="I104" t="s">
        <v>21</v>
      </c>
      <c r="Q104">
        <v>2017</v>
      </c>
      <c r="R104">
        <v>10</v>
      </c>
      <c r="S104">
        <v>40</v>
      </c>
    </row>
    <row r="105" spans="1:19" x14ac:dyDescent="0.25">
      <c r="A105" t="s">
        <v>40</v>
      </c>
      <c r="B105">
        <v>4345</v>
      </c>
      <c r="C105" s="1"/>
      <c r="D105">
        <v>29934</v>
      </c>
      <c r="E105" s="1">
        <v>43011</v>
      </c>
      <c r="F105" t="s">
        <v>40</v>
      </c>
      <c r="G105" t="s">
        <v>40</v>
      </c>
      <c r="H105" t="s">
        <v>20</v>
      </c>
      <c r="I105" t="s">
        <v>22</v>
      </c>
      <c r="L105" t="s">
        <v>21</v>
      </c>
      <c r="N105">
        <v>4700</v>
      </c>
      <c r="O105" s="1">
        <v>43013</v>
      </c>
      <c r="Q105">
        <v>2017</v>
      </c>
      <c r="R105">
        <v>10</v>
      </c>
      <c r="S105">
        <v>40</v>
      </c>
    </row>
    <row r="106" spans="1:19" x14ac:dyDescent="0.25">
      <c r="A106" t="s">
        <v>40</v>
      </c>
      <c r="B106">
        <v>7474</v>
      </c>
      <c r="C106" s="1">
        <v>42940</v>
      </c>
      <c r="D106">
        <v>29935</v>
      </c>
      <c r="E106" s="1">
        <v>43011</v>
      </c>
      <c r="F106" t="s">
        <v>40</v>
      </c>
      <c r="G106" t="s">
        <v>40</v>
      </c>
      <c r="H106" t="s">
        <v>20</v>
      </c>
      <c r="I106" t="s">
        <v>22</v>
      </c>
      <c r="L106" t="s">
        <v>21</v>
      </c>
      <c r="N106">
        <v>2830</v>
      </c>
      <c r="O106" s="1">
        <v>43013</v>
      </c>
      <c r="Q106">
        <v>2017</v>
      </c>
      <c r="R106">
        <v>10</v>
      </c>
      <c r="S106">
        <v>40</v>
      </c>
    </row>
    <row r="107" spans="1:19" x14ac:dyDescent="0.25">
      <c r="A107" t="s">
        <v>42</v>
      </c>
      <c r="B107">
        <v>7951</v>
      </c>
      <c r="C107" s="1">
        <v>42983</v>
      </c>
      <c r="D107">
        <v>29956</v>
      </c>
      <c r="E107" s="1">
        <v>43012</v>
      </c>
      <c r="F107" t="s">
        <v>25</v>
      </c>
      <c r="G107" t="s">
        <v>25</v>
      </c>
      <c r="H107" t="s">
        <v>20</v>
      </c>
      <c r="I107" t="s">
        <v>21</v>
      </c>
      <c r="Q107">
        <v>2017</v>
      </c>
      <c r="R107">
        <v>10</v>
      </c>
      <c r="S107">
        <v>40</v>
      </c>
    </row>
    <row r="108" spans="1:19" x14ac:dyDescent="0.25">
      <c r="A108" t="s">
        <v>42</v>
      </c>
      <c r="B108">
        <v>4296</v>
      </c>
      <c r="C108" s="1"/>
      <c r="D108">
        <v>29968</v>
      </c>
      <c r="E108" s="1">
        <v>43012</v>
      </c>
      <c r="F108" t="s">
        <v>43</v>
      </c>
      <c r="G108" t="s">
        <v>43</v>
      </c>
      <c r="H108" t="s">
        <v>20</v>
      </c>
      <c r="I108" t="s">
        <v>21</v>
      </c>
      <c r="Q108">
        <v>2017</v>
      </c>
      <c r="R108">
        <v>10</v>
      </c>
      <c r="S108">
        <v>40</v>
      </c>
    </row>
    <row r="109" spans="1:19" x14ac:dyDescent="0.25">
      <c r="A109" t="s">
        <v>40</v>
      </c>
      <c r="B109">
        <v>5933</v>
      </c>
      <c r="C109" s="1">
        <v>42888</v>
      </c>
      <c r="D109">
        <v>29971</v>
      </c>
      <c r="E109" s="1">
        <v>43012</v>
      </c>
      <c r="F109" t="s">
        <v>40</v>
      </c>
      <c r="G109" t="s">
        <v>40</v>
      </c>
      <c r="H109" t="s">
        <v>20</v>
      </c>
      <c r="I109" t="s">
        <v>21</v>
      </c>
      <c r="Q109">
        <v>2017</v>
      </c>
      <c r="R109">
        <v>10</v>
      </c>
      <c r="S109">
        <v>40</v>
      </c>
    </row>
    <row r="110" spans="1:19" x14ac:dyDescent="0.25">
      <c r="A110" t="s">
        <v>42</v>
      </c>
      <c r="B110">
        <v>8686</v>
      </c>
      <c r="C110" s="1">
        <v>43014</v>
      </c>
      <c r="D110">
        <v>30026</v>
      </c>
      <c r="E110" s="1">
        <v>43012</v>
      </c>
      <c r="F110" t="s">
        <v>42</v>
      </c>
      <c r="G110" t="s">
        <v>26</v>
      </c>
      <c r="H110" t="s">
        <v>20</v>
      </c>
      <c r="I110" t="s">
        <v>21</v>
      </c>
      <c r="Q110">
        <v>2017</v>
      </c>
      <c r="R110">
        <v>10</v>
      </c>
      <c r="S110">
        <v>40</v>
      </c>
    </row>
    <row r="111" spans="1:19" x14ac:dyDescent="0.25">
      <c r="A111" t="s">
        <v>40</v>
      </c>
      <c r="B111">
        <v>8677</v>
      </c>
      <c r="C111" s="1">
        <v>43014</v>
      </c>
      <c r="D111">
        <v>30029</v>
      </c>
      <c r="E111" s="1">
        <v>43012</v>
      </c>
      <c r="F111" t="s">
        <v>24</v>
      </c>
      <c r="G111" t="s">
        <v>24</v>
      </c>
      <c r="H111" t="s">
        <v>20</v>
      </c>
      <c r="I111" t="s">
        <v>21</v>
      </c>
      <c r="Q111">
        <v>2017</v>
      </c>
      <c r="R111">
        <v>10</v>
      </c>
      <c r="S111">
        <v>40</v>
      </c>
    </row>
    <row r="112" spans="1:19" x14ac:dyDescent="0.25">
      <c r="A112" t="s">
        <v>42</v>
      </c>
      <c r="B112">
        <v>6727</v>
      </c>
      <c r="C112" s="1">
        <v>42906</v>
      </c>
      <c r="D112">
        <v>29313</v>
      </c>
      <c r="E112" s="1">
        <v>43012</v>
      </c>
      <c r="F112" t="s">
        <v>42</v>
      </c>
      <c r="G112" t="s">
        <v>42</v>
      </c>
      <c r="H112" t="s">
        <v>20</v>
      </c>
      <c r="I112" t="s">
        <v>21</v>
      </c>
      <c r="Q112">
        <v>2017</v>
      </c>
      <c r="R112">
        <v>10</v>
      </c>
      <c r="S112">
        <v>40</v>
      </c>
    </row>
    <row r="113" spans="1:19" x14ac:dyDescent="0.25">
      <c r="A113" t="s">
        <v>42</v>
      </c>
      <c r="B113">
        <v>8033</v>
      </c>
      <c r="C113" s="1">
        <v>42983</v>
      </c>
      <c r="D113">
        <v>29630</v>
      </c>
      <c r="E113" s="1">
        <v>43012</v>
      </c>
      <c r="F113" t="s">
        <v>25</v>
      </c>
      <c r="G113" t="s">
        <v>25</v>
      </c>
      <c r="H113" t="s">
        <v>20</v>
      </c>
      <c r="I113" t="s">
        <v>21</v>
      </c>
      <c r="L113" t="s">
        <v>21</v>
      </c>
      <c r="O113" s="1">
        <v>43102</v>
      </c>
      <c r="Q113">
        <v>2017</v>
      </c>
      <c r="R113">
        <v>10</v>
      </c>
      <c r="S113">
        <v>40</v>
      </c>
    </row>
    <row r="114" spans="1:19" x14ac:dyDescent="0.25">
      <c r="A114" t="s">
        <v>42</v>
      </c>
      <c r="B114">
        <v>7017</v>
      </c>
      <c r="C114" s="1">
        <v>42906</v>
      </c>
      <c r="D114">
        <v>29890</v>
      </c>
      <c r="E114" s="1">
        <v>43012</v>
      </c>
      <c r="F114" t="s">
        <v>43</v>
      </c>
      <c r="G114" t="s">
        <v>43</v>
      </c>
      <c r="H114" t="s">
        <v>20</v>
      </c>
      <c r="I114" t="s">
        <v>21</v>
      </c>
      <c r="Q114">
        <v>2017</v>
      </c>
      <c r="R114">
        <v>10</v>
      </c>
      <c r="S114">
        <v>40</v>
      </c>
    </row>
    <row r="115" spans="1:19" x14ac:dyDescent="0.25">
      <c r="A115" t="s">
        <v>39</v>
      </c>
      <c r="B115">
        <v>3671</v>
      </c>
      <c r="C115" s="1"/>
      <c r="D115">
        <v>29892</v>
      </c>
      <c r="E115" s="1">
        <v>43013</v>
      </c>
      <c r="F115" t="s">
        <v>19</v>
      </c>
      <c r="G115" t="s">
        <v>19</v>
      </c>
      <c r="H115" t="s">
        <v>20</v>
      </c>
      <c r="I115" t="s">
        <v>21</v>
      </c>
      <c r="L115" t="s">
        <v>22</v>
      </c>
      <c r="O115" s="1">
        <v>43256</v>
      </c>
      <c r="Q115">
        <v>2017</v>
      </c>
      <c r="R115">
        <v>10</v>
      </c>
      <c r="S115">
        <v>40</v>
      </c>
    </row>
    <row r="116" spans="1:19" x14ac:dyDescent="0.25">
      <c r="A116" t="s">
        <v>39</v>
      </c>
      <c r="B116">
        <v>8674</v>
      </c>
      <c r="C116" s="1">
        <v>43014</v>
      </c>
      <c r="D116">
        <v>30025</v>
      </c>
      <c r="E116" s="1">
        <v>43014</v>
      </c>
      <c r="F116" t="s">
        <v>19</v>
      </c>
      <c r="G116" t="s">
        <v>19</v>
      </c>
      <c r="H116" t="s">
        <v>20</v>
      </c>
      <c r="I116" t="s">
        <v>21</v>
      </c>
      <c r="Q116">
        <v>2017</v>
      </c>
      <c r="R116">
        <v>10</v>
      </c>
      <c r="S116">
        <v>40</v>
      </c>
    </row>
    <row r="117" spans="1:19" x14ac:dyDescent="0.25">
      <c r="A117" t="s">
        <v>42</v>
      </c>
      <c r="B117">
        <v>7029</v>
      </c>
      <c r="C117" s="1">
        <v>42906</v>
      </c>
      <c r="D117">
        <v>29889</v>
      </c>
      <c r="E117" s="1">
        <v>43014</v>
      </c>
      <c r="F117" t="s">
        <v>43</v>
      </c>
      <c r="G117" t="s">
        <v>43</v>
      </c>
      <c r="H117" t="s">
        <v>20</v>
      </c>
      <c r="I117" t="s">
        <v>21</v>
      </c>
      <c r="Q117">
        <v>2017</v>
      </c>
      <c r="R117">
        <v>10</v>
      </c>
      <c r="S117">
        <v>40</v>
      </c>
    </row>
    <row r="118" spans="1:19" x14ac:dyDescent="0.25">
      <c r="A118" t="s">
        <v>42</v>
      </c>
      <c r="B118">
        <v>6983</v>
      </c>
      <c r="C118" s="1">
        <v>42906</v>
      </c>
      <c r="D118">
        <v>29897</v>
      </c>
      <c r="E118" s="1">
        <v>43014</v>
      </c>
      <c r="F118" t="s">
        <v>43</v>
      </c>
      <c r="G118" t="s">
        <v>43</v>
      </c>
      <c r="H118" t="s">
        <v>20</v>
      </c>
      <c r="I118" t="s">
        <v>21</v>
      </c>
      <c r="Q118">
        <v>2017</v>
      </c>
      <c r="R118">
        <v>10</v>
      </c>
      <c r="S118">
        <v>40</v>
      </c>
    </row>
    <row r="119" spans="1:19" x14ac:dyDescent="0.25">
      <c r="A119" t="s">
        <v>42</v>
      </c>
      <c r="B119">
        <v>4057</v>
      </c>
      <c r="C119" s="1"/>
      <c r="D119">
        <v>29648</v>
      </c>
      <c r="E119" s="1">
        <v>43014</v>
      </c>
      <c r="F119" t="s">
        <v>42</v>
      </c>
      <c r="G119" t="s">
        <v>42</v>
      </c>
      <c r="H119" t="s">
        <v>20</v>
      </c>
      <c r="I119" t="s">
        <v>21</v>
      </c>
      <c r="Q119">
        <v>2017</v>
      </c>
      <c r="R119">
        <v>10</v>
      </c>
      <c r="S119">
        <v>40</v>
      </c>
    </row>
    <row r="120" spans="1:19" x14ac:dyDescent="0.25">
      <c r="A120" t="s">
        <v>42</v>
      </c>
      <c r="B120">
        <v>5222</v>
      </c>
      <c r="C120" s="1"/>
      <c r="D120">
        <v>29649</v>
      </c>
      <c r="E120" s="1">
        <v>43014</v>
      </c>
      <c r="F120" t="s">
        <v>25</v>
      </c>
      <c r="G120" t="s">
        <v>25</v>
      </c>
      <c r="H120" t="s">
        <v>20</v>
      </c>
      <c r="I120" t="s">
        <v>21</v>
      </c>
      <c r="Q120">
        <v>2017</v>
      </c>
      <c r="R120">
        <v>10</v>
      </c>
      <c r="S120">
        <v>40</v>
      </c>
    </row>
    <row r="121" spans="1:19" x14ac:dyDescent="0.25">
      <c r="A121" t="s">
        <v>40</v>
      </c>
      <c r="B121">
        <v>5956</v>
      </c>
      <c r="C121" s="1">
        <v>42888</v>
      </c>
      <c r="D121">
        <v>29932</v>
      </c>
      <c r="E121" s="1">
        <v>43014</v>
      </c>
      <c r="F121" t="s">
        <v>40</v>
      </c>
      <c r="G121" t="s">
        <v>40</v>
      </c>
      <c r="H121" t="s">
        <v>20</v>
      </c>
      <c r="I121" t="s">
        <v>22</v>
      </c>
      <c r="Q121">
        <v>2017</v>
      </c>
      <c r="R121">
        <v>10</v>
      </c>
      <c r="S121">
        <v>40</v>
      </c>
    </row>
    <row r="122" spans="1:19" x14ac:dyDescent="0.25">
      <c r="A122" t="s">
        <v>43</v>
      </c>
      <c r="B122">
        <v>7170</v>
      </c>
      <c r="C122" s="1">
        <v>42906</v>
      </c>
      <c r="D122">
        <v>29995</v>
      </c>
      <c r="E122" s="1">
        <v>43017</v>
      </c>
      <c r="F122" t="s">
        <v>25</v>
      </c>
      <c r="G122" t="s">
        <v>25</v>
      </c>
      <c r="H122" t="s">
        <v>20</v>
      </c>
      <c r="I122" t="s">
        <v>21</v>
      </c>
      <c r="Q122">
        <v>2017</v>
      </c>
      <c r="R122">
        <v>10</v>
      </c>
      <c r="S122">
        <v>41</v>
      </c>
    </row>
    <row r="123" spans="1:19" x14ac:dyDescent="0.25">
      <c r="A123" t="s">
        <v>40</v>
      </c>
      <c r="B123">
        <v>5956</v>
      </c>
      <c r="C123" s="1">
        <v>42888</v>
      </c>
      <c r="D123">
        <v>30055</v>
      </c>
      <c r="E123" s="1">
        <v>43017</v>
      </c>
      <c r="F123" t="s">
        <v>40</v>
      </c>
      <c r="G123" t="s">
        <v>40</v>
      </c>
      <c r="H123" t="s">
        <v>20</v>
      </c>
      <c r="I123" t="s">
        <v>21</v>
      </c>
      <c r="Q123">
        <v>2017</v>
      </c>
      <c r="R123">
        <v>10</v>
      </c>
      <c r="S123">
        <v>41</v>
      </c>
    </row>
    <row r="124" spans="1:19" x14ac:dyDescent="0.25">
      <c r="A124" t="s">
        <v>40</v>
      </c>
      <c r="B124">
        <v>5875</v>
      </c>
      <c r="C124" s="1">
        <v>42888</v>
      </c>
      <c r="D124">
        <v>30056</v>
      </c>
      <c r="E124" s="1">
        <v>43017</v>
      </c>
      <c r="F124" t="s">
        <v>40</v>
      </c>
      <c r="G124" t="s">
        <v>40</v>
      </c>
      <c r="H124" t="s">
        <v>20</v>
      </c>
      <c r="I124" t="s">
        <v>21</v>
      </c>
      <c r="Q124">
        <v>2017</v>
      </c>
      <c r="R124">
        <v>10</v>
      </c>
      <c r="S124">
        <v>41</v>
      </c>
    </row>
    <row r="125" spans="1:19" x14ac:dyDescent="0.25">
      <c r="A125" t="s">
        <v>43</v>
      </c>
      <c r="B125">
        <v>6860</v>
      </c>
      <c r="C125" s="1">
        <v>42906</v>
      </c>
      <c r="D125">
        <v>30083</v>
      </c>
      <c r="E125" s="1">
        <v>43017</v>
      </c>
      <c r="F125" t="s">
        <v>42</v>
      </c>
      <c r="G125" t="s">
        <v>42</v>
      </c>
      <c r="H125" t="s">
        <v>20</v>
      </c>
      <c r="I125" t="s">
        <v>21</v>
      </c>
      <c r="Q125">
        <v>2017</v>
      </c>
      <c r="R125">
        <v>10</v>
      </c>
      <c r="S125">
        <v>41</v>
      </c>
    </row>
    <row r="126" spans="1:19" x14ac:dyDescent="0.25">
      <c r="A126" t="s">
        <v>43</v>
      </c>
      <c r="B126">
        <v>8698</v>
      </c>
      <c r="C126" s="1">
        <v>43018</v>
      </c>
      <c r="D126">
        <v>30138</v>
      </c>
      <c r="E126" s="1">
        <v>43017</v>
      </c>
      <c r="F126" t="s">
        <v>43</v>
      </c>
      <c r="G126" t="s">
        <v>43</v>
      </c>
      <c r="H126" t="s">
        <v>20</v>
      </c>
      <c r="I126" t="s">
        <v>21</v>
      </c>
      <c r="Q126">
        <v>2017</v>
      </c>
      <c r="R126">
        <v>10</v>
      </c>
      <c r="S126">
        <v>41</v>
      </c>
    </row>
    <row r="127" spans="1:19" x14ac:dyDescent="0.25">
      <c r="A127" t="s">
        <v>40</v>
      </c>
      <c r="B127">
        <v>8712</v>
      </c>
      <c r="C127" s="1">
        <v>43021</v>
      </c>
      <c r="D127">
        <v>30153</v>
      </c>
      <c r="E127" s="1">
        <v>43017</v>
      </c>
      <c r="F127" t="s">
        <v>24</v>
      </c>
      <c r="G127" t="s">
        <v>24</v>
      </c>
      <c r="H127" t="s">
        <v>20</v>
      </c>
      <c r="I127" t="s">
        <v>21</v>
      </c>
      <c r="Q127">
        <v>2017</v>
      </c>
      <c r="R127">
        <v>10</v>
      </c>
      <c r="S127">
        <v>41</v>
      </c>
    </row>
    <row r="128" spans="1:19" x14ac:dyDescent="0.25">
      <c r="A128" t="s">
        <v>40</v>
      </c>
      <c r="B128">
        <v>8711</v>
      </c>
      <c r="C128" s="1">
        <v>43021</v>
      </c>
      <c r="D128">
        <v>30154</v>
      </c>
      <c r="E128" s="1">
        <v>43017</v>
      </c>
      <c r="F128" t="s">
        <v>24</v>
      </c>
      <c r="G128" t="s">
        <v>24</v>
      </c>
      <c r="H128" t="s">
        <v>20</v>
      </c>
      <c r="I128" t="s">
        <v>21</v>
      </c>
      <c r="Q128">
        <v>2017</v>
      </c>
      <c r="R128">
        <v>10</v>
      </c>
      <c r="S128">
        <v>41</v>
      </c>
    </row>
    <row r="129" spans="1:19" x14ac:dyDescent="0.25">
      <c r="A129" t="s">
        <v>43</v>
      </c>
      <c r="B129">
        <v>7426</v>
      </c>
      <c r="C129" s="1">
        <v>42926</v>
      </c>
      <c r="D129">
        <v>30057</v>
      </c>
      <c r="E129" s="1">
        <v>43018</v>
      </c>
      <c r="F129" t="s">
        <v>40</v>
      </c>
      <c r="G129" t="s">
        <v>40</v>
      </c>
      <c r="H129" t="s">
        <v>20</v>
      </c>
      <c r="I129" t="s">
        <v>21</v>
      </c>
      <c r="L129" t="s">
        <v>21</v>
      </c>
      <c r="O129" s="1">
        <v>43049</v>
      </c>
      <c r="Q129">
        <v>2017</v>
      </c>
      <c r="R129">
        <v>10</v>
      </c>
      <c r="S129">
        <v>41</v>
      </c>
    </row>
    <row r="130" spans="1:19" x14ac:dyDescent="0.25">
      <c r="A130" t="s">
        <v>42</v>
      </c>
      <c r="B130">
        <v>4216</v>
      </c>
      <c r="C130" s="1"/>
      <c r="D130">
        <v>29393</v>
      </c>
      <c r="E130" s="1">
        <v>43018</v>
      </c>
      <c r="F130" t="s">
        <v>43</v>
      </c>
      <c r="G130" t="s">
        <v>43</v>
      </c>
      <c r="H130" t="s">
        <v>20</v>
      </c>
      <c r="I130" t="s">
        <v>21</v>
      </c>
      <c r="Q130">
        <v>2017</v>
      </c>
      <c r="R130">
        <v>10</v>
      </c>
      <c r="S130">
        <v>41</v>
      </c>
    </row>
    <row r="131" spans="1:19" x14ac:dyDescent="0.25">
      <c r="A131" t="s">
        <v>43</v>
      </c>
      <c r="B131">
        <v>8714</v>
      </c>
      <c r="C131" s="1">
        <v>43021</v>
      </c>
      <c r="D131">
        <v>30188</v>
      </c>
      <c r="E131" s="1">
        <v>43018</v>
      </c>
      <c r="F131" t="s">
        <v>40</v>
      </c>
      <c r="G131" t="s">
        <v>40</v>
      </c>
      <c r="H131" t="s">
        <v>20</v>
      </c>
      <c r="I131" t="s">
        <v>21</v>
      </c>
      <c r="Q131">
        <v>2017</v>
      </c>
      <c r="R131">
        <v>10</v>
      </c>
      <c r="S131">
        <v>41</v>
      </c>
    </row>
    <row r="132" spans="1:19" x14ac:dyDescent="0.25">
      <c r="A132" t="s">
        <v>42</v>
      </c>
      <c r="B132">
        <v>4257</v>
      </c>
      <c r="C132" s="1"/>
      <c r="D132">
        <v>29976</v>
      </c>
      <c r="E132" s="1">
        <v>43019</v>
      </c>
      <c r="F132" t="s">
        <v>43</v>
      </c>
      <c r="G132" t="s">
        <v>43</v>
      </c>
      <c r="H132" t="s">
        <v>20</v>
      </c>
      <c r="I132" t="s">
        <v>21</v>
      </c>
      <c r="L132" t="s">
        <v>22</v>
      </c>
      <c r="O132" s="1">
        <v>43091</v>
      </c>
      <c r="Q132">
        <v>2017</v>
      </c>
      <c r="R132">
        <v>10</v>
      </c>
      <c r="S132">
        <v>41</v>
      </c>
    </row>
    <row r="133" spans="1:19" x14ac:dyDescent="0.25">
      <c r="A133" t="s">
        <v>42</v>
      </c>
      <c r="B133">
        <v>4256</v>
      </c>
      <c r="C133" s="1"/>
      <c r="D133">
        <v>30078</v>
      </c>
      <c r="E133" s="1">
        <v>43019</v>
      </c>
      <c r="F133" t="s">
        <v>43</v>
      </c>
      <c r="G133" t="s">
        <v>43</v>
      </c>
      <c r="H133" t="s">
        <v>20</v>
      </c>
      <c r="I133" t="s">
        <v>21</v>
      </c>
      <c r="Q133">
        <v>2017</v>
      </c>
      <c r="R133">
        <v>10</v>
      </c>
      <c r="S133">
        <v>41</v>
      </c>
    </row>
    <row r="134" spans="1:19" x14ac:dyDescent="0.25">
      <c r="A134" t="s">
        <v>41</v>
      </c>
      <c r="B134">
        <v>7682</v>
      </c>
      <c r="C134" s="1">
        <v>42955</v>
      </c>
      <c r="D134">
        <v>30123</v>
      </c>
      <c r="E134" s="1">
        <v>43019</v>
      </c>
      <c r="F134" t="s">
        <v>41</v>
      </c>
      <c r="G134" t="s">
        <v>41</v>
      </c>
      <c r="H134" t="s">
        <v>20</v>
      </c>
      <c r="I134" t="s">
        <v>21</v>
      </c>
      <c r="Q134">
        <v>2017</v>
      </c>
      <c r="R134">
        <v>10</v>
      </c>
      <c r="S134">
        <v>41</v>
      </c>
    </row>
    <row r="135" spans="1:19" x14ac:dyDescent="0.25">
      <c r="A135" t="s">
        <v>42</v>
      </c>
      <c r="B135">
        <v>7962</v>
      </c>
      <c r="C135" s="1">
        <v>42983</v>
      </c>
      <c r="D135">
        <v>29642</v>
      </c>
      <c r="E135" s="1">
        <v>43019</v>
      </c>
      <c r="F135" t="s">
        <v>25</v>
      </c>
      <c r="G135" t="s">
        <v>25</v>
      </c>
      <c r="H135" t="s">
        <v>20</v>
      </c>
      <c r="I135" t="s">
        <v>21</v>
      </c>
      <c r="Q135">
        <v>2017</v>
      </c>
      <c r="R135">
        <v>10</v>
      </c>
      <c r="S135">
        <v>41</v>
      </c>
    </row>
    <row r="136" spans="1:19" x14ac:dyDescent="0.25">
      <c r="A136" t="s">
        <v>42</v>
      </c>
      <c r="B136">
        <v>8721</v>
      </c>
      <c r="C136" s="1">
        <v>43024</v>
      </c>
      <c r="D136">
        <v>30197</v>
      </c>
      <c r="E136" s="1">
        <v>43019</v>
      </c>
      <c r="F136" t="s">
        <v>42</v>
      </c>
      <c r="G136" t="s">
        <v>26</v>
      </c>
      <c r="H136" t="s">
        <v>20</v>
      </c>
      <c r="I136" t="s">
        <v>21</v>
      </c>
      <c r="K136">
        <v>3000</v>
      </c>
      <c r="L136" t="s">
        <v>22</v>
      </c>
      <c r="Q136">
        <v>2017</v>
      </c>
      <c r="R136">
        <v>10</v>
      </c>
      <c r="S136">
        <v>41</v>
      </c>
    </row>
    <row r="137" spans="1:19" x14ac:dyDescent="0.25">
      <c r="A137" t="s">
        <v>43</v>
      </c>
      <c r="B137">
        <v>5449</v>
      </c>
      <c r="C137" s="1"/>
      <c r="D137">
        <v>29994</v>
      </c>
      <c r="E137" s="1">
        <v>43021</v>
      </c>
      <c r="F137" t="s">
        <v>25</v>
      </c>
      <c r="G137" t="s">
        <v>25</v>
      </c>
      <c r="H137" t="s">
        <v>20</v>
      </c>
      <c r="I137" t="s">
        <v>21</v>
      </c>
      <c r="Q137">
        <v>2017</v>
      </c>
      <c r="R137">
        <v>10</v>
      </c>
      <c r="S137">
        <v>41</v>
      </c>
    </row>
    <row r="138" spans="1:19" x14ac:dyDescent="0.25">
      <c r="A138" t="s">
        <v>40</v>
      </c>
      <c r="B138">
        <v>6012</v>
      </c>
      <c r="C138" s="1">
        <v>42888</v>
      </c>
      <c r="D138">
        <v>30066</v>
      </c>
      <c r="E138" s="1">
        <v>43021</v>
      </c>
      <c r="F138" t="s">
        <v>40</v>
      </c>
      <c r="G138" t="s">
        <v>40</v>
      </c>
      <c r="H138" t="s">
        <v>20</v>
      </c>
      <c r="I138" t="s">
        <v>21</v>
      </c>
      <c r="Q138">
        <v>2017</v>
      </c>
      <c r="R138">
        <v>10</v>
      </c>
      <c r="S138">
        <v>41</v>
      </c>
    </row>
    <row r="139" spans="1:19" x14ac:dyDescent="0.25">
      <c r="A139" t="s">
        <v>40</v>
      </c>
      <c r="B139">
        <v>8715</v>
      </c>
      <c r="C139" s="1">
        <v>43021</v>
      </c>
      <c r="D139">
        <v>30190</v>
      </c>
      <c r="E139" s="1">
        <v>43021</v>
      </c>
      <c r="F139" t="s">
        <v>40</v>
      </c>
      <c r="G139" t="s">
        <v>40</v>
      </c>
      <c r="H139" t="s">
        <v>20</v>
      </c>
      <c r="I139" t="s">
        <v>21</v>
      </c>
      <c r="L139" t="s">
        <v>21</v>
      </c>
      <c r="N139">
        <v>3400</v>
      </c>
      <c r="O139" s="1">
        <v>43045</v>
      </c>
      <c r="Q139">
        <v>2017</v>
      </c>
      <c r="R139">
        <v>10</v>
      </c>
      <c r="S139">
        <v>41</v>
      </c>
    </row>
    <row r="140" spans="1:19" x14ac:dyDescent="0.25">
      <c r="A140" t="s">
        <v>43</v>
      </c>
      <c r="B140">
        <v>8740</v>
      </c>
      <c r="C140" s="1">
        <v>43024</v>
      </c>
      <c r="D140">
        <v>30202</v>
      </c>
      <c r="E140" s="1">
        <v>43021</v>
      </c>
      <c r="F140" t="s">
        <v>42</v>
      </c>
      <c r="G140" t="s">
        <v>26</v>
      </c>
      <c r="H140" t="s">
        <v>20</v>
      </c>
      <c r="I140" t="s">
        <v>21</v>
      </c>
      <c r="K140">
        <v>500</v>
      </c>
      <c r="L140" t="s">
        <v>22</v>
      </c>
      <c r="Q140">
        <v>2017</v>
      </c>
      <c r="R140">
        <v>10</v>
      </c>
      <c r="S140">
        <v>41</v>
      </c>
    </row>
    <row r="141" spans="1:19" x14ac:dyDescent="0.25">
      <c r="A141" t="s">
        <v>43</v>
      </c>
      <c r="B141">
        <v>6895</v>
      </c>
      <c r="C141" s="1">
        <v>42906</v>
      </c>
      <c r="D141">
        <v>30110</v>
      </c>
      <c r="E141" s="1">
        <v>43024</v>
      </c>
      <c r="F141" t="s">
        <v>43</v>
      </c>
      <c r="G141" t="s">
        <v>43</v>
      </c>
      <c r="H141" t="s">
        <v>20</v>
      </c>
      <c r="I141" t="s">
        <v>21</v>
      </c>
      <c r="Q141">
        <v>2017</v>
      </c>
      <c r="R141">
        <v>10</v>
      </c>
      <c r="S141">
        <v>42</v>
      </c>
    </row>
    <row r="142" spans="1:19" x14ac:dyDescent="0.25">
      <c r="A142" t="s">
        <v>43</v>
      </c>
      <c r="B142">
        <v>7021</v>
      </c>
      <c r="C142" s="1">
        <v>42906</v>
      </c>
      <c r="D142">
        <v>30116</v>
      </c>
      <c r="E142" s="1">
        <v>43024</v>
      </c>
      <c r="F142" t="s">
        <v>43</v>
      </c>
      <c r="G142" t="s">
        <v>43</v>
      </c>
      <c r="H142" t="s">
        <v>20</v>
      </c>
      <c r="I142" t="s">
        <v>21</v>
      </c>
      <c r="Q142">
        <v>2017</v>
      </c>
      <c r="R142">
        <v>10</v>
      </c>
      <c r="S142">
        <v>42</v>
      </c>
    </row>
    <row r="143" spans="1:19" x14ac:dyDescent="0.25">
      <c r="A143" t="s">
        <v>40</v>
      </c>
      <c r="B143">
        <v>8817</v>
      </c>
      <c r="C143" s="1">
        <v>43028</v>
      </c>
      <c r="D143">
        <v>30225</v>
      </c>
      <c r="E143" s="1">
        <v>43025</v>
      </c>
      <c r="F143" t="s">
        <v>24</v>
      </c>
      <c r="G143" t="s">
        <v>24</v>
      </c>
      <c r="H143" t="s">
        <v>20</v>
      </c>
      <c r="I143" t="s">
        <v>21</v>
      </c>
      <c r="Q143">
        <v>2017</v>
      </c>
      <c r="R143">
        <v>10</v>
      </c>
      <c r="S143">
        <v>42</v>
      </c>
    </row>
    <row r="144" spans="1:19" x14ac:dyDescent="0.25">
      <c r="A144" t="s">
        <v>39</v>
      </c>
      <c r="B144">
        <v>6105</v>
      </c>
      <c r="C144" s="1">
        <v>42888</v>
      </c>
      <c r="D144">
        <v>30269</v>
      </c>
      <c r="E144" s="1">
        <v>43025</v>
      </c>
      <c r="F144" t="s">
        <v>19</v>
      </c>
      <c r="G144" t="s">
        <v>19</v>
      </c>
      <c r="H144" t="s">
        <v>20</v>
      </c>
      <c r="I144" t="s">
        <v>21</v>
      </c>
      <c r="Q144">
        <v>2017</v>
      </c>
      <c r="R144">
        <v>10</v>
      </c>
      <c r="S144">
        <v>42</v>
      </c>
    </row>
    <row r="145" spans="1:19" x14ac:dyDescent="0.25">
      <c r="A145" t="s">
        <v>39</v>
      </c>
      <c r="B145">
        <v>8208</v>
      </c>
      <c r="C145" s="1">
        <v>42991</v>
      </c>
      <c r="D145">
        <v>30271</v>
      </c>
      <c r="E145" s="1">
        <v>43025</v>
      </c>
      <c r="F145" t="s">
        <v>19</v>
      </c>
      <c r="G145" t="s">
        <v>19</v>
      </c>
      <c r="H145" t="s">
        <v>20</v>
      </c>
      <c r="I145" t="s">
        <v>22</v>
      </c>
      <c r="L145" t="s">
        <v>21</v>
      </c>
      <c r="O145" s="1">
        <v>43381</v>
      </c>
      <c r="Q145">
        <v>2017</v>
      </c>
      <c r="R145">
        <v>10</v>
      </c>
      <c r="S145">
        <v>42</v>
      </c>
    </row>
    <row r="146" spans="1:19" x14ac:dyDescent="0.25">
      <c r="A146" t="s">
        <v>40</v>
      </c>
      <c r="B146">
        <v>5992</v>
      </c>
      <c r="C146" s="1">
        <v>42888</v>
      </c>
      <c r="D146">
        <v>30193</v>
      </c>
      <c r="E146" s="1">
        <v>43025</v>
      </c>
      <c r="F146" t="s">
        <v>40</v>
      </c>
      <c r="G146" t="s">
        <v>40</v>
      </c>
      <c r="H146" t="s">
        <v>20</v>
      </c>
      <c r="I146" t="s">
        <v>21</v>
      </c>
      <c r="Q146">
        <v>2017</v>
      </c>
      <c r="R146">
        <v>10</v>
      </c>
      <c r="S146">
        <v>42</v>
      </c>
    </row>
    <row r="147" spans="1:19" x14ac:dyDescent="0.25">
      <c r="A147" t="s">
        <v>41</v>
      </c>
      <c r="B147">
        <v>7692</v>
      </c>
      <c r="C147" s="1">
        <v>42955</v>
      </c>
      <c r="D147">
        <v>30223</v>
      </c>
      <c r="E147" s="1">
        <v>43028</v>
      </c>
      <c r="F147" t="s">
        <v>41</v>
      </c>
      <c r="G147" t="s">
        <v>41</v>
      </c>
      <c r="H147" t="s">
        <v>20</v>
      </c>
      <c r="I147" t="s">
        <v>21</v>
      </c>
      <c r="Q147">
        <v>2017</v>
      </c>
      <c r="R147">
        <v>10</v>
      </c>
      <c r="S147">
        <v>42</v>
      </c>
    </row>
    <row r="148" spans="1:19" x14ac:dyDescent="0.25">
      <c r="A148" t="s">
        <v>43</v>
      </c>
      <c r="B148">
        <v>7001</v>
      </c>
      <c r="C148" s="1">
        <v>42906</v>
      </c>
      <c r="D148">
        <v>30112</v>
      </c>
      <c r="E148" s="1">
        <v>43028</v>
      </c>
      <c r="F148" t="s">
        <v>43</v>
      </c>
      <c r="G148" t="s">
        <v>43</v>
      </c>
      <c r="H148" t="s">
        <v>20</v>
      </c>
      <c r="I148" t="s">
        <v>21</v>
      </c>
      <c r="L148" t="s">
        <v>22</v>
      </c>
      <c r="O148" s="1">
        <v>43101</v>
      </c>
      <c r="Q148">
        <v>2017</v>
      </c>
      <c r="R148">
        <v>10</v>
      </c>
      <c r="S148">
        <v>42</v>
      </c>
    </row>
    <row r="149" spans="1:19" x14ac:dyDescent="0.25">
      <c r="A149" t="s">
        <v>40</v>
      </c>
      <c r="B149">
        <v>5964</v>
      </c>
      <c r="C149" s="1">
        <v>42888</v>
      </c>
      <c r="D149">
        <v>30246</v>
      </c>
      <c r="E149" s="1">
        <v>43031</v>
      </c>
      <c r="F149" t="s">
        <v>40</v>
      </c>
      <c r="G149" t="s">
        <v>40</v>
      </c>
      <c r="H149" t="s">
        <v>20</v>
      </c>
      <c r="I149" t="s">
        <v>21</v>
      </c>
      <c r="Q149">
        <v>2017</v>
      </c>
      <c r="R149">
        <v>10</v>
      </c>
      <c r="S149">
        <v>43</v>
      </c>
    </row>
    <row r="150" spans="1:19" x14ac:dyDescent="0.25">
      <c r="A150" t="s">
        <v>40</v>
      </c>
      <c r="B150">
        <v>5983</v>
      </c>
      <c r="C150" s="1">
        <v>42888</v>
      </c>
      <c r="D150">
        <v>30247</v>
      </c>
      <c r="E150" s="1">
        <v>43031</v>
      </c>
      <c r="F150" t="s">
        <v>40</v>
      </c>
      <c r="G150" t="s">
        <v>40</v>
      </c>
      <c r="H150" t="s">
        <v>20</v>
      </c>
      <c r="I150" t="s">
        <v>21</v>
      </c>
      <c r="Q150">
        <v>2017</v>
      </c>
      <c r="R150">
        <v>10</v>
      </c>
      <c r="S150">
        <v>43</v>
      </c>
    </row>
    <row r="151" spans="1:19" x14ac:dyDescent="0.25">
      <c r="A151" t="s">
        <v>40</v>
      </c>
      <c r="B151">
        <v>9235</v>
      </c>
      <c r="C151" s="1">
        <v>43038</v>
      </c>
      <c r="D151">
        <v>30460</v>
      </c>
      <c r="E151" s="1">
        <v>43031</v>
      </c>
      <c r="F151" t="s">
        <v>24</v>
      </c>
      <c r="G151" t="s">
        <v>24</v>
      </c>
      <c r="H151" t="s">
        <v>20</v>
      </c>
      <c r="I151" t="s">
        <v>21</v>
      </c>
      <c r="Q151">
        <v>2017</v>
      </c>
      <c r="R151">
        <v>10</v>
      </c>
      <c r="S151">
        <v>43</v>
      </c>
    </row>
    <row r="152" spans="1:19" x14ac:dyDescent="0.25">
      <c r="A152" t="s">
        <v>40</v>
      </c>
      <c r="B152">
        <v>9232</v>
      </c>
      <c r="C152" s="1">
        <v>43038</v>
      </c>
      <c r="D152">
        <v>30461</v>
      </c>
      <c r="E152" s="1">
        <v>43031</v>
      </c>
      <c r="F152" t="s">
        <v>24</v>
      </c>
      <c r="G152" t="s">
        <v>24</v>
      </c>
      <c r="H152" t="s">
        <v>20</v>
      </c>
      <c r="I152" t="s">
        <v>21</v>
      </c>
      <c r="Q152">
        <v>2017</v>
      </c>
      <c r="R152">
        <v>10</v>
      </c>
      <c r="S152">
        <v>43</v>
      </c>
    </row>
    <row r="153" spans="1:19" x14ac:dyDescent="0.25">
      <c r="A153" t="s">
        <v>41</v>
      </c>
      <c r="B153">
        <v>7691</v>
      </c>
      <c r="C153" s="1">
        <v>42955</v>
      </c>
      <c r="D153">
        <v>30276</v>
      </c>
      <c r="E153" s="1">
        <v>43032</v>
      </c>
      <c r="F153" t="s">
        <v>41</v>
      </c>
      <c r="G153" t="s">
        <v>41</v>
      </c>
      <c r="H153" t="s">
        <v>20</v>
      </c>
      <c r="I153" t="s">
        <v>21</v>
      </c>
      <c r="L153" t="s">
        <v>22</v>
      </c>
      <c r="O153" s="1">
        <v>43818</v>
      </c>
      <c r="Q153">
        <v>2017</v>
      </c>
      <c r="R153">
        <v>10</v>
      </c>
      <c r="S153">
        <v>43</v>
      </c>
    </row>
    <row r="154" spans="1:19" x14ac:dyDescent="0.25">
      <c r="A154" t="s">
        <v>41</v>
      </c>
      <c r="B154">
        <v>5675</v>
      </c>
      <c r="C154" s="1">
        <v>42878</v>
      </c>
      <c r="D154">
        <v>30277</v>
      </c>
      <c r="E154" s="1">
        <v>43032</v>
      </c>
      <c r="F154" t="s">
        <v>41</v>
      </c>
      <c r="G154" t="s">
        <v>41</v>
      </c>
      <c r="H154" t="s">
        <v>20</v>
      </c>
      <c r="I154" t="s">
        <v>21</v>
      </c>
      <c r="L154" t="s">
        <v>22</v>
      </c>
      <c r="O154" s="1">
        <v>43787</v>
      </c>
      <c r="Q154">
        <v>2017</v>
      </c>
      <c r="R154">
        <v>10</v>
      </c>
      <c r="S154">
        <v>43</v>
      </c>
    </row>
    <row r="155" spans="1:19" x14ac:dyDescent="0.25">
      <c r="A155" t="s">
        <v>43</v>
      </c>
      <c r="B155">
        <v>6134</v>
      </c>
      <c r="C155" s="1">
        <v>42892</v>
      </c>
      <c r="D155">
        <v>30352</v>
      </c>
      <c r="E155" s="1">
        <v>43032</v>
      </c>
      <c r="F155" t="s">
        <v>40</v>
      </c>
      <c r="G155" t="s">
        <v>40</v>
      </c>
      <c r="H155" t="s">
        <v>20</v>
      </c>
      <c r="I155" t="s">
        <v>21</v>
      </c>
      <c r="Q155">
        <v>2017</v>
      </c>
      <c r="R155">
        <v>10</v>
      </c>
      <c r="S155">
        <v>43</v>
      </c>
    </row>
    <row r="156" spans="1:19" x14ac:dyDescent="0.25">
      <c r="A156" t="s">
        <v>43</v>
      </c>
      <c r="B156">
        <v>6132</v>
      </c>
      <c r="C156" s="1">
        <v>42892</v>
      </c>
      <c r="D156">
        <v>30353</v>
      </c>
      <c r="E156" s="1">
        <v>43032</v>
      </c>
      <c r="F156" t="s">
        <v>40</v>
      </c>
      <c r="G156" t="s">
        <v>40</v>
      </c>
      <c r="H156" t="s">
        <v>20</v>
      </c>
      <c r="I156" t="s">
        <v>21</v>
      </c>
      <c r="L156" t="s">
        <v>21</v>
      </c>
      <c r="N156">
        <v>1304</v>
      </c>
      <c r="O156" s="1">
        <v>43045</v>
      </c>
      <c r="Q156">
        <v>2017</v>
      </c>
      <c r="R156">
        <v>10</v>
      </c>
      <c r="S156">
        <v>43</v>
      </c>
    </row>
    <row r="157" spans="1:19" x14ac:dyDescent="0.25">
      <c r="A157" t="s">
        <v>43</v>
      </c>
      <c r="B157">
        <v>7426</v>
      </c>
      <c r="C157" s="1">
        <v>42926</v>
      </c>
      <c r="D157">
        <v>30354</v>
      </c>
      <c r="E157" s="1">
        <v>43032</v>
      </c>
      <c r="F157" t="s">
        <v>40</v>
      </c>
      <c r="G157" t="s">
        <v>40</v>
      </c>
      <c r="H157" t="s">
        <v>20</v>
      </c>
      <c r="I157" t="s">
        <v>22</v>
      </c>
      <c r="Q157">
        <v>2017</v>
      </c>
      <c r="R157">
        <v>10</v>
      </c>
      <c r="S157">
        <v>43</v>
      </c>
    </row>
    <row r="158" spans="1:19" x14ac:dyDescent="0.25">
      <c r="A158" t="s">
        <v>42</v>
      </c>
      <c r="B158">
        <v>7962</v>
      </c>
      <c r="C158" s="1">
        <v>42983</v>
      </c>
      <c r="D158">
        <v>30345</v>
      </c>
      <c r="E158" s="1">
        <v>43033</v>
      </c>
      <c r="F158" t="s">
        <v>25</v>
      </c>
      <c r="G158" t="s">
        <v>25</v>
      </c>
      <c r="H158" t="s">
        <v>20</v>
      </c>
      <c r="I158" t="s">
        <v>21</v>
      </c>
      <c r="L158" t="s">
        <v>21</v>
      </c>
      <c r="O158" s="1">
        <v>43111</v>
      </c>
      <c r="Q158">
        <v>2017</v>
      </c>
      <c r="R158">
        <v>10</v>
      </c>
      <c r="S158">
        <v>43</v>
      </c>
    </row>
    <row r="159" spans="1:19" x14ac:dyDescent="0.25">
      <c r="A159" t="s">
        <v>40</v>
      </c>
      <c r="B159">
        <v>9147</v>
      </c>
      <c r="C159" s="1">
        <v>43035</v>
      </c>
      <c r="D159">
        <v>30391</v>
      </c>
      <c r="E159" s="1">
        <v>43034</v>
      </c>
      <c r="F159" t="s">
        <v>40</v>
      </c>
      <c r="G159" t="s">
        <v>40</v>
      </c>
      <c r="H159" t="s">
        <v>20</v>
      </c>
      <c r="I159" t="s">
        <v>21</v>
      </c>
      <c r="K159">
        <v>1500</v>
      </c>
      <c r="L159" t="s">
        <v>21</v>
      </c>
      <c r="Q159">
        <v>2017</v>
      </c>
      <c r="R159">
        <v>10</v>
      </c>
      <c r="S159">
        <v>43</v>
      </c>
    </row>
    <row r="160" spans="1:19" x14ac:dyDescent="0.25">
      <c r="A160" t="s">
        <v>40</v>
      </c>
      <c r="B160">
        <v>6012</v>
      </c>
      <c r="C160" s="1">
        <v>42888</v>
      </c>
      <c r="D160">
        <v>30251</v>
      </c>
      <c r="E160" s="1">
        <v>43035</v>
      </c>
      <c r="F160" t="s">
        <v>40</v>
      </c>
      <c r="G160" t="s">
        <v>40</v>
      </c>
      <c r="H160" t="s">
        <v>20</v>
      </c>
      <c r="I160" t="s">
        <v>22</v>
      </c>
      <c r="Q160">
        <v>2017</v>
      </c>
      <c r="R160">
        <v>10</v>
      </c>
      <c r="S160">
        <v>43</v>
      </c>
    </row>
    <row r="161" spans="1:19" x14ac:dyDescent="0.25">
      <c r="A161" t="s">
        <v>40</v>
      </c>
      <c r="B161">
        <v>9234</v>
      </c>
      <c r="C161" s="1">
        <v>43038</v>
      </c>
      <c r="D161">
        <v>30459</v>
      </c>
      <c r="E161" s="1">
        <v>43035</v>
      </c>
      <c r="F161" t="s">
        <v>24</v>
      </c>
      <c r="G161" t="s">
        <v>24</v>
      </c>
      <c r="H161" t="s">
        <v>20</v>
      </c>
      <c r="I161" t="s">
        <v>21</v>
      </c>
      <c r="Q161">
        <v>2017</v>
      </c>
      <c r="R161">
        <v>10</v>
      </c>
      <c r="S161">
        <v>43</v>
      </c>
    </row>
    <row r="162" spans="1:19" x14ac:dyDescent="0.25">
      <c r="A162" t="s">
        <v>42</v>
      </c>
      <c r="B162">
        <v>4154</v>
      </c>
      <c r="C162" s="1"/>
      <c r="D162">
        <v>30444</v>
      </c>
      <c r="E162" s="1">
        <v>43038</v>
      </c>
      <c r="F162" t="s">
        <v>42</v>
      </c>
      <c r="G162" t="s">
        <v>42</v>
      </c>
      <c r="H162" t="s">
        <v>20</v>
      </c>
      <c r="I162" t="s">
        <v>22</v>
      </c>
      <c r="Q162">
        <v>2017</v>
      </c>
      <c r="R162">
        <v>10</v>
      </c>
      <c r="S162">
        <v>44</v>
      </c>
    </row>
    <row r="163" spans="1:19" x14ac:dyDescent="0.25">
      <c r="A163" t="s">
        <v>42</v>
      </c>
      <c r="B163">
        <v>8016</v>
      </c>
      <c r="C163" s="1">
        <v>42983</v>
      </c>
      <c r="D163">
        <v>30445</v>
      </c>
      <c r="E163" s="1">
        <v>43038</v>
      </c>
      <c r="F163" t="s">
        <v>25</v>
      </c>
      <c r="G163" t="s">
        <v>25</v>
      </c>
      <c r="H163" t="s">
        <v>20</v>
      </c>
      <c r="I163" t="s">
        <v>21</v>
      </c>
      <c r="Q163">
        <v>2017</v>
      </c>
      <c r="R163">
        <v>10</v>
      </c>
      <c r="S163">
        <v>44</v>
      </c>
    </row>
    <row r="164" spans="1:19" x14ac:dyDescent="0.25">
      <c r="A164" t="s">
        <v>42</v>
      </c>
      <c r="B164">
        <v>6797</v>
      </c>
      <c r="C164" s="1">
        <v>42906</v>
      </c>
      <c r="D164">
        <v>30446</v>
      </c>
      <c r="E164" s="1">
        <v>43038</v>
      </c>
      <c r="F164" t="s">
        <v>42</v>
      </c>
      <c r="G164" t="s">
        <v>42</v>
      </c>
      <c r="H164" t="s">
        <v>20</v>
      </c>
      <c r="I164" t="s">
        <v>21</v>
      </c>
      <c r="Q164">
        <v>2017</v>
      </c>
      <c r="R164">
        <v>10</v>
      </c>
      <c r="S164">
        <v>44</v>
      </c>
    </row>
    <row r="165" spans="1:19" x14ac:dyDescent="0.25">
      <c r="A165" t="s">
        <v>42</v>
      </c>
      <c r="B165">
        <v>4303</v>
      </c>
      <c r="C165" s="1"/>
      <c r="D165">
        <v>30283</v>
      </c>
      <c r="E165" s="1">
        <v>43039</v>
      </c>
      <c r="F165" t="s">
        <v>43</v>
      </c>
      <c r="G165" t="s">
        <v>43</v>
      </c>
      <c r="H165" t="s">
        <v>20</v>
      </c>
      <c r="I165" t="s">
        <v>21</v>
      </c>
      <c r="Q165">
        <v>2017</v>
      </c>
      <c r="R165">
        <v>10</v>
      </c>
      <c r="S165">
        <v>44</v>
      </c>
    </row>
    <row r="166" spans="1:19" x14ac:dyDescent="0.25">
      <c r="A166" t="s">
        <v>41</v>
      </c>
      <c r="B166">
        <v>7686</v>
      </c>
      <c r="C166" s="1">
        <v>42955</v>
      </c>
      <c r="D166">
        <v>30366</v>
      </c>
      <c r="E166" s="1">
        <v>43039</v>
      </c>
      <c r="F166" t="s">
        <v>41</v>
      </c>
      <c r="G166" t="s">
        <v>41</v>
      </c>
      <c r="H166" t="s">
        <v>20</v>
      </c>
      <c r="I166" t="s">
        <v>21</v>
      </c>
      <c r="Q166">
        <v>2017</v>
      </c>
      <c r="R166">
        <v>10</v>
      </c>
      <c r="S166">
        <v>44</v>
      </c>
    </row>
    <row r="167" spans="1:19" x14ac:dyDescent="0.25">
      <c r="A167" t="s">
        <v>42</v>
      </c>
      <c r="B167">
        <v>5448</v>
      </c>
      <c r="C167" s="1"/>
      <c r="D167">
        <v>30453</v>
      </c>
      <c r="E167" s="1">
        <v>43039</v>
      </c>
      <c r="F167" t="s">
        <v>25</v>
      </c>
      <c r="G167" t="s">
        <v>25</v>
      </c>
      <c r="H167" t="s">
        <v>20</v>
      </c>
      <c r="I167" t="s">
        <v>21</v>
      </c>
      <c r="Q167">
        <v>2017</v>
      </c>
      <c r="R167">
        <v>10</v>
      </c>
      <c r="S167">
        <v>44</v>
      </c>
    </row>
    <row r="168" spans="1:19" x14ac:dyDescent="0.25">
      <c r="A168" t="s">
        <v>42</v>
      </c>
      <c r="B168">
        <v>6742</v>
      </c>
      <c r="C168" s="1">
        <v>42906</v>
      </c>
      <c r="D168">
        <v>30455</v>
      </c>
      <c r="E168" s="1">
        <v>43039</v>
      </c>
      <c r="F168" t="s">
        <v>42</v>
      </c>
      <c r="G168" t="s">
        <v>42</v>
      </c>
      <c r="H168" t="s">
        <v>20</v>
      </c>
      <c r="I168" t="s">
        <v>21</v>
      </c>
      <c r="Q168">
        <v>2017</v>
      </c>
      <c r="R168">
        <v>10</v>
      </c>
      <c r="S168">
        <v>44</v>
      </c>
    </row>
    <row r="169" spans="1:19" x14ac:dyDescent="0.25">
      <c r="A169" t="s">
        <v>42</v>
      </c>
      <c r="B169">
        <v>6765</v>
      </c>
      <c r="C169" s="1">
        <v>42906</v>
      </c>
      <c r="D169">
        <v>30473</v>
      </c>
      <c r="E169" s="1">
        <v>43041</v>
      </c>
      <c r="F169" t="s">
        <v>42</v>
      </c>
      <c r="G169" t="s">
        <v>42</v>
      </c>
      <c r="H169" t="s">
        <v>20</v>
      </c>
      <c r="I169" t="s">
        <v>21</v>
      </c>
      <c r="Q169">
        <v>2017</v>
      </c>
      <c r="R169">
        <v>11</v>
      </c>
      <c r="S169">
        <v>44</v>
      </c>
    </row>
    <row r="170" spans="1:19" x14ac:dyDescent="0.25">
      <c r="A170" t="s">
        <v>42</v>
      </c>
      <c r="B170">
        <v>4146</v>
      </c>
      <c r="C170" s="1"/>
      <c r="D170">
        <v>30474</v>
      </c>
      <c r="E170" s="1">
        <v>43041</v>
      </c>
      <c r="F170" t="s">
        <v>42</v>
      </c>
      <c r="G170" t="s">
        <v>42</v>
      </c>
      <c r="H170" t="s">
        <v>20</v>
      </c>
      <c r="I170" t="s">
        <v>21</v>
      </c>
      <c r="Q170">
        <v>2017</v>
      </c>
      <c r="R170">
        <v>11</v>
      </c>
      <c r="S170">
        <v>44</v>
      </c>
    </row>
    <row r="171" spans="1:19" x14ac:dyDescent="0.25">
      <c r="A171" t="s">
        <v>40</v>
      </c>
      <c r="B171">
        <v>9249</v>
      </c>
      <c r="C171" s="1">
        <v>43042</v>
      </c>
      <c r="D171">
        <v>30499</v>
      </c>
      <c r="E171" s="1">
        <v>43041</v>
      </c>
      <c r="F171" t="s">
        <v>40</v>
      </c>
      <c r="G171" t="s">
        <v>26</v>
      </c>
      <c r="H171" t="s">
        <v>20</v>
      </c>
      <c r="I171" t="s">
        <v>21</v>
      </c>
      <c r="Q171">
        <v>2017</v>
      </c>
      <c r="R171">
        <v>11</v>
      </c>
      <c r="S171">
        <v>44</v>
      </c>
    </row>
    <row r="172" spans="1:19" x14ac:dyDescent="0.25">
      <c r="A172" t="s">
        <v>42</v>
      </c>
      <c r="B172">
        <v>4304</v>
      </c>
      <c r="C172" s="1"/>
      <c r="D172">
        <v>30284</v>
      </c>
      <c r="E172" s="1">
        <v>43041</v>
      </c>
      <c r="F172" t="s">
        <v>43</v>
      </c>
      <c r="G172" t="s">
        <v>43</v>
      </c>
      <c r="H172" t="s">
        <v>20</v>
      </c>
      <c r="I172" t="s">
        <v>21</v>
      </c>
      <c r="Q172">
        <v>2017</v>
      </c>
      <c r="R172">
        <v>11</v>
      </c>
      <c r="S172">
        <v>44</v>
      </c>
    </row>
    <row r="173" spans="1:19" x14ac:dyDescent="0.25">
      <c r="A173" t="s">
        <v>40</v>
      </c>
      <c r="B173">
        <v>9764</v>
      </c>
      <c r="C173" s="1">
        <v>43045</v>
      </c>
      <c r="D173">
        <v>30593</v>
      </c>
      <c r="E173" s="1">
        <v>43041</v>
      </c>
      <c r="F173" t="s">
        <v>24</v>
      </c>
      <c r="G173" t="s">
        <v>24</v>
      </c>
      <c r="H173" t="s">
        <v>20</v>
      </c>
      <c r="I173" t="s">
        <v>21</v>
      </c>
      <c r="Q173">
        <v>2017</v>
      </c>
      <c r="R173">
        <v>11</v>
      </c>
      <c r="S173">
        <v>44</v>
      </c>
    </row>
    <row r="174" spans="1:19" x14ac:dyDescent="0.25">
      <c r="A174" t="s">
        <v>41</v>
      </c>
      <c r="B174">
        <v>7434</v>
      </c>
      <c r="C174" s="1">
        <v>42926</v>
      </c>
      <c r="D174">
        <v>30367</v>
      </c>
      <c r="E174" s="1">
        <v>43041</v>
      </c>
      <c r="F174" t="s">
        <v>41</v>
      </c>
      <c r="G174" t="s">
        <v>41</v>
      </c>
      <c r="H174" t="s">
        <v>20</v>
      </c>
      <c r="I174" t="s">
        <v>21</v>
      </c>
      <c r="L174" t="s">
        <v>22</v>
      </c>
      <c r="O174" s="1">
        <v>43525</v>
      </c>
      <c r="Q174">
        <v>2017</v>
      </c>
      <c r="R174">
        <v>11</v>
      </c>
      <c r="S174">
        <v>44</v>
      </c>
    </row>
    <row r="175" spans="1:19" x14ac:dyDescent="0.25">
      <c r="A175" t="s">
        <v>41</v>
      </c>
      <c r="B175">
        <v>7432</v>
      </c>
      <c r="C175" s="1">
        <v>42926</v>
      </c>
      <c r="D175">
        <v>30411</v>
      </c>
      <c r="E175" s="1">
        <v>43041</v>
      </c>
      <c r="F175" t="s">
        <v>41</v>
      </c>
      <c r="G175" t="s">
        <v>41</v>
      </c>
      <c r="H175" t="s">
        <v>20</v>
      </c>
      <c r="I175" t="s">
        <v>21</v>
      </c>
      <c r="K175">
        <v>140000</v>
      </c>
      <c r="L175" t="s">
        <v>22</v>
      </c>
      <c r="Q175">
        <v>2017</v>
      </c>
      <c r="R175">
        <v>11</v>
      </c>
      <c r="S175">
        <v>44</v>
      </c>
    </row>
    <row r="176" spans="1:19" x14ac:dyDescent="0.25">
      <c r="A176" t="s">
        <v>40</v>
      </c>
      <c r="B176">
        <v>7474</v>
      </c>
      <c r="C176" s="1">
        <v>42940</v>
      </c>
      <c r="D176">
        <v>30542</v>
      </c>
      <c r="E176" s="1">
        <v>43042</v>
      </c>
      <c r="F176" t="s">
        <v>40</v>
      </c>
      <c r="G176" t="s">
        <v>40</v>
      </c>
      <c r="H176" t="s">
        <v>20</v>
      </c>
      <c r="I176" t="s">
        <v>21</v>
      </c>
      <c r="Q176">
        <v>2017</v>
      </c>
      <c r="R176">
        <v>11</v>
      </c>
      <c r="S176">
        <v>44</v>
      </c>
    </row>
    <row r="177" spans="1:19" x14ac:dyDescent="0.25">
      <c r="A177" t="s">
        <v>42</v>
      </c>
      <c r="B177">
        <v>7850</v>
      </c>
      <c r="C177" s="1">
        <v>42983</v>
      </c>
      <c r="D177">
        <v>30538</v>
      </c>
      <c r="E177" s="1">
        <v>43045</v>
      </c>
      <c r="F177" t="s">
        <v>25</v>
      </c>
      <c r="G177" t="s">
        <v>25</v>
      </c>
      <c r="H177" t="s">
        <v>20</v>
      </c>
      <c r="I177" t="s">
        <v>21</v>
      </c>
      <c r="Q177">
        <v>2017</v>
      </c>
      <c r="R177">
        <v>11</v>
      </c>
      <c r="S177">
        <v>45</v>
      </c>
    </row>
    <row r="178" spans="1:19" x14ac:dyDescent="0.25">
      <c r="A178" t="s">
        <v>42</v>
      </c>
      <c r="B178">
        <v>4181</v>
      </c>
      <c r="C178" s="1"/>
      <c r="D178">
        <v>30541</v>
      </c>
      <c r="E178" s="1">
        <v>43045</v>
      </c>
      <c r="F178" t="s">
        <v>42</v>
      </c>
      <c r="G178" t="s">
        <v>42</v>
      </c>
      <c r="H178" t="s">
        <v>20</v>
      </c>
      <c r="I178" t="s">
        <v>21</v>
      </c>
      <c r="Q178">
        <v>2017</v>
      </c>
      <c r="R178">
        <v>11</v>
      </c>
      <c r="S178">
        <v>45</v>
      </c>
    </row>
    <row r="179" spans="1:19" x14ac:dyDescent="0.25">
      <c r="A179" t="s">
        <v>40</v>
      </c>
      <c r="B179">
        <v>4345</v>
      </c>
      <c r="C179" s="1"/>
      <c r="D179">
        <v>30592</v>
      </c>
      <c r="E179" s="1">
        <v>43045</v>
      </c>
      <c r="F179" t="s">
        <v>40</v>
      </c>
      <c r="G179" t="s">
        <v>40</v>
      </c>
      <c r="H179" t="s">
        <v>20</v>
      </c>
      <c r="I179" t="s">
        <v>21</v>
      </c>
      <c r="L179" t="s">
        <v>21</v>
      </c>
      <c r="N179">
        <v>3800</v>
      </c>
      <c r="O179" s="1">
        <v>43045</v>
      </c>
      <c r="Q179">
        <v>2017</v>
      </c>
      <c r="R179">
        <v>11</v>
      </c>
      <c r="S179">
        <v>45</v>
      </c>
    </row>
    <row r="180" spans="1:19" x14ac:dyDescent="0.25">
      <c r="A180" t="s">
        <v>40</v>
      </c>
      <c r="B180">
        <v>4376</v>
      </c>
      <c r="C180" s="1"/>
      <c r="D180">
        <v>30595</v>
      </c>
      <c r="E180" s="1">
        <v>43045</v>
      </c>
      <c r="F180" t="s">
        <v>40</v>
      </c>
      <c r="G180" t="s">
        <v>40</v>
      </c>
      <c r="H180" t="s">
        <v>20</v>
      </c>
      <c r="I180" t="s">
        <v>21</v>
      </c>
      <c r="L180" t="s">
        <v>21</v>
      </c>
      <c r="N180">
        <v>4207</v>
      </c>
      <c r="O180" s="1">
        <v>43045</v>
      </c>
      <c r="Q180">
        <v>2017</v>
      </c>
      <c r="R180">
        <v>11</v>
      </c>
      <c r="S180">
        <v>45</v>
      </c>
    </row>
    <row r="181" spans="1:19" x14ac:dyDescent="0.25">
      <c r="A181" t="s">
        <v>40</v>
      </c>
      <c r="B181">
        <v>8901</v>
      </c>
      <c r="C181" s="1">
        <v>43033</v>
      </c>
      <c r="D181">
        <v>30748</v>
      </c>
      <c r="E181" s="1">
        <v>43046</v>
      </c>
      <c r="F181" t="s">
        <v>40</v>
      </c>
      <c r="G181" t="s">
        <v>40</v>
      </c>
      <c r="H181" t="s">
        <v>20</v>
      </c>
      <c r="I181" t="s">
        <v>22</v>
      </c>
      <c r="L181" t="s">
        <v>21</v>
      </c>
      <c r="O181" s="1">
        <v>43152</v>
      </c>
      <c r="Q181">
        <v>2017</v>
      </c>
      <c r="R181">
        <v>11</v>
      </c>
      <c r="S181">
        <v>45</v>
      </c>
    </row>
    <row r="182" spans="1:19" x14ac:dyDescent="0.25">
      <c r="A182" t="s">
        <v>41</v>
      </c>
      <c r="B182">
        <v>7439</v>
      </c>
      <c r="C182" s="1">
        <v>42926</v>
      </c>
      <c r="D182">
        <v>30372</v>
      </c>
      <c r="E182" s="1">
        <v>43046</v>
      </c>
      <c r="F182" t="s">
        <v>41</v>
      </c>
      <c r="G182" t="s">
        <v>41</v>
      </c>
      <c r="H182" t="s">
        <v>20</v>
      </c>
      <c r="I182" t="s">
        <v>21</v>
      </c>
      <c r="Q182">
        <v>2017</v>
      </c>
      <c r="R182">
        <v>11</v>
      </c>
      <c r="S182">
        <v>45</v>
      </c>
    </row>
    <row r="183" spans="1:19" x14ac:dyDescent="0.25">
      <c r="A183" t="s">
        <v>42</v>
      </c>
      <c r="B183">
        <v>6786</v>
      </c>
      <c r="C183" s="1">
        <v>42906</v>
      </c>
      <c r="D183">
        <v>30606</v>
      </c>
      <c r="E183" s="1">
        <v>43046</v>
      </c>
      <c r="F183" t="s">
        <v>42</v>
      </c>
      <c r="G183" t="s">
        <v>42</v>
      </c>
      <c r="H183" t="s">
        <v>20</v>
      </c>
      <c r="I183" t="s">
        <v>21</v>
      </c>
      <c r="Q183">
        <v>2017</v>
      </c>
      <c r="R183">
        <v>11</v>
      </c>
      <c r="S183">
        <v>45</v>
      </c>
    </row>
    <row r="184" spans="1:19" x14ac:dyDescent="0.25">
      <c r="A184" t="s">
        <v>41</v>
      </c>
      <c r="B184">
        <v>7706</v>
      </c>
      <c r="C184" s="1">
        <v>42955</v>
      </c>
      <c r="D184">
        <v>30594</v>
      </c>
      <c r="E184" s="1">
        <v>43047</v>
      </c>
      <c r="F184" t="s">
        <v>41</v>
      </c>
      <c r="G184" t="s">
        <v>41</v>
      </c>
      <c r="H184" t="s">
        <v>20</v>
      </c>
      <c r="I184" t="s">
        <v>21</v>
      </c>
      <c r="L184" t="s">
        <v>22</v>
      </c>
      <c r="O184" s="1">
        <v>43818</v>
      </c>
      <c r="Q184">
        <v>2017</v>
      </c>
      <c r="R184">
        <v>11</v>
      </c>
      <c r="S184">
        <v>45</v>
      </c>
    </row>
    <row r="185" spans="1:19" x14ac:dyDescent="0.25">
      <c r="A185" t="s">
        <v>41</v>
      </c>
      <c r="B185">
        <v>7680</v>
      </c>
      <c r="C185" s="1">
        <v>42955</v>
      </c>
      <c r="D185">
        <v>30280</v>
      </c>
      <c r="E185" s="1">
        <v>43048</v>
      </c>
      <c r="F185" t="s">
        <v>41</v>
      </c>
      <c r="G185" t="s">
        <v>41</v>
      </c>
      <c r="H185" t="s">
        <v>20</v>
      </c>
      <c r="I185" t="s">
        <v>21</v>
      </c>
      <c r="Q185">
        <v>2017</v>
      </c>
      <c r="R185">
        <v>11</v>
      </c>
      <c r="S185">
        <v>45</v>
      </c>
    </row>
    <row r="186" spans="1:19" x14ac:dyDescent="0.25">
      <c r="A186" t="s">
        <v>41</v>
      </c>
      <c r="B186">
        <v>5674</v>
      </c>
      <c r="C186" s="1">
        <v>42878</v>
      </c>
      <c r="D186">
        <v>30615</v>
      </c>
      <c r="E186" s="1">
        <v>43048</v>
      </c>
      <c r="F186" t="s">
        <v>41</v>
      </c>
      <c r="G186" t="s">
        <v>41</v>
      </c>
      <c r="H186" t="s">
        <v>20</v>
      </c>
      <c r="I186" t="s">
        <v>21</v>
      </c>
      <c r="Q186">
        <v>2017</v>
      </c>
      <c r="R186">
        <v>11</v>
      </c>
      <c r="S186">
        <v>45</v>
      </c>
    </row>
    <row r="187" spans="1:19" x14ac:dyDescent="0.25">
      <c r="A187" t="s">
        <v>41</v>
      </c>
      <c r="B187">
        <v>7689</v>
      </c>
      <c r="C187" s="1">
        <v>42955</v>
      </c>
      <c r="D187">
        <v>30616</v>
      </c>
      <c r="E187" s="1">
        <v>43048</v>
      </c>
      <c r="F187" t="s">
        <v>41</v>
      </c>
      <c r="G187" t="s">
        <v>41</v>
      </c>
      <c r="H187" t="s">
        <v>20</v>
      </c>
      <c r="I187" t="s">
        <v>21</v>
      </c>
      <c r="Q187">
        <v>2017</v>
      </c>
      <c r="R187">
        <v>11</v>
      </c>
      <c r="S187">
        <v>45</v>
      </c>
    </row>
    <row r="188" spans="1:19" x14ac:dyDescent="0.25">
      <c r="A188" t="s">
        <v>40</v>
      </c>
      <c r="B188">
        <v>7474</v>
      </c>
      <c r="C188" s="1">
        <v>42940</v>
      </c>
      <c r="D188">
        <v>30715</v>
      </c>
      <c r="E188" s="1">
        <v>43049</v>
      </c>
      <c r="F188" t="s">
        <v>40</v>
      </c>
      <c r="G188" t="s">
        <v>40</v>
      </c>
      <c r="H188" t="s">
        <v>20</v>
      </c>
      <c r="I188" t="s">
        <v>21</v>
      </c>
      <c r="Q188">
        <v>2017</v>
      </c>
      <c r="R188">
        <v>11</v>
      </c>
      <c r="S188">
        <v>45</v>
      </c>
    </row>
    <row r="189" spans="1:19" x14ac:dyDescent="0.25">
      <c r="A189" t="s">
        <v>40</v>
      </c>
      <c r="B189">
        <v>5959</v>
      </c>
      <c r="C189" s="1">
        <v>42888</v>
      </c>
      <c r="D189">
        <v>30716</v>
      </c>
      <c r="E189" s="1">
        <v>43049</v>
      </c>
      <c r="F189" t="s">
        <v>40</v>
      </c>
      <c r="G189" t="s">
        <v>40</v>
      </c>
      <c r="H189" t="s">
        <v>20</v>
      </c>
      <c r="I189" t="s">
        <v>21</v>
      </c>
      <c r="Q189">
        <v>2017</v>
      </c>
      <c r="R189">
        <v>11</v>
      </c>
      <c r="S189">
        <v>45</v>
      </c>
    </row>
    <row r="190" spans="1:19" x14ac:dyDescent="0.25">
      <c r="A190" t="s">
        <v>40</v>
      </c>
      <c r="B190">
        <v>5959</v>
      </c>
      <c r="C190" s="1">
        <v>42888</v>
      </c>
      <c r="D190">
        <v>30717</v>
      </c>
      <c r="E190" s="1">
        <v>43049</v>
      </c>
      <c r="F190" t="s">
        <v>40</v>
      </c>
      <c r="G190" t="s">
        <v>40</v>
      </c>
      <c r="H190" t="s">
        <v>20</v>
      </c>
      <c r="I190" t="s">
        <v>21</v>
      </c>
      <c r="Q190">
        <v>2017</v>
      </c>
      <c r="R190">
        <v>11</v>
      </c>
      <c r="S190">
        <v>45</v>
      </c>
    </row>
    <row r="191" spans="1:19" x14ac:dyDescent="0.25">
      <c r="A191" t="s">
        <v>40</v>
      </c>
      <c r="B191">
        <v>9769</v>
      </c>
      <c r="C191" s="1">
        <v>43047</v>
      </c>
      <c r="D191">
        <v>30719</v>
      </c>
      <c r="E191" s="1">
        <v>43049</v>
      </c>
      <c r="F191" t="s">
        <v>40</v>
      </c>
      <c r="G191" t="s">
        <v>40</v>
      </c>
      <c r="H191" t="s">
        <v>20</v>
      </c>
      <c r="I191" t="s">
        <v>22</v>
      </c>
      <c r="L191" t="s">
        <v>21</v>
      </c>
      <c r="O191" s="1">
        <v>43070</v>
      </c>
      <c r="Q191">
        <v>2017</v>
      </c>
      <c r="R191">
        <v>11</v>
      </c>
      <c r="S191">
        <v>45</v>
      </c>
    </row>
    <row r="192" spans="1:19" x14ac:dyDescent="0.25">
      <c r="A192" t="s">
        <v>41</v>
      </c>
      <c r="B192">
        <v>7727</v>
      </c>
      <c r="C192" s="1">
        <v>42955</v>
      </c>
      <c r="D192">
        <v>30798</v>
      </c>
      <c r="E192" s="1">
        <v>43053</v>
      </c>
      <c r="F192" t="s">
        <v>41</v>
      </c>
      <c r="G192" t="s">
        <v>41</v>
      </c>
      <c r="H192" t="s">
        <v>20</v>
      </c>
      <c r="I192" t="s">
        <v>21</v>
      </c>
      <c r="L192" t="s">
        <v>22</v>
      </c>
      <c r="O192" s="1">
        <v>43818</v>
      </c>
      <c r="Q192">
        <v>2017</v>
      </c>
      <c r="R192">
        <v>11</v>
      </c>
      <c r="S192">
        <v>46</v>
      </c>
    </row>
    <row r="193" spans="1:19" x14ac:dyDescent="0.25">
      <c r="A193" t="s">
        <v>41</v>
      </c>
      <c r="B193">
        <v>5804</v>
      </c>
      <c r="C193" s="1">
        <v>42878</v>
      </c>
      <c r="D193">
        <v>30373</v>
      </c>
      <c r="E193" s="1">
        <v>43053</v>
      </c>
      <c r="F193" t="s">
        <v>41</v>
      </c>
      <c r="G193" t="s">
        <v>41</v>
      </c>
      <c r="H193" t="s">
        <v>20</v>
      </c>
      <c r="I193" t="s">
        <v>21</v>
      </c>
      <c r="L193" t="s">
        <v>22</v>
      </c>
      <c r="O193" s="1">
        <v>43525</v>
      </c>
      <c r="Q193">
        <v>2017</v>
      </c>
      <c r="R193">
        <v>11</v>
      </c>
      <c r="S193">
        <v>46</v>
      </c>
    </row>
    <row r="194" spans="1:19" x14ac:dyDescent="0.25">
      <c r="A194" t="s">
        <v>40</v>
      </c>
      <c r="B194">
        <v>10044</v>
      </c>
      <c r="C194" s="1">
        <v>43059</v>
      </c>
      <c r="D194">
        <v>30914</v>
      </c>
      <c r="E194" s="1">
        <v>43053</v>
      </c>
      <c r="F194" t="s">
        <v>40</v>
      </c>
      <c r="G194" t="s">
        <v>40</v>
      </c>
      <c r="H194" t="s">
        <v>20</v>
      </c>
      <c r="I194" t="s">
        <v>21</v>
      </c>
      <c r="Q194">
        <v>2017</v>
      </c>
      <c r="R194">
        <v>11</v>
      </c>
      <c r="S194">
        <v>46</v>
      </c>
    </row>
    <row r="195" spans="1:19" x14ac:dyDescent="0.25">
      <c r="A195" t="s">
        <v>43</v>
      </c>
      <c r="B195">
        <v>7188</v>
      </c>
      <c r="C195" s="1">
        <v>42906</v>
      </c>
      <c r="D195">
        <v>30646</v>
      </c>
      <c r="E195" s="1">
        <v>43053</v>
      </c>
      <c r="F195" t="s">
        <v>25</v>
      </c>
      <c r="G195" t="s">
        <v>25</v>
      </c>
      <c r="H195" t="s">
        <v>20</v>
      </c>
      <c r="I195" t="s">
        <v>21</v>
      </c>
      <c r="L195" t="s">
        <v>21</v>
      </c>
      <c r="N195">
        <v>16800</v>
      </c>
      <c r="O195" s="1">
        <v>43182</v>
      </c>
      <c r="Q195">
        <v>2017</v>
      </c>
      <c r="R195">
        <v>11</v>
      </c>
      <c r="S195">
        <v>46</v>
      </c>
    </row>
    <row r="196" spans="1:19" x14ac:dyDescent="0.25">
      <c r="A196" t="s">
        <v>43</v>
      </c>
      <c r="B196">
        <v>8849</v>
      </c>
      <c r="C196" s="1">
        <v>43032</v>
      </c>
      <c r="D196">
        <v>30650</v>
      </c>
      <c r="E196" s="1">
        <v>43053</v>
      </c>
      <c r="F196" t="s">
        <v>25</v>
      </c>
      <c r="G196" t="s">
        <v>25</v>
      </c>
      <c r="H196" t="s">
        <v>20</v>
      </c>
      <c r="I196" t="s">
        <v>21</v>
      </c>
      <c r="Q196">
        <v>2017</v>
      </c>
      <c r="R196">
        <v>11</v>
      </c>
      <c r="S196">
        <v>46</v>
      </c>
    </row>
    <row r="197" spans="1:19" x14ac:dyDescent="0.25">
      <c r="A197" t="s">
        <v>42</v>
      </c>
      <c r="B197">
        <v>4235</v>
      </c>
      <c r="C197" s="1"/>
      <c r="D197">
        <v>30749</v>
      </c>
      <c r="E197" s="1">
        <v>43054</v>
      </c>
      <c r="F197" t="s">
        <v>43</v>
      </c>
      <c r="G197" t="s">
        <v>43</v>
      </c>
      <c r="H197" t="s">
        <v>20</v>
      </c>
      <c r="I197" t="s">
        <v>21</v>
      </c>
      <c r="Q197">
        <v>2017</v>
      </c>
      <c r="R197">
        <v>11</v>
      </c>
      <c r="S197">
        <v>46</v>
      </c>
    </row>
    <row r="198" spans="1:19" x14ac:dyDescent="0.25">
      <c r="A198" t="s">
        <v>42</v>
      </c>
      <c r="B198">
        <v>6941</v>
      </c>
      <c r="C198" s="1">
        <v>42906</v>
      </c>
      <c r="D198">
        <v>30760</v>
      </c>
      <c r="E198" s="1">
        <v>43054</v>
      </c>
      <c r="F198" t="s">
        <v>43</v>
      </c>
      <c r="G198" t="s">
        <v>43</v>
      </c>
      <c r="H198" t="s">
        <v>20</v>
      </c>
      <c r="I198" t="s">
        <v>21</v>
      </c>
      <c r="Q198">
        <v>2017</v>
      </c>
      <c r="R198">
        <v>11</v>
      </c>
      <c r="S198">
        <v>46</v>
      </c>
    </row>
    <row r="199" spans="1:19" x14ac:dyDescent="0.25">
      <c r="A199" t="s">
        <v>43</v>
      </c>
      <c r="B199">
        <v>5349</v>
      </c>
      <c r="C199" s="1"/>
      <c r="D199">
        <v>30786</v>
      </c>
      <c r="E199" s="1">
        <v>43054</v>
      </c>
      <c r="F199" t="s">
        <v>25</v>
      </c>
      <c r="G199" t="s">
        <v>25</v>
      </c>
      <c r="H199" t="s">
        <v>20</v>
      </c>
      <c r="I199" t="s">
        <v>21</v>
      </c>
      <c r="Q199">
        <v>2017</v>
      </c>
      <c r="R199">
        <v>11</v>
      </c>
      <c r="S199">
        <v>46</v>
      </c>
    </row>
    <row r="200" spans="1:19" x14ac:dyDescent="0.25">
      <c r="A200" t="s">
        <v>42</v>
      </c>
      <c r="B200">
        <v>6786</v>
      </c>
      <c r="C200" s="1">
        <v>42906</v>
      </c>
      <c r="D200">
        <v>30683</v>
      </c>
      <c r="E200" s="1">
        <v>43054</v>
      </c>
      <c r="F200" t="s">
        <v>42</v>
      </c>
      <c r="G200" t="s">
        <v>42</v>
      </c>
      <c r="H200" t="s">
        <v>20</v>
      </c>
      <c r="I200" t="s">
        <v>21</v>
      </c>
      <c r="L200" t="s">
        <v>22</v>
      </c>
      <c r="O200" s="1">
        <v>43251</v>
      </c>
      <c r="Q200">
        <v>2017</v>
      </c>
      <c r="R200">
        <v>11</v>
      </c>
      <c r="S200">
        <v>46</v>
      </c>
    </row>
    <row r="201" spans="1:19" x14ac:dyDescent="0.25">
      <c r="A201" t="s">
        <v>40</v>
      </c>
      <c r="B201">
        <v>4376</v>
      </c>
      <c r="C201" s="1"/>
      <c r="D201">
        <v>30728</v>
      </c>
      <c r="E201" s="1">
        <v>43055</v>
      </c>
      <c r="F201" t="s">
        <v>40</v>
      </c>
      <c r="G201" t="s">
        <v>40</v>
      </c>
      <c r="H201" t="s">
        <v>20</v>
      </c>
      <c r="I201" t="s">
        <v>21</v>
      </c>
      <c r="Q201">
        <v>2017</v>
      </c>
      <c r="R201">
        <v>11</v>
      </c>
      <c r="S201">
        <v>46</v>
      </c>
    </row>
    <row r="202" spans="1:19" x14ac:dyDescent="0.25">
      <c r="A202" t="s">
        <v>40</v>
      </c>
      <c r="B202">
        <v>4445</v>
      </c>
      <c r="C202" s="1"/>
      <c r="D202">
        <v>30853</v>
      </c>
      <c r="E202" s="1">
        <v>43055</v>
      </c>
      <c r="F202" t="s">
        <v>24</v>
      </c>
      <c r="G202" t="s">
        <v>24</v>
      </c>
      <c r="H202" t="s">
        <v>20</v>
      </c>
      <c r="I202" t="s">
        <v>22</v>
      </c>
      <c r="Q202">
        <v>2017</v>
      </c>
      <c r="R202">
        <v>11</v>
      </c>
      <c r="S202">
        <v>46</v>
      </c>
    </row>
    <row r="203" spans="1:19" x14ac:dyDescent="0.25">
      <c r="A203" t="s">
        <v>43</v>
      </c>
      <c r="B203">
        <v>4282</v>
      </c>
      <c r="C203" s="1"/>
      <c r="D203">
        <v>30917</v>
      </c>
      <c r="E203" s="1">
        <v>43055</v>
      </c>
      <c r="F203" t="s">
        <v>43</v>
      </c>
      <c r="G203" t="s">
        <v>43</v>
      </c>
      <c r="H203" t="s">
        <v>20</v>
      </c>
      <c r="I203" t="s">
        <v>21</v>
      </c>
      <c r="Q203">
        <v>2017</v>
      </c>
      <c r="R203">
        <v>11</v>
      </c>
      <c r="S203">
        <v>46</v>
      </c>
    </row>
    <row r="204" spans="1:19" x14ac:dyDescent="0.25">
      <c r="A204" t="s">
        <v>42</v>
      </c>
      <c r="B204">
        <v>6774</v>
      </c>
      <c r="C204" s="1">
        <v>42906</v>
      </c>
      <c r="D204">
        <v>30605</v>
      </c>
      <c r="E204" s="1">
        <v>43055</v>
      </c>
      <c r="F204" t="s">
        <v>42</v>
      </c>
      <c r="G204" t="s">
        <v>42</v>
      </c>
      <c r="H204" t="s">
        <v>20</v>
      </c>
      <c r="I204" t="s">
        <v>21</v>
      </c>
      <c r="Q204">
        <v>2017</v>
      </c>
      <c r="R204">
        <v>11</v>
      </c>
      <c r="S204">
        <v>46</v>
      </c>
    </row>
    <row r="205" spans="1:19" x14ac:dyDescent="0.25">
      <c r="A205" t="s">
        <v>43</v>
      </c>
      <c r="B205">
        <v>5449</v>
      </c>
      <c r="C205" s="1"/>
      <c r="D205">
        <v>30678</v>
      </c>
      <c r="E205" s="1">
        <v>43055</v>
      </c>
      <c r="F205" t="s">
        <v>25</v>
      </c>
      <c r="G205" t="s">
        <v>25</v>
      </c>
      <c r="H205" t="s">
        <v>20</v>
      </c>
      <c r="I205" t="s">
        <v>21</v>
      </c>
      <c r="Q205">
        <v>2017</v>
      </c>
      <c r="R205">
        <v>11</v>
      </c>
      <c r="S205">
        <v>46</v>
      </c>
    </row>
    <row r="206" spans="1:19" x14ac:dyDescent="0.25">
      <c r="A206" t="s">
        <v>43</v>
      </c>
      <c r="B206">
        <v>5470</v>
      </c>
      <c r="C206" s="1"/>
      <c r="D206">
        <v>30679</v>
      </c>
      <c r="E206" s="1">
        <v>43055</v>
      </c>
      <c r="F206" t="s">
        <v>25</v>
      </c>
      <c r="G206" t="s">
        <v>25</v>
      </c>
      <c r="H206" t="s">
        <v>20</v>
      </c>
      <c r="I206" t="s">
        <v>21</v>
      </c>
      <c r="L206" t="s">
        <v>21</v>
      </c>
      <c r="N206">
        <v>4000</v>
      </c>
      <c r="O206" s="1">
        <v>43066</v>
      </c>
      <c r="Q206">
        <v>2017</v>
      </c>
      <c r="R206">
        <v>11</v>
      </c>
      <c r="S206">
        <v>46</v>
      </c>
    </row>
    <row r="207" spans="1:19" x14ac:dyDescent="0.25">
      <c r="A207" t="s">
        <v>43</v>
      </c>
      <c r="B207">
        <v>4274</v>
      </c>
      <c r="C207" s="1"/>
      <c r="D207">
        <v>30685</v>
      </c>
      <c r="E207" s="1">
        <v>43055</v>
      </c>
      <c r="F207" t="s">
        <v>43</v>
      </c>
      <c r="G207" t="s">
        <v>43</v>
      </c>
      <c r="H207" t="s">
        <v>20</v>
      </c>
      <c r="I207" t="s">
        <v>21</v>
      </c>
      <c r="Q207">
        <v>2017</v>
      </c>
      <c r="R207">
        <v>11</v>
      </c>
      <c r="S207">
        <v>46</v>
      </c>
    </row>
    <row r="208" spans="1:19" x14ac:dyDescent="0.25">
      <c r="A208" t="s">
        <v>43</v>
      </c>
      <c r="B208">
        <v>6724</v>
      </c>
      <c r="C208" s="1">
        <v>42906</v>
      </c>
      <c r="D208">
        <v>30790</v>
      </c>
      <c r="E208" s="1">
        <v>43056</v>
      </c>
      <c r="F208" t="s">
        <v>42</v>
      </c>
      <c r="G208" t="s">
        <v>42</v>
      </c>
      <c r="H208" t="s">
        <v>20</v>
      </c>
      <c r="I208" t="s">
        <v>21</v>
      </c>
      <c r="L208" t="s">
        <v>22</v>
      </c>
      <c r="O208" s="1">
        <v>43262</v>
      </c>
      <c r="Q208">
        <v>2017</v>
      </c>
      <c r="R208">
        <v>11</v>
      </c>
      <c r="S208">
        <v>46</v>
      </c>
    </row>
    <row r="209" spans="1:19" x14ac:dyDescent="0.25">
      <c r="A209" t="s">
        <v>43</v>
      </c>
      <c r="B209">
        <v>6754</v>
      </c>
      <c r="C209" s="1">
        <v>42906</v>
      </c>
      <c r="D209">
        <v>30794</v>
      </c>
      <c r="E209" s="1">
        <v>43056</v>
      </c>
      <c r="F209" t="s">
        <v>42</v>
      </c>
      <c r="G209" t="s">
        <v>42</v>
      </c>
      <c r="H209" t="s">
        <v>20</v>
      </c>
      <c r="I209" t="s">
        <v>21</v>
      </c>
      <c r="Q209">
        <v>2017</v>
      </c>
      <c r="R209">
        <v>11</v>
      </c>
      <c r="S209">
        <v>46</v>
      </c>
    </row>
    <row r="210" spans="1:19" x14ac:dyDescent="0.25">
      <c r="A210" t="s">
        <v>42</v>
      </c>
      <c r="B210">
        <v>4313</v>
      </c>
      <c r="C210" s="1"/>
      <c r="D210">
        <v>30810</v>
      </c>
      <c r="E210" s="1">
        <v>43056</v>
      </c>
      <c r="F210" t="s">
        <v>43</v>
      </c>
      <c r="G210" t="s">
        <v>43</v>
      </c>
      <c r="H210" t="s">
        <v>20</v>
      </c>
      <c r="I210" t="s">
        <v>21</v>
      </c>
      <c r="Q210">
        <v>2017</v>
      </c>
      <c r="R210">
        <v>11</v>
      </c>
      <c r="S210">
        <v>46</v>
      </c>
    </row>
    <row r="211" spans="1:19" x14ac:dyDescent="0.25">
      <c r="A211" t="s">
        <v>41</v>
      </c>
      <c r="B211">
        <v>7654</v>
      </c>
      <c r="C211" s="1">
        <v>42955</v>
      </c>
      <c r="D211">
        <v>30822</v>
      </c>
      <c r="E211" s="1">
        <v>43056</v>
      </c>
      <c r="F211" t="s">
        <v>41</v>
      </c>
      <c r="G211" t="s">
        <v>41</v>
      </c>
      <c r="H211" t="s">
        <v>20</v>
      </c>
      <c r="I211" t="s">
        <v>21</v>
      </c>
      <c r="Q211">
        <v>2017</v>
      </c>
      <c r="R211">
        <v>11</v>
      </c>
      <c r="S211">
        <v>46</v>
      </c>
    </row>
    <row r="212" spans="1:19" x14ac:dyDescent="0.25">
      <c r="A212" t="s">
        <v>40</v>
      </c>
      <c r="B212">
        <v>7474</v>
      </c>
      <c r="C212" s="1">
        <v>42940</v>
      </c>
      <c r="D212">
        <v>30833</v>
      </c>
      <c r="E212" s="1">
        <v>43056</v>
      </c>
      <c r="F212" t="s">
        <v>40</v>
      </c>
      <c r="G212" t="s">
        <v>40</v>
      </c>
      <c r="H212" t="s">
        <v>20</v>
      </c>
      <c r="I212" t="s">
        <v>22</v>
      </c>
      <c r="L212" t="s">
        <v>21</v>
      </c>
      <c r="N212">
        <v>178</v>
      </c>
      <c r="O212" s="1">
        <v>43056</v>
      </c>
      <c r="Q212">
        <v>2017</v>
      </c>
      <c r="R212">
        <v>11</v>
      </c>
      <c r="S212">
        <v>46</v>
      </c>
    </row>
    <row r="213" spans="1:19" x14ac:dyDescent="0.25">
      <c r="A213" t="s">
        <v>40</v>
      </c>
      <c r="B213">
        <v>10025</v>
      </c>
      <c r="C213" s="1">
        <v>43053</v>
      </c>
      <c r="D213">
        <v>30834</v>
      </c>
      <c r="E213" s="1">
        <v>43056</v>
      </c>
      <c r="F213" t="s">
        <v>40</v>
      </c>
      <c r="G213" t="s">
        <v>40</v>
      </c>
      <c r="H213" t="s">
        <v>20</v>
      </c>
      <c r="I213" t="s">
        <v>22</v>
      </c>
      <c r="L213" t="s">
        <v>21</v>
      </c>
      <c r="N213">
        <v>4870</v>
      </c>
      <c r="O213" s="1">
        <v>43080</v>
      </c>
      <c r="Q213">
        <v>2017</v>
      </c>
      <c r="R213">
        <v>11</v>
      </c>
      <c r="S213">
        <v>46</v>
      </c>
    </row>
    <row r="214" spans="1:19" x14ac:dyDescent="0.25">
      <c r="A214" t="s">
        <v>43</v>
      </c>
      <c r="B214">
        <v>7180</v>
      </c>
      <c r="C214" s="1">
        <v>42906</v>
      </c>
      <c r="D214">
        <v>30649</v>
      </c>
      <c r="E214" s="1">
        <v>43056</v>
      </c>
      <c r="F214" t="s">
        <v>25</v>
      </c>
      <c r="G214" t="s">
        <v>25</v>
      </c>
      <c r="H214" t="s">
        <v>20</v>
      </c>
      <c r="I214" t="s">
        <v>21</v>
      </c>
      <c r="Q214">
        <v>2017</v>
      </c>
      <c r="R214">
        <v>11</v>
      </c>
      <c r="S214">
        <v>46</v>
      </c>
    </row>
    <row r="215" spans="1:19" x14ac:dyDescent="0.25">
      <c r="A215" t="s">
        <v>40</v>
      </c>
      <c r="B215">
        <v>10041</v>
      </c>
      <c r="C215" s="1">
        <v>43059</v>
      </c>
      <c r="D215">
        <v>30911</v>
      </c>
      <c r="E215" s="1">
        <v>43056</v>
      </c>
      <c r="F215" t="s">
        <v>40</v>
      </c>
      <c r="G215" t="s">
        <v>40</v>
      </c>
      <c r="H215" t="s">
        <v>20</v>
      </c>
      <c r="I215" t="s">
        <v>21</v>
      </c>
      <c r="Q215">
        <v>2017</v>
      </c>
      <c r="R215">
        <v>11</v>
      </c>
      <c r="S215">
        <v>46</v>
      </c>
    </row>
    <row r="216" spans="1:19" x14ac:dyDescent="0.25">
      <c r="A216" t="s">
        <v>42</v>
      </c>
      <c r="B216">
        <v>7193</v>
      </c>
      <c r="C216" s="1">
        <v>42908</v>
      </c>
      <c r="D216">
        <v>30808</v>
      </c>
      <c r="E216" s="1">
        <v>43059</v>
      </c>
      <c r="F216" t="s">
        <v>43</v>
      </c>
      <c r="G216" t="s">
        <v>43</v>
      </c>
      <c r="H216" t="s">
        <v>20</v>
      </c>
      <c r="I216" t="s">
        <v>21</v>
      </c>
      <c r="Q216">
        <v>2017</v>
      </c>
      <c r="R216">
        <v>11</v>
      </c>
      <c r="S216">
        <v>47</v>
      </c>
    </row>
    <row r="217" spans="1:19" x14ac:dyDescent="0.25">
      <c r="A217" t="s">
        <v>42</v>
      </c>
      <c r="B217">
        <v>4210</v>
      </c>
      <c r="C217" s="1"/>
      <c r="D217">
        <v>30720</v>
      </c>
      <c r="E217" s="1">
        <v>43060</v>
      </c>
      <c r="F217" t="s">
        <v>43</v>
      </c>
      <c r="G217" t="s">
        <v>43</v>
      </c>
      <c r="H217" t="s">
        <v>20</v>
      </c>
      <c r="I217" t="s">
        <v>21</v>
      </c>
      <c r="Q217">
        <v>2017</v>
      </c>
      <c r="R217">
        <v>11</v>
      </c>
      <c r="S217">
        <v>47</v>
      </c>
    </row>
    <row r="218" spans="1:19" x14ac:dyDescent="0.25">
      <c r="A218" t="s">
        <v>40</v>
      </c>
      <c r="B218">
        <v>8450</v>
      </c>
      <c r="C218" s="1">
        <v>42999</v>
      </c>
      <c r="D218">
        <v>30992</v>
      </c>
      <c r="E218" s="1">
        <v>43060</v>
      </c>
      <c r="F218" t="s">
        <v>24</v>
      </c>
      <c r="G218" t="s">
        <v>24</v>
      </c>
      <c r="H218" t="s">
        <v>20</v>
      </c>
      <c r="I218" t="s">
        <v>21</v>
      </c>
      <c r="Q218">
        <v>2017</v>
      </c>
      <c r="R218">
        <v>11</v>
      </c>
      <c r="S218">
        <v>47</v>
      </c>
    </row>
    <row r="219" spans="1:19" x14ac:dyDescent="0.25">
      <c r="A219" t="s">
        <v>40</v>
      </c>
      <c r="B219">
        <v>10042</v>
      </c>
      <c r="C219" s="1">
        <v>43059</v>
      </c>
      <c r="D219">
        <v>31033</v>
      </c>
      <c r="E219" s="1">
        <v>43060</v>
      </c>
      <c r="F219" t="s">
        <v>40</v>
      </c>
      <c r="G219" t="s">
        <v>40</v>
      </c>
      <c r="H219" t="s">
        <v>20</v>
      </c>
      <c r="I219" t="s">
        <v>21</v>
      </c>
      <c r="Q219">
        <v>2017</v>
      </c>
      <c r="R219">
        <v>11</v>
      </c>
      <c r="S219">
        <v>47</v>
      </c>
    </row>
    <row r="220" spans="1:19" x14ac:dyDescent="0.25">
      <c r="A220" t="s">
        <v>42</v>
      </c>
      <c r="B220">
        <v>5385</v>
      </c>
      <c r="C220" s="1"/>
      <c r="D220">
        <v>30935</v>
      </c>
      <c r="E220" s="1">
        <v>43060</v>
      </c>
      <c r="F220" t="s">
        <v>25</v>
      </c>
      <c r="G220" t="s">
        <v>25</v>
      </c>
      <c r="H220" t="s">
        <v>20</v>
      </c>
      <c r="I220" t="s">
        <v>21</v>
      </c>
      <c r="Q220">
        <v>2017</v>
      </c>
      <c r="R220">
        <v>11</v>
      </c>
      <c r="S220">
        <v>47</v>
      </c>
    </row>
    <row r="221" spans="1:19" x14ac:dyDescent="0.25">
      <c r="A221" t="s">
        <v>42</v>
      </c>
      <c r="B221">
        <v>4181</v>
      </c>
      <c r="C221" s="1"/>
      <c r="D221">
        <v>30975</v>
      </c>
      <c r="E221" s="1">
        <v>43060</v>
      </c>
      <c r="F221" t="s">
        <v>42</v>
      </c>
      <c r="G221" t="s">
        <v>42</v>
      </c>
      <c r="H221" t="s">
        <v>20</v>
      </c>
      <c r="I221" t="s">
        <v>21</v>
      </c>
      <c r="Q221">
        <v>2017</v>
      </c>
      <c r="R221">
        <v>11</v>
      </c>
      <c r="S221">
        <v>47</v>
      </c>
    </row>
    <row r="222" spans="1:19" x14ac:dyDescent="0.25">
      <c r="A222" t="s">
        <v>43</v>
      </c>
      <c r="B222">
        <v>7011</v>
      </c>
      <c r="C222" s="1">
        <v>42906</v>
      </c>
      <c r="D222">
        <v>30758</v>
      </c>
      <c r="E222" s="1">
        <v>43061</v>
      </c>
      <c r="F222" t="s">
        <v>43</v>
      </c>
      <c r="G222" t="s">
        <v>43</v>
      </c>
      <c r="H222" t="s">
        <v>20</v>
      </c>
      <c r="I222" t="s">
        <v>21</v>
      </c>
      <c r="Q222">
        <v>2017</v>
      </c>
      <c r="R222">
        <v>11</v>
      </c>
      <c r="S222">
        <v>47</v>
      </c>
    </row>
    <row r="223" spans="1:19" x14ac:dyDescent="0.25">
      <c r="A223" t="s">
        <v>43</v>
      </c>
      <c r="B223">
        <v>7426</v>
      </c>
      <c r="C223" s="1">
        <v>42926</v>
      </c>
      <c r="D223">
        <v>31050</v>
      </c>
      <c r="E223" s="1">
        <v>43061</v>
      </c>
      <c r="F223" t="s">
        <v>40</v>
      </c>
      <c r="G223" t="s">
        <v>40</v>
      </c>
      <c r="H223" t="s">
        <v>20</v>
      </c>
      <c r="I223" t="s">
        <v>21</v>
      </c>
      <c r="Q223">
        <v>2017</v>
      </c>
      <c r="R223">
        <v>11</v>
      </c>
      <c r="S223">
        <v>47</v>
      </c>
    </row>
    <row r="224" spans="1:19" x14ac:dyDescent="0.25">
      <c r="A224" t="s">
        <v>43</v>
      </c>
      <c r="B224">
        <v>10304</v>
      </c>
      <c r="C224" s="1">
        <v>43066</v>
      </c>
      <c r="D224">
        <v>31067</v>
      </c>
      <c r="E224" s="1">
        <v>43061</v>
      </c>
      <c r="F224" t="s">
        <v>40</v>
      </c>
      <c r="G224" t="s">
        <v>40</v>
      </c>
      <c r="H224" t="s">
        <v>20</v>
      </c>
      <c r="I224" t="s">
        <v>21</v>
      </c>
      <c r="L224" t="s">
        <v>21</v>
      </c>
      <c r="O224" s="1">
        <v>43152</v>
      </c>
      <c r="Q224">
        <v>2017</v>
      </c>
      <c r="R224">
        <v>11</v>
      </c>
      <c r="S224">
        <v>47</v>
      </c>
    </row>
    <row r="225" spans="1:19" x14ac:dyDescent="0.25">
      <c r="A225" t="s">
        <v>43</v>
      </c>
      <c r="B225">
        <v>10305</v>
      </c>
      <c r="C225" s="1">
        <v>43066</v>
      </c>
      <c r="D225">
        <v>31087</v>
      </c>
      <c r="E225" s="1">
        <v>43061</v>
      </c>
      <c r="F225" t="s">
        <v>40</v>
      </c>
      <c r="G225" t="s">
        <v>40</v>
      </c>
      <c r="H225" t="s">
        <v>20</v>
      </c>
      <c r="I225" t="s">
        <v>21</v>
      </c>
      <c r="L225" t="s">
        <v>21</v>
      </c>
      <c r="O225" s="1">
        <v>43098</v>
      </c>
      <c r="Q225">
        <v>2017</v>
      </c>
      <c r="R225">
        <v>11</v>
      </c>
      <c r="S225">
        <v>47</v>
      </c>
    </row>
    <row r="226" spans="1:19" x14ac:dyDescent="0.25">
      <c r="A226" t="s">
        <v>43</v>
      </c>
      <c r="B226">
        <v>7166</v>
      </c>
      <c r="C226" s="1">
        <v>42906</v>
      </c>
      <c r="D226">
        <v>30938</v>
      </c>
      <c r="E226" s="1">
        <v>43061</v>
      </c>
      <c r="F226" t="s">
        <v>25</v>
      </c>
      <c r="G226" t="s">
        <v>25</v>
      </c>
      <c r="H226" t="s">
        <v>20</v>
      </c>
      <c r="I226" t="s">
        <v>21</v>
      </c>
      <c r="Q226">
        <v>2017</v>
      </c>
      <c r="R226">
        <v>11</v>
      </c>
      <c r="S226">
        <v>47</v>
      </c>
    </row>
    <row r="227" spans="1:19" x14ac:dyDescent="0.25">
      <c r="A227" t="s">
        <v>43</v>
      </c>
      <c r="B227">
        <v>4279</v>
      </c>
      <c r="C227" s="1"/>
      <c r="D227">
        <v>30737</v>
      </c>
      <c r="E227" s="1">
        <v>43062</v>
      </c>
      <c r="F227" t="s">
        <v>43</v>
      </c>
      <c r="G227" t="s">
        <v>43</v>
      </c>
      <c r="H227" t="s">
        <v>20</v>
      </c>
      <c r="I227" t="s">
        <v>21</v>
      </c>
      <c r="Q227">
        <v>2017</v>
      </c>
      <c r="R227">
        <v>11</v>
      </c>
      <c r="S227">
        <v>47</v>
      </c>
    </row>
    <row r="228" spans="1:19" x14ac:dyDescent="0.25">
      <c r="A228" t="s">
        <v>43</v>
      </c>
      <c r="B228">
        <v>4281</v>
      </c>
      <c r="C228" s="1"/>
      <c r="D228">
        <v>30745</v>
      </c>
      <c r="E228" s="1">
        <v>43062</v>
      </c>
      <c r="F228" t="s">
        <v>43</v>
      </c>
      <c r="G228" t="s">
        <v>43</v>
      </c>
      <c r="H228" t="s">
        <v>20</v>
      </c>
      <c r="I228" t="s">
        <v>21</v>
      </c>
      <c r="Q228">
        <v>2017</v>
      </c>
      <c r="R228">
        <v>11</v>
      </c>
      <c r="S228">
        <v>47</v>
      </c>
    </row>
    <row r="229" spans="1:19" x14ac:dyDescent="0.25">
      <c r="A229" t="s">
        <v>41</v>
      </c>
      <c r="B229">
        <v>7709</v>
      </c>
      <c r="C229" s="1">
        <v>42955</v>
      </c>
      <c r="D229">
        <v>31017</v>
      </c>
      <c r="E229" s="1">
        <v>43062</v>
      </c>
      <c r="F229" t="s">
        <v>41</v>
      </c>
      <c r="G229" t="s">
        <v>41</v>
      </c>
      <c r="H229" t="s">
        <v>20</v>
      </c>
      <c r="I229" t="s">
        <v>21</v>
      </c>
      <c r="Q229">
        <v>2017</v>
      </c>
      <c r="R229">
        <v>11</v>
      </c>
      <c r="S229">
        <v>47</v>
      </c>
    </row>
    <row r="230" spans="1:19" x14ac:dyDescent="0.25">
      <c r="A230" t="s">
        <v>43</v>
      </c>
      <c r="B230">
        <v>8210</v>
      </c>
      <c r="C230" s="1">
        <v>42991</v>
      </c>
      <c r="D230">
        <v>31051</v>
      </c>
      <c r="E230" s="1">
        <v>43062</v>
      </c>
      <c r="F230" t="s">
        <v>40</v>
      </c>
      <c r="G230" t="s">
        <v>40</v>
      </c>
      <c r="H230" t="s">
        <v>20</v>
      </c>
      <c r="I230" t="s">
        <v>22</v>
      </c>
      <c r="Q230">
        <v>2017</v>
      </c>
      <c r="R230">
        <v>11</v>
      </c>
      <c r="S230">
        <v>47</v>
      </c>
    </row>
    <row r="231" spans="1:19" x14ac:dyDescent="0.25">
      <c r="A231" t="s">
        <v>43</v>
      </c>
      <c r="B231">
        <v>6132</v>
      </c>
      <c r="C231" s="1">
        <v>42892</v>
      </c>
      <c r="D231">
        <v>31052</v>
      </c>
      <c r="E231" s="1">
        <v>43062</v>
      </c>
      <c r="F231" t="s">
        <v>40</v>
      </c>
      <c r="G231" t="s">
        <v>40</v>
      </c>
      <c r="H231" t="s">
        <v>20</v>
      </c>
      <c r="I231" t="s">
        <v>21</v>
      </c>
      <c r="L231" t="s">
        <v>21</v>
      </c>
      <c r="N231">
        <v>150000</v>
      </c>
      <c r="O231" s="1">
        <v>43480</v>
      </c>
      <c r="Q231">
        <v>2017</v>
      </c>
      <c r="R231">
        <v>11</v>
      </c>
      <c r="S231">
        <v>47</v>
      </c>
    </row>
    <row r="232" spans="1:19" x14ac:dyDescent="0.25">
      <c r="A232" t="s">
        <v>43</v>
      </c>
      <c r="B232">
        <v>5213</v>
      </c>
      <c r="C232" s="1"/>
      <c r="D232">
        <v>30919</v>
      </c>
      <c r="E232" s="1">
        <v>43062</v>
      </c>
      <c r="F232" t="s">
        <v>25</v>
      </c>
      <c r="G232" t="s">
        <v>25</v>
      </c>
      <c r="H232" t="s">
        <v>20</v>
      </c>
      <c r="I232" t="s">
        <v>21</v>
      </c>
      <c r="Q232">
        <v>2017</v>
      </c>
      <c r="R232">
        <v>11</v>
      </c>
      <c r="S232">
        <v>47</v>
      </c>
    </row>
    <row r="233" spans="1:19" x14ac:dyDescent="0.25">
      <c r="A233" t="s">
        <v>43</v>
      </c>
      <c r="B233">
        <v>5171</v>
      </c>
      <c r="C233" s="1"/>
      <c r="D233">
        <v>30926</v>
      </c>
      <c r="E233" s="1">
        <v>43062</v>
      </c>
      <c r="F233" t="s">
        <v>25</v>
      </c>
      <c r="G233" t="s">
        <v>25</v>
      </c>
      <c r="H233" t="s">
        <v>20</v>
      </c>
      <c r="I233" t="s">
        <v>21</v>
      </c>
      <c r="Q233">
        <v>2017</v>
      </c>
      <c r="R233">
        <v>11</v>
      </c>
      <c r="S233">
        <v>47</v>
      </c>
    </row>
    <row r="234" spans="1:19" x14ac:dyDescent="0.25">
      <c r="A234" t="s">
        <v>42</v>
      </c>
      <c r="B234">
        <v>10285</v>
      </c>
      <c r="C234" s="1">
        <v>43063</v>
      </c>
      <c r="D234">
        <v>30988</v>
      </c>
      <c r="E234" s="1">
        <v>43063</v>
      </c>
      <c r="F234" t="s">
        <v>25</v>
      </c>
      <c r="G234" t="s">
        <v>26</v>
      </c>
      <c r="H234" t="s">
        <v>20</v>
      </c>
      <c r="I234" t="s">
        <v>21</v>
      </c>
      <c r="Q234">
        <v>2017</v>
      </c>
      <c r="R234">
        <v>11</v>
      </c>
      <c r="S234">
        <v>47</v>
      </c>
    </row>
    <row r="235" spans="1:19" x14ac:dyDescent="0.25">
      <c r="A235" t="s">
        <v>41</v>
      </c>
      <c r="B235">
        <v>3719</v>
      </c>
      <c r="C235" s="1"/>
      <c r="D235">
        <v>31019</v>
      </c>
      <c r="E235" s="1">
        <v>43063</v>
      </c>
      <c r="F235" t="s">
        <v>41</v>
      </c>
      <c r="G235" t="s">
        <v>41</v>
      </c>
      <c r="H235" t="s">
        <v>20</v>
      </c>
      <c r="I235" t="s">
        <v>21</v>
      </c>
      <c r="Q235">
        <v>2017</v>
      </c>
      <c r="R235">
        <v>11</v>
      </c>
      <c r="S235">
        <v>47</v>
      </c>
    </row>
    <row r="236" spans="1:19" x14ac:dyDescent="0.25">
      <c r="A236" t="s">
        <v>41</v>
      </c>
      <c r="B236">
        <v>5670</v>
      </c>
      <c r="C236" s="1">
        <v>42878</v>
      </c>
      <c r="D236">
        <v>31020</v>
      </c>
      <c r="E236" s="1">
        <v>43063</v>
      </c>
      <c r="F236" t="s">
        <v>41</v>
      </c>
      <c r="G236" t="s">
        <v>41</v>
      </c>
      <c r="H236" t="s">
        <v>20</v>
      </c>
      <c r="I236" t="s">
        <v>21</v>
      </c>
      <c r="L236" t="s">
        <v>22</v>
      </c>
      <c r="O236" s="1">
        <v>43525</v>
      </c>
      <c r="Q236">
        <v>2017</v>
      </c>
      <c r="R236">
        <v>11</v>
      </c>
      <c r="S236">
        <v>47</v>
      </c>
    </row>
    <row r="237" spans="1:19" x14ac:dyDescent="0.25">
      <c r="A237" t="s">
        <v>42</v>
      </c>
      <c r="B237">
        <v>9242</v>
      </c>
      <c r="C237" s="1">
        <v>43042</v>
      </c>
      <c r="D237">
        <v>30918</v>
      </c>
      <c r="E237" s="1">
        <v>43063</v>
      </c>
      <c r="F237" t="s">
        <v>43</v>
      </c>
      <c r="G237" t="s">
        <v>43</v>
      </c>
      <c r="H237" t="s">
        <v>20</v>
      </c>
      <c r="I237" t="s">
        <v>21</v>
      </c>
      <c r="Q237">
        <v>2017</v>
      </c>
      <c r="R237">
        <v>11</v>
      </c>
      <c r="S237">
        <v>47</v>
      </c>
    </row>
    <row r="238" spans="1:19" x14ac:dyDescent="0.25">
      <c r="A238" t="s">
        <v>43</v>
      </c>
      <c r="B238">
        <v>5288</v>
      </c>
      <c r="C238" s="1"/>
      <c r="D238">
        <v>30680</v>
      </c>
      <c r="E238" s="1">
        <v>43063</v>
      </c>
      <c r="F238" t="s">
        <v>25</v>
      </c>
      <c r="G238" t="s">
        <v>25</v>
      </c>
      <c r="H238" t="s">
        <v>20</v>
      </c>
      <c r="I238" t="s">
        <v>21</v>
      </c>
      <c r="Q238">
        <v>2017</v>
      </c>
      <c r="R238">
        <v>11</v>
      </c>
      <c r="S238">
        <v>47</v>
      </c>
    </row>
    <row r="239" spans="1:19" x14ac:dyDescent="0.25">
      <c r="A239" t="s">
        <v>40</v>
      </c>
      <c r="B239">
        <v>10274</v>
      </c>
      <c r="C239" s="1">
        <v>43062</v>
      </c>
      <c r="D239">
        <v>30973</v>
      </c>
      <c r="E239" s="1">
        <v>43063</v>
      </c>
      <c r="F239" t="s">
        <v>40</v>
      </c>
      <c r="G239" t="s">
        <v>26</v>
      </c>
      <c r="H239" t="s">
        <v>20</v>
      </c>
      <c r="I239" t="s">
        <v>21</v>
      </c>
      <c r="L239" t="s">
        <v>21</v>
      </c>
      <c r="N239">
        <v>4707</v>
      </c>
      <c r="O239" s="1">
        <v>43084</v>
      </c>
      <c r="Q239">
        <v>2017</v>
      </c>
      <c r="R239">
        <v>11</v>
      </c>
      <c r="S239">
        <v>47</v>
      </c>
    </row>
    <row r="240" spans="1:19" x14ac:dyDescent="0.25">
      <c r="A240" t="s">
        <v>43</v>
      </c>
      <c r="B240">
        <v>9086</v>
      </c>
      <c r="C240" s="1">
        <v>43034</v>
      </c>
      <c r="D240">
        <v>30764</v>
      </c>
      <c r="E240" s="1">
        <v>43066</v>
      </c>
      <c r="F240" t="s">
        <v>43</v>
      </c>
      <c r="G240" t="s">
        <v>43</v>
      </c>
      <c r="H240" t="s">
        <v>20</v>
      </c>
      <c r="I240" t="s">
        <v>21</v>
      </c>
      <c r="Q240">
        <v>2017</v>
      </c>
      <c r="R240">
        <v>11</v>
      </c>
      <c r="S240">
        <v>48</v>
      </c>
    </row>
    <row r="241" spans="1:19" x14ac:dyDescent="0.25">
      <c r="A241" t="s">
        <v>43</v>
      </c>
      <c r="B241">
        <v>5288</v>
      </c>
      <c r="C241" s="1"/>
      <c r="D241">
        <v>31055</v>
      </c>
      <c r="E241" s="1">
        <v>43066</v>
      </c>
      <c r="F241" t="s">
        <v>25</v>
      </c>
      <c r="G241" t="s">
        <v>25</v>
      </c>
      <c r="H241" t="s">
        <v>20</v>
      </c>
      <c r="I241" t="s">
        <v>21</v>
      </c>
      <c r="Q241">
        <v>2017</v>
      </c>
      <c r="R241">
        <v>11</v>
      </c>
      <c r="S241">
        <v>48</v>
      </c>
    </row>
    <row r="242" spans="1:19" x14ac:dyDescent="0.25">
      <c r="A242" t="s">
        <v>41</v>
      </c>
      <c r="B242">
        <v>3589</v>
      </c>
      <c r="C242" s="1"/>
      <c r="D242">
        <v>31110</v>
      </c>
      <c r="E242" s="1">
        <v>43066</v>
      </c>
      <c r="F242" t="s">
        <v>41</v>
      </c>
      <c r="G242" t="s">
        <v>41</v>
      </c>
      <c r="H242" t="s">
        <v>20</v>
      </c>
      <c r="I242" t="s">
        <v>21</v>
      </c>
      <c r="Q242">
        <v>2017</v>
      </c>
      <c r="R242">
        <v>11</v>
      </c>
      <c r="S242">
        <v>48</v>
      </c>
    </row>
    <row r="243" spans="1:19" x14ac:dyDescent="0.25">
      <c r="A243" t="s">
        <v>41</v>
      </c>
      <c r="B243">
        <v>5784</v>
      </c>
      <c r="C243" s="1">
        <v>42878</v>
      </c>
      <c r="D243">
        <v>31111</v>
      </c>
      <c r="E243" s="1">
        <v>43066</v>
      </c>
      <c r="F243" t="s">
        <v>41</v>
      </c>
      <c r="G243" t="s">
        <v>41</v>
      </c>
      <c r="H243" t="s">
        <v>20</v>
      </c>
      <c r="I243" t="s">
        <v>21</v>
      </c>
      <c r="Q243">
        <v>2017</v>
      </c>
      <c r="R243">
        <v>11</v>
      </c>
      <c r="S243">
        <v>48</v>
      </c>
    </row>
    <row r="244" spans="1:19" x14ac:dyDescent="0.25">
      <c r="A244" t="s">
        <v>43</v>
      </c>
      <c r="B244">
        <v>6932</v>
      </c>
      <c r="C244" s="1">
        <v>42906</v>
      </c>
      <c r="D244">
        <v>30762</v>
      </c>
      <c r="E244" s="1">
        <v>43067</v>
      </c>
      <c r="F244" t="s">
        <v>43</v>
      </c>
      <c r="G244" t="s">
        <v>43</v>
      </c>
      <c r="H244" t="s">
        <v>20</v>
      </c>
      <c r="I244" t="s">
        <v>21</v>
      </c>
      <c r="Q244">
        <v>2017</v>
      </c>
      <c r="R244">
        <v>11</v>
      </c>
      <c r="S244">
        <v>48</v>
      </c>
    </row>
    <row r="245" spans="1:19" x14ac:dyDescent="0.25">
      <c r="A245" t="s">
        <v>40</v>
      </c>
      <c r="B245">
        <v>8906</v>
      </c>
      <c r="C245" s="1">
        <v>43033</v>
      </c>
      <c r="D245">
        <v>31091</v>
      </c>
      <c r="E245" s="1">
        <v>43067</v>
      </c>
      <c r="F245" t="s">
        <v>40</v>
      </c>
      <c r="G245" t="s">
        <v>40</v>
      </c>
      <c r="H245" t="s">
        <v>20</v>
      </c>
      <c r="I245" t="s">
        <v>21</v>
      </c>
      <c r="Q245">
        <v>2017</v>
      </c>
      <c r="R245">
        <v>11</v>
      </c>
      <c r="S245">
        <v>48</v>
      </c>
    </row>
    <row r="246" spans="1:19" x14ac:dyDescent="0.25">
      <c r="A246" t="s">
        <v>40</v>
      </c>
      <c r="B246">
        <v>8890</v>
      </c>
      <c r="C246" s="1">
        <v>43033</v>
      </c>
      <c r="D246">
        <v>31092</v>
      </c>
      <c r="E246" s="1">
        <v>43067</v>
      </c>
      <c r="F246" t="s">
        <v>40</v>
      </c>
      <c r="G246" t="s">
        <v>40</v>
      </c>
      <c r="H246" t="s">
        <v>20</v>
      </c>
      <c r="I246" t="s">
        <v>21</v>
      </c>
      <c r="L246" t="s">
        <v>21</v>
      </c>
      <c r="O246" s="1">
        <v>43259</v>
      </c>
      <c r="Q246">
        <v>2017</v>
      </c>
      <c r="R246">
        <v>11</v>
      </c>
      <c r="S246">
        <v>48</v>
      </c>
    </row>
    <row r="247" spans="1:19" x14ac:dyDescent="0.25">
      <c r="A247" t="s">
        <v>40</v>
      </c>
      <c r="B247">
        <v>8890</v>
      </c>
      <c r="C247" s="1">
        <v>43033</v>
      </c>
      <c r="D247">
        <v>31183</v>
      </c>
      <c r="E247" s="1">
        <v>43067</v>
      </c>
      <c r="F247" t="s">
        <v>40</v>
      </c>
      <c r="G247" t="s">
        <v>40</v>
      </c>
      <c r="H247" t="s">
        <v>20</v>
      </c>
      <c r="I247" t="s">
        <v>21</v>
      </c>
      <c r="Q247">
        <v>2017</v>
      </c>
      <c r="R247">
        <v>11</v>
      </c>
      <c r="S247">
        <v>48</v>
      </c>
    </row>
    <row r="248" spans="1:19" x14ac:dyDescent="0.25">
      <c r="A248" t="s">
        <v>40</v>
      </c>
      <c r="B248">
        <v>9002</v>
      </c>
      <c r="C248" s="1">
        <v>43033</v>
      </c>
      <c r="D248">
        <v>31093</v>
      </c>
      <c r="E248" s="1">
        <v>43068</v>
      </c>
      <c r="F248" t="s">
        <v>40</v>
      </c>
      <c r="G248" t="s">
        <v>40</v>
      </c>
      <c r="H248" t="s">
        <v>20</v>
      </c>
      <c r="I248" t="s">
        <v>21</v>
      </c>
      <c r="Q248">
        <v>2017</v>
      </c>
      <c r="R248">
        <v>11</v>
      </c>
      <c r="S248">
        <v>48</v>
      </c>
    </row>
    <row r="249" spans="1:19" x14ac:dyDescent="0.25">
      <c r="A249" t="s">
        <v>40</v>
      </c>
      <c r="B249">
        <v>7474</v>
      </c>
      <c r="C249" s="1">
        <v>42940</v>
      </c>
      <c r="D249">
        <v>31095</v>
      </c>
      <c r="E249" s="1">
        <v>43068</v>
      </c>
      <c r="F249" t="s">
        <v>40</v>
      </c>
      <c r="G249" t="s">
        <v>40</v>
      </c>
      <c r="H249" t="s">
        <v>20</v>
      </c>
      <c r="I249" t="s">
        <v>21</v>
      </c>
      <c r="L249" t="s">
        <v>21</v>
      </c>
      <c r="N249">
        <v>340</v>
      </c>
      <c r="O249" s="1">
        <v>43069</v>
      </c>
      <c r="Q249">
        <v>2017</v>
      </c>
      <c r="R249">
        <v>11</v>
      </c>
      <c r="S249">
        <v>48</v>
      </c>
    </row>
    <row r="250" spans="1:19" x14ac:dyDescent="0.25">
      <c r="A250" t="s">
        <v>41</v>
      </c>
      <c r="B250">
        <v>7670</v>
      </c>
      <c r="C250" s="1">
        <v>42955</v>
      </c>
      <c r="D250">
        <v>31113</v>
      </c>
      <c r="E250" s="1">
        <v>43068</v>
      </c>
      <c r="F250" t="s">
        <v>41</v>
      </c>
      <c r="G250" t="s">
        <v>41</v>
      </c>
      <c r="H250" t="s">
        <v>20</v>
      </c>
      <c r="I250" t="s">
        <v>21</v>
      </c>
      <c r="L250" t="s">
        <v>21</v>
      </c>
      <c r="O250" s="1">
        <v>43272</v>
      </c>
      <c r="Q250">
        <v>2017</v>
      </c>
      <c r="R250">
        <v>11</v>
      </c>
      <c r="S250">
        <v>48</v>
      </c>
    </row>
    <row r="251" spans="1:19" x14ac:dyDescent="0.25">
      <c r="A251" t="s">
        <v>41</v>
      </c>
      <c r="B251">
        <v>5809</v>
      </c>
      <c r="C251" s="1">
        <v>42878</v>
      </c>
      <c r="D251">
        <v>31114</v>
      </c>
      <c r="E251" s="1">
        <v>43068</v>
      </c>
      <c r="F251" t="s">
        <v>41</v>
      </c>
      <c r="G251" t="s">
        <v>41</v>
      </c>
      <c r="H251" t="s">
        <v>20</v>
      </c>
      <c r="I251" t="s">
        <v>21</v>
      </c>
      <c r="Q251">
        <v>2017</v>
      </c>
      <c r="R251">
        <v>11</v>
      </c>
      <c r="S251">
        <v>48</v>
      </c>
    </row>
    <row r="252" spans="1:19" x14ac:dyDescent="0.25">
      <c r="A252" t="s">
        <v>40</v>
      </c>
      <c r="B252">
        <v>8672</v>
      </c>
      <c r="C252" s="1">
        <v>43014</v>
      </c>
      <c r="D252">
        <v>31184</v>
      </c>
      <c r="E252" s="1">
        <v>43068</v>
      </c>
      <c r="F252" t="s">
        <v>40</v>
      </c>
      <c r="G252" t="s">
        <v>40</v>
      </c>
      <c r="H252" t="s">
        <v>20</v>
      </c>
      <c r="I252" t="s">
        <v>21</v>
      </c>
      <c r="Q252">
        <v>2017</v>
      </c>
      <c r="R252">
        <v>11</v>
      </c>
      <c r="S252">
        <v>48</v>
      </c>
    </row>
    <row r="253" spans="1:19" x14ac:dyDescent="0.25">
      <c r="A253" t="s">
        <v>43</v>
      </c>
      <c r="B253">
        <v>6754</v>
      </c>
      <c r="C253" s="1">
        <v>42906</v>
      </c>
      <c r="D253">
        <v>31094</v>
      </c>
      <c r="E253" s="1">
        <v>43069</v>
      </c>
      <c r="F253" t="s">
        <v>42</v>
      </c>
      <c r="G253" t="s">
        <v>42</v>
      </c>
      <c r="H253" t="s">
        <v>20</v>
      </c>
      <c r="I253" t="s">
        <v>21</v>
      </c>
      <c r="Q253">
        <v>2017</v>
      </c>
      <c r="R253">
        <v>11</v>
      </c>
      <c r="S253">
        <v>48</v>
      </c>
    </row>
    <row r="254" spans="1:19" x14ac:dyDescent="0.25">
      <c r="A254" t="s">
        <v>40</v>
      </c>
      <c r="B254">
        <v>5937</v>
      </c>
      <c r="C254" s="1">
        <v>42888</v>
      </c>
      <c r="D254">
        <v>31096</v>
      </c>
      <c r="E254" s="1">
        <v>43069</v>
      </c>
      <c r="F254" t="s">
        <v>40</v>
      </c>
      <c r="G254" t="s">
        <v>40</v>
      </c>
      <c r="H254" t="s">
        <v>20</v>
      </c>
      <c r="I254" t="s">
        <v>22</v>
      </c>
      <c r="Q254">
        <v>2017</v>
      </c>
      <c r="R254">
        <v>11</v>
      </c>
      <c r="S254">
        <v>48</v>
      </c>
    </row>
    <row r="255" spans="1:19" x14ac:dyDescent="0.25">
      <c r="A255" t="s">
        <v>41</v>
      </c>
      <c r="B255">
        <v>5646</v>
      </c>
      <c r="C255" s="1">
        <v>42878</v>
      </c>
      <c r="D255">
        <v>31115</v>
      </c>
      <c r="E255" s="1">
        <v>43069</v>
      </c>
      <c r="F255" t="s">
        <v>41</v>
      </c>
      <c r="G255" t="s">
        <v>41</v>
      </c>
      <c r="H255" t="s">
        <v>20</v>
      </c>
      <c r="I255" t="s">
        <v>22</v>
      </c>
      <c r="Q255">
        <v>2017</v>
      </c>
      <c r="R255">
        <v>11</v>
      </c>
      <c r="S255">
        <v>48</v>
      </c>
    </row>
    <row r="256" spans="1:19" x14ac:dyDescent="0.25">
      <c r="A256" t="s">
        <v>41</v>
      </c>
      <c r="B256">
        <v>7433</v>
      </c>
      <c r="C256" s="1">
        <v>42926</v>
      </c>
      <c r="D256">
        <v>31116</v>
      </c>
      <c r="E256" s="1">
        <v>43069</v>
      </c>
      <c r="F256" t="s">
        <v>41</v>
      </c>
      <c r="G256" t="s">
        <v>41</v>
      </c>
      <c r="H256" t="s">
        <v>20</v>
      </c>
      <c r="I256" t="s">
        <v>21</v>
      </c>
      <c r="Q256">
        <v>2017</v>
      </c>
      <c r="R256">
        <v>11</v>
      </c>
      <c r="S256">
        <v>48</v>
      </c>
    </row>
    <row r="257" spans="1:19" x14ac:dyDescent="0.25">
      <c r="A257" t="s">
        <v>41</v>
      </c>
      <c r="B257">
        <v>5642</v>
      </c>
      <c r="C257" s="1">
        <v>42878</v>
      </c>
      <c r="D257">
        <v>31117</v>
      </c>
      <c r="E257" s="1">
        <v>43069</v>
      </c>
      <c r="F257" t="s">
        <v>41</v>
      </c>
      <c r="G257" t="s">
        <v>41</v>
      </c>
      <c r="H257" t="s">
        <v>20</v>
      </c>
      <c r="I257" t="s">
        <v>21</v>
      </c>
      <c r="L257" t="s">
        <v>22</v>
      </c>
      <c r="O257" s="1">
        <v>43272</v>
      </c>
      <c r="Q257">
        <v>2017</v>
      </c>
      <c r="R257">
        <v>11</v>
      </c>
      <c r="S257">
        <v>48</v>
      </c>
    </row>
    <row r="258" spans="1:19" x14ac:dyDescent="0.25">
      <c r="A258" t="s">
        <v>43</v>
      </c>
      <c r="B258">
        <v>9248</v>
      </c>
      <c r="C258" s="1">
        <v>43042</v>
      </c>
      <c r="D258">
        <v>31118</v>
      </c>
      <c r="E258" s="1">
        <v>43069</v>
      </c>
      <c r="F258" t="s">
        <v>43</v>
      </c>
      <c r="G258" t="s">
        <v>43</v>
      </c>
      <c r="H258" t="s">
        <v>20</v>
      </c>
      <c r="I258" t="s">
        <v>21</v>
      </c>
      <c r="L258" t="s">
        <v>22</v>
      </c>
      <c r="O258" s="1">
        <v>43152</v>
      </c>
      <c r="Q258">
        <v>2017</v>
      </c>
      <c r="R258">
        <v>11</v>
      </c>
      <c r="S258">
        <v>48</v>
      </c>
    </row>
    <row r="259" spans="1:19" x14ac:dyDescent="0.25">
      <c r="A259" t="s">
        <v>43</v>
      </c>
      <c r="B259">
        <v>5365</v>
      </c>
      <c r="C259" s="1"/>
      <c r="D259">
        <v>31148</v>
      </c>
      <c r="E259" s="1">
        <v>43069</v>
      </c>
      <c r="F259" t="s">
        <v>25</v>
      </c>
      <c r="G259" t="s">
        <v>25</v>
      </c>
      <c r="H259" t="s">
        <v>20</v>
      </c>
      <c r="I259" t="s">
        <v>21</v>
      </c>
      <c r="L259" t="s">
        <v>22</v>
      </c>
      <c r="O259" s="1">
        <v>43116</v>
      </c>
      <c r="Q259">
        <v>2017</v>
      </c>
      <c r="R259">
        <v>11</v>
      </c>
      <c r="S259">
        <v>48</v>
      </c>
    </row>
    <row r="260" spans="1:19" x14ac:dyDescent="0.25">
      <c r="A260" t="s">
        <v>41</v>
      </c>
      <c r="B260">
        <v>10316</v>
      </c>
      <c r="C260" s="1">
        <v>43070</v>
      </c>
      <c r="D260">
        <v>31181</v>
      </c>
      <c r="E260" s="1">
        <v>43069</v>
      </c>
      <c r="F260" t="s">
        <v>41</v>
      </c>
      <c r="G260" t="s">
        <v>41</v>
      </c>
      <c r="H260" t="s">
        <v>20</v>
      </c>
      <c r="I260" t="s">
        <v>21</v>
      </c>
      <c r="L260" t="s">
        <v>22</v>
      </c>
      <c r="O260" s="1">
        <v>43818</v>
      </c>
      <c r="Q260">
        <v>2017</v>
      </c>
      <c r="R260">
        <v>11</v>
      </c>
      <c r="S260">
        <v>48</v>
      </c>
    </row>
    <row r="261" spans="1:19" x14ac:dyDescent="0.25">
      <c r="A261" t="s">
        <v>40</v>
      </c>
      <c r="B261">
        <v>10046</v>
      </c>
      <c r="C261" s="1">
        <v>43059</v>
      </c>
      <c r="D261">
        <v>31097</v>
      </c>
      <c r="E261" s="1">
        <v>43070</v>
      </c>
      <c r="F261" t="s">
        <v>40</v>
      </c>
      <c r="G261" t="s">
        <v>40</v>
      </c>
      <c r="H261" t="s">
        <v>20</v>
      </c>
      <c r="I261" t="s">
        <v>21</v>
      </c>
      <c r="Q261">
        <v>2017</v>
      </c>
      <c r="R261">
        <v>12</v>
      </c>
      <c r="S261">
        <v>48</v>
      </c>
    </row>
    <row r="262" spans="1:19" x14ac:dyDescent="0.25">
      <c r="A262" t="s">
        <v>40</v>
      </c>
      <c r="B262">
        <v>10025</v>
      </c>
      <c r="C262" s="1">
        <v>43053</v>
      </c>
      <c r="D262">
        <v>31098</v>
      </c>
      <c r="E262" s="1">
        <v>43070</v>
      </c>
      <c r="F262" t="s">
        <v>40</v>
      </c>
      <c r="G262" t="s">
        <v>40</v>
      </c>
      <c r="H262" t="s">
        <v>20</v>
      </c>
      <c r="I262" t="s">
        <v>22</v>
      </c>
      <c r="Q262">
        <v>2017</v>
      </c>
      <c r="R262">
        <v>12</v>
      </c>
      <c r="S262">
        <v>48</v>
      </c>
    </row>
    <row r="263" spans="1:19" x14ac:dyDescent="0.25">
      <c r="A263" t="s">
        <v>41</v>
      </c>
      <c r="B263">
        <v>7644</v>
      </c>
      <c r="C263" s="1">
        <v>42955</v>
      </c>
      <c r="D263">
        <v>31234</v>
      </c>
      <c r="E263" s="1">
        <v>43073</v>
      </c>
      <c r="F263" t="s">
        <v>41</v>
      </c>
      <c r="G263" t="s">
        <v>41</v>
      </c>
      <c r="H263" t="s">
        <v>20</v>
      </c>
      <c r="I263" t="s">
        <v>21</v>
      </c>
      <c r="L263" t="s">
        <v>22</v>
      </c>
      <c r="O263" s="1">
        <v>43525</v>
      </c>
      <c r="Q263">
        <v>2017</v>
      </c>
      <c r="R263">
        <v>12</v>
      </c>
      <c r="S263">
        <v>49</v>
      </c>
    </row>
    <row r="264" spans="1:19" x14ac:dyDescent="0.25">
      <c r="A264" t="s">
        <v>41</v>
      </c>
      <c r="B264">
        <v>7645</v>
      </c>
      <c r="C264" s="1">
        <v>42955</v>
      </c>
      <c r="D264">
        <v>31235</v>
      </c>
      <c r="E264" s="1">
        <v>43073</v>
      </c>
      <c r="F264" t="s">
        <v>41</v>
      </c>
      <c r="G264" t="s">
        <v>41</v>
      </c>
      <c r="H264" t="s">
        <v>20</v>
      </c>
      <c r="I264" t="s">
        <v>21</v>
      </c>
      <c r="L264" t="s">
        <v>21</v>
      </c>
      <c r="N264">
        <v>1500</v>
      </c>
      <c r="O264" s="1">
        <v>43188</v>
      </c>
      <c r="Q264">
        <v>2017</v>
      </c>
      <c r="R264">
        <v>12</v>
      </c>
      <c r="S264">
        <v>49</v>
      </c>
    </row>
    <row r="265" spans="1:19" x14ac:dyDescent="0.25">
      <c r="A265" t="s">
        <v>42</v>
      </c>
      <c r="B265">
        <v>7867</v>
      </c>
      <c r="C265" s="1">
        <v>42983</v>
      </c>
      <c r="D265">
        <v>31201</v>
      </c>
      <c r="E265" s="1">
        <v>43073</v>
      </c>
      <c r="F265" t="s">
        <v>25</v>
      </c>
      <c r="G265" t="s">
        <v>25</v>
      </c>
      <c r="H265" t="s">
        <v>20</v>
      </c>
      <c r="I265" t="s">
        <v>21</v>
      </c>
      <c r="Q265">
        <v>2017</v>
      </c>
      <c r="R265">
        <v>12</v>
      </c>
      <c r="S265">
        <v>49</v>
      </c>
    </row>
    <row r="266" spans="1:19" x14ac:dyDescent="0.25">
      <c r="A266" t="s">
        <v>40</v>
      </c>
      <c r="B266">
        <v>8933</v>
      </c>
      <c r="C266" s="1">
        <v>43033</v>
      </c>
      <c r="D266">
        <v>31206</v>
      </c>
      <c r="E266" s="1">
        <v>43073</v>
      </c>
      <c r="F266" t="s">
        <v>40</v>
      </c>
      <c r="G266" t="s">
        <v>40</v>
      </c>
      <c r="H266" t="s">
        <v>20</v>
      </c>
      <c r="I266" t="s">
        <v>21</v>
      </c>
      <c r="Q266">
        <v>2017</v>
      </c>
      <c r="R266">
        <v>12</v>
      </c>
      <c r="S266">
        <v>49</v>
      </c>
    </row>
    <row r="267" spans="1:19" x14ac:dyDescent="0.25">
      <c r="A267" t="s">
        <v>43</v>
      </c>
      <c r="B267">
        <v>6132</v>
      </c>
      <c r="C267" s="1">
        <v>42892</v>
      </c>
      <c r="D267">
        <v>31286</v>
      </c>
      <c r="E267" s="1">
        <v>43074</v>
      </c>
      <c r="F267" t="s">
        <v>40</v>
      </c>
      <c r="G267" t="s">
        <v>40</v>
      </c>
      <c r="H267" t="s">
        <v>20</v>
      </c>
      <c r="I267" t="s">
        <v>21</v>
      </c>
      <c r="Q267">
        <v>2017</v>
      </c>
      <c r="R267">
        <v>12</v>
      </c>
      <c r="S267">
        <v>49</v>
      </c>
    </row>
    <row r="268" spans="1:19" x14ac:dyDescent="0.25">
      <c r="A268" t="s">
        <v>43</v>
      </c>
      <c r="B268">
        <v>6132</v>
      </c>
      <c r="C268" s="1">
        <v>42892</v>
      </c>
      <c r="D268">
        <v>31287</v>
      </c>
      <c r="E268" s="1">
        <v>43074</v>
      </c>
      <c r="F268" t="s">
        <v>40</v>
      </c>
      <c r="G268" t="s">
        <v>40</v>
      </c>
      <c r="H268" t="s">
        <v>20</v>
      </c>
      <c r="I268" t="s">
        <v>21</v>
      </c>
      <c r="Q268">
        <v>2017</v>
      </c>
      <c r="R268">
        <v>12</v>
      </c>
      <c r="S268">
        <v>49</v>
      </c>
    </row>
    <row r="269" spans="1:19" x14ac:dyDescent="0.25">
      <c r="A269" t="s">
        <v>40</v>
      </c>
      <c r="B269">
        <v>10427</v>
      </c>
      <c r="C269" s="1">
        <v>43080</v>
      </c>
      <c r="D269">
        <v>31392</v>
      </c>
      <c r="E269" s="1">
        <v>43074</v>
      </c>
      <c r="F269" t="s">
        <v>40</v>
      </c>
      <c r="G269" t="s">
        <v>40</v>
      </c>
      <c r="H269" t="s">
        <v>20</v>
      </c>
      <c r="I269" t="s">
        <v>21</v>
      </c>
      <c r="Q269">
        <v>2017</v>
      </c>
      <c r="R269">
        <v>12</v>
      </c>
      <c r="S269">
        <v>49</v>
      </c>
    </row>
    <row r="270" spans="1:19" x14ac:dyDescent="0.25">
      <c r="A270" t="s">
        <v>41</v>
      </c>
      <c r="B270">
        <v>7706</v>
      </c>
      <c r="C270" s="1">
        <v>42955</v>
      </c>
      <c r="D270">
        <v>31237</v>
      </c>
      <c r="E270" s="1">
        <v>43075</v>
      </c>
      <c r="F270" t="s">
        <v>41</v>
      </c>
      <c r="G270" t="s">
        <v>41</v>
      </c>
      <c r="H270" t="s">
        <v>20</v>
      </c>
      <c r="I270" t="s">
        <v>21</v>
      </c>
      <c r="L270" t="s">
        <v>22</v>
      </c>
      <c r="O270" s="1">
        <v>43787</v>
      </c>
      <c r="Q270">
        <v>2017</v>
      </c>
      <c r="R270">
        <v>12</v>
      </c>
      <c r="S270">
        <v>49</v>
      </c>
    </row>
    <row r="271" spans="1:19" x14ac:dyDescent="0.25">
      <c r="A271" t="s">
        <v>42</v>
      </c>
      <c r="B271">
        <v>7809</v>
      </c>
      <c r="C271" s="1">
        <v>42983</v>
      </c>
      <c r="D271">
        <v>31244</v>
      </c>
      <c r="E271" s="1">
        <v>43075</v>
      </c>
      <c r="F271" t="s">
        <v>25</v>
      </c>
      <c r="G271" t="s">
        <v>25</v>
      </c>
      <c r="H271" t="s">
        <v>20</v>
      </c>
      <c r="I271" t="s">
        <v>21</v>
      </c>
      <c r="Q271">
        <v>2017</v>
      </c>
      <c r="R271">
        <v>12</v>
      </c>
      <c r="S271">
        <v>49</v>
      </c>
    </row>
    <row r="272" spans="1:19" x14ac:dyDescent="0.25">
      <c r="A272" t="s">
        <v>42</v>
      </c>
      <c r="B272">
        <v>5348</v>
      </c>
      <c r="C272" s="1"/>
      <c r="D272">
        <v>31278</v>
      </c>
      <c r="E272" s="1">
        <v>43075</v>
      </c>
      <c r="F272" t="s">
        <v>25</v>
      </c>
      <c r="G272" t="s">
        <v>25</v>
      </c>
      <c r="H272" t="s">
        <v>20</v>
      </c>
      <c r="I272" t="s">
        <v>21</v>
      </c>
      <c r="Q272">
        <v>2017</v>
      </c>
      <c r="R272">
        <v>12</v>
      </c>
      <c r="S272">
        <v>49</v>
      </c>
    </row>
    <row r="273" spans="1:19" x14ac:dyDescent="0.25">
      <c r="A273" t="s">
        <v>40</v>
      </c>
      <c r="B273">
        <v>4322</v>
      </c>
      <c r="C273" s="1"/>
      <c r="D273">
        <v>31289</v>
      </c>
      <c r="E273" s="1">
        <v>43075</v>
      </c>
      <c r="F273" t="s">
        <v>40</v>
      </c>
      <c r="G273" t="s">
        <v>40</v>
      </c>
      <c r="H273" t="s">
        <v>20</v>
      </c>
      <c r="I273" t="s">
        <v>21</v>
      </c>
      <c r="L273" t="s">
        <v>22</v>
      </c>
      <c r="N273">
        <v>389</v>
      </c>
      <c r="O273" s="1">
        <v>43080</v>
      </c>
      <c r="Q273">
        <v>2017</v>
      </c>
      <c r="R273">
        <v>12</v>
      </c>
      <c r="S273">
        <v>49</v>
      </c>
    </row>
    <row r="274" spans="1:19" x14ac:dyDescent="0.25">
      <c r="A274" t="s">
        <v>40</v>
      </c>
      <c r="B274">
        <v>9487</v>
      </c>
      <c r="C274" s="1">
        <v>43044</v>
      </c>
      <c r="D274">
        <v>31298</v>
      </c>
      <c r="E274" s="1">
        <v>43075</v>
      </c>
      <c r="F274" t="s">
        <v>24</v>
      </c>
      <c r="G274" t="s">
        <v>24</v>
      </c>
      <c r="H274" t="s">
        <v>20</v>
      </c>
      <c r="I274" t="s">
        <v>22</v>
      </c>
      <c r="Q274">
        <v>2017</v>
      </c>
      <c r="R274">
        <v>12</v>
      </c>
      <c r="S274">
        <v>49</v>
      </c>
    </row>
    <row r="275" spans="1:19" x14ac:dyDescent="0.25">
      <c r="A275" t="s">
        <v>40</v>
      </c>
      <c r="B275">
        <v>10423</v>
      </c>
      <c r="C275" s="1">
        <v>43077</v>
      </c>
      <c r="D275">
        <v>31354</v>
      </c>
      <c r="E275" s="1">
        <v>43075</v>
      </c>
      <c r="F275" t="s">
        <v>40</v>
      </c>
      <c r="G275" t="s">
        <v>40</v>
      </c>
      <c r="H275" t="s">
        <v>20</v>
      </c>
      <c r="I275" t="s">
        <v>21</v>
      </c>
      <c r="L275" t="s">
        <v>21</v>
      </c>
      <c r="O275" s="1">
        <v>43152</v>
      </c>
      <c r="Q275">
        <v>2017</v>
      </c>
      <c r="R275">
        <v>12</v>
      </c>
      <c r="S275">
        <v>49</v>
      </c>
    </row>
    <row r="276" spans="1:19" x14ac:dyDescent="0.25">
      <c r="A276" t="s">
        <v>40</v>
      </c>
      <c r="B276">
        <v>10423</v>
      </c>
      <c r="C276" s="1">
        <v>43077</v>
      </c>
      <c r="D276">
        <v>31355</v>
      </c>
      <c r="E276" s="1">
        <v>43075</v>
      </c>
      <c r="F276" t="s">
        <v>40</v>
      </c>
      <c r="G276" t="s">
        <v>40</v>
      </c>
      <c r="H276" t="s">
        <v>20</v>
      </c>
      <c r="I276" t="s">
        <v>21</v>
      </c>
      <c r="L276" t="s">
        <v>21</v>
      </c>
      <c r="N276">
        <v>1200</v>
      </c>
      <c r="O276" s="1">
        <v>43269</v>
      </c>
      <c r="Q276">
        <v>2017</v>
      </c>
      <c r="R276">
        <v>12</v>
      </c>
      <c r="S276">
        <v>49</v>
      </c>
    </row>
    <row r="277" spans="1:19" x14ac:dyDescent="0.25">
      <c r="A277" t="s">
        <v>42</v>
      </c>
      <c r="B277">
        <v>9075</v>
      </c>
      <c r="C277" s="1">
        <v>43034</v>
      </c>
      <c r="D277">
        <v>31187</v>
      </c>
      <c r="E277" s="1">
        <v>43075</v>
      </c>
      <c r="F277" t="s">
        <v>43</v>
      </c>
      <c r="G277" t="s">
        <v>43</v>
      </c>
      <c r="H277" t="s">
        <v>20</v>
      </c>
      <c r="I277" t="s">
        <v>21</v>
      </c>
      <c r="Q277">
        <v>2017</v>
      </c>
      <c r="R277">
        <v>12</v>
      </c>
      <c r="S277">
        <v>49</v>
      </c>
    </row>
    <row r="278" spans="1:19" x14ac:dyDescent="0.25">
      <c r="A278" t="s">
        <v>42</v>
      </c>
      <c r="B278">
        <v>10313</v>
      </c>
      <c r="C278" s="1">
        <v>43069</v>
      </c>
      <c r="D278">
        <v>31203</v>
      </c>
      <c r="E278" s="1">
        <v>43075</v>
      </c>
      <c r="F278" t="s">
        <v>42</v>
      </c>
      <c r="G278" t="s">
        <v>42</v>
      </c>
      <c r="H278" t="s">
        <v>20</v>
      </c>
      <c r="I278" t="s">
        <v>21</v>
      </c>
      <c r="L278" t="s">
        <v>22</v>
      </c>
      <c r="N278">
        <v>4800</v>
      </c>
      <c r="O278" s="1">
        <v>43091</v>
      </c>
      <c r="Q278">
        <v>2017</v>
      </c>
      <c r="R278">
        <v>12</v>
      </c>
      <c r="S278">
        <v>49</v>
      </c>
    </row>
    <row r="279" spans="1:19" x14ac:dyDescent="0.25">
      <c r="A279" t="s">
        <v>41</v>
      </c>
      <c r="B279">
        <v>5822</v>
      </c>
      <c r="C279" s="1">
        <v>42878</v>
      </c>
      <c r="D279">
        <v>31240</v>
      </c>
      <c r="E279" s="1">
        <v>43076</v>
      </c>
      <c r="F279" t="s">
        <v>41</v>
      </c>
      <c r="G279" t="s">
        <v>41</v>
      </c>
      <c r="H279" t="s">
        <v>20</v>
      </c>
      <c r="I279" t="s">
        <v>21</v>
      </c>
      <c r="L279" t="s">
        <v>22</v>
      </c>
      <c r="O279" s="1">
        <v>43787</v>
      </c>
      <c r="Q279">
        <v>2017</v>
      </c>
      <c r="R279">
        <v>12</v>
      </c>
      <c r="S279">
        <v>49</v>
      </c>
    </row>
    <row r="280" spans="1:19" x14ac:dyDescent="0.25">
      <c r="A280" t="s">
        <v>42</v>
      </c>
      <c r="B280">
        <v>7255</v>
      </c>
      <c r="C280" s="1">
        <v>42913</v>
      </c>
      <c r="D280">
        <v>31246</v>
      </c>
      <c r="E280" s="1">
        <v>43076</v>
      </c>
      <c r="F280" t="s">
        <v>25</v>
      </c>
      <c r="G280" t="s">
        <v>25</v>
      </c>
      <c r="H280" t="s">
        <v>20</v>
      </c>
      <c r="I280" t="s">
        <v>21</v>
      </c>
      <c r="L280" t="s">
        <v>22</v>
      </c>
      <c r="O280" s="1">
        <v>43173</v>
      </c>
      <c r="Q280">
        <v>2017</v>
      </c>
      <c r="R280">
        <v>12</v>
      </c>
      <c r="S280">
        <v>49</v>
      </c>
    </row>
    <row r="281" spans="1:19" x14ac:dyDescent="0.25">
      <c r="A281" t="s">
        <v>42</v>
      </c>
      <c r="B281">
        <v>9077</v>
      </c>
      <c r="C281" s="1">
        <v>43034</v>
      </c>
      <c r="D281">
        <v>31258</v>
      </c>
      <c r="E281" s="1">
        <v>43076</v>
      </c>
      <c r="F281" t="s">
        <v>43</v>
      </c>
      <c r="G281" t="s">
        <v>43</v>
      </c>
      <c r="H281" t="s">
        <v>20</v>
      </c>
      <c r="I281" t="s">
        <v>21</v>
      </c>
      <c r="Q281">
        <v>2017</v>
      </c>
      <c r="R281">
        <v>12</v>
      </c>
      <c r="S281">
        <v>49</v>
      </c>
    </row>
    <row r="282" spans="1:19" x14ac:dyDescent="0.25">
      <c r="A282" t="s">
        <v>40</v>
      </c>
      <c r="B282">
        <v>5989</v>
      </c>
      <c r="C282" s="1">
        <v>42888</v>
      </c>
      <c r="D282">
        <v>31292</v>
      </c>
      <c r="E282" s="1">
        <v>43076</v>
      </c>
      <c r="F282" t="s">
        <v>40</v>
      </c>
      <c r="G282" t="s">
        <v>40</v>
      </c>
      <c r="H282" t="s">
        <v>20</v>
      </c>
      <c r="I282" t="s">
        <v>21</v>
      </c>
      <c r="L282" t="s">
        <v>21</v>
      </c>
      <c r="N282">
        <v>150</v>
      </c>
      <c r="O282" s="1">
        <v>43091</v>
      </c>
      <c r="Q282">
        <v>2017</v>
      </c>
      <c r="R282">
        <v>12</v>
      </c>
      <c r="S282">
        <v>49</v>
      </c>
    </row>
    <row r="283" spans="1:19" x14ac:dyDescent="0.25">
      <c r="A283" t="s">
        <v>40</v>
      </c>
      <c r="B283">
        <v>10274</v>
      </c>
      <c r="C283" s="1">
        <v>43062</v>
      </c>
      <c r="D283">
        <v>31293</v>
      </c>
      <c r="E283" s="1">
        <v>43076</v>
      </c>
      <c r="F283" t="s">
        <v>40</v>
      </c>
      <c r="G283" t="s">
        <v>40</v>
      </c>
      <c r="H283" t="s">
        <v>20</v>
      </c>
      <c r="I283" t="s">
        <v>21</v>
      </c>
      <c r="Q283">
        <v>2017</v>
      </c>
      <c r="R283">
        <v>12</v>
      </c>
      <c r="S283">
        <v>49</v>
      </c>
    </row>
    <row r="284" spans="1:19" x14ac:dyDescent="0.25">
      <c r="A284" t="s">
        <v>42</v>
      </c>
      <c r="B284">
        <v>10411</v>
      </c>
      <c r="C284" s="1">
        <v>43077</v>
      </c>
      <c r="D284">
        <v>31311</v>
      </c>
      <c r="E284" s="1">
        <v>43076</v>
      </c>
      <c r="F284" t="s">
        <v>42</v>
      </c>
      <c r="G284" t="s">
        <v>42</v>
      </c>
      <c r="H284" t="s">
        <v>20</v>
      </c>
      <c r="I284" t="s">
        <v>21</v>
      </c>
      <c r="Q284">
        <v>2017</v>
      </c>
      <c r="R284">
        <v>12</v>
      </c>
      <c r="S284">
        <v>49</v>
      </c>
    </row>
    <row r="285" spans="1:19" x14ac:dyDescent="0.25">
      <c r="A285" t="s">
        <v>41</v>
      </c>
      <c r="B285">
        <v>5820</v>
      </c>
      <c r="C285" s="1">
        <v>42878</v>
      </c>
      <c r="D285">
        <v>31241</v>
      </c>
      <c r="E285" s="1">
        <v>43077</v>
      </c>
      <c r="F285" t="s">
        <v>41</v>
      </c>
      <c r="G285" t="s">
        <v>41</v>
      </c>
      <c r="H285" t="s">
        <v>20</v>
      </c>
      <c r="I285" t="s">
        <v>21</v>
      </c>
      <c r="L285" t="s">
        <v>22</v>
      </c>
      <c r="O285" s="1">
        <v>43272</v>
      </c>
      <c r="Q285">
        <v>2017</v>
      </c>
      <c r="R285">
        <v>12</v>
      </c>
      <c r="S285">
        <v>49</v>
      </c>
    </row>
    <row r="286" spans="1:19" x14ac:dyDescent="0.25">
      <c r="A286" t="s">
        <v>41</v>
      </c>
      <c r="B286">
        <v>5827</v>
      </c>
      <c r="C286" s="1">
        <v>42878</v>
      </c>
      <c r="D286">
        <v>31242</v>
      </c>
      <c r="E286" s="1">
        <v>43077</v>
      </c>
      <c r="F286" t="s">
        <v>41</v>
      </c>
      <c r="G286" t="s">
        <v>41</v>
      </c>
      <c r="H286" t="s">
        <v>20</v>
      </c>
      <c r="I286" t="s">
        <v>21</v>
      </c>
      <c r="Q286">
        <v>2017</v>
      </c>
      <c r="R286">
        <v>12</v>
      </c>
      <c r="S286">
        <v>49</v>
      </c>
    </row>
    <row r="287" spans="1:19" x14ac:dyDescent="0.25">
      <c r="A287" t="s">
        <v>42</v>
      </c>
      <c r="B287">
        <v>7029</v>
      </c>
      <c r="C287" s="1">
        <v>42906</v>
      </c>
      <c r="D287">
        <v>31257</v>
      </c>
      <c r="E287" s="1">
        <v>43077</v>
      </c>
      <c r="F287" t="s">
        <v>43</v>
      </c>
      <c r="G287" t="s">
        <v>43</v>
      </c>
      <c r="H287" t="s">
        <v>20</v>
      </c>
      <c r="I287" t="s">
        <v>21</v>
      </c>
      <c r="Q287">
        <v>2017</v>
      </c>
      <c r="R287">
        <v>12</v>
      </c>
      <c r="S287">
        <v>49</v>
      </c>
    </row>
    <row r="288" spans="1:19" x14ac:dyDescent="0.25">
      <c r="A288" t="s">
        <v>42</v>
      </c>
      <c r="B288">
        <v>9076</v>
      </c>
      <c r="C288" s="1">
        <v>43034</v>
      </c>
      <c r="D288">
        <v>31190</v>
      </c>
      <c r="E288" s="1">
        <v>43077</v>
      </c>
      <c r="F288" t="s">
        <v>43</v>
      </c>
      <c r="G288" t="s">
        <v>43</v>
      </c>
      <c r="H288" t="s">
        <v>20</v>
      </c>
      <c r="I288" t="s">
        <v>21</v>
      </c>
      <c r="Q288">
        <v>2017</v>
      </c>
      <c r="R288">
        <v>12</v>
      </c>
      <c r="S288">
        <v>49</v>
      </c>
    </row>
    <row r="289" spans="1:19" x14ac:dyDescent="0.25">
      <c r="A289" t="s">
        <v>42</v>
      </c>
      <c r="B289">
        <v>9087</v>
      </c>
      <c r="C289" s="1">
        <v>43034</v>
      </c>
      <c r="D289">
        <v>31227</v>
      </c>
      <c r="E289" s="1">
        <v>43077</v>
      </c>
      <c r="F289" t="s">
        <v>43</v>
      </c>
      <c r="G289" t="s">
        <v>43</v>
      </c>
      <c r="H289" t="s">
        <v>20</v>
      </c>
      <c r="I289" t="s">
        <v>21</v>
      </c>
      <c r="Q289">
        <v>2017</v>
      </c>
      <c r="R289">
        <v>12</v>
      </c>
      <c r="S289">
        <v>49</v>
      </c>
    </row>
    <row r="290" spans="1:19" x14ac:dyDescent="0.25">
      <c r="A290" t="s">
        <v>40</v>
      </c>
      <c r="B290">
        <v>10025</v>
      </c>
      <c r="C290" s="1">
        <v>43053</v>
      </c>
      <c r="D290">
        <v>31358</v>
      </c>
      <c r="E290" s="1">
        <v>43080</v>
      </c>
      <c r="F290" t="s">
        <v>40</v>
      </c>
      <c r="G290" t="s">
        <v>40</v>
      </c>
      <c r="H290" t="s">
        <v>20</v>
      </c>
      <c r="I290" t="s">
        <v>21</v>
      </c>
      <c r="Q290">
        <v>2017</v>
      </c>
      <c r="R290">
        <v>12</v>
      </c>
      <c r="S290">
        <v>50</v>
      </c>
    </row>
    <row r="291" spans="1:19" x14ac:dyDescent="0.25">
      <c r="A291" t="s">
        <v>40</v>
      </c>
      <c r="B291">
        <v>10049</v>
      </c>
      <c r="C291" s="1">
        <v>43059</v>
      </c>
      <c r="D291">
        <v>31361</v>
      </c>
      <c r="E291" s="1">
        <v>43081</v>
      </c>
      <c r="F291" t="s">
        <v>40</v>
      </c>
      <c r="G291" t="s">
        <v>40</v>
      </c>
      <c r="H291" t="s">
        <v>20</v>
      </c>
      <c r="I291" t="s">
        <v>21</v>
      </c>
      <c r="L291" t="s">
        <v>21</v>
      </c>
      <c r="O291" s="1">
        <v>43152</v>
      </c>
      <c r="Q291">
        <v>2017</v>
      </c>
      <c r="R291">
        <v>12</v>
      </c>
      <c r="S291">
        <v>50</v>
      </c>
    </row>
    <row r="292" spans="1:19" x14ac:dyDescent="0.25">
      <c r="A292" t="s">
        <v>40</v>
      </c>
      <c r="B292">
        <v>9147</v>
      </c>
      <c r="C292" s="1">
        <v>43035</v>
      </c>
      <c r="D292">
        <v>31438</v>
      </c>
      <c r="E292" s="1">
        <v>43081</v>
      </c>
      <c r="F292" t="s">
        <v>40</v>
      </c>
      <c r="G292" t="s">
        <v>40</v>
      </c>
      <c r="H292" t="s">
        <v>20</v>
      </c>
      <c r="I292" t="s">
        <v>21</v>
      </c>
      <c r="Q292">
        <v>2017</v>
      </c>
      <c r="R292">
        <v>12</v>
      </c>
      <c r="S292">
        <v>50</v>
      </c>
    </row>
    <row r="293" spans="1:19" x14ac:dyDescent="0.25">
      <c r="A293" t="s">
        <v>43</v>
      </c>
      <c r="B293">
        <v>9058</v>
      </c>
      <c r="C293" s="1">
        <v>43034</v>
      </c>
      <c r="D293">
        <v>31233</v>
      </c>
      <c r="E293" s="1">
        <v>43082</v>
      </c>
      <c r="F293" t="s">
        <v>43</v>
      </c>
      <c r="G293" t="s">
        <v>43</v>
      </c>
      <c r="H293" t="s">
        <v>20</v>
      </c>
      <c r="I293" t="s">
        <v>21</v>
      </c>
      <c r="Q293">
        <v>2017</v>
      </c>
      <c r="R293">
        <v>12</v>
      </c>
      <c r="S293">
        <v>50</v>
      </c>
    </row>
    <row r="294" spans="1:19" x14ac:dyDescent="0.25">
      <c r="A294" t="s">
        <v>42</v>
      </c>
      <c r="B294">
        <v>8017</v>
      </c>
      <c r="C294" s="1">
        <v>42983</v>
      </c>
      <c r="D294">
        <v>31379</v>
      </c>
      <c r="E294" s="1">
        <v>43082</v>
      </c>
      <c r="F294" t="s">
        <v>25</v>
      </c>
      <c r="G294" t="s">
        <v>25</v>
      </c>
      <c r="H294" t="s">
        <v>20</v>
      </c>
      <c r="I294" t="s">
        <v>21</v>
      </c>
      <c r="Q294">
        <v>2017</v>
      </c>
      <c r="R294">
        <v>12</v>
      </c>
      <c r="S294">
        <v>50</v>
      </c>
    </row>
    <row r="295" spans="1:19" x14ac:dyDescent="0.25">
      <c r="A295" t="s">
        <v>40</v>
      </c>
      <c r="B295">
        <v>9427</v>
      </c>
      <c r="C295" s="1">
        <v>43044</v>
      </c>
      <c r="D295">
        <v>31431</v>
      </c>
      <c r="E295" s="1">
        <v>43082</v>
      </c>
      <c r="F295" t="s">
        <v>24</v>
      </c>
      <c r="G295" t="s">
        <v>24</v>
      </c>
      <c r="H295" t="s">
        <v>20</v>
      </c>
      <c r="I295" t="s">
        <v>22</v>
      </c>
      <c r="Q295">
        <v>2017</v>
      </c>
      <c r="R295">
        <v>12</v>
      </c>
      <c r="S295">
        <v>50</v>
      </c>
    </row>
    <row r="296" spans="1:19" x14ac:dyDescent="0.25">
      <c r="A296" t="s">
        <v>40</v>
      </c>
      <c r="B296">
        <v>9495</v>
      </c>
      <c r="C296" s="1">
        <v>43044</v>
      </c>
      <c r="D296">
        <v>31432</v>
      </c>
      <c r="E296" s="1">
        <v>43082</v>
      </c>
      <c r="F296" t="s">
        <v>24</v>
      </c>
      <c r="G296" t="s">
        <v>24</v>
      </c>
      <c r="H296" t="s">
        <v>20</v>
      </c>
      <c r="I296" t="s">
        <v>22</v>
      </c>
      <c r="Q296">
        <v>2017</v>
      </c>
      <c r="R296">
        <v>12</v>
      </c>
      <c r="S296">
        <v>50</v>
      </c>
    </row>
    <row r="297" spans="1:19" x14ac:dyDescent="0.25">
      <c r="A297" t="s">
        <v>40</v>
      </c>
      <c r="B297">
        <v>9479</v>
      </c>
      <c r="C297" s="1">
        <v>43044</v>
      </c>
      <c r="D297">
        <v>31433</v>
      </c>
      <c r="E297" s="1">
        <v>43082</v>
      </c>
      <c r="F297" t="s">
        <v>24</v>
      </c>
      <c r="G297" t="s">
        <v>24</v>
      </c>
      <c r="H297" t="s">
        <v>20</v>
      </c>
      <c r="I297" t="s">
        <v>22</v>
      </c>
      <c r="Q297">
        <v>2017</v>
      </c>
      <c r="R297">
        <v>12</v>
      </c>
      <c r="S297">
        <v>50</v>
      </c>
    </row>
    <row r="298" spans="1:19" x14ac:dyDescent="0.25">
      <c r="A298" t="s">
        <v>42</v>
      </c>
      <c r="B298">
        <v>8031</v>
      </c>
      <c r="C298" s="1">
        <v>42983</v>
      </c>
      <c r="D298">
        <v>31377</v>
      </c>
      <c r="E298" s="1">
        <v>43083</v>
      </c>
      <c r="F298" t="s">
        <v>25</v>
      </c>
      <c r="G298" t="s">
        <v>25</v>
      </c>
      <c r="H298" t="s">
        <v>20</v>
      </c>
      <c r="I298" t="s">
        <v>21</v>
      </c>
      <c r="Q298">
        <v>2017</v>
      </c>
      <c r="R298">
        <v>12</v>
      </c>
      <c r="S298">
        <v>50</v>
      </c>
    </row>
    <row r="299" spans="1:19" x14ac:dyDescent="0.25">
      <c r="A299" t="s">
        <v>42</v>
      </c>
      <c r="B299">
        <v>10431</v>
      </c>
      <c r="C299" s="1">
        <v>43082</v>
      </c>
      <c r="D299">
        <v>31421</v>
      </c>
      <c r="E299" s="1">
        <v>43083</v>
      </c>
      <c r="F299" t="s">
        <v>43</v>
      </c>
      <c r="G299" t="s">
        <v>43</v>
      </c>
      <c r="H299" t="s">
        <v>20</v>
      </c>
      <c r="I299" t="s">
        <v>21</v>
      </c>
      <c r="Q299">
        <v>2017</v>
      </c>
      <c r="R299">
        <v>12</v>
      </c>
      <c r="S299">
        <v>50</v>
      </c>
    </row>
    <row r="300" spans="1:19" x14ac:dyDescent="0.25">
      <c r="A300" t="s">
        <v>41</v>
      </c>
      <c r="B300">
        <v>5668</v>
      </c>
      <c r="C300" s="1">
        <v>42878</v>
      </c>
      <c r="D300">
        <v>31473</v>
      </c>
      <c r="E300" s="1">
        <v>43083</v>
      </c>
      <c r="F300" t="s">
        <v>41</v>
      </c>
      <c r="G300" t="s">
        <v>41</v>
      </c>
      <c r="H300" t="s">
        <v>20</v>
      </c>
      <c r="I300" t="s">
        <v>21</v>
      </c>
      <c r="Q300">
        <v>2017</v>
      </c>
      <c r="R300">
        <v>12</v>
      </c>
      <c r="S300">
        <v>50</v>
      </c>
    </row>
    <row r="301" spans="1:19" x14ac:dyDescent="0.25">
      <c r="A301" t="s">
        <v>42</v>
      </c>
      <c r="B301">
        <v>7967</v>
      </c>
      <c r="C301" s="1">
        <v>42983</v>
      </c>
      <c r="D301">
        <v>31395</v>
      </c>
      <c r="E301" s="1">
        <v>43084</v>
      </c>
      <c r="F301" t="s">
        <v>25</v>
      </c>
      <c r="G301" t="s">
        <v>25</v>
      </c>
      <c r="H301" t="s">
        <v>20</v>
      </c>
      <c r="I301" t="s">
        <v>21</v>
      </c>
      <c r="L301" t="s">
        <v>21</v>
      </c>
      <c r="N301">
        <v>610</v>
      </c>
      <c r="O301" s="1">
        <v>43252</v>
      </c>
      <c r="Q301">
        <v>2017</v>
      </c>
      <c r="R301">
        <v>12</v>
      </c>
      <c r="S301">
        <v>50</v>
      </c>
    </row>
    <row r="302" spans="1:19" x14ac:dyDescent="0.25">
      <c r="A302" t="s">
        <v>42</v>
      </c>
      <c r="B302">
        <v>7790</v>
      </c>
      <c r="C302" s="1">
        <v>42983</v>
      </c>
      <c r="D302">
        <v>31399</v>
      </c>
      <c r="E302" s="1">
        <v>43084</v>
      </c>
      <c r="F302" t="s">
        <v>25</v>
      </c>
      <c r="G302" t="s">
        <v>25</v>
      </c>
      <c r="H302" t="s">
        <v>20</v>
      </c>
      <c r="I302" t="s">
        <v>21</v>
      </c>
      <c r="Q302">
        <v>2017</v>
      </c>
      <c r="R302">
        <v>12</v>
      </c>
      <c r="S302">
        <v>50</v>
      </c>
    </row>
    <row r="303" spans="1:19" x14ac:dyDescent="0.25">
      <c r="A303" t="s">
        <v>42</v>
      </c>
      <c r="B303">
        <v>10432</v>
      </c>
      <c r="C303" s="1">
        <v>43082</v>
      </c>
      <c r="D303">
        <v>31423</v>
      </c>
      <c r="E303" s="1">
        <v>43084</v>
      </c>
      <c r="F303" t="s">
        <v>43</v>
      </c>
      <c r="G303" t="s">
        <v>43</v>
      </c>
      <c r="H303" t="s">
        <v>20</v>
      </c>
      <c r="I303" t="s">
        <v>21</v>
      </c>
      <c r="L303" t="s">
        <v>21</v>
      </c>
      <c r="O303" s="1">
        <v>43488</v>
      </c>
      <c r="Q303">
        <v>2017</v>
      </c>
      <c r="R303">
        <v>12</v>
      </c>
      <c r="S303">
        <v>50</v>
      </c>
    </row>
    <row r="304" spans="1:19" x14ac:dyDescent="0.25">
      <c r="A304" t="s">
        <v>42</v>
      </c>
      <c r="B304">
        <v>10433</v>
      </c>
      <c r="C304" s="1">
        <v>43082</v>
      </c>
      <c r="D304">
        <v>31424</v>
      </c>
      <c r="E304" s="1">
        <v>43084</v>
      </c>
      <c r="F304" t="s">
        <v>43</v>
      </c>
      <c r="G304" t="s">
        <v>43</v>
      </c>
      <c r="H304" t="s">
        <v>20</v>
      </c>
      <c r="I304" t="s">
        <v>21</v>
      </c>
      <c r="Q304">
        <v>2017</v>
      </c>
      <c r="R304">
        <v>12</v>
      </c>
      <c r="S304">
        <v>50</v>
      </c>
    </row>
    <row r="305" spans="1:19" x14ac:dyDescent="0.25">
      <c r="A305" t="s">
        <v>41</v>
      </c>
      <c r="B305">
        <v>5666</v>
      </c>
      <c r="C305" s="1">
        <v>42878</v>
      </c>
      <c r="D305">
        <v>31476</v>
      </c>
      <c r="E305" s="1">
        <v>43084</v>
      </c>
      <c r="F305" t="s">
        <v>41</v>
      </c>
      <c r="G305" t="s">
        <v>41</v>
      </c>
      <c r="H305" t="s">
        <v>20</v>
      </c>
      <c r="I305" t="s">
        <v>21</v>
      </c>
      <c r="Q305">
        <v>2017</v>
      </c>
      <c r="R305">
        <v>12</v>
      </c>
      <c r="S305">
        <v>50</v>
      </c>
    </row>
    <row r="306" spans="1:19" x14ac:dyDescent="0.25">
      <c r="A306" t="s">
        <v>40</v>
      </c>
      <c r="B306">
        <v>8890</v>
      </c>
      <c r="C306" s="1">
        <v>43033</v>
      </c>
      <c r="D306">
        <v>31510</v>
      </c>
      <c r="E306" s="1">
        <v>43087</v>
      </c>
      <c r="F306" t="s">
        <v>40</v>
      </c>
      <c r="G306" t="s">
        <v>40</v>
      </c>
      <c r="H306" t="s">
        <v>20</v>
      </c>
      <c r="I306" t="s">
        <v>21</v>
      </c>
      <c r="Q306">
        <v>2017</v>
      </c>
      <c r="R306">
        <v>12</v>
      </c>
      <c r="S306">
        <v>51</v>
      </c>
    </row>
    <row r="307" spans="1:19" x14ac:dyDescent="0.25">
      <c r="A307" t="s">
        <v>41</v>
      </c>
      <c r="B307">
        <v>7624</v>
      </c>
      <c r="C307" s="1">
        <v>42955</v>
      </c>
      <c r="D307">
        <v>31519</v>
      </c>
      <c r="E307" s="1">
        <v>43087</v>
      </c>
      <c r="F307" t="s">
        <v>41</v>
      </c>
      <c r="G307" t="s">
        <v>41</v>
      </c>
      <c r="H307" t="s">
        <v>20</v>
      </c>
      <c r="I307" t="s">
        <v>21</v>
      </c>
      <c r="Q307">
        <v>2017</v>
      </c>
      <c r="R307">
        <v>12</v>
      </c>
      <c r="S307">
        <v>51</v>
      </c>
    </row>
    <row r="308" spans="1:19" x14ac:dyDescent="0.25">
      <c r="A308" t="s">
        <v>41</v>
      </c>
      <c r="B308">
        <v>5644</v>
      </c>
      <c r="C308" s="1">
        <v>42878</v>
      </c>
      <c r="D308">
        <v>31610</v>
      </c>
      <c r="E308" s="1">
        <v>43087</v>
      </c>
      <c r="F308" t="s">
        <v>41</v>
      </c>
      <c r="G308" t="s">
        <v>41</v>
      </c>
      <c r="H308" t="s">
        <v>20</v>
      </c>
      <c r="I308" t="s">
        <v>21</v>
      </c>
      <c r="L308" t="s">
        <v>21</v>
      </c>
      <c r="N308">
        <v>870</v>
      </c>
      <c r="O308" s="1">
        <v>43108</v>
      </c>
      <c r="Q308">
        <v>2017</v>
      </c>
      <c r="R308">
        <v>12</v>
      </c>
      <c r="S308">
        <v>51</v>
      </c>
    </row>
    <row r="309" spans="1:19" x14ac:dyDescent="0.25">
      <c r="A309" t="s">
        <v>40</v>
      </c>
      <c r="B309">
        <v>10450</v>
      </c>
      <c r="C309" s="1">
        <v>43091</v>
      </c>
      <c r="D309">
        <v>31630</v>
      </c>
      <c r="E309" s="1">
        <v>43087</v>
      </c>
      <c r="F309" t="s">
        <v>40</v>
      </c>
      <c r="G309" t="s">
        <v>40</v>
      </c>
      <c r="H309" t="s">
        <v>20</v>
      </c>
      <c r="I309" t="s">
        <v>21</v>
      </c>
      <c r="Q309">
        <v>2017</v>
      </c>
      <c r="R309">
        <v>12</v>
      </c>
      <c r="S309">
        <v>51</v>
      </c>
    </row>
    <row r="310" spans="1:19" x14ac:dyDescent="0.25">
      <c r="A310" t="s">
        <v>40</v>
      </c>
      <c r="B310">
        <v>7474</v>
      </c>
      <c r="C310" s="1">
        <v>42940</v>
      </c>
      <c r="D310">
        <v>31512</v>
      </c>
      <c r="E310" s="1">
        <v>43088</v>
      </c>
      <c r="F310" t="s">
        <v>40</v>
      </c>
      <c r="G310" t="s">
        <v>40</v>
      </c>
      <c r="H310" t="s">
        <v>20</v>
      </c>
      <c r="I310" t="s">
        <v>21</v>
      </c>
      <c r="Q310">
        <v>2017</v>
      </c>
      <c r="R310">
        <v>12</v>
      </c>
      <c r="S310">
        <v>51</v>
      </c>
    </row>
    <row r="311" spans="1:19" x14ac:dyDescent="0.25">
      <c r="A311" t="s">
        <v>40</v>
      </c>
      <c r="B311">
        <v>9474</v>
      </c>
      <c r="C311" s="1">
        <v>43044</v>
      </c>
      <c r="D311">
        <v>31516</v>
      </c>
      <c r="E311" s="1">
        <v>43088</v>
      </c>
      <c r="F311" t="s">
        <v>24</v>
      </c>
      <c r="G311" t="s">
        <v>24</v>
      </c>
      <c r="H311" t="s">
        <v>20</v>
      </c>
      <c r="I311" t="s">
        <v>22</v>
      </c>
      <c r="Q311">
        <v>2017</v>
      </c>
      <c r="R311">
        <v>12</v>
      </c>
      <c r="S311">
        <v>51</v>
      </c>
    </row>
    <row r="312" spans="1:19" x14ac:dyDescent="0.25">
      <c r="A312" t="s">
        <v>40</v>
      </c>
      <c r="B312">
        <v>9422</v>
      </c>
      <c r="C312" s="1">
        <v>43044</v>
      </c>
      <c r="D312">
        <v>31517</v>
      </c>
      <c r="E312" s="1">
        <v>43088</v>
      </c>
      <c r="F312" t="s">
        <v>24</v>
      </c>
      <c r="G312" t="s">
        <v>24</v>
      </c>
      <c r="H312" t="s">
        <v>20</v>
      </c>
      <c r="I312" t="s">
        <v>22</v>
      </c>
      <c r="Q312">
        <v>2017</v>
      </c>
      <c r="R312">
        <v>12</v>
      </c>
      <c r="S312">
        <v>51</v>
      </c>
    </row>
    <row r="313" spans="1:19" x14ac:dyDescent="0.25">
      <c r="A313" t="s">
        <v>40</v>
      </c>
      <c r="B313">
        <v>9455</v>
      </c>
      <c r="C313" s="1">
        <v>43044</v>
      </c>
      <c r="D313">
        <v>31518</v>
      </c>
      <c r="E313" s="1">
        <v>43088</v>
      </c>
      <c r="F313" t="s">
        <v>24</v>
      </c>
      <c r="G313" t="s">
        <v>24</v>
      </c>
      <c r="H313" t="s">
        <v>20</v>
      </c>
      <c r="I313" t="s">
        <v>21</v>
      </c>
      <c r="Q313">
        <v>2017</v>
      </c>
      <c r="R313">
        <v>12</v>
      </c>
      <c r="S313">
        <v>51</v>
      </c>
    </row>
    <row r="314" spans="1:19" x14ac:dyDescent="0.25">
      <c r="A314" t="s">
        <v>40</v>
      </c>
      <c r="B314">
        <v>6012</v>
      </c>
      <c r="C314" s="1">
        <v>42888</v>
      </c>
      <c r="D314">
        <v>31513</v>
      </c>
      <c r="E314" s="1">
        <v>43089</v>
      </c>
      <c r="F314" t="s">
        <v>40</v>
      </c>
      <c r="G314" t="s">
        <v>40</v>
      </c>
      <c r="H314" t="s">
        <v>20</v>
      </c>
      <c r="I314" t="s">
        <v>21</v>
      </c>
      <c r="Q314">
        <v>2017</v>
      </c>
      <c r="R314">
        <v>12</v>
      </c>
      <c r="S314">
        <v>51</v>
      </c>
    </row>
    <row r="315" spans="1:19" x14ac:dyDescent="0.25">
      <c r="A315" t="s">
        <v>43</v>
      </c>
      <c r="B315">
        <v>5213</v>
      </c>
      <c r="C315" s="1"/>
      <c r="D315">
        <v>31545</v>
      </c>
      <c r="E315" s="1">
        <v>43089</v>
      </c>
      <c r="F315" t="s">
        <v>25</v>
      </c>
      <c r="G315" t="s">
        <v>25</v>
      </c>
      <c r="H315" t="s">
        <v>20</v>
      </c>
      <c r="I315" t="s">
        <v>21</v>
      </c>
      <c r="L315" t="s">
        <v>21</v>
      </c>
      <c r="N315">
        <v>230</v>
      </c>
      <c r="O315" s="1">
        <v>43089</v>
      </c>
      <c r="Q315">
        <v>2017</v>
      </c>
      <c r="R315">
        <v>12</v>
      </c>
      <c r="S315">
        <v>51</v>
      </c>
    </row>
    <row r="316" spans="1:19" x14ac:dyDescent="0.25">
      <c r="A316" t="s">
        <v>41</v>
      </c>
      <c r="B316">
        <v>3643</v>
      </c>
      <c r="C316" s="1"/>
      <c r="D316">
        <v>31613</v>
      </c>
      <c r="E316" s="1">
        <v>43089</v>
      </c>
      <c r="F316" t="s">
        <v>41</v>
      </c>
      <c r="G316" t="s">
        <v>41</v>
      </c>
      <c r="H316" t="s">
        <v>20</v>
      </c>
      <c r="I316" t="s">
        <v>21</v>
      </c>
      <c r="L316" t="s">
        <v>22</v>
      </c>
      <c r="O316" s="1">
        <v>43787</v>
      </c>
      <c r="Q316">
        <v>2017</v>
      </c>
      <c r="R316">
        <v>12</v>
      </c>
      <c r="S316">
        <v>51</v>
      </c>
    </row>
    <row r="317" spans="1:19" x14ac:dyDescent="0.25">
      <c r="A317" t="s">
        <v>40</v>
      </c>
      <c r="B317">
        <v>6012</v>
      </c>
      <c r="C317" s="1">
        <v>42888</v>
      </c>
      <c r="D317">
        <v>31618</v>
      </c>
      <c r="E317" s="1">
        <v>43089</v>
      </c>
      <c r="F317" t="s">
        <v>40</v>
      </c>
      <c r="G317" t="s">
        <v>40</v>
      </c>
      <c r="H317" t="s">
        <v>20</v>
      </c>
      <c r="I317" t="s">
        <v>21</v>
      </c>
      <c r="Q317">
        <v>2017</v>
      </c>
      <c r="R317">
        <v>12</v>
      </c>
      <c r="S317">
        <v>51</v>
      </c>
    </row>
    <row r="318" spans="1:19" x14ac:dyDescent="0.25">
      <c r="A318" t="s">
        <v>41</v>
      </c>
      <c r="B318">
        <v>10449</v>
      </c>
      <c r="C318" s="1">
        <v>43091</v>
      </c>
      <c r="D318">
        <v>31622</v>
      </c>
      <c r="E318" s="1">
        <v>43089</v>
      </c>
      <c r="F318" t="s">
        <v>41</v>
      </c>
      <c r="G318" t="s">
        <v>41</v>
      </c>
      <c r="H318" t="s">
        <v>20</v>
      </c>
      <c r="I318" t="s">
        <v>21</v>
      </c>
      <c r="Q318">
        <v>2017</v>
      </c>
      <c r="R318">
        <v>12</v>
      </c>
      <c r="S318">
        <v>51</v>
      </c>
    </row>
    <row r="319" spans="1:19" x14ac:dyDescent="0.25">
      <c r="A319" t="s">
        <v>40</v>
      </c>
      <c r="B319">
        <v>9013</v>
      </c>
      <c r="C319" s="1">
        <v>43033</v>
      </c>
      <c r="D319">
        <v>31514</v>
      </c>
      <c r="E319" s="1">
        <v>43090</v>
      </c>
      <c r="F319" t="s">
        <v>40</v>
      </c>
      <c r="G319" t="s">
        <v>40</v>
      </c>
      <c r="H319" t="s">
        <v>20</v>
      </c>
      <c r="I319" t="s">
        <v>21</v>
      </c>
      <c r="Q319">
        <v>2017</v>
      </c>
      <c r="R319">
        <v>12</v>
      </c>
      <c r="S319">
        <v>51</v>
      </c>
    </row>
    <row r="320" spans="1:19" x14ac:dyDescent="0.25">
      <c r="A320" t="s">
        <v>41</v>
      </c>
      <c r="B320">
        <v>5665</v>
      </c>
      <c r="C320" s="1">
        <v>42878</v>
      </c>
      <c r="D320">
        <v>31616</v>
      </c>
      <c r="E320" s="1">
        <v>43090</v>
      </c>
      <c r="F320" t="s">
        <v>41</v>
      </c>
      <c r="G320" t="s">
        <v>41</v>
      </c>
      <c r="H320" t="s">
        <v>20</v>
      </c>
      <c r="I320" t="s">
        <v>21</v>
      </c>
      <c r="L320" t="s">
        <v>22</v>
      </c>
      <c r="O320" s="1">
        <v>43818</v>
      </c>
      <c r="Q320">
        <v>2017</v>
      </c>
      <c r="R320">
        <v>12</v>
      </c>
      <c r="S320">
        <v>51</v>
      </c>
    </row>
    <row r="321" spans="1:19" x14ac:dyDescent="0.25">
      <c r="A321" t="s">
        <v>40</v>
      </c>
      <c r="B321">
        <v>9467</v>
      </c>
      <c r="C321" s="1">
        <v>43044</v>
      </c>
      <c r="D321">
        <v>31623</v>
      </c>
      <c r="E321" s="1">
        <v>43090</v>
      </c>
      <c r="F321" t="s">
        <v>24</v>
      </c>
      <c r="G321" t="s">
        <v>24</v>
      </c>
      <c r="H321" t="s">
        <v>20</v>
      </c>
      <c r="I321" t="s">
        <v>22</v>
      </c>
      <c r="Q321">
        <v>2017</v>
      </c>
      <c r="R321">
        <v>12</v>
      </c>
      <c r="S321">
        <v>51</v>
      </c>
    </row>
    <row r="322" spans="1:19" x14ac:dyDescent="0.25">
      <c r="A322" t="s">
        <v>42</v>
      </c>
      <c r="B322">
        <v>8017</v>
      </c>
      <c r="C322" s="1">
        <v>42983</v>
      </c>
      <c r="D322">
        <v>31497</v>
      </c>
      <c r="E322" s="1">
        <v>43091</v>
      </c>
      <c r="F322" t="s">
        <v>25</v>
      </c>
      <c r="G322" t="s">
        <v>25</v>
      </c>
      <c r="H322" t="s">
        <v>20</v>
      </c>
      <c r="I322" t="s">
        <v>21</v>
      </c>
      <c r="Q322">
        <v>2017</v>
      </c>
      <c r="R322">
        <v>12</v>
      </c>
      <c r="S322">
        <v>51</v>
      </c>
    </row>
    <row r="323" spans="1:19" x14ac:dyDescent="0.25">
      <c r="A323" t="s">
        <v>43</v>
      </c>
      <c r="B323">
        <v>6132</v>
      </c>
      <c r="C323" s="1">
        <v>42892</v>
      </c>
      <c r="D323">
        <v>31619</v>
      </c>
      <c r="E323" s="1">
        <v>43091</v>
      </c>
      <c r="F323" t="s">
        <v>40</v>
      </c>
      <c r="G323" t="s">
        <v>40</v>
      </c>
      <c r="H323" t="s">
        <v>20</v>
      </c>
      <c r="I323" t="s">
        <v>21</v>
      </c>
      <c r="L323" t="s">
        <v>21</v>
      </c>
      <c r="N323">
        <v>207</v>
      </c>
      <c r="O323" s="1">
        <v>43091</v>
      </c>
      <c r="Q323">
        <v>2017</v>
      </c>
      <c r="R323">
        <v>12</v>
      </c>
      <c r="S323">
        <v>51</v>
      </c>
    </row>
    <row r="324" spans="1:19" x14ac:dyDescent="0.25">
      <c r="A324" t="s">
        <v>40</v>
      </c>
      <c r="B324">
        <v>9401</v>
      </c>
      <c r="C324" s="1">
        <v>43044</v>
      </c>
      <c r="D324">
        <v>31624</v>
      </c>
      <c r="E324" s="1">
        <v>43091</v>
      </c>
      <c r="F324" t="s">
        <v>24</v>
      </c>
      <c r="G324" t="s">
        <v>24</v>
      </c>
      <c r="H324" t="s">
        <v>20</v>
      </c>
      <c r="I324" t="s">
        <v>22</v>
      </c>
      <c r="Q324">
        <v>2017</v>
      </c>
      <c r="R324">
        <v>12</v>
      </c>
      <c r="S324">
        <v>51</v>
      </c>
    </row>
    <row r="325" spans="1:19" x14ac:dyDescent="0.25">
      <c r="A325" t="s">
        <v>42</v>
      </c>
      <c r="B325">
        <v>7810</v>
      </c>
      <c r="C325" s="1">
        <v>42983</v>
      </c>
      <c r="D325">
        <v>31397</v>
      </c>
      <c r="E325" s="1">
        <v>43091</v>
      </c>
      <c r="F325" t="s">
        <v>25</v>
      </c>
      <c r="G325" t="s">
        <v>25</v>
      </c>
      <c r="H325" t="s">
        <v>20</v>
      </c>
      <c r="I325" t="s">
        <v>21</v>
      </c>
      <c r="Q325">
        <v>2017</v>
      </c>
      <c r="R325">
        <v>12</v>
      </c>
      <c r="S325">
        <v>51</v>
      </c>
    </row>
    <row r="326" spans="1:19" x14ac:dyDescent="0.25">
      <c r="A326" t="s">
        <v>42</v>
      </c>
      <c r="B326">
        <v>7177</v>
      </c>
      <c r="C326" s="1">
        <v>42906</v>
      </c>
      <c r="D326">
        <v>31526</v>
      </c>
      <c r="E326" s="1">
        <v>43097</v>
      </c>
      <c r="F326" t="s">
        <v>25</v>
      </c>
      <c r="G326" t="s">
        <v>25</v>
      </c>
      <c r="H326" t="s">
        <v>20</v>
      </c>
      <c r="I326" t="s">
        <v>21</v>
      </c>
      <c r="Q326">
        <v>2017</v>
      </c>
      <c r="R326">
        <v>12</v>
      </c>
      <c r="S326">
        <v>52</v>
      </c>
    </row>
    <row r="327" spans="1:19" x14ac:dyDescent="0.25">
      <c r="A327" t="s">
        <v>42</v>
      </c>
      <c r="B327">
        <v>7022</v>
      </c>
      <c r="C327" s="1">
        <v>42906</v>
      </c>
      <c r="D327">
        <v>31564</v>
      </c>
      <c r="E327" s="1">
        <v>43097</v>
      </c>
      <c r="F327" t="s">
        <v>43</v>
      </c>
      <c r="G327" t="s">
        <v>43</v>
      </c>
      <c r="H327" t="s">
        <v>20</v>
      </c>
      <c r="I327" t="s">
        <v>21</v>
      </c>
      <c r="Q327">
        <v>2017</v>
      </c>
      <c r="R327">
        <v>12</v>
      </c>
      <c r="S327">
        <v>52</v>
      </c>
    </row>
    <row r="328" spans="1:19" x14ac:dyDescent="0.25">
      <c r="A328" t="s">
        <v>41</v>
      </c>
      <c r="B328">
        <v>7644</v>
      </c>
      <c r="C328" s="1">
        <v>42955</v>
      </c>
      <c r="D328">
        <v>31752</v>
      </c>
      <c r="E328" s="1">
        <v>43103</v>
      </c>
      <c r="F328" t="s">
        <v>41</v>
      </c>
      <c r="G328" t="s">
        <v>41</v>
      </c>
      <c r="H328" t="s">
        <v>20</v>
      </c>
      <c r="I328" t="s">
        <v>21</v>
      </c>
      <c r="L328" t="s">
        <v>22</v>
      </c>
      <c r="O328" s="1">
        <v>43272</v>
      </c>
      <c r="Q328">
        <v>2018</v>
      </c>
      <c r="R328">
        <v>1</v>
      </c>
      <c r="S328">
        <v>1</v>
      </c>
    </row>
    <row r="329" spans="1:19" x14ac:dyDescent="0.25">
      <c r="A329" t="s">
        <v>42</v>
      </c>
      <c r="B329">
        <v>4181</v>
      </c>
      <c r="C329" s="1"/>
      <c r="D329">
        <v>31775</v>
      </c>
      <c r="E329" s="1">
        <v>43104</v>
      </c>
      <c r="F329" t="s">
        <v>42</v>
      </c>
      <c r="G329" t="s">
        <v>42</v>
      </c>
      <c r="H329" t="s">
        <v>20</v>
      </c>
      <c r="I329" t="s">
        <v>21</v>
      </c>
      <c r="Q329">
        <v>2018</v>
      </c>
      <c r="R329">
        <v>1</v>
      </c>
      <c r="S329">
        <v>1</v>
      </c>
    </row>
    <row r="330" spans="1:19" x14ac:dyDescent="0.25">
      <c r="A330" t="s">
        <v>42</v>
      </c>
      <c r="B330">
        <v>7177</v>
      </c>
      <c r="C330" s="1">
        <v>42906</v>
      </c>
      <c r="D330">
        <v>31876</v>
      </c>
      <c r="E330" s="1">
        <v>43104</v>
      </c>
      <c r="F330" t="s">
        <v>25</v>
      </c>
      <c r="G330" t="s">
        <v>25</v>
      </c>
      <c r="H330" t="s">
        <v>20</v>
      </c>
      <c r="I330" t="s">
        <v>21</v>
      </c>
      <c r="L330" t="s">
        <v>21</v>
      </c>
      <c r="N330">
        <v>230</v>
      </c>
      <c r="O330" s="1">
        <v>43104</v>
      </c>
      <c r="Q330">
        <v>2018</v>
      </c>
      <c r="R330">
        <v>1</v>
      </c>
      <c r="S330">
        <v>1</v>
      </c>
    </row>
    <row r="331" spans="1:19" x14ac:dyDescent="0.25">
      <c r="A331" t="s">
        <v>41</v>
      </c>
      <c r="B331">
        <v>7705</v>
      </c>
      <c r="C331" s="1">
        <v>42955</v>
      </c>
      <c r="D331">
        <v>31755</v>
      </c>
      <c r="E331" s="1">
        <v>43105</v>
      </c>
      <c r="F331" t="s">
        <v>41</v>
      </c>
      <c r="G331" t="s">
        <v>41</v>
      </c>
      <c r="H331" t="s">
        <v>20</v>
      </c>
      <c r="I331" t="s">
        <v>21</v>
      </c>
      <c r="Q331">
        <v>2018</v>
      </c>
      <c r="R331">
        <v>1</v>
      </c>
      <c r="S331">
        <v>1</v>
      </c>
    </row>
    <row r="332" spans="1:19" x14ac:dyDescent="0.25">
      <c r="A332" t="s">
        <v>40</v>
      </c>
      <c r="B332">
        <v>7474</v>
      </c>
      <c r="C332" s="1">
        <v>42940</v>
      </c>
      <c r="D332">
        <v>32046</v>
      </c>
      <c r="E332" s="1">
        <v>43109</v>
      </c>
      <c r="F332" t="s">
        <v>40</v>
      </c>
      <c r="G332" t="s">
        <v>40</v>
      </c>
      <c r="H332" t="s">
        <v>20</v>
      </c>
      <c r="I332" t="s">
        <v>21</v>
      </c>
      <c r="Q332">
        <v>2018</v>
      </c>
      <c r="R332">
        <v>1</v>
      </c>
      <c r="S332">
        <v>2</v>
      </c>
    </row>
    <row r="333" spans="1:19" x14ac:dyDescent="0.25">
      <c r="A333" t="s">
        <v>41</v>
      </c>
      <c r="B333">
        <v>7681</v>
      </c>
      <c r="C333" s="1">
        <v>42955</v>
      </c>
      <c r="D333">
        <v>31842</v>
      </c>
      <c r="E333" s="1">
        <v>43109</v>
      </c>
      <c r="F333" t="s">
        <v>41</v>
      </c>
      <c r="G333" t="s">
        <v>41</v>
      </c>
      <c r="H333" t="s">
        <v>20</v>
      </c>
      <c r="I333" t="s">
        <v>21</v>
      </c>
      <c r="L333" t="s">
        <v>22</v>
      </c>
      <c r="O333" s="1">
        <v>43787</v>
      </c>
      <c r="Q333">
        <v>2018</v>
      </c>
      <c r="R333">
        <v>1</v>
      </c>
      <c r="S333">
        <v>2</v>
      </c>
    </row>
    <row r="334" spans="1:19" x14ac:dyDescent="0.25">
      <c r="A334" t="s">
        <v>41</v>
      </c>
      <c r="B334">
        <v>5694</v>
      </c>
      <c r="C334" s="1">
        <v>42878</v>
      </c>
      <c r="D334">
        <v>31843</v>
      </c>
      <c r="E334" s="1">
        <v>43109</v>
      </c>
      <c r="F334" t="s">
        <v>41</v>
      </c>
      <c r="G334" t="s">
        <v>41</v>
      </c>
      <c r="H334" t="s">
        <v>20</v>
      </c>
      <c r="I334" t="s">
        <v>21</v>
      </c>
      <c r="Q334">
        <v>2018</v>
      </c>
      <c r="R334">
        <v>1</v>
      </c>
      <c r="S334">
        <v>2</v>
      </c>
    </row>
    <row r="335" spans="1:19" x14ac:dyDescent="0.25">
      <c r="A335" t="s">
        <v>41</v>
      </c>
      <c r="B335">
        <v>5744</v>
      </c>
      <c r="C335" s="1">
        <v>42878</v>
      </c>
      <c r="D335">
        <v>31845</v>
      </c>
      <c r="E335" s="1">
        <v>43109</v>
      </c>
      <c r="F335" t="s">
        <v>41</v>
      </c>
      <c r="G335" t="s">
        <v>41</v>
      </c>
      <c r="H335" t="s">
        <v>20</v>
      </c>
      <c r="I335" t="s">
        <v>21</v>
      </c>
      <c r="L335" t="s">
        <v>22</v>
      </c>
      <c r="O335" s="1">
        <v>43525</v>
      </c>
      <c r="Q335">
        <v>2018</v>
      </c>
      <c r="R335">
        <v>1</v>
      </c>
      <c r="S335">
        <v>2</v>
      </c>
    </row>
    <row r="336" spans="1:19" x14ac:dyDescent="0.25">
      <c r="A336" t="s">
        <v>40</v>
      </c>
      <c r="B336">
        <v>8997</v>
      </c>
      <c r="C336" s="1">
        <v>43033</v>
      </c>
      <c r="D336">
        <v>31880</v>
      </c>
      <c r="E336" s="1">
        <v>43109</v>
      </c>
      <c r="F336" t="s">
        <v>40</v>
      </c>
      <c r="G336" t="s">
        <v>40</v>
      </c>
      <c r="H336" t="s">
        <v>20</v>
      </c>
      <c r="I336" t="s">
        <v>21</v>
      </c>
      <c r="Q336">
        <v>2018</v>
      </c>
      <c r="R336">
        <v>1</v>
      </c>
      <c r="S336">
        <v>2</v>
      </c>
    </row>
    <row r="337" spans="1:19" x14ac:dyDescent="0.25">
      <c r="A337" t="s">
        <v>40</v>
      </c>
      <c r="B337">
        <v>9437</v>
      </c>
      <c r="C337" s="1">
        <v>43044</v>
      </c>
      <c r="D337">
        <v>31926</v>
      </c>
      <c r="E337" s="1">
        <v>43109</v>
      </c>
      <c r="F337" t="s">
        <v>24</v>
      </c>
      <c r="G337" t="s">
        <v>24</v>
      </c>
      <c r="H337" t="s">
        <v>20</v>
      </c>
      <c r="I337" t="s">
        <v>22</v>
      </c>
      <c r="Q337">
        <v>2018</v>
      </c>
      <c r="R337">
        <v>1</v>
      </c>
      <c r="S337">
        <v>2</v>
      </c>
    </row>
    <row r="338" spans="1:19" x14ac:dyDescent="0.25">
      <c r="A338" t="s">
        <v>40</v>
      </c>
      <c r="B338">
        <v>9421</v>
      </c>
      <c r="C338" s="1">
        <v>43044</v>
      </c>
      <c r="D338">
        <v>31927</v>
      </c>
      <c r="E338" s="1">
        <v>43109</v>
      </c>
      <c r="F338" t="s">
        <v>24</v>
      </c>
      <c r="G338" t="s">
        <v>24</v>
      </c>
      <c r="H338" t="s">
        <v>20</v>
      </c>
      <c r="I338" t="s">
        <v>22</v>
      </c>
      <c r="Q338">
        <v>2018</v>
      </c>
      <c r="R338">
        <v>1</v>
      </c>
      <c r="S338">
        <v>2</v>
      </c>
    </row>
    <row r="339" spans="1:19" x14ac:dyDescent="0.25">
      <c r="A339" t="s">
        <v>42</v>
      </c>
      <c r="B339">
        <v>7177</v>
      </c>
      <c r="C339" s="1">
        <v>42906</v>
      </c>
      <c r="D339">
        <v>32017</v>
      </c>
      <c r="E339" s="1">
        <v>43110</v>
      </c>
      <c r="F339" t="s">
        <v>25</v>
      </c>
      <c r="G339" t="s">
        <v>25</v>
      </c>
      <c r="H339" t="s">
        <v>20</v>
      </c>
      <c r="I339" t="s">
        <v>21</v>
      </c>
      <c r="L339" t="s">
        <v>21</v>
      </c>
      <c r="N339">
        <v>700</v>
      </c>
      <c r="O339" s="1">
        <v>43112</v>
      </c>
      <c r="Q339">
        <v>2018</v>
      </c>
      <c r="R339">
        <v>1</v>
      </c>
      <c r="S339">
        <v>2</v>
      </c>
    </row>
    <row r="340" spans="1:19" x14ac:dyDescent="0.25">
      <c r="A340" t="s">
        <v>40</v>
      </c>
      <c r="B340">
        <v>9226</v>
      </c>
      <c r="C340" s="1">
        <v>43035</v>
      </c>
      <c r="D340">
        <v>32047</v>
      </c>
      <c r="E340" s="1">
        <v>43110</v>
      </c>
      <c r="F340" t="s">
        <v>40</v>
      </c>
      <c r="G340" t="s">
        <v>40</v>
      </c>
      <c r="H340" t="s">
        <v>20</v>
      </c>
      <c r="I340" t="s">
        <v>22</v>
      </c>
      <c r="Q340">
        <v>2018</v>
      </c>
      <c r="R340">
        <v>1</v>
      </c>
      <c r="S340">
        <v>2</v>
      </c>
    </row>
    <row r="341" spans="1:19" x14ac:dyDescent="0.25">
      <c r="A341" t="s">
        <v>42</v>
      </c>
      <c r="B341">
        <v>9030</v>
      </c>
      <c r="C341" s="1">
        <v>43034</v>
      </c>
      <c r="D341">
        <v>31312</v>
      </c>
      <c r="E341" s="1">
        <v>43110</v>
      </c>
      <c r="F341" t="s">
        <v>42</v>
      </c>
      <c r="G341" t="s">
        <v>42</v>
      </c>
      <c r="H341" t="s">
        <v>20</v>
      </c>
      <c r="I341" t="s">
        <v>21</v>
      </c>
      <c r="L341" t="s">
        <v>22</v>
      </c>
      <c r="O341" s="1">
        <v>43251</v>
      </c>
      <c r="Q341">
        <v>2018</v>
      </c>
      <c r="R341">
        <v>1</v>
      </c>
      <c r="S341">
        <v>2</v>
      </c>
    </row>
    <row r="342" spans="1:19" x14ac:dyDescent="0.25">
      <c r="A342" t="s">
        <v>40</v>
      </c>
      <c r="B342">
        <v>10727</v>
      </c>
      <c r="C342" s="1">
        <v>43115</v>
      </c>
      <c r="D342">
        <v>32107</v>
      </c>
      <c r="E342" s="1">
        <v>43110</v>
      </c>
      <c r="F342" t="s">
        <v>40</v>
      </c>
      <c r="G342" t="s">
        <v>40</v>
      </c>
      <c r="H342" t="s">
        <v>20</v>
      </c>
      <c r="I342" t="s">
        <v>21</v>
      </c>
      <c r="Q342">
        <v>2018</v>
      </c>
      <c r="R342">
        <v>1</v>
      </c>
      <c r="S342">
        <v>2</v>
      </c>
    </row>
    <row r="343" spans="1:19" x14ac:dyDescent="0.25">
      <c r="A343" t="s">
        <v>40</v>
      </c>
      <c r="B343">
        <v>10732</v>
      </c>
      <c r="C343" s="1">
        <v>43115</v>
      </c>
      <c r="D343">
        <v>32108</v>
      </c>
      <c r="E343" s="1">
        <v>43110</v>
      </c>
      <c r="F343" t="s">
        <v>40</v>
      </c>
      <c r="G343" t="s">
        <v>40</v>
      </c>
      <c r="H343" t="s">
        <v>20</v>
      </c>
      <c r="I343" t="s">
        <v>21</v>
      </c>
      <c r="Q343">
        <v>2018</v>
      </c>
      <c r="R343">
        <v>1</v>
      </c>
      <c r="S343">
        <v>2</v>
      </c>
    </row>
    <row r="344" spans="1:19" x14ac:dyDescent="0.25">
      <c r="A344" t="s">
        <v>40</v>
      </c>
      <c r="B344">
        <v>10737</v>
      </c>
      <c r="C344" s="1">
        <v>43115</v>
      </c>
      <c r="D344">
        <v>32109</v>
      </c>
      <c r="E344" s="1">
        <v>43110</v>
      </c>
      <c r="F344" t="s">
        <v>40</v>
      </c>
      <c r="G344" t="s">
        <v>40</v>
      </c>
      <c r="H344" t="s">
        <v>20</v>
      </c>
      <c r="I344" t="s">
        <v>21</v>
      </c>
      <c r="Q344">
        <v>2018</v>
      </c>
      <c r="R344">
        <v>1</v>
      </c>
      <c r="S344">
        <v>2</v>
      </c>
    </row>
    <row r="345" spans="1:19" x14ac:dyDescent="0.25">
      <c r="A345" t="s">
        <v>41</v>
      </c>
      <c r="B345">
        <v>7721</v>
      </c>
      <c r="C345" s="1">
        <v>42955</v>
      </c>
      <c r="D345">
        <v>31856</v>
      </c>
      <c r="E345" s="1">
        <v>43110</v>
      </c>
      <c r="F345" t="s">
        <v>41</v>
      </c>
      <c r="G345" t="s">
        <v>41</v>
      </c>
      <c r="H345" t="s">
        <v>20</v>
      </c>
      <c r="I345" t="s">
        <v>22</v>
      </c>
      <c r="Q345">
        <v>2018</v>
      </c>
      <c r="R345">
        <v>1</v>
      </c>
      <c r="S345">
        <v>2</v>
      </c>
    </row>
    <row r="346" spans="1:19" x14ac:dyDescent="0.25">
      <c r="A346" t="s">
        <v>42</v>
      </c>
      <c r="B346">
        <v>10313</v>
      </c>
      <c r="C346" s="1">
        <v>43069</v>
      </c>
      <c r="D346">
        <v>32037</v>
      </c>
      <c r="E346" s="1">
        <v>43111</v>
      </c>
      <c r="F346" t="s">
        <v>42</v>
      </c>
      <c r="G346" t="s">
        <v>42</v>
      </c>
      <c r="H346" t="s">
        <v>20</v>
      </c>
      <c r="I346" t="s">
        <v>21</v>
      </c>
      <c r="Q346">
        <v>2018</v>
      </c>
      <c r="R346">
        <v>1</v>
      </c>
      <c r="S346">
        <v>2</v>
      </c>
    </row>
    <row r="347" spans="1:19" x14ac:dyDescent="0.25">
      <c r="A347" t="s">
        <v>41</v>
      </c>
      <c r="B347">
        <v>7679</v>
      </c>
      <c r="C347" s="1">
        <v>42955</v>
      </c>
      <c r="D347">
        <v>31758</v>
      </c>
      <c r="E347" s="1">
        <v>43112</v>
      </c>
      <c r="F347" t="s">
        <v>41</v>
      </c>
      <c r="G347" t="s">
        <v>41</v>
      </c>
      <c r="H347" t="s">
        <v>20</v>
      </c>
      <c r="I347" t="s">
        <v>21</v>
      </c>
      <c r="Q347">
        <v>2018</v>
      </c>
      <c r="R347">
        <v>1</v>
      </c>
      <c r="S347">
        <v>2</v>
      </c>
    </row>
    <row r="348" spans="1:19" x14ac:dyDescent="0.25">
      <c r="A348" t="s">
        <v>41</v>
      </c>
      <c r="B348">
        <v>5677</v>
      </c>
      <c r="C348" s="1">
        <v>42878</v>
      </c>
      <c r="D348">
        <v>31759</v>
      </c>
      <c r="E348" s="1">
        <v>43112</v>
      </c>
      <c r="F348" t="s">
        <v>41</v>
      </c>
      <c r="G348" t="s">
        <v>41</v>
      </c>
      <c r="H348" t="s">
        <v>20</v>
      </c>
      <c r="I348" t="s">
        <v>21</v>
      </c>
      <c r="L348" t="s">
        <v>22</v>
      </c>
      <c r="O348" s="1">
        <v>43818</v>
      </c>
      <c r="Q348">
        <v>2018</v>
      </c>
      <c r="R348">
        <v>1</v>
      </c>
      <c r="S348">
        <v>2</v>
      </c>
    </row>
    <row r="349" spans="1:19" x14ac:dyDescent="0.25">
      <c r="A349" t="s">
        <v>40</v>
      </c>
      <c r="B349">
        <v>9462</v>
      </c>
      <c r="C349" s="1">
        <v>43044</v>
      </c>
      <c r="D349">
        <v>32036</v>
      </c>
      <c r="E349" s="1">
        <v>43112</v>
      </c>
      <c r="F349" t="s">
        <v>24</v>
      </c>
      <c r="G349" t="s">
        <v>24</v>
      </c>
      <c r="H349" t="s">
        <v>20</v>
      </c>
      <c r="I349" t="s">
        <v>22</v>
      </c>
      <c r="Q349">
        <v>2018</v>
      </c>
      <c r="R349">
        <v>1</v>
      </c>
      <c r="S349">
        <v>2</v>
      </c>
    </row>
    <row r="350" spans="1:19" x14ac:dyDescent="0.25">
      <c r="A350" t="s">
        <v>40</v>
      </c>
      <c r="B350">
        <v>9006</v>
      </c>
      <c r="C350" s="1">
        <v>43033</v>
      </c>
      <c r="D350">
        <v>31908</v>
      </c>
      <c r="E350" s="1">
        <v>43112</v>
      </c>
      <c r="F350" t="s">
        <v>40</v>
      </c>
      <c r="G350" t="s">
        <v>40</v>
      </c>
      <c r="H350" t="s">
        <v>20</v>
      </c>
      <c r="I350" t="s">
        <v>21</v>
      </c>
      <c r="Q350">
        <v>2018</v>
      </c>
      <c r="R350">
        <v>1</v>
      </c>
      <c r="S350">
        <v>2</v>
      </c>
    </row>
    <row r="351" spans="1:19" x14ac:dyDescent="0.25">
      <c r="A351" t="s">
        <v>42</v>
      </c>
      <c r="B351">
        <v>7933</v>
      </c>
      <c r="C351" s="1">
        <v>42983</v>
      </c>
      <c r="D351">
        <v>31912</v>
      </c>
      <c r="E351" s="1">
        <v>43112</v>
      </c>
      <c r="F351" t="s">
        <v>25</v>
      </c>
      <c r="G351" t="s">
        <v>25</v>
      </c>
      <c r="H351" t="s">
        <v>20</v>
      </c>
      <c r="I351" t="s">
        <v>21</v>
      </c>
      <c r="Q351">
        <v>2018</v>
      </c>
      <c r="R351">
        <v>1</v>
      </c>
      <c r="S351">
        <v>2</v>
      </c>
    </row>
    <row r="352" spans="1:19" x14ac:dyDescent="0.25">
      <c r="A352" t="s">
        <v>40</v>
      </c>
      <c r="B352">
        <v>9459</v>
      </c>
      <c r="C352" s="1">
        <v>43044</v>
      </c>
      <c r="D352">
        <v>31977</v>
      </c>
      <c r="E352" s="1">
        <v>43112</v>
      </c>
      <c r="F352" t="s">
        <v>24</v>
      </c>
      <c r="G352" t="s">
        <v>24</v>
      </c>
      <c r="H352" t="s">
        <v>20</v>
      </c>
      <c r="I352" t="s">
        <v>22</v>
      </c>
      <c r="Q352">
        <v>2018</v>
      </c>
      <c r="R352">
        <v>1</v>
      </c>
      <c r="S352">
        <v>2</v>
      </c>
    </row>
    <row r="353" spans="1:19" x14ac:dyDescent="0.25">
      <c r="A353" t="s">
        <v>40</v>
      </c>
      <c r="B353">
        <v>9473</v>
      </c>
      <c r="C353" s="1">
        <v>43044</v>
      </c>
      <c r="D353">
        <v>31978</v>
      </c>
      <c r="E353" s="1">
        <v>43112</v>
      </c>
      <c r="F353" t="s">
        <v>24</v>
      </c>
      <c r="G353" t="s">
        <v>24</v>
      </c>
      <c r="H353" t="s">
        <v>20</v>
      </c>
      <c r="I353" t="s">
        <v>22</v>
      </c>
      <c r="Q353">
        <v>2018</v>
      </c>
      <c r="R353">
        <v>1</v>
      </c>
      <c r="S353">
        <v>2</v>
      </c>
    </row>
    <row r="354" spans="1:19" x14ac:dyDescent="0.25">
      <c r="A354" t="s">
        <v>40</v>
      </c>
      <c r="B354">
        <v>9417</v>
      </c>
      <c r="C354" s="1">
        <v>43044</v>
      </c>
      <c r="D354">
        <v>31993</v>
      </c>
      <c r="E354" s="1">
        <v>43112</v>
      </c>
      <c r="F354" t="s">
        <v>24</v>
      </c>
      <c r="G354" t="s">
        <v>24</v>
      </c>
      <c r="H354" t="s">
        <v>20</v>
      </c>
      <c r="I354" t="s">
        <v>22</v>
      </c>
      <c r="Q354">
        <v>2018</v>
      </c>
      <c r="R354">
        <v>1</v>
      </c>
      <c r="S354">
        <v>2</v>
      </c>
    </row>
    <row r="355" spans="1:19" x14ac:dyDescent="0.25">
      <c r="A355" t="s">
        <v>40</v>
      </c>
      <c r="B355">
        <v>10743</v>
      </c>
      <c r="C355" s="1">
        <v>43115</v>
      </c>
      <c r="D355">
        <v>32115</v>
      </c>
      <c r="E355" s="1">
        <v>43115</v>
      </c>
      <c r="F355" t="s">
        <v>24</v>
      </c>
      <c r="G355" t="s">
        <v>24</v>
      </c>
      <c r="H355" t="s">
        <v>20</v>
      </c>
      <c r="I355" t="s">
        <v>21</v>
      </c>
      <c r="Q355">
        <v>2018</v>
      </c>
      <c r="R355">
        <v>1</v>
      </c>
      <c r="S355">
        <v>3</v>
      </c>
    </row>
    <row r="356" spans="1:19" x14ac:dyDescent="0.25">
      <c r="A356" t="s">
        <v>42</v>
      </c>
      <c r="B356">
        <v>6736</v>
      </c>
      <c r="C356" s="1">
        <v>42906</v>
      </c>
      <c r="D356">
        <v>32139</v>
      </c>
      <c r="E356" s="1">
        <v>43115</v>
      </c>
      <c r="F356" t="s">
        <v>42</v>
      </c>
      <c r="G356" t="s">
        <v>42</v>
      </c>
      <c r="H356" t="s">
        <v>20</v>
      </c>
      <c r="I356" t="s">
        <v>21</v>
      </c>
      <c r="Q356">
        <v>2018</v>
      </c>
      <c r="R356">
        <v>1</v>
      </c>
      <c r="S356">
        <v>3</v>
      </c>
    </row>
    <row r="357" spans="1:19" x14ac:dyDescent="0.25">
      <c r="A357" t="s">
        <v>40</v>
      </c>
      <c r="B357">
        <v>10450</v>
      </c>
      <c r="C357" s="1">
        <v>43091</v>
      </c>
      <c r="D357">
        <v>31884</v>
      </c>
      <c r="E357" s="1">
        <v>43115</v>
      </c>
      <c r="F357" t="s">
        <v>40</v>
      </c>
      <c r="G357" t="s">
        <v>40</v>
      </c>
      <c r="H357" t="s">
        <v>20</v>
      </c>
      <c r="I357" t="s">
        <v>22</v>
      </c>
      <c r="Q357">
        <v>2018</v>
      </c>
      <c r="R357">
        <v>1</v>
      </c>
      <c r="S357">
        <v>3</v>
      </c>
    </row>
    <row r="358" spans="1:19" x14ac:dyDescent="0.25">
      <c r="A358" t="s">
        <v>41</v>
      </c>
      <c r="B358">
        <v>7620</v>
      </c>
      <c r="C358" s="1">
        <v>42955</v>
      </c>
      <c r="D358">
        <v>31994</v>
      </c>
      <c r="E358" s="1">
        <v>43115</v>
      </c>
      <c r="F358" t="s">
        <v>41</v>
      </c>
      <c r="G358" t="s">
        <v>41</v>
      </c>
      <c r="H358" t="s">
        <v>20</v>
      </c>
      <c r="I358" t="s">
        <v>22</v>
      </c>
      <c r="Q358">
        <v>2018</v>
      </c>
      <c r="R358">
        <v>1</v>
      </c>
      <c r="S358">
        <v>3</v>
      </c>
    </row>
    <row r="359" spans="1:19" x14ac:dyDescent="0.25">
      <c r="A359" t="s">
        <v>40</v>
      </c>
      <c r="B359">
        <v>8932</v>
      </c>
      <c r="C359" s="1">
        <v>43033</v>
      </c>
      <c r="D359">
        <v>31887</v>
      </c>
      <c r="E359" s="1">
        <v>43116</v>
      </c>
      <c r="F359" t="s">
        <v>40</v>
      </c>
      <c r="G359" t="s">
        <v>40</v>
      </c>
      <c r="H359" t="s">
        <v>20</v>
      </c>
      <c r="I359" t="s">
        <v>21</v>
      </c>
      <c r="L359" t="s">
        <v>22</v>
      </c>
      <c r="O359" s="1">
        <v>43152</v>
      </c>
      <c r="Q359">
        <v>2018</v>
      </c>
      <c r="R359">
        <v>1</v>
      </c>
      <c r="S359">
        <v>3</v>
      </c>
    </row>
    <row r="360" spans="1:19" x14ac:dyDescent="0.25">
      <c r="A360" t="s">
        <v>40</v>
      </c>
      <c r="B360">
        <v>8960</v>
      </c>
      <c r="C360" s="1">
        <v>43033</v>
      </c>
      <c r="D360">
        <v>32144</v>
      </c>
      <c r="E360" s="1">
        <v>43116</v>
      </c>
      <c r="F360" t="s">
        <v>40</v>
      </c>
      <c r="G360" t="s">
        <v>26</v>
      </c>
      <c r="H360" t="s">
        <v>20</v>
      </c>
      <c r="I360" t="s">
        <v>21</v>
      </c>
      <c r="L360" t="s">
        <v>22</v>
      </c>
      <c r="O360" s="1">
        <v>43152</v>
      </c>
      <c r="Q360">
        <v>2018</v>
      </c>
      <c r="R360">
        <v>1</v>
      </c>
      <c r="S360">
        <v>3</v>
      </c>
    </row>
    <row r="361" spans="1:19" x14ac:dyDescent="0.25">
      <c r="A361" t="s">
        <v>42</v>
      </c>
      <c r="B361">
        <v>8218</v>
      </c>
      <c r="C361" s="1">
        <v>42993</v>
      </c>
      <c r="D361">
        <v>32138</v>
      </c>
      <c r="E361" s="1">
        <v>43117</v>
      </c>
      <c r="F361" t="s">
        <v>42</v>
      </c>
      <c r="G361" t="s">
        <v>42</v>
      </c>
      <c r="H361" t="s">
        <v>20</v>
      </c>
      <c r="I361" t="s">
        <v>21</v>
      </c>
      <c r="Q361">
        <v>2018</v>
      </c>
      <c r="R361">
        <v>1</v>
      </c>
      <c r="S361">
        <v>3</v>
      </c>
    </row>
    <row r="362" spans="1:19" x14ac:dyDescent="0.25">
      <c r="A362" t="s">
        <v>40</v>
      </c>
      <c r="B362">
        <v>8973</v>
      </c>
      <c r="C362" s="1">
        <v>43033</v>
      </c>
      <c r="D362">
        <v>32191</v>
      </c>
      <c r="E362" s="1">
        <v>43117</v>
      </c>
      <c r="F362" t="s">
        <v>40</v>
      </c>
      <c r="G362" t="s">
        <v>40</v>
      </c>
      <c r="H362" t="s">
        <v>20</v>
      </c>
      <c r="I362" t="s">
        <v>21</v>
      </c>
      <c r="Q362">
        <v>2018</v>
      </c>
      <c r="R362">
        <v>1</v>
      </c>
      <c r="S362">
        <v>3</v>
      </c>
    </row>
    <row r="363" spans="1:19" x14ac:dyDescent="0.25">
      <c r="A363" t="s">
        <v>41</v>
      </c>
      <c r="B363">
        <v>7720</v>
      </c>
      <c r="C363" s="1">
        <v>42955</v>
      </c>
      <c r="D363">
        <v>31997</v>
      </c>
      <c r="E363" s="1">
        <v>43117</v>
      </c>
      <c r="F363" t="s">
        <v>41</v>
      </c>
      <c r="G363" t="s">
        <v>41</v>
      </c>
      <c r="H363" t="s">
        <v>20</v>
      </c>
      <c r="I363" t="s">
        <v>22</v>
      </c>
      <c r="Q363">
        <v>2018</v>
      </c>
      <c r="R363">
        <v>1</v>
      </c>
      <c r="S363">
        <v>3</v>
      </c>
    </row>
    <row r="364" spans="1:19" x14ac:dyDescent="0.25">
      <c r="A364" t="s">
        <v>41</v>
      </c>
      <c r="B364">
        <v>5711</v>
      </c>
      <c r="C364" s="1">
        <v>42878</v>
      </c>
      <c r="D364">
        <v>31998</v>
      </c>
      <c r="E364" s="1">
        <v>43117</v>
      </c>
      <c r="F364" t="s">
        <v>41</v>
      </c>
      <c r="G364" t="s">
        <v>41</v>
      </c>
      <c r="H364" t="s">
        <v>20</v>
      </c>
      <c r="I364" t="s">
        <v>21</v>
      </c>
      <c r="L364" t="s">
        <v>22</v>
      </c>
      <c r="O364" s="1">
        <v>43272</v>
      </c>
      <c r="Q364">
        <v>2018</v>
      </c>
      <c r="R364">
        <v>1</v>
      </c>
      <c r="S364">
        <v>3</v>
      </c>
    </row>
    <row r="365" spans="1:19" x14ac:dyDescent="0.25">
      <c r="A365" t="s">
        <v>41</v>
      </c>
      <c r="B365">
        <v>5708</v>
      </c>
      <c r="C365" s="1">
        <v>42878</v>
      </c>
      <c r="D365">
        <v>31999</v>
      </c>
      <c r="E365" s="1">
        <v>43117</v>
      </c>
      <c r="F365" t="s">
        <v>41</v>
      </c>
      <c r="G365" t="s">
        <v>41</v>
      </c>
      <c r="H365" t="s">
        <v>20</v>
      </c>
      <c r="I365" t="s">
        <v>21</v>
      </c>
      <c r="L365" t="s">
        <v>22</v>
      </c>
      <c r="O365" s="1">
        <v>43272</v>
      </c>
      <c r="Q365">
        <v>2018</v>
      </c>
      <c r="R365">
        <v>1</v>
      </c>
      <c r="S365">
        <v>3</v>
      </c>
    </row>
    <row r="366" spans="1:19" x14ac:dyDescent="0.25">
      <c r="A366" t="s">
        <v>41</v>
      </c>
      <c r="B366">
        <v>9650</v>
      </c>
      <c r="C366" s="1">
        <v>43044</v>
      </c>
      <c r="D366">
        <v>32001</v>
      </c>
      <c r="E366" s="1">
        <v>43118</v>
      </c>
      <c r="F366" t="s">
        <v>41</v>
      </c>
      <c r="G366" t="s">
        <v>41</v>
      </c>
      <c r="H366" t="s">
        <v>20</v>
      </c>
      <c r="I366" t="s">
        <v>21</v>
      </c>
      <c r="L366" t="s">
        <v>21</v>
      </c>
      <c r="O366" s="1">
        <v>43818</v>
      </c>
      <c r="Q366">
        <v>2018</v>
      </c>
      <c r="R366">
        <v>1</v>
      </c>
      <c r="S366">
        <v>3</v>
      </c>
    </row>
    <row r="367" spans="1:19" x14ac:dyDescent="0.25">
      <c r="A367" t="s">
        <v>40</v>
      </c>
      <c r="B367">
        <v>8994</v>
      </c>
      <c r="C367" s="1">
        <v>43033</v>
      </c>
      <c r="D367">
        <v>32192</v>
      </c>
      <c r="E367" s="1">
        <v>43118</v>
      </c>
      <c r="F367" t="s">
        <v>40</v>
      </c>
      <c r="G367" t="s">
        <v>40</v>
      </c>
      <c r="H367" t="s">
        <v>20</v>
      </c>
      <c r="I367" t="s">
        <v>22</v>
      </c>
      <c r="Q367">
        <v>2018</v>
      </c>
      <c r="R367">
        <v>1</v>
      </c>
      <c r="S367">
        <v>3</v>
      </c>
    </row>
    <row r="368" spans="1:19" x14ac:dyDescent="0.25">
      <c r="A368" t="s">
        <v>41</v>
      </c>
      <c r="B368">
        <v>5847</v>
      </c>
      <c r="C368" s="1">
        <v>42878</v>
      </c>
      <c r="D368">
        <v>32003</v>
      </c>
      <c r="E368" s="1">
        <v>43119</v>
      </c>
      <c r="F368" t="s">
        <v>41</v>
      </c>
      <c r="G368" t="s">
        <v>41</v>
      </c>
      <c r="H368" t="s">
        <v>20</v>
      </c>
      <c r="I368" t="s">
        <v>21</v>
      </c>
      <c r="K368">
        <v>60000</v>
      </c>
      <c r="L368" t="s">
        <v>22</v>
      </c>
      <c r="Q368">
        <v>2018</v>
      </c>
      <c r="R368">
        <v>1</v>
      </c>
      <c r="S368">
        <v>3</v>
      </c>
    </row>
    <row r="369" spans="1:19" x14ac:dyDescent="0.25">
      <c r="A369" t="s">
        <v>40</v>
      </c>
      <c r="B369">
        <v>10450</v>
      </c>
      <c r="C369" s="1">
        <v>43091</v>
      </c>
      <c r="D369">
        <v>32332</v>
      </c>
      <c r="E369" s="1">
        <v>43122</v>
      </c>
      <c r="F369" t="s">
        <v>40</v>
      </c>
      <c r="G369" t="s">
        <v>40</v>
      </c>
      <c r="H369" t="s">
        <v>20</v>
      </c>
      <c r="I369" t="s">
        <v>21</v>
      </c>
      <c r="Q369">
        <v>2018</v>
      </c>
      <c r="R369">
        <v>1</v>
      </c>
      <c r="S369">
        <v>4</v>
      </c>
    </row>
    <row r="370" spans="1:19" x14ac:dyDescent="0.25">
      <c r="A370" t="s">
        <v>40</v>
      </c>
      <c r="B370">
        <v>10450</v>
      </c>
      <c r="C370" s="1">
        <v>43091</v>
      </c>
      <c r="D370">
        <v>32333</v>
      </c>
      <c r="E370" s="1">
        <v>43122</v>
      </c>
      <c r="F370" t="s">
        <v>40</v>
      </c>
      <c r="G370" t="s">
        <v>40</v>
      </c>
      <c r="H370" t="s">
        <v>20</v>
      </c>
      <c r="I370" t="s">
        <v>21</v>
      </c>
      <c r="L370" t="s">
        <v>21</v>
      </c>
      <c r="N370">
        <v>11500</v>
      </c>
      <c r="O370" s="1">
        <v>43626</v>
      </c>
      <c r="Q370">
        <v>2018</v>
      </c>
      <c r="R370">
        <v>1</v>
      </c>
      <c r="S370">
        <v>4</v>
      </c>
    </row>
    <row r="371" spans="1:19" x14ac:dyDescent="0.25">
      <c r="A371" t="s">
        <v>42</v>
      </c>
      <c r="B371">
        <v>9083</v>
      </c>
      <c r="C371" s="1">
        <v>43034</v>
      </c>
      <c r="D371">
        <v>31957</v>
      </c>
      <c r="E371" s="1">
        <v>43122</v>
      </c>
      <c r="F371" t="s">
        <v>43</v>
      </c>
      <c r="G371" t="s">
        <v>43</v>
      </c>
      <c r="H371" t="s">
        <v>20</v>
      </c>
      <c r="I371" t="s">
        <v>21</v>
      </c>
      <c r="Q371">
        <v>2018</v>
      </c>
      <c r="R371">
        <v>1</v>
      </c>
      <c r="S371">
        <v>4</v>
      </c>
    </row>
    <row r="372" spans="1:19" x14ac:dyDescent="0.25">
      <c r="A372" t="s">
        <v>42</v>
      </c>
      <c r="B372">
        <v>10766</v>
      </c>
      <c r="C372" s="1">
        <v>43126</v>
      </c>
      <c r="D372">
        <v>32303</v>
      </c>
      <c r="E372" s="1">
        <v>43123</v>
      </c>
      <c r="F372" t="s">
        <v>42</v>
      </c>
      <c r="G372" t="s">
        <v>42</v>
      </c>
      <c r="H372" t="s">
        <v>20</v>
      </c>
      <c r="I372" t="s">
        <v>21</v>
      </c>
      <c r="L372" t="s">
        <v>22</v>
      </c>
      <c r="O372" s="1">
        <v>43262</v>
      </c>
      <c r="Q372">
        <v>2018</v>
      </c>
      <c r="R372">
        <v>1</v>
      </c>
      <c r="S372">
        <v>4</v>
      </c>
    </row>
    <row r="373" spans="1:19" x14ac:dyDescent="0.25">
      <c r="A373" t="s">
        <v>40</v>
      </c>
      <c r="B373">
        <v>8936</v>
      </c>
      <c r="C373" s="1">
        <v>43033</v>
      </c>
      <c r="D373">
        <v>32334</v>
      </c>
      <c r="E373" s="1">
        <v>43123</v>
      </c>
      <c r="F373" t="s">
        <v>40</v>
      </c>
      <c r="G373" t="s">
        <v>40</v>
      </c>
      <c r="H373" t="s">
        <v>20</v>
      </c>
      <c r="I373" t="s">
        <v>21</v>
      </c>
      <c r="Q373">
        <v>2018</v>
      </c>
      <c r="R373">
        <v>1</v>
      </c>
      <c r="S373">
        <v>4</v>
      </c>
    </row>
    <row r="374" spans="1:19" x14ac:dyDescent="0.25">
      <c r="A374" t="s">
        <v>41</v>
      </c>
      <c r="B374">
        <v>7613</v>
      </c>
      <c r="C374" s="1">
        <v>42955</v>
      </c>
      <c r="D374">
        <v>32339</v>
      </c>
      <c r="E374" s="1">
        <v>43123</v>
      </c>
      <c r="F374" t="s">
        <v>41</v>
      </c>
      <c r="G374" t="s">
        <v>41</v>
      </c>
      <c r="H374" t="s">
        <v>20</v>
      </c>
      <c r="I374" t="s">
        <v>21</v>
      </c>
      <c r="Q374">
        <v>2018</v>
      </c>
      <c r="R374">
        <v>1</v>
      </c>
      <c r="S374">
        <v>4</v>
      </c>
    </row>
    <row r="375" spans="1:19" x14ac:dyDescent="0.25">
      <c r="A375" t="s">
        <v>42</v>
      </c>
      <c r="B375">
        <v>9241</v>
      </c>
      <c r="C375" s="1">
        <v>43042</v>
      </c>
      <c r="D375">
        <v>31878</v>
      </c>
      <c r="E375" s="1">
        <v>43123</v>
      </c>
      <c r="F375" t="s">
        <v>43</v>
      </c>
      <c r="G375" t="s">
        <v>43</v>
      </c>
      <c r="H375" t="s">
        <v>20</v>
      </c>
      <c r="I375" t="s">
        <v>21</v>
      </c>
      <c r="Q375">
        <v>2018</v>
      </c>
      <c r="R375">
        <v>1</v>
      </c>
      <c r="S375">
        <v>4</v>
      </c>
    </row>
    <row r="376" spans="1:19" x14ac:dyDescent="0.25">
      <c r="A376" t="s">
        <v>42</v>
      </c>
      <c r="B376">
        <v>9246</v>
      </c>
      <c r="C376" s="1">
        <v>43042</v>
      </c>
      <c r="D376">
        <v>31915</v>
      </c>
      <c r="E376" s="1">
        <v>43123</v>
      </c>
      <c r="F376" t="s">
        <v>43</v>
      </c>
      <c r="G376" t="s">
        <v>43</v>
      </c>
      <c r="H376" t="s">
        <v>20</v>
      </c>
      <c r="I376" t="s">
        <v>21</v>
      </c>
      <c r="Q376">
        <v>2018</v>
      </c>
      <c r="R376">
        <v>1</v>
      </c>
      <c r="S376">
        <v>4</v>
      </c>
    </row>
    <row r="377" spans="1:19" x14ac:dyDescent="0.25">
      <c r="A377" t="s">
        <v>40</v>
      </c>
      <c r="B377">
        <v>10770</v>
      </c>
      <c r="C377" s="1">
        <v>43129</v>
      </c>
      <c r="D377">
        <v>32372</v>
      </c>
      <c r="E377" s="1">
        <v>43124</v>
      </c>
      <c r="F377" t="s">
        <v>40</v>
      </c>
      <c r="G377" t="s">
        <v>40</v>
      </c>
      <c r="H377" t="s">
        <v>20</v>
      </c>
      <c r="I377" t="s">
        <v>21</v>
      </c>
      <c r="Q377">
        <v>2018</v>
      </c>
      <c r="R377">
        <v>1</v>
      </c>
      <c r="S377">
        <v>4</v>
      </c>
    </row>
    <row r="378" spans="1:19" x14ac:dyDescent="0.25">
      <c r="A378" t="s">
        <v>40</v>
      </c>
      <c r="B378">
        <v>10770</v>
      </c>
      <c r="C378" s="1">
        <v>43129</v>
      </c>
      <c r="D378">
        <v>32373</v>
      </c>
      <c r="E378" s="1">
        <v>43124</v>
      </c>
      <c r="F378" t="s">
        <v>40</v>
      </c>
      <c r="G378" t="s">
        <v>40</v>
      </c>
      <c r="H378" t="s">
        <v>20</v>
      </c>
      <c r="I378" t="s">
        <v>21</v>
      </c>
      <c r="Q378">
        <v>2018</v>
      </c>
      <c r="R378">
        <v>1</v>
      </c>
      <c r="S378">
        <v>4</v>
      </c>
    </row>
    <row r="379" spans="1:19" x14ac:dyDescent="0.25">
      <c r="A379" t="s">
        <v>42</v>
      </c>
      <c r="B379">
        <v>3991</v>
      </c>
      <c r="C379" s="1"/>
      <c r="D379">
        <v>32143</v>
      </c>
      <c r="E379" s="1">
        <v>43124</v>
      </c>
      <c r="F379" t="s">
        <v>42</v>
      </c>
      <c r="G379" t="s">
        <v>42</v>
      </c>
      <c r="H379" t="s">
        <v>20</v>
      </c>
      <c r="I379" t="s">
        <v>21</v>
      </c>
      <c r="L379" t="s">
        <v>22</v>
      </c>
      <c r="O379" s="1">
        <v>43262</v>
      </c>
      <c r="Q379">
        <v>2018</v>
      </c>
      <c r="R379">
        <v>1</v>
      </c>
      <c r="S379">
        <v>4</v>
      </c>
    </row>
    <row r="380" spans="1:19" x14ac:dyDescent="0.25">
      <c r="A380" t="s">
        <v>41</v>
      </c>
      <c r="B380">
        <v>5742</v>
      </c>
      <c r="C380" s="1">
        <v>42878</v>
      </c>
      <c r="D380">
        <v>32158</v>
      </c>
      <c r="E380" s="1">
        <v>43124</v>
      </c>
      <c r="F380" t="s">
        <v>41</v>
      </c>
      <c r="G380" t="s">
        <v>41</v>
      </c>
      <c r="H380" t="s">
        <v>20</v>
      </c>
      <c r="I380" t="s">
        <v>21</v>
      </c>
      <c r="Q380">
        <v>2018</v>
      </c>
      <c r="R380">
        <v>1</v>
      </c>
      <c r="S380">
        <v>4</v>
      </c>
    </row>
    <row r="381" spans="1:19" x14ac:dyDescent="0.25">
      <c r="A381" t="s">
        <v>42</v>
      </c>
      <c r="B381">
        <v>7177</v>
      </c>
      <c r="C381" s="1">
        <v>42906</v>
      </c>
      <c r="D381">
        <v>32289</v>
      </c>
      <c r="E381" s="1">
        <v>43125</v>
      </c>
      <c r="F381" t="s">
        <v>25</v>
      </c>
      <c r="G381" t="s">
        <v>25</v>
      </c>
      <c r="H381" t="s">
        <v>20</v>
      </c>
      <c r="I381" t="s">
        <v>21</v>
      </c>
      <c r="L381" t="s">
        <v>21</v>
      </c>
      <c r="N381">
        <v>150</v>
      </c>
      <c r="O381" s="1">
        <v>43130</v>
      </c>
      <c r="Q381">
        <v>2018</v>
      </c>
      <c r="R381">
        <v>1</v>
      </c>
      <c r="S381">
        <v>4</v>
      </c>
    </row>
    <row r="382" spans="1:19" x14ac:dyDescent="0.25">
      <c r="A382" t="s">
        <v>42</v>
      </c>
      <c r="B382">
        <v>10764</v>
      </c>
      <c r="C382" s="1">
        <v>43126</v>
      </c>
      <c r="D382">
        <v>32304</v>
      </c>
      <c r="E382" s="1">
        <v>43125</v>
      </c>
      <c r="F382" t="s">
        <v>42</v>
      </c>
      <c r="G382" t="s">
        <v>42</v>
      </c>
      <c r="H382" t="s">
        <v>20</v>
      </c>
      <c r="I382" t="s">
        <v>21</v>
      </c>
      <c r="L382" t="s">
        <v>22</v>
      </c>
      <c r="O382" s="1">
        <v>43251</v>
      </c>
      <c r="Q382">
        <v>2018</v>
      </c>
      <c r="R382">
        <v>1</v>
      </c>
      <c r="S382">
        <v>4</v>
      </c>
    </row>
    <row r="383" spans="1:19" x14ac:dyDescent="0.25">
      <c r="A383" t="s">
        <v>42</v>
      </c>
      <c r="B383">
        <v>10763</v>
      </c>
      <c r="C383" s="1">
        <v>43126</v>
      </c>
      <c r="D383">
        <v>32305</v>
      </c>
      <c r="E383" s="1">
        <v>43125</v>
      </c>
      <c r="F383" t="s">
        <v>42</v>
      </c>
      <c r="G383" t="s">
        <v>42</v>
      </c>
      <c r="H383" t="s">
        <v>20</v>
      </c>
      <c r="I383" t="s">
        <v>21</v>
      </c>
      <c r="L383" t="s">
        <v>22</v>
      </c>
      <c r="O383" s="1">
        <v>43251</v>
      </c>
      <c r="Q383">
        <v>2018</v>
      </c>
      <c r="R383">
        <v>1</v>
      </c>
      <c r="S383">
        <v>4</v>
      </c>
    </row>
    <row r="384" spans="1:19" x14ac:dyDescent="0.25">
      <c r="A384" t="s">
        <v>43</v>
      </c>
      <c r="B384">
        <v>10765</v>
      </c>
      <c r="C384" s="1">
        <v>43126</v>
      </c>
      <c r="D384">
        <v>32345</v>
      </c>
      <c r="E384" s="1">
        <v>43125</v>
      </c>
      <c r="F384" t="s">
        <v>40</v>
      </c>
      <c r="G384" t="s">
        <v>40</v>
      </c>
      <c r="H384" t="s">
        <v>20</v>
      </c>
      <c r="I384" t="s">
        <v>21</v>
      </c>
      <c r="Q384">
        <v>2018</v>
      </c>
      <c r="R384">
        <v>1</v>
      </c>
      <c r="S384">
        <v>4</v>
      </c>
    </row>
    <row r="385" spans="1:19" x14ac:dyDescent="0.25">
      <c r="A385" t="s">
        <v>43</v>
      </c>
      <c r="B385">
        <v>4279</v>
      </c>
      <c r="C385" s="1"/>
      <c r="D385">
        <v>31879</v>
      </c>
      <c r="E385" s="1">
        <v>43125</v>
      </c>
      <c r="F385" t="s">
        <v>43</v>
      </c>
      <c r="G385" t="s">
        <v>43</v>
      </c>
      <c r="H385" t="s">
        <v>20</v>
      </c>
      <c r="I385" t="s">
        <v>21</v>
      </c>
      <c r="L385" t="s">
        <v>21</v>
      </c>
      <c r="N385">
        <v>637</v>
      </c>
      <c r="O385" s="1">
        <v>43130</v>
      </c>
      <c r="Q385">
        <v>2018</v>
      </c>
      <c r="R385">
        <v>1</v>
      </c>
      <c r="S385">
        <v>4</v>
      </c>
    </row>
    <row r="386" spans="1:19" x14ac:dyDescent="0.25">
      <c r="A386" t="s">
        <v>40</v>
      </c>
      <c r="B386">
        <v>9397</v>
      </c>
      <c r="C386" s="1">
        <v>43044</v>
      </c>
      <c r="D386">
        <v>32242</v>
      </c>
      <c r="E386" s="1">
        <v>43125</v>
      </c>
      <c r="F386" t="s">
        <v>24</v>
      </c>
      <c r="G386" t="s">
        <v>24</v>
      </c>
      <c r="H386" t="s">
        <v>20</v>
      </c>
      <c r="I386" t="s">
        <v>22</v>
      </c>
      <c r="Q386">
        <v>2018</v>
      </c>
      <c r="R386">
        <v>1</v>
      </c>
      <c r="S386">
        <v>4</v>
      </c>
    </row>
    <row r="387" spans="1:19" x14ac:dyDescent="0.25">
      <c r="A387" t="s">
        <v>40</v>
      </c>
      <c r="B387">
        <v>9446</v>
      </c>
      <c r="C387" s="1">
        <v>43044</v>
      </c>
      <c r="D387">
        <v>32243</v>
      </c>
      <c r="E387" s="1">
        <v>43125</v>
      </c>
      <c r="F387" t="s">
        <v>24</v>
      </c>
      <c r="G387" t="s">
        <v>24</v>
      </c>
      <c r="H387" t="s">
        <v>20</v>
      </c>
      <c r="I387" t="s">
        <v>22</v>
      </c>
      <c r="Q387">
        <v>2018</v>
      </c>
      <c r="R387">
        <v>1</v>
      </c>
      <c r="S387">
        <v>4</v>
      </c>
    </row>
    <row r="388" spans="1:19" x14ac:dyDescent="0.25">
      <c r="A388" t="s">
        <v>40</v>
      </c>
      <c r="B388">
        <v>9453</v>
      </c>
      <c r="C388" s="1">
        <v>43044</v>
      </c>
      <c r="D388">
        <v>32244</v>
      </c>
      <c r="E388" s="1">
        <v>43125</v>
      </c>
      <c r="F388" t="s">
        <v>24</v>
      </c>
      <c r="G388" t="s">
        <v>24</v>
      </c>
      <c r="H388" t="s">
        <v>20</v>
      </c>
      <c r="I388" t="s">
        <v>22</v>
      </c>
      <c r="Q388">
        <v>2018</v>
      </c>
      <c r="R388">
        <v>1</v>
      </c>
      <c r="S388">
        <v>4</v>
      </c>
    </row>
    <row r="389" spans="1:19" x14ac:dyDescent="0.25">
      <c r="A389" t="s">
        <v>43</v>
      </c>
      <c r="B389">
        <v>8210</v>
      </c>
      <c r="C389" s="1">
        <v>42991</v>
      </c>
      <c r="D389">
        <v>32341</v>
      </c>
      <c r="E389" s="1">
        <v>43126</v>
      </c>
      <c r="F389" t="s">
        <v>40</v>
      </c>
      <c r="G389" t="s">
        <v>40</v>
      </c>
      <c r="H389" t="s">
        <v>20</v>
      </c>
      <c r="I389" t="s">
        <v>21</v>
      </c>
      <c r="L389" t="s">
        <v>22</v>
      </c>
      <c r="O389" s="1">
        <v>43787</v>
      </c>
      <c r="Q389">
        <v>2018</v>
      </c>
      <c r="R389">
        <v>1</v>
      </c>
      <c r="S389">
        <v>4</v>
      </c>
    </row>
    <row r="390" spans="1:19" x14ac:dyDescent="0.25">
      <c r="A390" t="s">
        <v>43</v>
      </c>
      <c r="B390">
        <v>6132</v>
      </c>
      <c r="C390" s="1">
        <v>42892</v>
      </c>
      <c r="D390">
        <v>32342</v>
      </c>
      <c r="E390" s="1">
        <v>43126</v>
      </c>
      <c r="F390" t="s">
        <v>40</v>
      </c>
      <c r="G390" t="s">
        <v>40</v>
      </c>
      <c r="H390" t="s">
        <v>20</v>
      </c>
      <c r="I390" t="s">
        <v>21</v>
      </c>
      <c r="L390" t="s">
        <v>21</v>
      </c>
      <c r="N390">
        <v>100</v>
      </c>
      <c r="O390" s="1">
        <v>43129</v>
      </c>
      <c r="Q390">
        <v>2018</v>
      </c>
      <c r="R390">
        <v>1</v>
      </c>
      <c r="S390">
        <v>4</v>
      </c>
    </row>
    <row r="391" spans="1:19" x14ac:dyDescent="0.25">
      <c r="A391" t="s">
        <v>41</v>
      </c>
      <c r="B391">
        <v>7704</v>
      </c>
      <c r="C391" s="1">
        <v>42955</v>
      </c>
      <c r="D391">
        <v>32219</v>
      </c>
      <c r="E391" s="1">
        <v>43126</v>
      </c>
      <c r="F391" t="s">
        <v>41</v>
      </c>
      <c r="G391" t="s">
        <v>41</v>
      </c>
      <c r="H391" t="s">
        <v>20</v>
      </c>
      <c r="I391" t="s">
        <v>21</v>
      </c>
      <c r="Q391">
        <v>2018</v>
      </c>
      <c r="R391">
        <v>1</v>
      </c>
      <c r="S391">
        <v>4</v>
      </c>
    </row>
    <row r="392" spans="1:19" x14ac:dyDescent="0.25">
      <c r="A392" t="s">
        <v>42</v>
      </c>
      <c r="B392">
        <v>5348</v>
      </c>
      <c r="C392" s="1"/>
      <c r="D392">
        <v>32222</v>
      </c>
      <c r="E392" s="1">
        <v>43126</v>
      </c>
      <c r="F392" t="s">
        <v>25</v>
      </c>
      <c r="G392" t="s">
        <v>25</v>
      </c>
      <c r="H392" t="s">
        <v>20</v>
      </c>
      <c r="I392" t="s">
        <v>21</v>
      </c>
      <c r="Q392">
        <v>2018</v>
      </c>
      <c r="R392">
        <v>1</v>
      </c>
      <c r="S392">
        <v>4</v>
      </c>
    </row>
    <row r="393" spans="1:19" x14ac:dyDescent="0.25">
      <c r="A393" t="s">
        <v>40</v>
      </c>
      <c r="B393">
        <v>9436</v>
      </c>
      <c r="C393" s="1">
        <v>43044</v>
      </c>
      <c r="D393">
        <v>32241</v>
      </c>
      <c r="E393" s="1">
        <v>43126</v>
      </c>
      <c r="F393" t="s">
        <v>24</v>
      </c>
      <c r="G393" t="s">
        <v>24</v>
      </c>
      <c r="H393" t="s">
        <v>20</v>
      </c>
      <c r="I393" t="s">
        <v>22</v>
      </c>
      <c r="Q393">
        <v>2018</v>
      </c>
      <c r="R393">
        <v>1</v>
      </c>
      <c r="S393">
        <v>4</v>
      </c>
    </row>
    <row r="394" spans="1:19" x14ac:dyDescent="0.25">
      <c r="A394" t="s">
        <v>40</v>
      </c>
      <c r="B394">
        <v>9438</v>
      </c>
      <c r="C394" s="1">
        <v>43044</v>
      </c>
      <c r="D394">
        <v>32271</v>
      </c>
      <c r="E394" s="1">
        <v>43129</v>
      </c>
      <c r="F394" t="s">
        <v>24</v>
      </c>
      <c r="G394" t="s">
        <v>24</v>
      </c>
      <c r="H394" t="s">
        <v>20</v>
      </c>
      <c r="I394" t="s">
        <v>22</v>
      </c>
      <c r="Q394">
        <v>2018</v>
      </c>
      <c r="R394">
        <v>1</v>
      </c>
      <c r="S394">
        <v>5</v>
      </c>
    </row>
    <row r="395" spans="1:19" x14ac:dyDescent="0.25">
      <c r="A395" t="s">
        <v>40</v>
      </c>
      <c r="B395">
        <v>9426</v>
      </c>
      <c r="C395" s="1">
        <v>43044</v>
      </c>
      <c r="D395">
        <v>32272</v>
      </c>
      <c r="E395" s="1">
        <v>43129</v>
      </c>
      <c r="F395" t="s">
        <v>24</v>
      </c>
      <c r="G395" t="s">
        <v>24</v>
      </c>
      <c r="H395" t="s">
        <v>20</v>
      </c>
      <c r="I395" t="s">
        <v>22</v>
      </c>
      <c r="Q395">
        <v>2018</v>
      </c>
      <c r="R395">
        <v>1</v>
      </c>
      <c r="S395">
        <v>5</v>
      </c>
    </row>
    <row r="396" spans="1:19" x14ac:dyDescent="0.25">
      <c r="A396" t="s">
        <v>40</v>
      </c>
      <c r="B396">
        <v>9508</v>
      </c>
      <c r="C396" s="1">
        <v>43044</v>
      </c>
      <c r="D396">
        <v>32273</v>
      </c>
      <c r="E396" s="1">
        <v>43129</v>
      </c>
      <c r="F396" t="s">
        <v>24</v>
      </c>
      <c r="G396" t="s">
        <v>24</v>
      </c>
      <c r="H396" t="s">
        <v>20</v>
      </c>
      <c r="I396" t="s">
        <v>22</v>
      </c>
      <c r="Q396">
        <v>2018</v>
      </c>
      <c r="R396">
        <v>1</v>
      </c>
      <c r="S396">
        <v>5</v>
      </c>
    </row>
    <row r="397" spans="1:19" x14ac:dyDescent="0.25">
      <c r="A397" t="s">
        <v>40</v>
      </c>
      <c r="B397">
        <v>7474</v>
      </c>
      <c r="C397" s="1">
        <v>42940</v>
      </c>
      <c r="D397">
        <v>32480</v>
      </c>
      <c r="E397" s="1">
        <v>43129</v>
      </c>
      <c r="F397" t="s">
        <v>40</v>
      </c>
      <c r="G397" t="s">
        <v>40</v>
      </c>
      <c r="H397" t="s">
        <v>20</v>
      </c>
      <c r="I397" t="s">
        <v>21</v>
      </c>
      <c r="L397" t="s">
        <v>21</v>
      </c>
      <c r="N397">
        <v>660</v>
      </c>
      <c r="O397" s="1">
        <v>43129</v>
      </c>
      <c r="Q397">
        <v>2018</v>
      </c>
      <c r="R397">
        <v>1</v>
      </c>
      <c r="S397">
        <v>5</v>
      </c>
    </row>
    <row r="398" spans="1:19" x14ac:dyDescent="0.25">
      <c r="A398" t="s">
        <v>41</v>
      </c>
      <c r="B398">
        <v>3483</v>
      </c>
      <c r="C398" s="1"/>
      <c r="D398">
        <v>32351</v>
      </c>
      <c r="E398" s="1">
        <v>43130</v>
      </c>
      <c r="F398" t="s">
        <v>41</v>
      </c>
      <c r="G398" t="s">
        <v>41</v>
      </c>
      <c r="H398" t="s">
        <v>20</v>
      </c>
      <c r="I398" t="s">
        <v>21</v>
      </c>
      <c r="L398" t="s">
        <v>22</v>
      </c>
      <c r="O398" s="1">
        <v>43787</v>
      </c>
      <c r="Q398">
        <v>2018</v>
      </c>
      <c r="R398">
        <v>1</v>
      </c>
      <c r="S398">
        <v>5</v>
      </c>
    </row>
    <row r="399" spans="1:19" x14ac:dyDescent="0.25">
      <c r="A399" t="s">
        <v>41</v>
      </c>
      <c r="B399">
        <v>5817</v>
      </c>
      <c r="C399" s="1">
        <v>42878</v>
      </c>
      <c r="D399">
        <v>32352</v>
      </c>
      <c r="E399" s="1">
        <v>43130</v>
      </c>
      <c r="F399" t="s">
        <v>41</v>
      </c>
      <c r="G399" t="s">
        <v>41</v>
      </c>
      <c r="H399" t="s">
        <v>20</v>
      </c>
      <c r="I399" t="s">
        <v>21</v>
      </c>
      <c r="Q399">
        <v>2018</v>
      </c>
      <c r="R399">
        <v>1</v>
      </c>
      <c r="S399">
        <v>5</v>
      </c>
    </row>
    <row r="400" spans="1:19" x14ac:dyDescent="0.25">
      <c r="A400" t="s">
        <v>41</v>
      </c>
      <c r="B400">
        <v>7724</v>
      </c>
      <c r="C400" s="1">
        <v>42955</v>
      </c>
      <c r="D400">
        <v>32353</v>
      </c>
      <c r="E400" s="1">
        <v>43130</v>
      </c>
      <c r="F400" t="s">
        <v>41</v>
      </c>
      <c r="G400" t="s">
        <v>41</v>
      </c>
      <c r="H400" t="s">
        <v>20</v>
      </c>
      <c r="I400" t="s">
        <v>21</v>
      </c>
      <c r="Q400">
        <v>2018</v>
      </c>
      <c r="R400">
        <v>1</v>
      </c>
      <c r="S400">
        <v>5</v>
      </c>
    </row>
    <row r="401" spans="1:19" x14ac:dyDescent="0.25">
      <c r="A401" t="s">
        <v>40</v>
      </c>
      <c r="B401">
        <v>9475</v>
      </c>
      <c r="C401" s="1">
        <v>43044</v>
      </c>
      <c r="D401">
        <v>32374</v>
      </c>
      <c r="E401" s="1">
        <v>43130</v>
      </c>
      <c r="F401" t="s">
        <v>24</v>
      </c>
      <c r="G401" t="s">
        <v>24</v>
      </c>
      <c r="H401" t="s">
        <v>20</v>
      </c>
      <c r="I401" t="s">
        <v>22</v>
      </c>
      <c r="Q401">
        <v>2018</v>
      </c>
      <c r="R401">
        <v>1</v>
      </c>
      <c r="S401">
        <v>5</v>
      </c>
    </row>
    <row r="402" spans="1:19" x14ac:dyDescent="0.25">
      <c r="A402" t="s">
        <v>40</v>
      </c>
      <c r="B402">
        <v>10779</v>
      </c>
      <c r="C402" s="1">
        <v>43136</v>
      </c>
      <c r="D402">
        <v>32482</v>
      </c>
      <c r="E402" s="1">
        <v>43130</v>
      </c>
      <c r="F402" t="s">
        <v>40</v>
      </c>
      <c r="G402" t="s">
        <v>40</v>
      </c>
      <c r="H402" t="s">
        <v>20</v>
      </c>
      <c r="I402" t="s">
        <v>21</v>
      </c>
      <c r="Q402">
        <v>2018</v>
      </c>
      <c r="R402">
        <v>1</v>
      </c>
      <c r="S402">
        <v>5</v>
      </c>
    </row>
    <row r="403" spans="1:19" x14ac:dyDescent="0.25">
      <c r="A403" t="s">
        <v>40</v>
      </c>
      <c r="B403">
        <v>10779</v>
      </c>
      <c r="C403" s="1">
        <v>43136</v>
      </c>
      <c r="D403">
        <v>32483</v>
      </c>
      <c r="E403" s="1">
        <v>43130</v>
      </c>
      <c r="F403" t="s">
        <v>40</v>
      </c>
      <c r="G403" t="s">
        <v>40</v>
      </c>
      <c r="H403" t="s">
        <v>20</v>
      </c>
      <c r="I403" t="s">
        <v>21</v>
      </c>
      <c r="Q403">
        <v>2018</v>
      </c>
      <c r="R403">
        <v>1</v>
      </c>
      <c r="S403">
        <v>5</v>
      </c>
    </row>
    <row r="404" spans="1:19" x14ac:dyDescent="0.25">
      <c r="A404" t="s">
        <v>42</v>
      </c>
      <c r="B404">
        <v>4296</v>
      </c>
      <c r="C404" s="1"/>
      <c r="D404">
        <v>31522</v>
      </c>
      <c r="E404" s="1">
        <v>43130</v>
      </c>
      <c r="F404" t="s">
        <v>43</v>
      </c>
      <c r="G404" t="s">
        <v>43</v>
      </c>
      <c r="H404" t="s">
        <v>20</v>
      </c>
      <c r="I404" t="s">
        <v>21</v>
      </c>
      <c r="Q404">
        <v>2018</v>
      </c>
      <c r="R404">
        <v>1</v>
      </c>
      <c r="S404">
        <v>5</v>
      </c>
    </row>
    <row r="405" spans="1:19" x14ac:dyDescent="0.25">
      <c r="A405" t="s">
        <v>41</v>
      </c>
      <c r="B405">
        <v>5716</v>
      </c>
      <c r="C405" s="1">
        <v>42878</v>
      </c>
      <c r="D405">
        <v>32355</v>
      </c>
      <c r="E405" s="1">
        <v>43131</v>
      </c>
      <c r="F405" t="s">
        <v>41</v>
      </c>
      <c r="G405" t="s">
        <v>41</v>
      </c>
      <c r="H405" t="s">
        <v>20</v>
      </c>
      <c r="I405" t="s">
        <v>21</v>
      </c>
      <c r="L405" t="s">
        <v>22</v>
      </c>
      <c r="O405" s="1">
        <v>43525</v>
      </c>
      <c r="Q405">
        <v>2018</v>
      </c>
      <c r="R405">
        <v>1</v>
      </c>
      <c r="S405">
        <v>5</v>
      </c>
    </row>
    <row r="406" spans="1:19" x14ac:dyDescent="0.25">
      <c r="A406" t="s">
        <v>41</v>
      </c>
      <c r="B406">
        <v>7728</v>
      </c>
      <c r="C406" s="1">
        <v>42955</v>
      </c>
      <c r="D406">
        <v>32360</v>
      </c>
      <c r="E406" s="1">
        <v>43132</v>
      </c>
      <c r="F406" t="s">
        <v>41</v>
      </c>
      <c r="G406" t="s">
        <v>41</v>
      </c>
      <c r="H406" t="s">
        <v>20</v>
      </c>
      <c r="I406" t="s">
        <v>22</v>
      </c>
      <c r="Q406">
        <v>2018</v>
      </c>
      <c r="R406">
        <v>2</v>
      </c>
      <c r="S406">
        <v>5</v>
      </c>
    </row>
    <row r="407" spans="1:19" x14ac:dyDescent="0.25">
      <c r="A407" t="s">
        <v>40</v>
      </c>
      <c r="B407">
        <v>10450</v>
      </c>
      <c r="C407" s="1">
        <v>43091</v>
      </c>
      <c r="D407">
        <v>32478</v>
      </c>
      <c r="E407" s="1">
        <v>43132</v>
      </c>
      <c r="F407" t="s">
        <v>40</v>
      </c>
      <c r="G407" t="s">
        <v>40</v>
      </c>
      <c r="H407" t="s">
        <v>20</v>
      </c>
      <c r="I407" t="s">
        <v>21</v>
      </c>
      <c r="Q407">
        <v>2018</v>
      </c>
      <c r="R407">
        <v>2</v>
      </c>
      <c r="S407">
        <v>5</v>
      </c>
    </row>
    <row r="408" spans="1:19" x14ac:dyDescent="0.25">
      <c r="A408" t="s">
        <v>40</v>
      </c>
      <c r="B408">
        <v>10450</v>
      </c>
      <c r="C408" s="1">
        <v>43091</v>
      </c>
      <c r="D408">
        <v>32479</v>
      </c>
      <c r="E408" s="1">
        <v>43132</v>
      </c>
      <c r="F408" t="s">
        <v>40</v>
      </c>
      <c r="G408" t="s">
        <v>40</v>
      </c>
      <c r="H408" t="s">
        <v>20</v>
      </c>
      <c r="I408" t="s">
        <v>21</v>
      </c>
      <c r="Q408">
        <v>2018</v>
      </c>
      <c r="R408">
        <v>2</v>
      </c>
      <c r="S408">
        <v>5</v>
      </c>
    </row>
    <row r="409" spans="1:19" x14ac:dyDescent="0.25">
      <c r="A409" t="s">
        <v>42</v>
      </c>
      <c r="B409">
        <v>4290</v>
      </c>
      <c r="C409" s="1"/>
      <c r="D409">
        <v>31527</v>
      </c>
      <c r="E409" s="1">
        <v>43132</v>
      </c>
      <c r="F409" t="s">
        <v>43</v>
      </c>
      <c r="G409" t="s">
        <v>43</v>
      </c>
      <c r="H409" t="s">
        <v>20</v>
      </c>
      <c r="I409" t="s">
        <v>21</v>
      </c>
      <c r="Q409">
        <v>2018</v>
      </c>
      <c r="R409">
        <v>2</v>
      </c>
      <c r="S409">
        <v>5</v>
      </c>
    </row>
    <row r="410" spans="1:19" x14ac:dyDescent="0.25">
      <c r="A410" t="s">
        <v>40</v>
      </c>
      <c r="B410">
        <v>8450</v>
      </c>
      <c r="C410" s="1">
        <v>42999</v>
      </c>
      <c r="D410">
        <v>32238</v>
      </c>
      <c r="E410" s="1">
        <v>43132</v>
      </c>
      <c r="F410" t="s">
        <v>24</v>
      </c>
      <c r="G410" t="s">
        <v>24</v>
      </c>
      <c r="H410" t="s">
        <v>20</v>
      </c>
      <c r="I410" t="s">
        <v>21</v>
      </c>
      <c r="Q410">
        <v>2018</v>
      </c>
      <c r="R410">
        <v>2</v>
      </c>
      <c r="S410">
        <v>5</v>
      </c>
    </row>
    <row r="411" spans="1:19" x14ac:dyDescent="0.25">
      <c r="A411" t="s">
        <v>41</v>
      </c>
      <c r="B411">
        <v>5649</v>
      </c>
      <c r="C411" s="1">
        <v>42878</v>
      </c>
      <c r="D411">
        <v>32362</v>
      </c>
      <c r="E411" s="1">
        <v>43133</v>
      </c>
      <c r="F411" t="s">
        <v>41</v>
      </c>
      <c r="G411" t="s">
        <v>41</v>
      </c>
      <c r="H411" t="s">
        <v>20</v>
      </c>
      <c r="I411" t="s">
        <v>21</v>
      </c>
      <c r="L411" t="s">
        <v>22</v>
      </c>
      <c r="O411" s="1">
        <v>43787</v>
      </c>
      <c r="Q411">
        <v>2018</v>
      </c>
      <c r="R411">
        <v>2</v>
      </c>
      <c r="S411">
        <v>5</v>
      </c>
    </row>
    <row r="412" spans="1:19" x14ac:dyDescent="0.25">
      <c r="A412" t="s">
        <v>41</v>
      </c>
      <c r="B412">
        <v>7431</v>
      </c>
      <c r="C412" s="1">
        <v>42926</v>
      </c>
      <c r="D412">
        <v>32549</v>
      </c>
      <c r="E412" s="1">
        <v>43136</v>
      </c>
      <c r="F412" t="s">
        <v>41</v>
      </c>
      <c r="G412" t="s">
        <v>41</v>
      </c>
      <c r="H412" t="s">
        <v>20</v>
      </c>
      <c r="I412" t="s">
        <v>21</v>
      </c>
      <c r="L412" t="s">
        <v>22</v>
      </c>
      <c r="N412">
        <v>25000</v>
      </c>
      <c r="O412" s="1">
        <v>43553</v>
      </c>
      <c r="Q412">
        <v>2018</v>
      </c>
      <c r="R412">
        <v>2</v>
      </c>
      <c r="S412">
        <v>6</v>
      </c>
    </row>
    <row r="413" spans="1:19" x14ac:dyDescent="0.25">
      <c r="A413" t="s">
        <v>40</v>
      </c>
      <c r="B413">
        <v>10779</v>
      </c>
      <c r="C413" s="1">
        <v>43136</v>
      </c>
      <c r="D413">
        <v>32601</v>
      </c>
      <c r="E413" s="1">
        <v>43137</v>
      </c>
      <c r="F413" t="s">
        <v>40</v>
      </c>
      <c r="G413" t="s">
        <v>40</v>
      </c>
      <c r="H413" t="s">
        <v>20</v>
      </c>
      <c r="I413" t="s">
        <v>21</v>
      </c>
      <c r="Q413">
        <v>2018</v>
      </c>
      <c r="R413">
        <v>2</v>
      </c>
      <c r="S413">
        <v>6</v>
      </c>
    </row>
    <row r="414" spans="1:19" x14ac:dyDescent="0.25">
      <c r="A414" t="s">
        <v>41</v>
      </c>
      <c r="B414">
        <v>5846</v>
      </c>
      <c r="C414" s="1">
        <v>42878</v>
      </c>
      <c r="D414">
        <v>32552</v>
      </c>
      <c r="E414" s="1">
        <v>43138</v>
      </c>
      <c r="F414" t="s">
        <v>41</v>
      </c>
      <c r="G414" t="s">
        <v>41</v>
      </c>
      <c r="H414" t="s">
        <v>20</v>
      </c>
      <c r="I414" t="s">
        <v>21</v>
      </c>
      <c r="L414" t="s">
        <v>22</v>
      </c>
      <c r="O414" s="1">
        <v>43272</v>
      </c>
      <c r="Q414">
        <v>2018</v>
      </c>
      <c r="R414">
        <v>2</v>
      </c>
      <c r="S414">
        <v>6</v>
      </c>
    </row>
    <row r="415" spans="1:19" x14ac:dyDescent="0.25">
      <c r="A415" t="s">
        <v>40</v>
      </c>
      <c r="B415">
        <v>10680</v>
      </c>
      <c r="C415" s="1">
        <v>43110</v>
      </c>
      <c r="D415">
        <v>32602</v>
      </c>
      <c r="E415" s="1">
        <v>43139</v>
      </c>
      <c r="F415" t="s">
        <v>40</v>
      </c>
      <c r="G415" t="s">
        <v>40</v>
      </c>
      <c r="H415" t="s">
        <v>20</v>
      </c>
      <c r="I415" t="s">
        <v>22</v>
      </c>
      <c r="Q415">
        <v>2018</v>
      </c>
      <c r="R415">
        <v>2</v>
      </c>
      <c r="S415">
        <v>6</v>
      </c>
    </row>
    <row r="416" spans="1:19" x14ac:dyDescent="0.25">
      <c r="A416" t="s">
        <v>40</v>
      </c>
      <c r="B416">
        <v>10274</v>
      </c>
      <c r="C416" s="1">
        <v>43062</v>
      </c>
      <c r="D416">
        <v>32603</v>
      </c>
      <c r="E416" s="1">
        <v>43139</v>
      </c>
      <c r="F416" t="s">
        <v>40</v>
      </c>
      <c r="G416" t="s">
        <v>40</v>
      </c>
      <c r="H416" t="s">
        <v>20</v>
      </c>
      <c r="I416" t="s">
        <v>21</v>
      </c>
      <c r="L416" t="s">
        <v>21</v>
      </c>
      <c r="O416" s="1">
        <v>43259</v>
      </c>
      <c r="Q416">
        <v>2018</v>
      </c>
      <c r="R416">
        <v>2</v>
      </c>
      <c r="S416">
        <v>6</v>
      </c>
    </row>
    <row r="417" spans="1:19" x14ac:dyDescent="0.25">
      <c r="A417" t="s">
        <v>43</v>
      </c>
      <c r="B417">
        <v>5413</v>
      </c>
      <c r="C417" s="1"/>
      <c r="D417">
        <v>32503</v>
      </c>
      <c r="E417" s="1">
        <v>43139</v>
      </c>
      <c r="F417" t="s">
        <v>25</v>
      </c>
      <c r="G417" t="s">
        <v>25</v>
      </c>
      <c r="H417" t="s">
        <v>20</v>
      </c>
      <c r="I417" t="s">
        <v>21</v>
      </c>
      <c r="Q417">
        <v>2018</v>
      </c>
      <c r="R417">
        <v>2</v>
      </c>
      <c r="S417">
        <v>6</v>
      </c>
    </row>
    <row r="418" spans="1:19" x14ac:dyDescent="0.25">
      <c r="A418" t="s">
        <v>43</v>
      </c>
      <c r="B418">
        <v>7394</v>
      </c>
      <c r="C418" s="1">
        <v>42923</v>
      </c>
      <c r="D418">
        <v>32504</v>
      </c>
      <c r="E418" s="1">
        <v>43139</v>
      </c>
      <c r="F418" t="s">
        <v>25</v>
      </c>
      <c r="G418" t="s">
        <v>25</v>
      </c>
      <c r="H418" t="s">
        <v>20</v>
      </c>
      <c r="I418" t="s">
        <v>21</v>
      </c>
      <c r="Q418">
        <v>2018</v>
      </c>
      <c r="R418">
        <v>2</v>
      </c>
      <c r="S418">
        <v>6</v>
      </c>
    </row>
    <row r="419" spans="1:19" x14ac:dyDescent="0.25">
      <c r="A419" t="s">
        <v>40</v>
      </c>
      <c r="B419">
        <v>10825</v>
      </c>
      <c r="C419" s="1">
        <v>43139</v>
      </c>
      <c r="D419">
        <v>32604</v>
      </c>
      <c r="E419" s="1">
        <v>43140</v>
      </c>
      <c r="F419" t="s">
        <v>40</v>
      </c>
      <c r="G419" t="s">
        <v>40</v>
      </c>
      <c r="H419" t="s">
        <v>20</v>
      </c>
      <c r="I419" t="s">
        <v>21</v>
      </c>
      <c r="Q419">
        <v>2018</v>
      </c>
      <c r="R419">
        <v>2</v>
      </c>
      <c r="S419">
        <v>6</v>
      </c>
    </row>
    <row r="420" spans="1:19" x14ac:dyDescent="0.25">
      <c r="A420" t="s">
        <v>39</v>
      </c>
      <c r="B420">
        <v>9201</v>
      </c>
      <c r="C420" s="1">
        <v>43035</v>
      </c>
      <c r="D420">
        <v>32690</v>
      </c>
      <c r="E420" s="1">
        <v>43143</v>
      </c>
      <c r="F420" t="s">
        <v>19</v>
      </c>
      <c r="G420" t="s">
        <v>19</v>
      </c>
      <c r="H420" t="s">
        <v>20</v>
      </c>
      <c r="I420" t="s">
        <v>21</v>
      </c>
      <c r="Q420">
        <v>2018</v>
      </c>
      <c r="R420">
        <v>2</v>
      </c>
      <c r="S420">
        <v>7</v>
      </c>
    </row>
    <row r="421" spans="1:19" x14ac:dyDescent="0.25">
      <c r="A421" t="s">
        <v>42</v>
      </c>
      <c r="B421">
        <v>6693</v>
      </c>
      <c r="C421" s="1">
        <v>42899</v>
      </c>
      <c r="D421">
        <v>32442</v>
      </c>
      <c r="E421" s="1">
        <v>43143</v>
      </c>
      <c r="F421" t="s">
        <v>25</v>
      </c>
      <c r="G421" t="s">
        <v>25</v>
      </c>
      <c r="H421" t="s">
        <v>20</v>
      </c>
      <c r="I421" t="s">
        <v>21</v>
      </c>
      <c r="L421" t="s">
        <v>22</v>
      </c>
      <c r="O421" s="1">
        <v>43262</v>
      </c>
      <c r="Q421">
        <v>2018</v>
      </c>
      <c r="R421">
        <v>2</v>
      </c>
      <c r="S421">
        <v>7</v>
      </c>
    </row>
    <row r="422" spans="1:19" x14ac:dyDescent="0.25">
      <c r="A422" t="s">
        <v>41</v>
      </c>
      <c r="B422">
        <v>10936</v>
      </c>
      <c r="C422" s="1">
        <v>43150</v>
      </c>
      <c r="D422">
        <v>32879</v>
      </c>
      <c r="E422" s="1">
        <v>43144</v>
      </c>
      <c r="F422" t="s">
        <v>41</v>
      </c>
      <c r="G422" t="s">
        <v>41</v>
      </c>
      <c r="H422" t="s">
        <v>20</v>
      </c>
      <c r="I422" t="s">
        <v>21</v>
      </c>
      <c r="L422" t="s">
        <v>22</v>
      </c>
      <c r="O422" s="1">
        <v>43265</v>
      </c>
      <c r="Q422">
        <v>2018</v>
      </c>
      <c r="R422">
        <v>2</v>
      </c>
      <c r="S422">
        <v>7</v>
      </c>
    </row>
    <row r="423" spans="1:19" x14ac:dyDescent="0.25">
      <c r="A423" t="s">
        <v>42</v>
      </c>
      <c r="B423">
        <v>5218</v>
      </c>
      <c r="C423" s="1"/>
      <c r="D423">
        <v>32530</v>
      </c>
      <c r="E423" s="1">
        <v>43144</v>
      </c>
      <c r="F423" t="s">
        <v>25</v>
      </c>
      <c r="G423" t="s">
        <v>25</v>
      </c>
      <c r="H423" t="s">
        <v>20</v>
      </c>
      <c r="I423" t="s">
        <v>21</v>
      </c>
      <c r="Q423">
        <v>2018</v>
      </c>
      <c r="R423">
        <v>2</v>
      </c>
      <c r="S423">
        <v>7</v>
      </c>
    </row>
    <row r="424" spans="1:19" x14ac:dyDescent="0.25">
      <c r="A424" t="s">
        <v>39</v>
      </c>
      <c r="B424">
        <v>6053</v>
      </c>
      <c r="C424" s="1">
        <v>42888</v>
      </c>
      <c r="D424">
        <v>32691</v>
      </c>
      <c r="E424" s="1">
        <v>43144</v>
      </c>
      <c r="F424" t="s">
        <v>19</v>
      </c>
      <c r="G424" t="s">
        <v>19</v>
      </c>
      <c r="H424" t="s">
        <v>20</v>
      </c>
      <c r="I424" t="s">
        <v>21</v>
      </c>
      <c r="Q424">
        <v>2018</v>
      </c>
      <c r="R424">
        <v>2</v>
      </c>
      <c r="S424">
        <v>7</v>
      </c>
    </row>
    <row r="425" spans="1:19" x14ac:dyDescent="0.25">
      <c r="A425" t="s">
        <v>39</v>
      </c>
      <c r="B425">
        <v>3689</v>
      </c>
      <c r="C425" s="1"/>
      <c r="D425">
        <v>32692</v>
      </c>
      <c r="E425" s="1">
        <v>43144</v>
      </c>
      <c r="F425" t="s">
        <v>19</v>
      </c>
      <c r="G425" t="s">
        <v>19</v>
      </c>
      <c r="H425" t="s">
        <v>20</v>
      </c>
      <c r="I425" t="s">
        <v>21</v>
      </c>
      <c r="Q425">
        <v>2018</v>
      </c>
      <c r="R425">
        <v>2</v>
      </c>
      <c r="S425">
        <v>7</v>
      </c>
    </row>
    <row r="426" spans="1:19" x14ac:dyDescent="0.25">
      <c r="A426" t="s">
        <v>41</v>
      </c>
      <c r="B426">
        <v>10833</v>
      </c>
      <c r="C426" s="1">
        <v>43143</v>
      </c>
      <c r="D426">
        <v>32702</v>
      </c>
      <c r="E426" s="1">
        <v>43144</v>
      </c>
      <c r="F426" t="s">
        <v>41</v>
      </c>
      <c r="G426" t="s">
        <v>41</v>
      </c>
      <c r="H426" t="s">
        <v>20</v>
      </c>
      <c r="I426" t="s">
        <v>21</v>
      </c>
      <c r="Q426">
        <v>2018</v>
      </c>
      <c r="R426">
        <v>2</v>
      </c>
      <c r="S426">
        <v>7</v>
      </c>
    </row>
    <row r="427" spans="1:19" x14ac:dyDescent="0.25">
      <c r="A427" t="s">
        <v>41</v>
      </c>
      <c r="B427">
        <v>10837</v>
      </c>
      <c r="C427" s="1">
        <v>43143</v>
      </c>
      <c r="D427">
        <v>32703</v>
      </c>
      <c r="E427" s="1">
        <v>43144</v>
      </c>
      <c r="F427" t="s">
        <v>41</v>
      </c>
      <c r="G427" t="s">
        <v>41</v>
      </c>
      <c r="H427" t="s">
        <v>20</v>
      </c>
      <c r="I427" t="s">
        <v>21</v>
      </c>
      <c r="Q427">
        <v>2018</v>
      </c>
      <c r="R427">
        <v>2</v>
      </c>
      <c r="S427">
        <v>7</v>
      </c>
    </row>
    <row r="428" spans="1:19" x14ac:dyDescent="0.25">
      <c r="A428" t="s">
        <v>39</v>
      </c>
      <c r="B428">
        <v>10584</v>
      </c>
      <c r="C428" s="1">
        <v>43097</v>
      </c>
      <c r="D428">
        <v>32716</v>
      </c>
      <c r="E428" s="1">
        <v>43144</v>
      </c>
      <c r="F428" t="s">
        <v>39</v>
      </c>
      <c r="G428" t="s">
        <v>39</v>
      </c>
      <c r="H428" t="s">
        <v>20</v>
      </c>
      <c r="I428" t="s">
        <v>21</v>
      </c>
      <c r="Q428">
        <v>2018</v>
      </c>
      <c r="R428">
        <v>2</v>
      </c>
      <c r="S428">
        <v>7</v>
      </c>
    </row>
    <row r="429" spans="1:19" x14ac:dyDescent="0.25">
      <c r="A429" t="s">
        <v>39</v>
      </c>
      <c r="B429">
        <v>10865</v>
      </c>
      <c r="C429" s="1">
        <v>43144</v>
      </c>
      <c r="D429">
        <v>32722</v>
      </c>
      <c r="E429" s="1">
        <v>43144</v>
      </c>
      <c r="F429" t="s">
        <v>39</v>
      </c>
      <c r="G429" t="s">
        <v>39</v>
      </c>
      <c r="H429" t="s">
        <v>20</v>
      </c>
      <c r="I429" t="s">
        <v>21</v>
      </c>
      <c r="Q429">
        <v>2018</v>
      </c>
      <c r="R429">
        <v>2</v>
      </c>
      <c r="S429">
        <v>7</v>
      </c>
    </row>
    <row r="430" spans="1:19" x14ac:dyDescent="0.25">
      <c r="A430" t="s">
        <v>42</v>
      </c>
      <c r="B430">
        <v>5348</v>
      </c>
      <c r="C430" s="1"/>
      <c r="D430">
        <v>32723</v>
      </c>
      <c r="E430" s="1">
        <v>43144</v>
      </c>
      <c r="F430" t="s">
        <v>25</v>
      </c>
      <c r="G430" t="s">
        <v>25</v>
      </c>
      <c r="H430" t="s">
        <v>20</v>
      </c>
      <c r="I430" t="s">
        <v>21</v>
      </c>
      <c r="L430" t="s">
        <v>21</v>
      </c>
      <c r="N430">
        <v>1300</v>
      </c>
      <c r="O430" s="1">
        <v>43146</v>
      </c>
      <c r="Q430">
        <v>2018</v>
      </c>
      <c r="R430">
        <v>2</v>
      </c>
      <c r="S430">
        <v>7</v>
      </c>
    </row>
    <row r="431" spans="1:19" x14ac:dyDescent="0.25">
      <c r="A431" t="s">
        <v>39</v>
      </c>
      <c r="B431">
        <v>6066</v>
      </c>
      <c r="C431" s="1">
        <v>42888</v>
      </c>
      <c r="D431">
        <v>32739</v>
      </c>
      <c r="E431" s="1">
        <v>43144</v>
      </c>
      <c r="F431" t="s">
        <v>39</v>
      </c>
      <c r="G431" t="s">
        <v>39</v>
      </c>
      <c r="H431" t="s">
        <v>20</v>
      </c>
      <c r="I431" t="s">
        <v>22</v>
      </c>
      <c r="Q431">
        <v>2018</v>
      </c>
      <c r="R431">
        <v>2</v>
      </c>
      <c r="S431">
        <v>7</v>
      </c>
    </row>
    <row r="432" spans="1:19" x14ac:dyDescent="0.25">
      <c r="A432" t="s">
        <v>40</v>
      </c>
      <c r="B432">
        <v>10680</v>
      </c>
      <c r="C432" s="1">
        <v>43110</v>
      </c>
      <c r="D432">
        <v>32607</v>
      </c>
      <c r="E432" s="1">
        <v>43145</v>
      </c>
      <c r="F432" t="s">
        <v>40</v>
      </c>
      <c r="G432" t="s">
        <v>40</v>
      </c>
      <c r="H432" t="s">
        <v>20</v>
      </c>
      <c r="I432" t="s">
        <v>21</v>
      </c>
      <c r="L432" t="s">
        <v>22</v>
      </c>
      <c r="O432" s="1">
        <v>43259</v>
      </c>
      <c r="Q432">
        <v>2018</v>
      </c>
      <c r="R432">
        <v>2</v>
      </c>
      <c r="S432">
        <v>7</v>
      </c>
    </row>
    <row r="433" spans="1:19" x14ac:dyDescent="0.25">
      <c r="A433" t="s">
        <v>40</v>
      </c>
      <c r="B433">
        <v>4322</v>
      </c>
      <c r="C433" s="1"/>
      <c r="D433">
        <v>32608</v>
      </c>
      <c r="E433" s="1">
        <v>43145</v>
      </c>
      <c r="F433" t="s">
        <v>40</v>
      </c>
      <c r="G433" t="s">
        <v>40</v>
      </c>
      <c r="H433" t="s">
        <v>20</v>
      </c>
      <c r="I433" t="s">
        <v>21</v>
      </c>
      <c r="K433">
        <v>10000</v>
      </c>
      <c r="L433" t="s">
        <v>22</v>
      </c>
      <c r="Q433">
        <v>2018</v>
      </c>
      <c r="R433">
        <v>2</v>
      </c>
      <c r="S433">
        <v>7</v>
      </c>
    </row>
    <row r="434" spans="1:19" x14ac:dyDescent="0.25">
      <c r="A434" t="s">
        <v>41</v>
      </c>
      <c r="B434">
        <v>10852</v>
      </c>
      <c r="C434" s="1">
        <v>43143</v>
      </c>
      <c r="D434">
        <v>32698</v>
      </c>
      <c r="E434" s="1">
        <v>43145</v>
      </c>
      <c r="F434" t="s">
        <v>41</v>
      </c>
      <c r="G434" t="s">
        <v>41</v>
      </c>
      <c r="H434" t="s">
        <v>20</v>
      </c>
      <c r="I434" t="s">
        <v>21</v>
      </c>
      <c r="L434" t="s">
        <v>22</v>
      </c>
      <c r="O434" s="1">
        <v>43272</v>
      </c>
      <c r="Q434">
        <v>2018</v>
      </c>
      <c r="R434">
        <v>2</v>
      </c>
      <c r="S434">
        <v>7</v>
      </c>
    </row>
    <row r="435" spans="1:19" x14ac:dyDescent="0.25">
      <c r="A435" t="s">
        <v>41</v>
      </c>
      <c r="B435">
        <v>7678</v>
      </c>
      <c r="C435" s="1">
        <v>42955</v>
      </c>
      <c r="D435">
        <v>32700</v>
      </c>
      <c r="E435" s="1">
        <v>43145</v>
      </c>
      <c r="F435" t="s">
        <v>41</v>
      </c>
      <c r="G435" t="s">
        <v>41</v>
      </c>
      <c r="H435" t="s">
        <v>20</v>
      </c>
      <c r="I435" t="s">
        <v>21</v>
      </c>
      <c r="L435" t="s">
        <v>22</v>
      </c>
      <c r="O435" s="1">
        <v>43272</v>
      </c>
      <c r="Q435">
        <v>2018</v>
      </c>
      <c r="R435">
        <v>2</v>
      </c>
      <c r="S435">
        <v>7</v>
      </c>
    </row>
    <row r="436" spans="1:19" x14ac:dyDescent="0.25">
      <c r="A436" t="s">
        <v>39</v>
      </c>
      <c r="B436">
        <v>10869</v>
      </c>
      <c r="C436" s="1">
        <v>43144</v>
      </c>
      <c r="D436">
        <v>32724</v>
      </c>
      <c r="E436" s="1">
        <v>43145</v>
      </c>
      <c r="F436" t="s">
        <v>39</v>
      </c>
      <c r="G436" t="s">
        <v>39</v>
      </c>
      <c r="H436" t="s">
        <v>20</v>
      </c>
      <c r="I436" t="s">
        <v>22</v>
      </c>
      <c r="Q436">
        <v>2018</v>
      </c>
      <c r="R436">
        <v>2</v>
      </c>
      <c r="S436">
        <v>7</v>
      </c>
    </row>
    <row r="437" spans="1:19" x14ac:dyDescent="0.25">
      <c r="A437" t="s">
        <v>39</v>
      </c>
      <c r="B437">
        <v>10871</v>
      </c>
      <c r="C437" s="1">
        <v>43144</v>
      </c>
      <c r="D437">
        <v>32728</v>
      </c>
      <c r="E437" s="1">
        <v>43145</v>
      </c>
      <c r="F437" t="s">
        <v>39</v>
      </c>
      <c r="G437" t="s">
        <v>39</v>
      </c>
      <c r="H437" t="s">
        <v>20</v>
      </c>
      <c r="I437" t="s">
        <v>22</v>
      </c>
      <c r="Q437">
        <v>2018</v>
      </c>
      <c r="R437">
        <v>2</v>
      </c>
      <c r="S437">
        <v>7</v>
      </c>
    </row>
    <row r="438" spans="1:19" x14ac:dyDescent="0.25">
      <c r="A438" t="s">
        <v>42</v>
      </c>
      <c r="B438">
        <v>7968</v>
      </c>
      <c r="C438" s="1">
        <v>42983</v>
      </c>
      <c r="D438">
        <v>32733</v>
      </c>
      <c r="E438" s="1">
        <v>43145</v>
      </c>
      <c r="F438" t="s">
        <v>25</v>
      </c>
      <c r="G438" t="s">
        <v>25</v>
      </c>
      <c r="H438" t="s">
        <v>20</v>
      </c>
      <c r="I438" t="s">
        <v>21</v>
      </c>
      <c r="Q438">
        <v>2018</v>
      </c>
      <c r="R438">
        <v>2</v>
      </c>
      <c r="S438">
        <v>7</v>
      </c>
    </row>
    <row r="439" spans="1:19" x14ac:dyDescent="0.25">
      <c r="A439" t="s">
        <v>39</v>
      </c>
      <c r="B439">
        <v>10896</v>
      </c>
      <c r="C439" s="1">
        <v>43145</v>
      </c>
      <c r="D439">
        <v>32745</v>
      </c>
      <c r="E439" s="1">
        <v>43145</v>
      </c>
      <c r="F439" t="s">
        <v>19</v>
      </c>
      <c r="G439" t="s">
        <v>19</v>
      </c>
      <c r="H439" t="s">
        <v>20</v>
      </c>
      <c r="I439" t="s">
        <v>21</v>
      </c>
      <c r="Q439">
        <v>2018</v>
      </c>
      <c r="R439">
        <v>2</v>
      </c>
      <c r="S439">
        <v>7</v>
      </c>
    </row>
    <row r="440" spans="1:19" x14ac:dyDescent="0.25">
      <c r="A440" t="s">
        <v>39</v>
      </c>
      <c r="B440">
        <v>10897</v>
      </c>
      <c r="C440" s="1">
        <v>43145</v>
      </c>
      <c r="D440">
        <v>32746</v>
      </c>
      <c r="E440" s="1">
        <v>43145</v>
      </c>
      <c r="F440" t="s">
        <v>19</v>
      </c>
      <c r="G440" t="s">
        <v>19</v>
      </c>
      <c r="H440" t="s">
        <v>20</v>
      </c>
      <c r="I440" t="s">
        <v>21</v>
      </c>
      <c r="Q440">
        <v>2018</v>
      </c>
      <c r="R440">
        <v>2</v>
      </c>
      <c r="S440">
        <v>7</v>
      </c>
    </row>
    <row r="441" spans="1:19" x14ac:dyDescent="0.25">
      <c r="A441" t="s">
        <v>41</v>
      </c>
      <c r="B441">
        <v>10641</v>
      </c>
      <c r="C441" s="1">
        <v>43101</v>
      </c>
      <c r="D441">
        <v>32813</v>
      </c>
      <c r="E441" s="1">
        <v>43146</v>
      </c>
      <c r="F441" t="s">
        <v>41</v>
      </c>
      <c r="G441" t="s">
        <v>41</v>
      </c>
      <c r="H441" t="s">
        <v>20</v>
      </c>
      <c r="I441" t="s">
        <v>21</v>
      </c>
      <c r="L441" t="s">
        <v>22</v>
      </c>
      <c r="N441">
        <v>2467</v>
      </c>
      <c r="O441" s="1">
        <v>43181</v>
      </c>
      <c r="Q441">
        <v>2018</v>
      </c>
      <c r="R441">
        <v>2</v>
      </c>
      <c r="S441">
        <v>7</v>
      </c>
    </row>
    <row r="442" spans="1:19" x14ac:dyDescent="0.25">
      <c r="A442" t="s">
        <v>42</v>
      </c>
      <c r="B442">
        <v>7177</v>
      </c>
      <c r="C442" s="1">
        <v>42906</v>
      </c>
      <c r="D442">
        <v>32731</v>
      </c>
      <c r="E442" s="1">
        <v>43146</v>
      </c>
      <c r="F442" t="s">
        <v>25</v>
      </c>
      <c r="G442" t="s">
        <v>25</v>
      </c>
      <c r="H442" t="s">
        <v>20</v>
      </c>
      <c r="I442" t="s">
        <v>21</v>
      </c>
      <c r="L442" t="s">
        <v>21</v>
      </c>
      <c r="N442">
        <v>100</v>
      </c>
      <c r="O442" s="1">
        <v>43203</v>
      </c>
      <c r="Q442">
        <v>2018</v>
      </c>
      <c r="R442">
        <v>2</v>
      </c>
      <c r="S442">
        <v>7</v>
      </c>
    </row>
    <row r="443" spans="1:19" x14ac:dyDescent="0.25">
      <c r="A443" t="s">
        <v>39</v>
      </c>
      <c r="B443">
        <v>10899</v>
      </c>
      <c r="C443" s="1">
        <v>43145</v>
      </c>
      <c r="D443">
        <v>32748</v>
      </c>
      <c r="E443" s="1">
        <v>43146</v>
      </c>
      <c r="F443" t="s">
        <v>19</v>
      </c>
      <c r="G443" t="s">
        <v>19</v>
      </c>
      <c r="H443" t="s">
        <v>20</v>
      </c>
      <c r="I443" t="s">
        <v>22</v>
      </c>
      <c r="Q443">
        <v>2018</v>
      </c>
      <c r="R443">
        <v>2</v>
      </c>
      <c r="S443">
        <v>7</v>
      </c>
    </row>
    <row r="444" spans="1:19" x14ac:dyDescent="0.25">
      <c r="A444" t="s">
        <v>39</v>
      </c>
      <c r="B444">
        <v>10898</v>
      </c>
      <c r="C444" s="1">
        <v>43145</v>
      </c>
      <c r="D444">
        <v>32749</v>
      </c>
      <c r="E444" s="1">
        <v>43146</v>
      </c>
      <c r="F444" t="s">
        <v>19</v>
      </c>
      <c r="G444" t="s">
        <v>19</v>
      </c>
      <c r="H444" t="s">
        <v>20</v>
      </c>
      <c r="I444" t="s">
        <v>22</v>
      </c>
      <c r="Q444">
        <v>2018</v>
      </c>
      <c r="R444">
        <v>2</v>
      </c>
      <c r="S444">
        <v>7</v>
      </c>
    </row>
    <row r="445" spans="1:19" x14ac:dyDescent="0.25">
      <c r="A445" t="s">
        <v>39</v>
      </c>
      <c r="B445">
        <v>6064</v>
      </c>
      <c r="C445" s="1">
        <v>42888</v>
      </c>
      <c r="D445">
        <v>32750</v>
      </c>
      <c r="E445" s="1">
        <v>43146</v>
      </c>
      <c r="F445" t="s">
        <v>19</v>
      </c>
      <c r="G445" t="s">
        <v>19</v>
      </c>
      <c r="H445" t="s">
        <v>20</v>
      </c>
      <c r="I445" t="s">
        <v>21</v>
      </c>
      <c r="Q445">
        <v>2018</v>
      </c>
      <c r="R445">
        <v>2</v>
      </c>
      <c r="S445">
        <v>7</v>
      </c>
    </row>
    <row r="446" spans="1:19" x14ac:dyDescent="0.25">
      <c r="A446" t="s">
        <v>40</v>
      </c>
      <c r="B446">
        <v>10667</v>
      </c>
      <c r="C446" s="1">
        <v>43110</v>
      </c>
      <c r="D446">
        <v>32765</v>
      </c>
      <c r="E446" s="1">
        <v>43146</v>
      </c>
      <c r="F446" t="s">
        <v>40</v>
      </c>
      <c r="G446" t="s">
        <v>40</v>
      </c>
      <c r="H446" t="s">
        <v>20</v>
      </c>
      <c r="I446" t="s">
        <v>21</v>
      </c>
      <c r="Q446">
        <v>2018</v>
      </c>
      <c r="R446">
        <v>2</v>
      </c>
      <c r="S446">
        <v>7</v>
      </c>
    </row>
    <row r="447" spans="1:19" x14ac:dyDescent="0.25">
      <c r="A447" t="s">
        <v>40</v>
      </c>
      <c r="B447">
        <v>10667</v>
      </c>
      <c r="C447" s="1">
        <v>43110</v>
      </c>
      <c r="D447">
        <v>32766</v>
      </c>
      <c r="E447" s="1">
        <v>43146</v>
      </c>
      <c r="F447" t="s">
        <v>40</v>
      </c>
      <c r="G447" t="s">
        <v>40</v>
      </c>
      <c r="H447" t="s">
        <v>20</v>
      </c>
      <c r="I447" t="s">
        <v>21</v>
      </c>
      <c r="Q447">
        <v>2018</v>
      </c>
      <c r="R447">
        <v>2</v>
      </c>
      <c r="S447">
        <v>7</v>
      </c>
    </row>
    <row r="448" spans="1:19" x14ac:dyDescent="0.25">
      <c r="A448" t="s">
        <v>40</v>
      </c>
      <c r="B448">
        <v>8934</v>
      </c>
      <c r="C448" s="1">
        <v>43033</v>
      </c>
      <c r="D448">
        <v>32767</v>
      </c>
      <c r="E448" s="1">
        <v>43146</v>
      </c>
      <c r="F448" t="s">
        <v>40</v>
      </c>
      <c r="G448" t="s">
        <v>40</v>
      </c>
      <c r="H448" t="s">
        <v>20</v>
      </c>
      <c r="I448" t="s">
        <v>21</v>
      </c>
      <c r="Q448">
        <v>2018</v>
      </c>
      <c r="R448">
        <v>2</v>
      </c>
      <c r="S448">
        <v>7</v>
      </c>
    </row>
    <row r="449" spans="1:19" x14ac:dyDescent="0.25">
      <c r="A449" t="s">
        <v>39</v>
      </c>
      <c r="B449">
        <v>3523</v>
      </c>
      <c r="C449" s="1"/>
      <c r="D449">
        <v>32827</v>
      </c>
      <c r="E449" s="1">
        <v>43147</v>
      </c>
      <c r="F449" t="s">
        <v>19</v>
      </c>
      <c r="G449" t="s">
        <v>19</v>
      </c>
      <c r="H449" t="s">
        <v>20</v>
      </c>
      <c r="I449" t="s">
        <v>21</v>
      </c>
      <c r="Q449">
        <v>2018</v>
      </c>
      <c r="R449">
        <v>2</v>
      </c>
      <c r="S449">
        <v>7</v>
      </c>
    </row>
    <row r="450" spans="1:19" x14ac:dyDescent="0.25">
      <c r="A450" t="s">
        <v>39</v>
      </c>
      <c r="B450">
        <v>9160</v>
      </c>
      <c r="C450" s="1">
        <v>43035</v>
      </c>
      <c r="D450">
        <v>32828</v>
      </c>
      <c r="E450" s="1">
        <v>43147</v>
      </c>
      <c r="F450" t="s">
        <v>19</v>
      </c>
      <c r="G450" t="s">
        <v>19</v>
      </c>
      <c r="H450" t="s">
        <v>20</v>
      </c>
      <c r="I450" t="s">
        <v>21</v>
      </c>
      <c r="Q450">
        <v>2018</v>
      </c>
      <c r="R450">
        <v>2</v>
      </c>
      <c r="S450">
        <v>7</v>
      </c>
    </row>
    <row r="451" spans="1:19" x14ac:dyDescent="0.25">
      <c r="A451" t="s">
        <v>39</v>
      </c>
      <c r="B451">
        <v>10771</v>
      </c>
      <c r="C451" s="1">
        <v>43130</v>
      </c>
      <c r="D451">
        <v>32741</v>
      </c>
      <c r="E451" s="1">
        <v>43147</v>
      </c>
      <c r="F451" t="s">
        <v>39</v>
      </c>
      <c r="G451" t="s">
        <v>39</v>
      </c>
      <c r="H451" t="s">
        <v>20</v>
      </c>
      <c r="I451" t="s">
        <v>21</v>
      </c>
      <c r="Q451">
        <v>2018</v>
      </c>
      <c r="R451">
        <v>2</v>
      </c>
      <c r="S451">
        <v>7</v>
      </c>
    </row>
    <row r="452" spans="1:19" x14ac:dyDescent="0.25">
      <c r="A452" t="s">
        <v>40</v>
      </c>
      <c r="B452">
        <v>10661</v>
      </c>
      <c r="C452" s="1">
        <v>43110</v>
      </c>
      <c r="D452">
        <v>32764</v>
      </c>
      <c r="E452" s="1">
        <v>43147</v>
      </c>
      <c r="F452" t="s">
        <v>40</v>
      </c>
      <c r="G452" t="s">
        <v>40</v>
      </c>
      <c r="H452" t="s">
        <v>20</v>
      </c>
      <c r="I452" t="s">
        <v>22</v>
      </c>
      <c r="Q452">
        <v>2018</v>
      </c>
      <c r="R452">
        <v>2</v>
      </c>
      <c r="S452">
        <v>7</v>
      </c>
    </row>
    <row r="453" spans="1:19" x14ac:dyDescent="0.25">
      <c r="A453" t="s">
        <v>40</v>
      </c>
      <c r="B453">
        <v>8463</v>
      </c>
      <c r="C453" s="1">
        <v>42999</v>
      </c>
      <c r="D453">
        <v>32239</v>
      </c>
      <c r="E453" s="1">
        <v>43150</v>
      </c>
      <c r="F453" t="s">
        <v>24</v>
      </c>
      <c r="G453" t="s">
        <v>24</v>
      </c>
      <c r="H453" t="s">
        <v>20</v>
      </c>
      <c r="I453" t="s">
        <v>21</v>
      </c>
      <c r="Q453">
        <v>2018</v>
      </c>
      <c r="R453">
        <v>2</v>
      </c>
      <c r="S453">
        <v>8</v>
      </c>
    </row>
    <row r="454" spans="1:19" x14ac:dyDescent="0.25">
      <c r="A454" t="s">
        <v>43</v>
      </c>
      <c r="B454">
        <v>7394</v>
      </c>
      <c r="C454" s="1">
        <v>42923</v>
      </c>
      <c r="D454">
        <v>32892</v>
      </c>
      <c r="E454" s="1">
        <v>43151</v>
      </c>
      <c r="F454" t="s">
        <v>25</v>
      </c>
      <c r="G454" t="s">
        <v>25</v>
      </c>
      <c r="H454" t="s">
        <v>20</v>
      </c>
      <c r="I454" t="s">
        <v>21</v>
      </c>
      <c r="Q454">
        <v>2018</v>
      </c>
      <c r="R454">
        <v>2</v>
      </c>
      <c r="S454">
        <v>8</v>
      </c>
    </row>
    <row r="455" spans="1:19" x14ac:dyDescent="0.25">
      <c r="A455" t="s">
        <v>40</v>
      </c>
      <c r="B455">
        <v>9452</v>
      </c>
      <c r="C455" s="1">
        <v>43044</v>
      </c>
      <c r="D455">
        <v>32937</v>
      </c>
      <c r="E455" s="1">
        <v>43152</v>
      </c>
      <c r="F455" t="s">
        <v>24</v>
      </c>
      <c r="G455" t="s">
        <v>24</v>
      </c>
      <c r="H455" t="s">
        <v>20</v>
      </c>
      <c r="I455" t="s">
        <v>22</v>
      </c>
      <c r="Q455">
        <v>2018</v>
      </c>
      <c r="R455">
        <v>2</v>
      </c>
      <c r="S455">
        <v>8</v>
      </c>
    </row>
    <row r="456" spans="1:19" x14ac:dyDescent="0.25">
      <c r="A456" t="s">
        <v>40</v>
      </c>
      <c r="B456">
        <v>9424</v>
      </c>
      <c r="C456" s="1">
        <v>43044</v>
      </c>
      <c r="D456">
        <v>32938</v>
      </c>
      <c r="E456" s="1">
        <v>43152</v>
      </c>
      <c r="F456" t="s">
        <v>24</v>
      </c>
      <c r="G456" t="s">
        <v>24</v>
      </c>
      <c r="H456" t="s">
        <v>20</v>
      </c>
      <c r="I456" t="s">
        <v>22</v>
      </c>
      <c r="Q456">
        <v>2018</v>
      </c>
      <c r="R456">
        <v>2</v>
      </c>
      <c r="S456">
        <v>8</v>
      </c>
    </row>
    <row r="457" spans="1:19" x14ac:dyDescent="0.25">
      <c r="A457" t="s">
        <v>42</v>
      </c>
      <c r="B457">
        <v>10960</v>
      </c>
      <c r="C457" s="1">
        <v>43154</v>
      </c>
      <c r="D457">
        <v>32973</v>
      </c>
      <c r="E457" s="1">
        <v>43152</v>
      </c>
      <c r="F457" t="s">
        <v>25</v>
      </c>
      <c r="G457" t="s">
        <v>26</v>
      </c>
      <c r="H457" t="s">
        <v>20</v>
      </c>
      <c r="I457" t="s">
        <v>21</v>
      </c>
      <c r="L457" t="s">
        <v>21</v>
      </c>
      <c r="N457">
        <v>3000</v>
      </c>
      <c r="O457" s="1">
        <v>44020</v>
      </c>
      <c r="Q457">
        <v>2018</v>
      </c>
      <c r="R457">
        <v>2</v>
      </c>
      <c r="S457">
        <v>8</v>
      </c>
    </row>
    <row r="458" spans="1:19" x14ac:dyDescent="0.25">
      <c r="A458" t="s">
        <v>40</v>
      </c>
      <c r="B458">
        <v>10759</v>
      </c>
      <c r="C458" s="1">
        <v>43124</v>
      </c>
      <c r="D458">
        <v>33068</v>
      </c>
      <c r="E458" s="1">
        <v>43152</v>
      </c>
      <c r="F458" t="s">
        <v>40</v>
      </c>
      <c r="G458" t="s">
        <v>40</v>
      </c>
      <c r="H458" t="s">
        <v>20</v>
      </c>
      <c r="I458" t="s">
        <v>21</v>
      </c>
      <c r="K458">
        <v>1000</v>
      </c>
      <c r="L458" t="s">
        <v>22</v>
      </c>
      <c r="Q458">
        <v>2018</v>
      </c>
      <c r="R458">
        <v>2</v>
      </c>
      <c r="S458">
        <v>8</v>
      </c>
    </row>
    <row r="459" spans="1:19" x14ac:dyDescent="0.25">
      <c r="A459" t="s">
        <v>43</v>
      </c>
      <c r="B459">
        <v>6763</v>
      </c>
      <c r="C459" s="1">
        <v>42906</v>
      </c>
      <c r="D459">
        <v>33290</v>
      </c>
      <c r="E459" s="1">
        <v>43153</v>
      </c>
      <c r="F459" t="s">
        <v>42</v>
      </c>
      <c r="G459" t="s">
        <v>42</v>
      </c>
      <c r="H459" t="s">
        <v>20</v>
      </c>
      <c r="I459" t="s">
        <v>21</v>
      </c>
      <c r="L459" t="s">
        <v>21</v>
      </c>
      <c r="N459">
        <v>700</v>
      </c>
      <c r="O459" s="1">
        <v>43154</v>
      </c>
      <c r="Q459">
        <v>2018</v>
      </c>
      <c r="R459">
        <v>2</v>
      </c>
      <c r="S459">
        <v>8</v>
      </c>
    </row>
    <row r="460" spans="1:19" x14ac:dyDescent="0.25">
      <c r="A460" t="s">
        <v>40</v>
      </c>
      <c r="B460">
        <v>10779</v>
      </c>
      <c r="C460" s="1">
        <v>43136</v>
      </c>
      <c r="D460">
        <v>32838</v>
      </c>
      <c r="E460" s="1">
        <v>43153</v>
      </c>
      <c r="F460" t="s">
        <v>40</v>
      </c>
      <c r="G460" t="s">
        <v>40</v>
      </c>
      <c r="H460" t="s">
        <v>20</v>
      </c>
      <c r="I460" t="s">
        <v>21</v>
      </c>
      <c r="K460">
        <v>5000</v>
      </c>
      <c r="L460" t="s">
        <v>22</v>
      </c>
      <c r="Q460">
        <v>2018</v>
      </c>
      <c r="R460">
        <v>2</v>
      </c>
      <c r="S460">
        <v>8</v>
      </c>
    </row>
    <row r="461" spans="1:19" x14ac:dyDescent="0.25">
      <c r="A461" t="s">
        <v>40</v>
      </c>
      <c r="B461">
        <v>9447</v>
      </c>
      <c r="C461" s="1">
        <v>43044</v>
      </c>
      <c r="D461">
        <v>32883</v>
      </c>
      <c r="E461" s="1">
        <v>43153</v>
      </c>
      <c r="F461" t="s">
        <v>24</v>
      </c>
      <c r="G461" t="s">
        <v>24</v>
      </c>
      <c r="H461" t="s">
        <v>20</v>
      </c>
      <c r="I461" t="s">
        <v>22</v>
      </c>
      <c r="Q461">
        <v>2018</v>
      </c>
      <c r="R461">
        <v>2</v>
      </c>
      <c r="S461">
        <v>8</v>
      </c>
    </row>
    <row r="462" spans="1:19" x14ac:dyDescent="0.25">
      <c r="A462" t="s">
        <v>40</v>
      </c>
      <c r="B462">
        <v>9404</v>
      </c>
      <c r="C462" s="1">
        <v>43044</v>
      </c>
      <c r="D462">
        <v>32936</v>
      </c>
      <c r="E462" s="1">
        <v>43153</v>
      </c>
      <c r="F462" t="s">
        <v>24</v>
      </c>
      <c r="G462" t="s">
        <v>24</v>
      </c>
      <c r="H462" t="s">
        <v>20</v>
      </c>
      <c r="I462" t="s">
        <v>22</v>
      </c>
      <c r="Q462">
        <v>2018</v>
      </c>
      <c r="R462">
        <v>2</v>
      </c>
      <c r="S462">
        <v>8</v>
      </c>
    </row>
    <row r="463" spans="1:19" x14ac:dyDescent="0.25">
      <c r="A463" t="s">
        <v>42</v>
      </c>
      <c r="B463">
        <v>7840</v>
      </c>
      <c r="C463" s="1">
        <v>42983</v>
      </c>
      <c r="D463">
        <v>32437</v>
      </c>
      <c r="E463" s="1">
        <v>43153</v>
      </c>
      <c r="F463" t="s">
        <v>25</v>
      </c>
      <c r="G463" t="s">
        <v>25</v>
      </c>
      <c r="H463" t="s">
        <v>20</v>
      </c>
      <c r="I463" t="s">
        <v>21</v>
      </c>
      <c r="Q463">
        <v>2018</v>
      </c>
      <c r="R463">
        <v>2</v>
      </c>
      <c r="S463">
        <v>8</v>
      </c>
    </row>
    <row r="464" spans="1:19" x14ac:dyDescent="0.25">
      <c r="A464" t="s">
        <v>42</v>
      </c>
      <c r="B464">
        <v>7953</v>
      </c>
      <c r="C464" s="1">
        <v>42983</v>
      </c>
      <c r="D464">
        <v>32440</v>
      </c>
      <c r="E464" s="1">
        <v>43153</v>
      </c>
      <c r="F464" t="s">
        <v>25</v>
      </c>
      <c r="G464" t="s">
        <v>25</v>
      </c>
      <c r="H464" t="s">
        <v>20</v>
      </c>
      <c r="I464" t="s">
        <v>21</v>
      </c>
      <c r="Q464">
        <v>2018</v>
      </c>
      <c r="R464">
        <v>2</v>
      </c>
      <c r="S464">
        <v>8</v>
      </c>
    </row>
    <row r="465" spans="1:19" x14ac:dyDescent="0.25">
      <c r="A465" t="s">
        <v>40</v>
      </c>
      <c r="B465">
        <v>10779</v>
      </c>
      <c r="C465" s="1">
        <v>43136</v>
      </c>
      <c r="D465">
        <v>33077</v>
      </c>
      <c r="E465" s="1">
        <v>43153</v>
      </c>
      <c r="F465" t="s">
        <v>40</v>
      </c>
      <c r="G465" t="s">
        <v>40</v>
      </c>
      <c r="H465" t="s">
        <v>20</v>
      </c>
      <c r="I465" t="s">
        <v>21</v>
      </c>
      <c r="K465">
        <v>1200</v>
      </c>
      <c r="L465" t="s">
        <v>21</v>
      </c>
      <c r="Q465">
        <v>2018</v>
      </c>
      <c r="R465">
        <v>2</v>
      </c>
      <c r="S465">
        <v>8</v>
      </c>
    </row>
    <row r="466" spans="1:19" x14ac:dyDescent="0.25">
      <c r="A466" t="s">
        <v>43</v>
      </c>
      <c r="B466">
        <v>6761</v>
      </c>
      <c r="C466" s="1">
        <v>42906</v>
      </c>
      <c r="D466">
        <v>33289</v>
      </c>
      <c r="E466" s="1">
        <v>43154</v>
      </c>
      <c r="F466" t="s">
        <v>42</v>
      </c>
      <c r="G466" t="s">
        <v>42</v>
      </c>
      <c r="H466" t="s">
        <v>20</v>
      </c>
      <c r="I466" t="s">
        <v>21</v>
      </c>
      <c r="L466" t="s">
        <v>21</v>
      </c>
      <c r="N466">
        <v>1500</v>
      </c>
      <c r="O466" s="1">
        <v>43157</v>
      </c>
      <c r="Q466">
        <v>2018</v>
      </c>
      <c r="R466">
        <v>2</v>
      </c>
      <c r="S466">
        <v>8</v>
      </c>
    </row>
    <row r="467" spans="1:19" x14ac:dyDescent="0.25">
      <c r="A467" t="s">
        <v>40</v>
      </c>
      <c r="B467">
        <v>5920</v>
      </c>
      <c r="C467" s="1">
        <v>42888</v>
      </c>
      <c r="D467">
        <v>32839</v>
      </c>
      <c r="E467" s="1">
        <v>43154</v>
      </c>
      <c r="F467" t="s">
        <v>40</v>
      </c>
      <c r="G467" t="s">
        <v>40</v>
      </c>
      <c r="H467" t="s">
        <v>20</v>
      </c>
      <c r="I467" t="s">
        <v>21</v>
      </c>
      <c r="K467">
        <v>50000</v>
      </c>
      <c r="L467" t="s">
        <v>22</v>
      </c>
      <c r="Q467">
        <v>2018</v>
      </c>
      <c r="R467">
        <v>2</v>
      </c>
      <c r="S467">
        <v>8</v>
      </c>
    </row>
    <row r="468" spans="1:19" x14ac:dyDescent="0.25">
      <c r="A468" t="s">
        <v>40</v>
      </c>
      <c r="B468">
        <v>10650</v>
      </c>
      <c r="C468" s="1">
        <v>43110</v>
      </c>
      <c r="D468">
        <v>32840</v>
      </c>
      <c r="E468" s="1">
        <v>43154</v>
      </c>
      <c r="F468" t="s">
        <v>40</v>
      </c>
      <c r="G468" t="s">
        <v>40</v>
      </c>
      <c r="H468" t="s">
        <v>20</v>
      </c>
      <c r="I468" t="s">
        <v>21</v>
      </c>
      <c r="L468" t="s">
        <v>22</v>
      </c>
      <c r="O468" s="1">
        <v>43269</v>
      </c>
      <c r="Q468">
        <v>2018</v>
      </c>
      <c r="R468">
        <v>2</v>
      </c>
      <c r="S468">
        <v>8</v>
      </c>
    </row>
    <row r="469" spans="1:19" x14ac:dyDescent="0.25">
      <c r="A469" t="s">
        <v>41</v>
      </c>
      <c r="B469">
        <v>10852</v>
      </c>
      <c r="C469" s="1">
        <v>43143</v>
      </c>
      <c r="D469">
        <v>33015</v>
      </c>
      <c r="E469" s="1">
        <v>43154</v>
      </c>
      <c r="F469" t="s">
        <v>41</v>
      </c>
      <c r="G469" t="s">
        <v>41</v>
      </c>
      <c r="H469" t="s">
        <v>20</v>
      </c>
      <c r="I469" t="s">
        <v>21</v>
      </c>
      <c r="L469" t="s">
        <v>22</v>
      </c>
      <c r="O469" s="1">
        <v>43272</v>
      </c>
      <c r="Q469">
        <v>2018</v>
      </c>
      <c r="R469">
        <v>2</v>
      </c>
      <c r="S469">
        <v>8</v>
      </c>
    </row>
    <row r="470" spans="1:19" x14ac:dyDescent="0.25">
      <c r="A470" t="s">
        <v>40</v>
      </c>
      <c r="B470">
        <v>5920</v>
      </c>
      <c r="C470" s="1">
        <v>42888</v>
      </c>
      <c r="D470">
        <v>33078</v>
      </c>
      <c r="E470" s="1">
        <v>43154</v>
      </c>
      <c r="F470" t="s">
        <v>40</v>
      </c>
      <c r="G470" t="s">
        <v>40</v>
      </c>
      <c r="H470" t="s">
        <v>20</v>
      </c>
      <c r="I470" t="s">
        <v>21</v>
      </c>
      <c r="Q470">
        <v>2018</v>
      </c>
      <c r="R470">
        <v>2</v>
      </c>
      <c r="S470">
        <v>8</v>
      </c>
    </row>
    <row r="471" spans="1:19" x14ac:dyDescent="0.25">
      <c r="A471" t="s">
        <v>43</v>
      </c>
      <c r="B471">
        <v>7394</v>
      </c>
      <c r="C471" s="1">
        <v>42923</v>
      </c>
      <c r="D471">
        <v>33219</v>
      </c>
      <c r="E471" s="1">
        <v>43154</v>
      </c>
      <c r="F471" t="s">
        <v>25</v>
      </c>
      <c r="G471" t="s">
        <v>25</v>
      </c>
      <c r="H471" t="s">
        <v>20</v>
      </c>
      <c r="I471" t="s">
        <v>22</v>
      </c>
      <c r="L471" t="s">
        <v>21</v>
      </c>
      <c r="N471">
        <v>2900</v>
      </c>
      <c r="O471" s="1">
        <v>43154</v>
      </c>
      <c r="Q471">
        <v>2018</v>
      </c>
      <c r="R471">
        <v>2</v>
      </c>
      <c r="S471">
        <v>8</v>
      </c>
    </row>
    <row r="472" spans="1:19" x14ac:dyDescent="0.25">
      <c r="A472" t="s">
        <v>43</v>
      </c>
      <c r="B472">
        <v>7071</v>
      </c>
      <c r="C472" s="1">
        <v>42906</v>
      </c>
      <c r="D472">
        <v>33235</v>
      </c>
      <c r="E472" s="1">
        <v>43154</v>
      </c>
      <c r="F472" t="s">
        <v>25</v>
      </c>
      <c r="G472" t="s">
        <v>25</v>
      </c>
      <c r="H472" t="s">
        <v>20</v>
      </c>
      <c r="I472" t="s">
        <v>22</v>
      </c>
      <c r="L472" t="s">
        <v>21</v>
      </c>
      <c r="N472">
        <v>1500</v>
      </c>
      <c r="O472" s="1">
        <v>43154</v>
      </c>
      <c r="Q472">
        <v>2018</v>
      </c>
      <c r="R472">
        <v>2</v>
      </c>
      <c r="S472">
        <v>8</v>
      </c>
    </row>
    <row r="473" spans="1:19" x14ac:dyDescent="0.25">
      <c r="A473" t="s">
        <v>42</v>
      </c>
      <c r="B473">
        <v>8017</v>
      </c>
      <c r="C473" s="1">
        <v>42983</v>
      </c>
      <c r="D473">
        <v>33236</v>
      </c>
      <c r="E473" s="1">
        <v>43154</v>
      </c>
      <c r="F473" t="s">
        <v>25</v>
      </c>
      <c r="G473" t="s">
        <v>25</v>
      </c>
      <c r="H473" t="s">
        <v>20</v>
      </c>
      <c r="I473" t="s">
        <v>22</v>
      </c>
      <c r="L473" t="s">
        <v>22</v>
      </c>
      <c r="N473">
        <v>3000</v>
      </c>
      <c r="O473" s="1">
        <v>43154</v>
      </c>
      <c r="Q473">
        <v>2018</v>
      </c>
      <c r="R473">
        <v>2</v>
      </c>
      <c r="S473">
        <v>8</v>
      </c>
    </row>
    <row r="474" spans="1:19" x14ac:dyDescent="0.25">
      <c r="A474" t="s">
        <v>39</v>
      </c>
      <c r="B474">
        <v>10900</v>
      </c>
      <c r="C474" s="1">
        <v>43145</v>
      </c>
      <c r="D474">
        <v>32735</v>
      </c>
      <c r="E474" s="1">
        <v>43154</v>
      </c>
      <c r="F474" t="s">
        <v>39</v>
      </c>
      <c r="G474" t="s">
        <v>39</v>
      </c>
      <c r="H474" t="s">
        <v>20</v>
      </c>
      <c r="I474" t="s">
        <v>21</v>
      </c>
      <c r="Q474">
        <v>2018</v>
      </c>
      <c r="R474">
        <v>2</v>
      </c>
      <c r="S474">
        <v>8</v>
      </c>
    </row>
    <row r="475" spans="1:19" x14ac:dyDescent="0.25">
      <c r="A475" t="s">
        <v>39</v>
      </c>
      <c r="B475">
        <v>10881</v>
      </c>
      <c r="C475" s="1">
        <v>43144</v>
      </c>
      <c r="D475">
        <v>32784</v>
      </c>
      <c r="E475" s="1">
        <v>43157</v>
      </c>
      <c r="F475" t="s">
        <v>39</v>
      </c>
      <c r="G475" t="s">
        <v>39</v>
      </c>
      <c r="H475" t="s">
        <v>20</v>
      </c>
      <c r="I475" t="s">
        <v>21</v>
      </c>
      <c r="Q475">
        <v>2018</v>
      </c>
      <c r="R475">
        <v>2</v>
      </c>
      <c r="S475">
        <v>9</v>
      </c>
    </row>
    <row r="476" spans="1:19" x14ac:dyDescent="0.25">
      <c r="A476" t="s">
        <v>40</v>
      </c>
      <c r="B476">
        <v>10692</v>
      </c>
      <c r="C476" s="1">
        <v>43110</v>
      </c>
      <c r="D476">
        <v>32841</v>
      </c>
      <c r="E476" s="1">
        <v>43157</v>
      </c>
      <c r="F476" t="s">
        <v>40</v>
      </c>
      <c r="G476" t="s">
        <v>40</v>
      </c>
      <c r="H476" t="s">
        <v>20</v>
      </c>
      <c r="I476" t="s">
        <v>21</v>
      </c>
      <c r="Q476">
        <v>2018</v>
      </c>
      <c r="R476">
        <v>2</v>
      </c>
      <c r="S476">
        <v>9</v>
      </c>
    </row>
    <row r="477" spans="1:19" x14ac:dyDescent="0.25">
      <c r="A477" t="s">
        <v>39</v>
      </c>
      <c r="B477">
        <v>3671</v>
      </c>
      <c r="C477" s="1"/>
      <c r="D477">
        <v>32997</v>
      </c>
      <c r="E477" s="1">
        <v>43157</v>
      </c>
      <c r="F477" t="s">
        <v>19</v>
      </c>
      <c r="G477" t="s">
        <v>19</v>
      </c>
      <c r="H477" t="s">
        <v>20</v>
      </c>
      <c r="I477" t="s">
        <v>21</v>
      </c>
      <c r="Q477">
        <v>2018</v>
      </c>
      <c r="R477">
        <v>2</v>
      </c>
      <c r="S477">
        <v>9</v>
      </c>
    </row>
    <row r="478" spans="1:19" x14ac:dyDescent="0.25">
      <c r="A478" t="s">
        <v>39</v>
      </c>
      <c r="B478">
        <v>3601</v>
      </c>
      <c r="C478" s="1"/>
      <c r="D478">
        <v>32757</v>
      </c>
      <c r="E478" s="1">
        <v>43157</v>
      </c>
      <c r="F478" t="s">
        <v>39</v>
      </c>
      <c r="G478" t="s">
        <v>39</v>
      </c>
      <c r="H478" t="s">
        <v>20</v>
      </c>
      <c r="I478" t="s">
        <v>22</v>
      </c>
      <c r="Q478">
        <v>2018</v>
      </c>
      <c r="R478">
        <v>2</v>
      </c>
      <c r="S478">
        <v>9</v>
      </c>
    </row>
    <row r="479" spans="1:19" x14ac:dyDescent="0.25">
      <c r="A479" t="s">
        <v>39</v>
      </c>
      <c r="B479">
        <v>7586</v>
      </c>
      <c r="C479" s="1">
        <v>42955</v>
      </c>
      <c r="D479">
        <v>32821</v>
      </c>
      <c r="E479" s="1">
        <v>43158</v>
      </c>
      <c r="F479" t="s">
        <v>39</v>
      </c>
      <c r="G479" t="s">
        <v>39</v>
      </c>
      <c r="H479" t="s">
        <v>20</v>
      </c>
      <c r="I479" t="s">
        <v>21</v>
      </c>
      <c r="Q479">
        <v>2018</v>
      </c>
      <c r="R479">
        <v>2</v>
      </c>
      <c r="S479">
        <v>9</v>
      </c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69A9923-C6F7-4A1C-9754-6A5F400BF2D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CA</vt:lpstr>
      <vt:lpstr>Opportunités</vt:lpstr>
      <vt:lpstr>BDD</vt:lpstr>
      <vt:lpstr>CA_Mois</vt:lpstr>
      <vt:lpstr>ObjectifCA_Mois</vt:lpstr>
      <vt:lpstr>ResteAFaire_Mois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</dc:creator>
  <cp:lastModifiedBy>Arnaud FERRON</cp:lastModifiedBy>
  <dcterms:created xsi:type="dcterms:W3CDTF">2015-06-05T18:19:34Z</dcterms:created>
  <dcterms:modified xsi:type="dcterms:W3CDTF">2020-07-16T07:53:00Z</dcterms:modified>
</cp:coreProperties>
</file>