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fileSharing readOnlyRecommended="1" userName="Ludwig, Odin" algorithmName="SHA-512" hashValue="5Iw7Ean1VQBQJpasFfCtD7qmR3+ZiPZ+Swe0lSfgi1SU4Qzwt0Hql0uFos0y3ePYHzoejVbme2n4PFXXDiBMWA==" saltValue="iUNiUs+vIT0HBxlnhW4/OQ==" spinCount="10000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hale\Desktop\Nouveau dossier\"/>
    </mc:Choice>
  </mc:AlternateContent>
  <bookViews>
    <workbookView xWindow="120" yWindow="255" windowWidth="24915" windowHeight="12255"/>
  </bookViews>
  <sheets>
    <sheet name="Gamme" sheetId="4" r:id="rId1"/>
    <sheet name="Fich_Isol" sheetId="5" r:id="rId2"/>
    <sheet name="schéma isol." sheetId="6" r:id="rId3"/>
    <sheet name="F.A.I." sheetId="7" r:id="rId4"/>
    <sheet name="Fiche TU" sheetId="8" r:id="rId5"/>
    <sheet name="Détails_Jts" sheetId="9" r:id="rId6"/>
    <sheet name="Liste_FI" sheetId="10" state="hidden" r:id="rId7"/>
  </sheets>
  <externalReferences>
    <externalReference r:id="rId8"/>
  </externalReferences>
  <definedNames>
    <definedName name="_xlnm._FilterDatabase" localSheetId="6" hidden="1">Liste_FI!#REF!</definedName>
    <definedName name="Boul">Liste_FI!$D$6:$D$8</definedName>
    <definedName name="Exécutant" localSheetId="5">Détails_Jts!$X$38:$X$44</definedName>
    <definedName name="Face">Liste_FI!$B$6:$B$10</definedName>
    <definedName name="Matériel">Liste_FI!$G$6:$G$18</definedName>
    <definedName name="matière">Liste_FI!$C$6:$C$12</definedName>
    <definedName name="Métier">Liste_FI!$I$6:$I$27</definedName>
    <definedName name="Operations">Liste_FI!$A$6:$A$26</definedName>
    <definedName name="Sécurité">Liste_FI!$F$6:$F$20</definedName>
    <definedName name="Tache">Liste_FI!$L$6:$L$27</definedName>
    <definedName name="Zone">Liste_FI!$E$7:$E$10</definedName>
    <definedName name="_xlnm.Print_Area" localSheetId="5">Détails_Jts!$A$1:$Z$45</definedName>
    <definedName name="_xlnm.Print_Area" localSheetId="1">Fich_Isol!$A$1:$S$51</definedName>
  </definedNames>
  <calcPr calcId="162913"/>
</workbook>
</file>

<file path=xl/calcChain.xml><?xml version="1.0" encoding="utf-8"?>
<calcChain xmlns="http://schemas.openxmlformats.org/spreadsheetml/2006/main">
  <c r="H11" i="4" l="1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10" i="4"/>
  <c r="AC10" i="4" l="1"/>
  <c r="AC11" i="4"/>
  <c r="AC12" i="4" l="1"/>
  <c r="C84" i="6" l="1"/>
  <c r="J51" i="5" l="1"/>
  <c r="AC13" i="4" l="1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AC30" i="4"/>
  <c r="AC31" i="4"/>
  <c r="AC32" i="4"/>
  <c r="AC33" i="4"/>
  <c r="AC34" i="4"/>
  <c r="AC35" i="4"/>
  <c r="AC36" i="4"/>
  <c r="AC37" i="4"/>
  <c r="AC38" i="4"/>
  <c r="AC39" i="4"/>
  <c r="AC40" i="4"/>
  <c r="AC41" i="4"/>
  <c r="AC42" i="4"/>
  <c r="AC43" i="4"/>
  <c r="AC44" i="4"/>
  <c r="AC45" i="4"/>
  <c r="AC46" i="4"/>
  <c r="AC47" i="4"/>
  <c r="AC48" i="4"/>
  <c r="AC49" i="4"/>
  <c r="AC50" i="4"/>
  <c r="AC51" i="4"/>
  <c r="AC52" i="4"/>
  <c r="AC53" i="4"/>
  <c r="AC54" i="4"/>
  <c r="AC55" i="4"/>
  <c r="AC56" i="4"/>
  <c r="AC57" i="4"/>
  <c r="AC58" i="4"/>
  <c r="AC59" i="4"/>
  <c r="I78" i="8" l="1"/>
  <c r="I78" i="7"/>
  <c r="I84" i="6"/>
  <c r="A53" i="4" l="1"/>
  <c r="H53" i="4"/>
  <c r="K53" i="4"/>
  <c r="A54" i="4"/>
  <c r="H54" i="4"/>
  <c r="K54" i="4"/>
  <c r="A55" i="4"/>
  <c r="H55" i="4"/>
  <c r="K55" i="4"/>
  <c r="A56" i="4"/>
  <c r="H56" i="4"/>
  <c r="K56" i="4"/>
  <c r="A57" i="4"/>
  <c r="H57" i="4"/>
  <c r="K57" i="4"/>
  <c r="A58" i="4"/>
  <c r="H58" i="4"/>
  <c r="K58" i="4"/>
  <c r="A59" i="4"/>
  <c r="H59" i="4"/>
  <c r="K59" i="4"/>
  <c r="X5" i="9"/>
  <c r="X3" i="9"/>
  <c r="X1" i="9"/>
  <c r="K2" i="8"/>
  <c r="K1" i="8"/>
  <c r="K2" i="7"/>
  <c r="K1" i="7"/>
  <c r="K2" i="6"/>
  <c r="K1" i="6"/>
  <c r="P51" i="5"/>
  <c r="Q3" i="5"/>
  <c r="Q2" i="5"/>
  <c r="P1" i="5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S5" i="9" l="1"/>
  <c r="B3" i="9"/>
  <c r="F5" i="9"/>
  <c r="F2" i="8"/>
  <c r="B3" i="8"/>
  <c r="B2" i="8"/>
  <c r="B3" i="7"/>
  <c r="F2" i="7"/>
  <c r="B2" i="7"/>
  <c r="F2" i="6"/>
  <c r="B3" i="6"/>
  <c r="B2" i="6"/>
  <c r="H2" i="5"/>
  <c r="D3" i="5"/>
  <c r="D2" i="5"/>
  <c r="K10" i="4"/>
  <c r="U50" i="5"/>
  <c r="V50" i="5" s="1"/>
  <c r="U49" i="5"/>
  <c r="S49" i="5" s="1"/>
  <c r="U48" i="5"/>
  <c r="V48" i="5" s="1"/>
  <c r="U47" i="5"/>
  <c r="S47" i="5" s="1"/>
  <c r="U46" i="5"/>
  <c r="V46" i="5" s="1"/>
  <c r="Q46" i="5"/>
  <c r="U45" i="5"/>
  <c r="S45" i="5" s="1"/>
  <c r="U44" i="5"/>
  <c r="V44" i="5" s="1"/>
  <c r="U43" i="5"/>
  <c r="S43" i="5" s="1"/>
  <c r="U42" i="5"/>
  <c r="V42" i="5" s="1"/>
  <c r="U41" i="5"/>
  <c r="S41" i="5"/>
  <c r="U40" i="5"/>
  <c r="V40" i="5" s="1"/>
  <c r="S40" i="5"/>
  <c r="Q40" i="5"/>
  <c r="U39" i="5"/>
  <c r="U38" i="5"/>
  <c r="V38" i="5" s="1"/>
  <c r="S38" i="5"/>
  <c r="Q38" i="5"/>
  <c r="U37" i="5"/>
  <c r="S37" i="5" s="1"/>
  <c r="U36" i="5"/>
  <c r="V36" i="5" s="1"/>
  <c r="U35" i="5"/>
  <c r="S35" i="5" s="1"/>
  <c r="U34" i="5"/>
  <c r="V34" i="5" s="1"/>
  <c r="U33" i="5"/>
  <c r="S33" i="5"/>
  <c r="U32" i="5"/>
  <c r="V32" i="5" s="1"/>
  <c r="Q32" i="5"/>
  <c r="U31" i="5"/>
  <c r="S31" i="5" s="1"/>
  <c r="U30" i="5"/>
  <c r="V30" i="5" s="1"/>
  <c r="Q30" i="5"/>
  <c r="U29" i="5"/>
  <c r="S29" i="5" s="1"/>
  <c r="U28" i="5"/>
  <c r="V28" i="5" s="1"/>
  <c r="U27" i="5"/>
  <c r="S27" i="5" s="1"/>
  <c r="U26" i="5"/>
  <c r="V26" i="5" s="1"/>
  <c r="U25" i="5"/>
  <c r="S25" i="5"/>
  <c r="U24" i="5"/>
  <c r="V24" i="5" s="1"/>
  <c r="S24" i="5"/>
  <c r="Q24" i="5"/>
  <c r="U23" i="5"/>
  <c r="U22" i="5"/>
  <c r="V22" i="5" s="1"/>
  <c r="S22" i="5"/>
  <c r="Q22" i="5"/>
  <c r="U21" i="5"/>
  <c r="S21" i="5" s="1"/>
  <c r="U20" i="5"/>
  <c r="V20" i="5" s="1"/>
  <c r="U19" i="5"/>
  <c r="S19" i="5" s="1"/>
  <c r="U18" i="5"/>
  <c r="V18" i="5" s="1"/>
  <c r="U17" i="5"/>
  <c r="S17" i="5"/>
  <c r="U16" i="5"/>
  <c r="V16" i="5" s="1"/>
  <c r="Q16" i="5"/>
  <c r="U15" i="5"/>
  <c r="S15" i="5" s="1"/>
  <c r="U14" i="5"/>
  <c r="V14" i="5" s="1"/>
  <c r="Q14" i="5"/>
  <c r="U13" i="5"/>
  <c r="S13" i="5" s="1"/>
  <c r="U12" i="5"/>
  <c r="V12" i="5" s="1"/>
  <c r="U11" i="5"/>
  <c r="S11" i="5" s="1"/>
  <c r="U10" i="5"/>
  <c r="V10" i="5" s="1"/>
  <c r="U9" i="5"/>
  <c r="S9" i="5" s="1"/>
  <c r="U8" i="5"/>
  <c r="V8" i="5" s="1"/>
  <c r="U7" i="5"/>
  <c r="U6" i="5"/>
  <c r="V6" i="5" s="1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S14" i="5" l="1"/>
  <c r="S20" i="5"/>
  <c r="S28" i="5"/>
  <c r="S30" i="5"/>
  <c r="S36" i="5"/>
  <c r="S44" i="5"/>
  <c r="S46" i="5"/>
  <c r="S12" i="5"/>
  <c r="S8" i="5"/>
  <c r="Q8" i="5"/>
  <c r="Q49" i="5"/>
  <c r="V49" i="5"/>
  <c r="Q7" i="5"/>
  <c r="V7" i="5"/>
  <c r="Q11" i="5"/>
  <c r="V11" i="5"/>
  <c r="Q34" i="5"/>
  <c r="Q43" i="5"/>
  <c r="V43" i="5"/>
  <c r="Q50" i="5"/>
  <c r="Q18" i="5"/>
  <c r="Q27" i="5"/>
  <c r="V27" i="5"/>
  <c r="Q12" i="5"/>
  <c r="S18" i="5"/>
  <c r="Q21" i="5"/>
  <c r="V21" i="5"/>
  <c r="Q28" i="5"/>
  <c r="S34" i="5"/>
  <c r="Q37" i="5"/>
  <c r="V37" i="5"/>
  <c r="Q44" i="5"/>
  <c r="S50" i="5"/>
  <c r="Q15" i="5"/>
  <c r="V15" i="5"/>
  <c r="Q47" i="5"/>
  <c r="V47" i="5"/>
  <c r="Q23" i="5"/>
  <c r="V23" i="5"/>
  <c r="Q31" i="5"/>
  <c r="V31" i="5"/>
  <c r="Q9" i="5"/>
  <c r="V9" i="5"/>
  <c r="Q41" i="5"/>
  <c r="V41" i="5"/>
  <c r="Q48" i="5"/>
  <c r="Q39" i="5"/>
  <c r="V39" i="5"/>
  <c r="Q17" i="5"/>
  <c r="V17" i="5"/>
  <c r="Q33" i="5"/>
  <c r="V33" i="5"/>
  <c r="Q10" i="5"/>
  <c r="S16" i="5"/>
  <c r="Q19" i="5"/>
  <c r="V19" i="5"/>
  <c r="Q26" i="5"/>
  <c r="S32" i="5"/>
  <c r="Q35" i="5"/>
  <c r="V35" i="5"/>
  <c r="Q42" i="5"/>
  <c r="S48" i="5"/>
  <c r="Q25" i="5"/>
  <c r="V25" i="5"/>
  <c r="S7" i="5"/>
  <c r="S10" i="5"/>
  <c r="Q13" i="5"/>
  <c r="V13" i="5"/>
  <c r="Q20" i="5"/>
  <c r="S23" i="5"/>
  <c r="S26" i="5"/>
  <c r="Q29" i="5"/>
  <c r="V29" i="5"/>
  <c r="Q36" i="5"/>
  <c r="S39" i="5"/>
  <c r="S42" i="5"/>
  <c r="Q45" i="5"/>
  <c r="V45" i="5"/>
  <c r="Q6" i="5"/>
  <c r="S6" i="5"/>
</calcChain>
</file>

<file path=xl/sharedStrings.xml><?xml version="1.0" encoding="utf-8"?>
<sst xmlns="http://schemas.openxmlformats.org/spreadsheetml/2006/main" count="289" uniqueCount="234">
  <si>
    <t xml:space="preserve">  Gamme d'Intervention   </t>
  </si>
  <si>
    <t>N° FT</t>
  </si>
  <si>
    <t>RAS</t>
  </si>
  <si>
    <t>Présence FAB</t>
  </si>
  <si>
    <t>Outillage ADF</t>
  </si>
  <si>
    <t>RISQUE BRULURE THERMIQUE → Gants "anti-chaleur" / Gants cuir</t>
  </si>
  <si>
    <t xml:space="preserve">RISQUE CHUTE → Travaux en hauteur et aérien = Port du harnais </t>
  </si>
  <si>
    <t>Sections oxydation et condox isolées, vidangées, décomprimées et vaporisées</t>
  </si>
  <si>
    <t>Isolement suivant schéma de vaporisation</t>
  </si>
  <si>
    <t>X1000 isolé et décomprimé</t>
  </si>
  <si>
    <t>Collecteur V6b unité isolé et décomprimé</t>
  </si>
  <si>
    <t>Collecteur V25b unité isolé et décomprimé.</t>
  </si>
  <si>
    <t>Unité à l'arrêt</t>
  </si>
  <si>
    <t>Balisage zone de travail</t>
  </si>
  <si>
    <t>Test étanchéité</t>
  </si>
  <si>
    <t>Suplément</t>
  </si>
  <si>
    <t>Travaux :</t>
  </si>
  <si>
    <t>REV</t>
  </si>
  <si>
    <t>Appareil :</t>
  </si>
  <si>
    <t>Libellé :</t>
  </si>
  <si>
    <t>Zone :</t>
  </si>
  <si>
    <t>FLORE + Annexes</t>
  </si>
  <si>
    <t>Emetteur :</t>
  </si>
  <si>
    <t>N° 
Tâche</t>
  </si>
  <si>
    <t>Enclenchement</t>
  </si>
  <si>
    <t>Exécutant</t>
  </si>
  <si>
    <t>Tâche de travail</t>
  </si>
  <si>
    <t>Métier</t>
  </si>
  <si>
    <t>Durée</t>
  </si>
  <si>
    <t>Autorisations</t>
  </si>
  <si>
    <t>FT</t>
  </si>
  <si>
    <t xml:space="preserve"> POSTE →</t>
  </si>
  <si>
    <t>TRAVAUX →</t>
  </si>
  <si>
    <t>Rev →</t>
  </si>
  <si>
    <t>Atelier Olone4</t>
  </si>
  <si>
    <t>Zone →</t>
  </si>
  <si>
    <t>OT →</t>
  </si>
  <si>
    <t>REP</t>
  </si>
  <si>
    <t>OPERATIONS</t>
  </si>
  <si>
    <t xml:space="preserve">BRIDES </t>
  </si>
  <si>
    <t>JOINTS</t>
  </si>
  <si>
    <t xml:space="preserve">BOULONNERIE  </t>
  </si>
  <si>
    <t>DN</t>
  </si>
  <si>
    <t>PN</t>
  </si>
  <si>
    <t>Face</t>
  </si>
  <si>
    <t>Matière</t>
  </si>
  <si>
    <t>Nbr</t>
  </si>
  <si>
    <t>Dimension</t>
  </si>
  <si>
    <t>Mat</t>
  </si>
  <si>
    <t>B7</t>
  </si>
  <si>
    <t>B8</t>
  </si>
  <si>
    <t>Date:</t>
  </si>
  <si>
    <t>Emetteur Fab :</t>
  </si>
  <si>
    <t>P.BREDEN</t>
  </si>
  <si>
    <t>PRENDRE LA "FICHE D'ISOLEMENT" ET LA "FICHE GAMME" EN GUISE DE "FICHE TRAVAUX"</t>
  </si>
  <si>
    <t xml:space="preserve">                                      SCHEMA ISOLEMENT ARRET 2020                              </t>
  </si>
  <si>
    <t xml:space="preserve">                                     FICHE ACTION INSPECTION ARRET 2020                     </t>
  </si>
  <si>
    <t xml:space="preserve">                                     FICHE TUYAUTERIE ARRET 2020                </t>
  </si>
  <si>
    <t>Détails Joints à Découper</t>
  </si>
  <si>
    <t xml:space="preserve">Rev : </t>
  </si>
  <si>
    <t xml:space="preserve">Emetteur : </t>
  </si>
  <si>
    <t>mot de passe de protection feuille = "MASTER"</t>
  </si>
  <si>
    <t>les validations sont définies dans le gestionnaire de noms → ne pas modifier la liste mais modifier le champs du nom</t>
  </si>
  <si>
    <t>Operations</t>
  </si>
  <si>
    <t>Boul.</t>
  </si>
  <si>
    <t>Zone</t>
  </si>
  <si>
    <t>Sécurité</t>
  </si>
  <si>
    <t>Matériel</t>
  </si>
  <si>
    <t>Organisation</t>
  </si>
  <si>
    <t>Tache</t>
  </si>
  <si>
    <t>1 x 8</t>
  </si>
  <si>
    <t>POSE BP</t>
  </si>
  <si>
    <t>RTJ</t>
  </si>
  <si>
    <t>SIG</t>
  </si>
  <si>
    <t>EST</t>
  </si>
  <si>
    <t>RISQUE BRULURE THERMIQUE. 
Gants "anti-chaleur" / Gants cuir</t>
  </si>
  <si>
    <t>Bon de feu</t>
  </si>
  <si>
    <t>F</t>
  </si>
  <si>
    <t>Calorifuge</t>
  </si>
  <si>
    <t>K0</t>
  </si>
  <si>
    <t>1 x10</t>
  </si>
  <si>
    <t>Pose + modification échafaudage(s)</t>
  </si>
  <si>
    <t>POSE JP</t>
  </si>
  <si>
    <t>B</t>
  </si>
  <si>
    <t>SIG BPA</t>
  </si>
  <si>
    <t>OUEST</t>
  </si>
  <si>
    <t xml:space="preserve">RISQUE CHUTE. 
Travaux en hauteur et aérien = Port du harnais </t>
  </si>
  <si>
    <t>Bon de pénétrer</t>
  </si>
  <si>
    <t>P</t>
  </si>
  <si>
    <t>Echafaudage</t>
  </si>
  <si>
    <t>H0</t>
  </si>
  <si>
    <t>2 x 8</t>
  </si>
  <si>
    <t>Dépose calorifuge</t>
  </si>
  <si>
    <t>DEBRIDER</t>
  </si>
  <si>
    <t>C</t>
  </si>
  <si>
    <t>PGAC</t>
  </si>
  <si>
    <t>SUD</t>
  </si>
  <si>
    <t>Sections oxydation et condox isolées, vidangées, décomprimées et vaporisées.</t>
  </si>
  <si>
    <t>Bon de fouille</t>
  </si>
  <si>
    <t>FO</t>
  </si>
  <si>
    <t>Electricité Ext.</t>
  </si>
  <si>
    <t>E0</t>
  </si>
  <si>
    <t>2 x 10</t>
  </si>
  <si>
    <t>Mise à disposition</t>
  </si>
  <si>
    <t>DEPOSE TUYAU</t>
  </si>
  <si>
    <t>E</t>
  </si>
  <si>
    <t>RTJ 316L</t>
  </si>
  <si>
    <t>Outillage ADF.</t>
  </si>
  <si>
    <t>Bon de grutage</t>
  </si>
  <si>
    <t>GR</t>
  </si>
  <si>
    <t>Electricité Secteur N</t>
  </si>
  <si>
    <t>E2</t>
  </si>
  <si>
    <t>3 x 8</t>
  </si>
  <si>
    <t>Consigner moteur</t>
  </si>
  <si>
    <t>DEPOSE VANNE</t>
  </si>
  <si>
    <t>NGR</t>
  </si>
  <si>
    <t>Présence FAB.</t>
  </si>
  <si>
    <t>Autorisation particulière</t>
  </si>
  <si>
    <t>PA</t>
  </si>
  <si>
    <t>Electricité AC</t>
  </si>
  <si>
    <t>E9</t>
  </si>
  <si>
    <t>Débrancher</t>
  </si>
  <si>
    <t>DEPOSE MANCHETTE</t>
  </si>
  <si>
    <t>Présence FAB + Outillage ADF.</t>
  </si>
  <si>
    <t>Bon de feu 
Bon de pénetrer</t>
  </si>
  <si>
    <t>F
P</t>
  </si>
  <si>
    <t>Fabrication</t>
  </si>
  <si>
    <t>FA</t>
  </si>
  <si>
    <t>Isolement suivant schéma</t>
  </si>
  <si>
    <t>DEPOSE SOUFFLET</t>
  </si>
  <si>
    <t>Présence FAB + Outillage ADF + 
EPI spécifiques: gants anti acide + combinaison anti acide</t>
  </si>
  <si>
    <t>Bon de feu 
Bon de fouille</t>
  </si>
  <si>
    <t>F
FO</t>
  </si>
  <si>
    <t>Génie Civil</t>
  </si>
  <si>
    <t>G0</t>
  </si>
  <si>
    <t>Visite APAVE</t>
  </si>
  <si>
    <t>DEPOSE DOME</t>
  </si>
  <si>
    <t>Présence FAB. 
X1000 isolé et décomprimé.</t>
  </si>
  <si>
    <t>Bon de feu 
Autorisation particulière</t>
  </si>
  <si>
    <t>F
PA</t>
  </si>
  <si>
    <t>I0</t>
  </si>
  <si>
    <t>Epreuve de l'appareil</t>
  </si>
  <si>
    <t>DEPOSE REGARD</t>
  </si>
  <si>
    <t>Collecteur V6b unité isolé et décomprimé.</t>
  </si>
  <si>
    <t>Bon de pénétrer 
Bon de fouille</t>
  </si>
  <si>
    <t>P
FO</t>
  </si>
  <si>
    <t>Instrum. Ext.</t>
  </si>
  <si>
    <t>R0</t>
  </si>
  <si>
    <t>Mesures d'épaisseur</t>
  </si>
  <si>
    <t>DEPOSE COURROIE</t>
  </si>
  <si>
    <t>Bon de pénétrer 
Bon de grutage</t>
  </si>
  <si>
    <t>P
GR</t>
  </si>
  <si>
    <t>Instrum. Sect. N</t>
  </si>
  <si>
    <t>R2</t>
  </si>
  <si>
    <t>Nettoyage</t>
  </si>
  <si>
    <t>DEBRANCHER</t>
  </si>
  <si>
    <t>Présence FAB. Outillage ADF.</t>
  </si>
  <si>
    <t>Bon de pénétrer 
Autorisation partculière</t>
  </si>
  <si>
    <t>P
PA</t>
  </si>
  <si>
    <t>Instrumentation AC</t>
  </si>
  <si>
    <t>R9</t>
  </si>
  <si>
    <t>Désisolement</t>
  </si>
  <si>
    <t>DEBRANCHER CONDUITE</t>
  </si>
  <si>
    <t>Balisage zone de travail.</t>
  </si>
  <si>
    <t>Bon de feu 
Bon de pénétrer 
Autorisation particulière</t>
  </si>
  <si>
    <t>F
P
PA</t>
  </si>
  <si>
    <t>Levage / Montage</t>
  </si>
  <si>
    <t>L0</t>
  </si>
  <si>
    <t>Déconsigner moteur</t>
  </si>
  <si>
    <t>DEVISSER RACCORD(S)</t>
  </si>
  <si>
    <t>Unité à l'arrêt.</t>
  </si>
  <si>
    <t>Inspection Ext</t>
  </si>
  <si>
    <t>Rebrancher</t>
  </si>
  <si>
    <t>CHANGER …</t>
  </si>
  <si>
    <t>Test étanchéité.</t>
  </si>
  <si>
    <t>Mécanique Ext.</t>
  </si>
  <si>
    <t>M0</t>
  </si>
  <si>
    <t>Remontage calorifuge sauf brides</t>
  </si>
  <si>
    <t>REMPLACER …</t>
  </si>
  <si>
    <t>Mécanique AC</t>
  </si>
  <si>
    <t>M9</t>
  </si>
  <si>
    <t>Resserrage des brides à chaud</t>
  </si>
  <si>
    <t>TOURNER JOINT A LUNETTE</t>
  </si>
  <si>
    <t>Nettoyage indust.</t>
  </si>
  <si>
    <t>N0</t>
  </si>
  <si>
    <t>Remontage calorifuge complet</t>
  </si>
  <si>
    <t>OUVERTURE TH+POSE CROISILLON</t>
  </si>
  <si>
    <t>Outillage</t>
  </si>
  <si>
    <t>A9</t>
  </si>
  <si>
    <t>Dépose échafaudage(s)</t>
  </si>
  <si>
    <t>OUVERTURE TH</t>
  </si>
  <si>
    <t xml:space="preserve">Préventif </t>
  </si>
  <si>
    <t>D0</t>
  </si>
  <si>
    <t>Vidanger</t>
  </si>
  <si>
    <t>POSE CROISILLON</t>
  </si>
  <si>
    <t>Pompier</t>
  </si>
  <si>
    <t>Pi</t>
  </si>
  <si>
    <t xml:space="preserve">Tuyauterie Ext. </t>
  </si>
  <si>
    <t>T0</t>
  </si>
  <si>
    <t xml:space="preserve">Tuyaut./Chaudron. AC </t>
  </si>
  <si>
    <t>T9</t>
  </si>
  <si>
    <t>BE</t>
  </si>
  <si>
    <t>Port ARLD / ARI</t>
  </si>
  <si>
    <t>REV:</t>
  </si>
  <si>
    <t>OT:</t>
  </si>
  <si>
    <t>EPI spécifiques: Combinaison anti-acide + gants PVC + écran facial + bottes anti-acide</t>
  </si>
  <si>
    <t>EPI spécifiques: Combinaison anti-acide + gants PVC</t>
  </si>
  <si>
    <t>Voir Détail</t>
  </si>
  <si>
    <t>Inspection</t>
  </si>
  <si>
    <t>PTFE (TEFLON)</t>
  </si>
  <si>
    <t>MAEGSE</t>
  </si>
  <si>
    <t>MAINTENANCE</t>
  </si>
  <si>
    <t>Spiralé Inox/Graph</t>
  </si>
  <si>
    <t>I9</t>
  </si>
  <si>
    <t>PEINTURE</t>
  </si>
  <si>
    <t>P9</t>
  </si>
  <si>
    <t>1/NB</t>
  </si>
  <si>
    <t>X</t>
  </si>
  <si>
    <t>Révision pompe et réfection massif X1450</t>
  </si>
  <si>
    <t>X1450.00</t>
  </si>
  <si>
    <t>X1450</t>
  </si>
  <si>
    <t>Pompe X1450</t>
  </si>
  <si>
    <t xml:space="preserve">Consigner moteur pompe X1450 / Cadenassage </t>
  </si>
  <si>
    <t xml:space="preserve">Révision pompe et mise en peinture pompe + chassis </t>
  </si>
  <si>
    <t xml:space="preserve">Remise en état massif pompe </t>
  </si>
  <si>
    <t xml:space="preserve">Contrôle lignage moteur pompe X1450 </t>
  </si>
  <si>
    <t xml:space="preserve">Déconsigner moteur pompe X1450 / Cadenassage </t>
  </si>
  <si>
    <t xml:space="preserve">Remise en service </t>
  </si>
  <si>
    <t xml:space="preserve">Remontage calorifuge neuf </t>
  </si>
  <si>
    <t>Mise à disposition X1450</t>
  </si>
  <si>
    <t xml:space="preserve">Dépose groupe moto-pompe X1450 + chassis + transport aux AC </t>
  </si>
  <si>
    <t xml:space="preserve">Transport et repose groupe moto-pompe X1450 + chassis </t>
  </si>
  <si>
    <t>2/HU</t>
  </si>
  <si>
    <t xml:space="preserve">DEPOSE POMPE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</si>
</sst>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color indexed="8"/>
      <name val="Arial"/>
      <family val="2"/>
    </font>
    <font>
      <b/>
      <sz val="16"/>
      <name val="Arial"/>
      <family val="2"/>
    </font>
    <font>
      <b/>
      <sz val="20"/>
      <color rgb="FF0070C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color rgb="FF0070C0"/>
      <name val="Arial"/>
      <family val="2"/>
    </font>
    <font>
      <b/>
      <sz val="12"/>
      <name val="Arial"/>
      <family val="2"/>
    </font>
    <font>
      <b/>
      <sz val="14"/>
      <color rgb="FF0070C0"/>
      <name val="Arial"/>
      <family val="2"/>
    </font>
    <font>
      <b/>
      <sz val="14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b/>
      <sz val="10"/>
      <color rgb="FF0070C0"/>
      <name val="Arial"/>
      <family val="2"/>
    </font>
    <font>
      <sz val="10"/>
      <name val="Times New Roman"/>
      <family val="1"/>
    </font>
    <font>
      <b/>
      <sz val="9"/>
      <color rgb="FF0070C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70C0"/>
      <name val="Arial"/>
      <family val="2"/>
    </font>
    <font>
      <b/>
      <sz val="2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indexed="10"/>
      <name val="Arial"/>
      <family val="2"/>
    </font>
    <font>
      <b/>
      <sz val="7"/>
      <name val="Arial"/>
      <family val="2"/>
    </font>
    <font>
      <sz val="10"/>
      <color indexed="9"/>
      <name val="Arial"/>
      <family val="2"/>
    </font>
    <font>
      <b/>
      <sz val="20"/>
      <name val="Arial"/>
      <family val="2"/>
    </font>
    <font>
      <b/>
      <sz val="28"/>
      <name val="Arial"/>
      <family val="2"/>
    </font>
    <font>
      <b/>
      <sz val="22"/>
      <name val="Arial"/>
      <family val="2"/>
    </font>
    <font>
      <b/>
      <sz val="10"/>
      <color indexed="10"/>
      <name val="Arial"/>
      <family val="2"/>
    </font>
    <font>
      <b/>
      <sz val="12"/>
      <color indexed="9"/>
      <name val="Arial"/>
      <family val="2"/>
    </font>
    <font>
      <sz val="10"/>
      <color rgb="FFFF0000"/>
      <name val="Arial"/>
      <family val="2"/>
    </font>
    <font>
      <b/>
      <sz val="12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theme="5" tint="0.79998168889431442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14" fillId="0" borderId="0"/>
  </cellStyleXfs>
  <cellXfs count="324">
    <xf numFmtId="0" fontId="0" fillId="0" borderId="0" xfId="0"/>
    <xf numFmtId="0" fontId="3" fillId="0" borderId="4" xfId="1" applyFont="1" applyBorder="1" applyAlignment="1">
      <alignment horizontal="right" vertical="center"/>
    </xf>
    <xf numFmtId="0" fontId="1" fillId="0" borderId="0" xfId="1"/>
    <xf numFmtId="0" fontId="1" fillId="4" borderId="20" xfId="1" applyFill="1" applyBorder="1" applyAlignment="1">
      <alignment vertical="center"/>
    </xf>
    <xf numFmtId="0" fontId="1" fillId="0" borderId="0" xfId="1" applyAlignment="1">
      <alignment vertical="center"/>
    </xf>
    <xf numFmtId="0" fontId="10" fillId="4" borderId="27" xfId="1" applyFont="1" applyFill="1" applyBorder="1" applyAlignment="1">
      <alignment horizontal="left" vertical="center"/>
    </xf>
    <xf numFmtId="0" fontId="13" fillId="5" borderId="30" xfId="1" quotePrefix="1" applyFont="1" applyFill="1" applyBorder="1" applyAlignment="1">
      <alignment horizontal="center" vertical="center" wrapText="1"/>
    </xf>
    <xf numFmtId="0" fontId="11" fillId="5" borderId="31" xfId="1" applyFont="1" applyFill="1" applyBorder="1" applyAlignment="1">
      <alignment horizontal="center" wrapText="1"/>
    </xf>
    <xf numFmtId="0" fontId="11" fillId="5" borderId="31" xfId="1" quotePrefix="1" applyFont="1" applyFill="1" applyBorder="1" applyAlignment="1">
      <alignment horizontal="center" vertical="center"/>
    </xf>
    <xf numFmtId="0" fontId="15" fillId="0" borderId="35" xfId="3" applyFont="1" applyBorder="1" applyAlignment="1" applyProtection="1">
      <alignment horizontal="center" vertical="center"/>
      <protection locked="0"/>
    </xf>
    <xf numFmtId="0" fontId="16" fillId="0" borderId="33" xfId="1" applyFont="1" applyBorder="1" applyAlignment="1" applyProtection="1">
      <alignment horizontal="center" vertical="center"/>
      <protection locked="0"/>
    </xf>
    <xf numFmtId="0" fontId="15" fillId="0" borderId="14" xfId="1" applyFont="1" applyBorder="1" applyAlignment="1" applyProtection="1">
      <alignment horizontal="center" vertical="center"/>
      <protection locked="0"/>
    </xf>
    <xf numFmtId="0" fontId="18" fillId="0" borderId="36" xfId="1" applyFont="1" applyBorder="1" applyAlignment="1" applyProtection="1">
      <alignment horizontal="center" vertical="center" wrapText="1"/>
      <protection locked="0"/>
    </xf>
    <xf numFmtId="0" fontId="4" fillId="2" borderId="14" xfId="1" applyFont="1" applyFill="1" applyBorder="1" applyAlignment="1" applyProtection="1">
      <alignment horizontal="center" vertical="center" shrinkToFit="1"/>
    </xf>
    <xf numFmtId="0" fontId="4" fillId="3" borderId="14" xfId="1" applyFont="1" applyFill="1" applyBorder="1" applyAlignment="1" applyProtection="1">
      <alignment horizontal="center" vertical="center" shrinkToFit="1"/>
    </xf>
    <xf numFmtId="0" fontId="17" fillId="2" borderId="16" xfId="1" applyFont="1" applyFill="1" applyBorder="1" applyAlignment="1" applyProtection="1">
      <alignment horizontal="center" vertical="center" wrapText="1" shrinkToFit="1"/>
    </xf>
    <xf numFmtId="0" fontId="16" fillId="0" borderId="14" xfId="1" applyFont="1" applyBorder="1" applyAlignment="1" applyProtection="1">
      <alignment horizontal="center" vertical="center"/>
      <protection locked="0"/>
    </xf>
    <xf numFmtId="0" fontId="17" fillId="0" borderId="14" xfId="3" applyFont="1" applyBorder="1" applyAlignment="1" applyProtection="1">
      <alignment vertical="center"/>
      <protection locked="0"/>
    </xf>
    <xf numFmtId="0" fontId="16" fillId="0" borderId="15" xfId="1" applyFont="1" applyBorder="1" applyAlignment="1" applyProtection="1">
      <alignment horizontal="center" vertical="center"/>
      <protection locked="0"/>
    </xf>
    <xf numFmtId="0" fontId="1" fillId="0" borderId="0" xfId="1" applyFont="1"/>
    <xf numFmtId="0" fontId="19" fillId="0" borderId="17" xfId="2" applyFont="1" applyFill="1" applyBorder="1" applyAlignment="1" applyProtection="1">
      <alignment horizontal="center" vertical="center"/>
    </xf>
    <xf numFmtId="0" fontId="5" fillId="0" borderId="0" xfId="2" applyProtection="1">
      <protection locked="0"/>
    </xf>
    <xf numFmtId="0" fontId="20" fillId="0" borderId="0" xfId="2" applyFont="1" applyProtection="1">
      <protection locked="0"/>
    </xf>
    <xf numFmtId="0" fontId="11" fillId="0" borderId="17" xfId="2" quotePrefix="1" applyFont="1" applyBorder="1" applyAlignment="1" applyProtection="1">
      <alignment horizontal="left" vertical="center"/>
    </xf>
    <xf numFmtId="0" fontId="11" fillId="0" borderId="17" xfId="2" quotePrefix="1" applyFont="1" applyBorder="1" applyAlignment="1" applyProtection="1">
      <alignment horizontal="center" vertical="center"/>
    </xf>
    <xf numFmtId="0" fontId="1" fillId="0" borderId="1" xfId="2" applyFont="1" applyBorder="1" applyAlignment="1" applyProtection="1">
      <alignment horizontal="left"/>
      <protection locked="0"/>
    </xf>
    <xf numFmtId="0" fontId="1" fillId="0" borderId="2" xfId="2" applyFont="1" applyBorder="1" applyAlignment="1" applyProtection="1">
      <alignment horizontal="left"/>
      <protection locked="0"/>
    </xf>
    <xf numFmtId="0" fontId="1" fillId="0" borderId="2" xfId="2" applyFont="1" applyBorder="1" applyAlignment="1" applyProtection="1">
      <alignment horizontal="center"/>
      <protection locked="0"/>
    </xf>
    <xf numFmtId="0" fontId="1" fillId="0" borderId="2" xfId="2" applyFont="1" applyBorder="1" applyAlignment="1" applyProtection="1">
      <alignment horizontal="right"/>
      <protection locked="0"/>
    </xf>
    <xf numFmtId="0" fontId="1" fillId="0" borderId="3" xfId="2" applyFont="1" applyBorder="1" applyAlignment="1" applyProtection="1">
      <alignment horizontal="center"/>
      <protection locked="0"/>
    </xf>
    <xf numFmtId="0" fontId="11" fillId="0" borderId="28" xfId="2" applyFont="1" applyBorder="1" applyAlignment="1" applyProtection="1">
      <protection locked="0"/>
    </xf>
    <xf numFmtId="0" fontId="11" fillId="0" borderId="0" xfId="2" applyFont="1" applyBorder="1" applyAlignment="1" applyProtection="1">
      <protection locked="0"/>
    </xf>
    <xf numFmtId="0" fontId="1" fillId="0" borderId="29" xfId="2" applyFont="1" applyBorder="1" applyAlignment="1" applyProtection="1">
      <alignment horizontal="center"/>
      <protection locked="0"/>
    </xf>
    <xf numFmtId="0" fontId="17" fillId="0" borderId="43" xfId="2" applyFont="1" applyBorder="1" applyAlignment="1" applyProtection="1">
      <alignment horizontal="center"/>
      <protection locked="0"/>
    </xf>
    <xf numFmtId="0" fontId="17" fillId="0" borderId="44" xfId="2" applyFont="1" applyBorder="1" applyAlignment="1" applyProtection="1">
      <alignment horizontal="center"/>
      <protection locked="0"/>
    </xf>
    <xf numFmtId="0" fontId="17" fillId="0" borderId="45" xfId="2" applyFont="1" applyBorder="1" applyAlignment="1" applyProtection="1">
      <alignment horizontal="center"/>
      <protection locked="0"/>
    </xf>
    <xf numFmtId="0" fontId="20" fillId="0" borderId="46" xfId="2" applyFont="1" applyBorder="1" applyAlignment="1" applyProtection="1">
      <alignment horizontal="center"/>
      <protection locked="0"/>
    </xf>
    <xf numFmtId="0" fontId="11" fillId="0" borderId="28" xfId="2" applyFont="1" applyBorder="1" applyAlignment="1" applyProtection="1">
      <alignment horizontal="left"/>
      <protection locked="0"/>
    </xf>
    <xf numFmtId="0" fontId="1" fillId="0" borderId="0" xfId="2" applyFont="1" applyBorder="1" applyAlignment="1" applyProtection="1">
      <alignment horizontal="left"/>
      <protection locked="0"/>
    </xf>
    <xf numFmtId="0" fontId="1" fillId="0" borderId="0" xfId="2" applyFont="1" applyBorder="1" applyAlignment="1" applyProtection="1">
      <alignment horizontal="center"/>
      <protection locked="0"/>
    </xf>
    <xf numFmtId="0" fontId="1" fillId="0" borderId="0" xfId="2" applyFont="1" applyBorder="1" applyAlignment="1" applyProtection="1">
      <alignment horizontal="right"/>
      <protection locked="0"/>
    </xf>
    <xf numFmtId="0" fontId="11" fillId="0" borderId="0" xfId="2" applyFont="1" applyBorder="1" applyAlignment="1" applyProtection="1">
      <alignment horizontal="right"/>
      <protection locked="0"/>
    </xf>
    <xf numFmtId="0" fontId="16" fillId="0" borderId="47" xfId="2" applyFont="1" applyBorder="1" applyAlignment="1" applyProtection="1">
      <alignment horizontal="center" vertical="center"/>
      <protection locked="0"/>
    </xf>
    <xf numFmtId="0" fontId="17" fillId="0" borderId="35" xfId="2" applyNumberFormat="1" applyFont="1" applyBorder="1" applyAlignment="1" applyProtection="1">
      <alignment horizontal="center" vertical="center"/>
      <protection locked="0"/>
    </xf>
    <xf numFmtId="0" fontId="17" fillId="0" borderId="14" xfId="2" applyFont="1" applyBorder="1" applyAlignment="1" applyProtection="1">
      <alignment horizontal="center" vertical="center"/>
      <protection locked="0"/>
    </xf>
    <xf numFmtId="0" fontId="20" fillId="0" borderId="37" xfId="2" applyFont="1" applyBorder="1" applyAlignment="1" applyProtection="1">
      <alignment horizontal="center" vertical="center"/>
      <protection locked="0"/>
    </xf>
    <xf numFmtId="0" fontId="20" fillId="0" borderId="48" xfId="2" applyFont="1" applyBorder="1" applyAlignment="1" applyProtection="1">
      <alignment horizontal="center" vertical="center" wrapText="1"/>
      <protection locked="0"/>
    </xf>
    <xf numFmtId="0" fontId="16" fillId="0" borderId="36" xfId="2" applyFont="1" applyBorder="1" applyAlignment="1" applyProtection="1">
      <alignment horizontal="center" vertical="center" wrapText="1"/>
      <protection locked="0"/>
    </xf>
    <xf numFmtId="0" fontId="20" fillId="0" borderId="14" xfId="2" applyFont="1" applyBorder="1" applyAlignment="1" applyProtection="1">
      <alignment horizontal="center" vertical="center" wrapText="1"/>
      <protection locked="0"/>
    </xf>
    <xf numFmtId="0" fontId="22" fillId="0" borderId="8" xfId="2" applyFont="1" applyBorder="1" applyAlignment="1" applyProtection="1">
      <alignment horizontal="center" vertical="center" wrapText="1"/>
      <protection locked="0"/>
    </xf>
    <xf numFmtId="0" fontId="1" fillId="0" borderId="0" xfId="2" applyFont="1" applyProtection="1">
      <protection locked="0"/>
    </xf>
    <xf numFmtId="0" fontId="22" fillId="0" borderId="16" xfId="2" applyFont="1" applyBorder="1" applyAlignment="1" applyProtection="1">
      <alignment horizontal="center" vertical="center" wrapText="1"/>
      <protection locked="0"/>
    </xf>
    <xf numFmtId="0" fontId="1" fillId="0" borderId="28" xfId="2" applyFont="1" applyBorder="1" applyAlignment="1" applyProtection="1">
      <alignment horizontal="center"/>
      <protection locked="0"/>
    </xf>
    <xf numFmtId="0" fontId="23" fillId="0" borderId="0" xfId="2" applyFont="1" applyBorder="1" applyAlignment="1" applyProtection="1">
      <alignment vertical="center" wrapText="1"/>
      <protection locked="0"/>
    </xf>
    <xf numFmtId="0" fontId="11" fillId="0" borderId="0" xfId="2" applyFont="1" applyBorder="1" applyAlignment="1" applyProtection="1">
      <alignment horizontal="left"/>
      <protection locked="0"/>
    </xf>
    <xf numFmtId="0" fontId="11" fillId="0" borderId="0" xfId="2" applyFont="1" applyBorder="1" applyAlignment="1" applyProtection="1">
      <alignment horizontal="center"/>
      <protection locked="0"/>
    </xf>
    <xf numFmtId="0" fontId="16" fillId="0" borderId="47" xfId="2" applyFont="1" applyFill="1" applyBorder="1" applyAlignment="1" applyProtection="1">
      <alignment horizontal="center" vertical="center"/>
      <protection locked="0"/>
    </xf>
    <xf numFmtId="0" fontId="17" fillId="0" borderId="35" xfId="2" applyNumberFormat="1" applyFont="1" applyFill="1" applyBorder="1" applyAlignment="1" applyProtection="1">
      <alignment horizontal="center" vertical="center"/>
      <protection locked="0"/>
    </xf>
    <xf numFmtId="0" fontId="17" fillId="0" borderId="14" xfId="2" applyFont="1" applyFill="1" applyBorder="1" applyAlignment="1" applyProtection="1">
      <alignment horizontal="center" vertical="center"/>
      <protection locked="0"/>
    </xf>
    <xf numFmtId="0" fontId="20" fillId="0" borderId="37" xfId="2" applyFont="1" applyFill="1" applyBorder="1" applyAlignment="1" applyProtection="1">
      <alignment horizontal="center" vertical="center"/>
      <protection locked="0"/>
    </xf>
    <xf numFmtId="0" fontId="20" fillId="0" borderId="48" xfId="2" applyFont="1" applyFill="1" applyBorder="1" applyAlignment="1" applyProtection="1">
      <alignment horizontal="center" vertical="center" wrapText="1"/>
      <protection locked="0"/>
    </xf>
    <xf numFmtId="0" fontId="16" fillId="0" borderId="36" xfId="2" applyFont="1" applyFill="1" applyBorder="1" applyAlignment="1" applyProtection="1">
      <alignment horizontal="center" vertical="center" wrapText="1"/>
      <protection locked="0"/>
    </xf>
    <xf numFmtId="0" fontId="20" fillId="0" borderId="14" xfId="2" applyFont="1" applyFill="1" applyBorder="1" applyAlignment="1" applyProtection="1">
      <alignment horizontal="center" vertical="center" wrapText="1"/>
      <protection locked="0"/>
    </xf>
    <xf numFmtId="0" fontId="22" fillId="0" borderId="16" xfId="2" applyFont="1" applyFill="1" applyBorder="1" applyAlignment="1" applyProtection="1">
      <alignment horizontal="center" vertical="center" wrapText="1"/>
      <protection locked="0"/>
    </xf>
    <xf numFmtId="0" fontId="17" fillId="0" borderId="35" xfId="2" applyFont="1" applyFill="1" applyBorder="1" applyAlignment="1" applyProtection="1">
      <alignment horizontal="center" vertical="center"/>
      <protection locked="0"/>
    </xf>
    <xf numFmtId="0" fontId="17" fillId="0" borderId="35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left" vertical="center"/>
      <protection locked="0"/>
    </xf>
    <xf numFmtId="0" fontId="1" fillId="0" borderId="39" xfId="2" applyFont="1" applyBorder="1" applyAlignment="1" applyProtection="1">
      <alignment horizontal="left"/>
      <protection locked="0"/>
    </xf>
    <xf numFmtId="0" fontId="1" fillId="0" borderId="40" xfId="2" applyFont="1" applyBorder="1" applyAlignment="1" applyProtection="1">
      <alignment horizontal="left"/>
      <protection locked="0"/>
    </xf>
    <xf numFmtId="0" fontId="16" fillId="0" borderId="40" xfId="2" applyFont="1" applyBorder="1" applyAlignment="1" applyProtection="1">
      <alignment horizontal="left"/>
      <protection locked="0"/>
    </xf>
    <xf numFmtId="0" fontId="16" fillId="0" borderId="40" xfId="2" applyFont="1" applyBorder="1" applyAlignment="1" applyProtection="1">
      <alignment horizontal="left" vertical="center"/>
      <protection locked="0"/>
    </xf>
    <xf numFmtId="0" fontId="1" fillId="0" borderId="40" xfId="2" applyFont="1" applyBorder="1" applyAlignment="1" applyProtection="1">
      <alignment horizontal="right"/>
      <protection locked="0"/>
    </xf>
    <xf numFmtId="0" fontId="1" fillId="0" borderId="34" xfId="2" applyFont="1" applyBorder="1" applyAlignment="1" applyProtection="1">
      <alignment horizontal="center"/>
      <protection locked="0"/>
    </xf>
    <xf numFmtId="0" fontId="24" fillId="0" borderId="49" xfId="2" quotePrefix="1" applyFont="1" applyBorder="1" applyAlignment="1" applyProtection="1">
      <alignment horizontal="left" vertical="center"/>
      <protection locked="0"/>
    </xf>
    <xf numFmtId="0" fontId="16" fillId="0" borderId="50" xfId="2" applyFont="1" applyBorder="1" applyAlignment="1" applyProtection="1">
      <alignment horizontal="center" vertical="center"/>
      <protection locked="0"/>
    </xf>
    <xf numFmtId="0" fontId="16" fillId="0" borderId="54" xfId="2" applyFont="1" applyBorder="1" applyAlignment="1" applyProtection="1">
      <alignment horizontal="center" vertical="center"/>
      <protection locked="0"/>
    </xf>
    <xf numFmtId="0" fontId="17" fillId="0" borderId="55" xfId="2" applyFont="1" applyBorder="1" applyAlignment="1" applyProtection="1">
      <alignment horizontal="center" vertical="center"/>
      <protection locked="0"/>
    </xf>
    <xf numFmtId="0" fontId="17" fillId="0" borderId="56" xfId="2" applyFont="1" applyBorder="1" applyAlignment="1" applyProtection="1">
      <alignment horizontal="center" vertical="center"/>
      <protection locked="0"/>
    </xf>
    <xf numFmtId="0" fontId="20" fillId="0" borderId="57" xfId="2" applyFont="1" applyBorder="1" applyAlignment="1" applyProtection="1">
      <alignment horizontal="center" vertical="center"/>
      <protection locked="0"/>
    </xf>
    <xf numFmtId="0" fontId="16" fillId="0" borderId="58" xfId="2" applyFont="1" applyBorder="1" applyAlignment="1" applyProtection="1">
      <alignment horizontal="center" vertical="center" wrapText="1"/>
      <protection locked="0"/>
    </xf>
    <xf numFmtId="0" fontId="22" fillId="0" borderId="59" xfId="2" applyFont="1" applyBorder="1" applyAlignment="1" applyProtection="1">
      <alignment horizontal="center" vertical="center" wrapText="1"/>
      <protection locked="0"/>
    </xf>
    <xf numFmtId="0" fontId="24" fillId="0" borderId="39" xfId="2" quotePrefix="1" applyFont="1" applyBorder="1" applyAlignment="1" applyProtection="1">
      <alignment horizontal="left" vertical="center"/>
      <protection locked="0"/>
    </xf>
    <xf numFmtId="0" fontId="16" fillId="0" borderId="60" xfId="2" applyFont="1" applyBorder="1" applyAlignment="1" applyProtection="1">
      <alignment horizontal="center" vertical="center"/>
      <protection locked="0"/>
    </xf>
    <xf numFmtId="14" fontId="16" fillId="6" borderId="18" xfId="2" applyNumberFormat="1" applyFont="1" applyFill="1" applyBorder="1" applyAlignment="1" applyProtection="1">
      <alignment horizontal="center" vertical="center"/>
      <protection locked="0"/>
    </xf>
    <xf numFmtId="0" fontId="11" fillId="0" borderId="17" xfId="2" applyFont="1" applyBorder="1" applyAlignment="1" applyProtection="1">
      <alignment horizontal="right" vertical="center"/>
      <protection locked="0"/>
    </xf>
    <xf numFmtId="14" fontId="11" fillId="5" borderId="17" xfId="2" applyNumberFormat="1" applyFont="1" applyFill="1" applyBorder="1" applyAlignment="1" applyProtection="1">
      <alignment horizontal="right" vertical="center"/>
      <protection locked="0"/>
    </xf>
    <xf numFmtId="0" fontId="1" fillId="0" borderId="0" xfId="2" applyFont="1" applyBorder="1" applyAlignment="1" applyProtection="1">
      <protection locked="0"/>
    </xf>
    <xf numFmtId="0" fontId="16" fillId="0" borderId="2" xfId="2" applyFont="1" applyBorder="1" applyAlignment="1" applyProtection="1">
      <alignment horizontal="center" vertical="center"/>
      <protection locked="0"/>
    </xf>
    <xf numFmtId="0" fontId="1" fillId="0" borderId="0" xfId="2" applyFont="1" applyAlignment="1" applyProtection="1">
      <protection locked="0"/>
    </xf>
    <xf numFmtId="0" fontId="16" fillId="0" borderId="0" xfId="2" applyFont="1" applyBorder="1" applyAlignment="1" applyProtection="1">
      <alignment horizontal="center" vertical="center"/>
      <protection locked="0"/>
    </xf>
    <xf numFmtId="0" fontId="1" fillId="0" borderId="0" xfId="2" applyFont="1" applyAlignment="1" applyProtection="1">
      <alignment horizontal="left"/>
      <protection locked="0"/>
    </xf>
    <xf numFmtId="0" fontId="25" fillId="0" borderId="0" xfId="2" applyFont="1" applyBorder="1" applyAlignment="1" applyProtection="1">
      <alignment horizontal="center"/>
      <protection locked="0"/>
    </xf>
    <xf numFmtId="0" fontId="1" fillId="0" borderId="0" xfId="2" applyFont="1" applyBorder="1" applyProtection="1">
      <protection locked="0"/>
    </xf>
    <xf numFmtId="0" fontId="19" fillId="0" borderId="1" xfId="2" applyFont="1" applyFill="1" applyBorder="1" applyAlignment="1" applyProtection="1">
      <alignment horizontal="center" vertical="center"/>
    </xf>
    <xf numFmtId="0" fontId="11" fillId="0" borderId="1" xfId="2" quotePrefix="1" applyFont="1" applyBorder="1" applyAlignment="1" applyProtection="1">
      <alignment horizontal="left" vertical="center"/>
    </xf>
    <xf numFmtId="0" fontId="11" fillId="0" borderId="1" xfId="2" quotePrefix="1" applyFont="1" applyBorder="1" applyAlignment="1" applyProtection="1">
      <alignment horizontal="center" vertical="center"/>
    </xf>
    <xf numFmtId="0" fontId="8" fillId="0" borderId="17" xfId="2" applyFont="1" applyFill="1" applyBorder="1" applyAlignment="1" applyProtection="1">
      <alignment horizontal="center" vertical="center"/>
    </xf>
    <xf numFmtId="0" fontId="8" fillId="0" borderId="19" xfId="2" applyFont="1" applyFill="1" applyBorder="1" applyAlignment="1" applyProtection="1">
      <alignment horizontal="center" vertical="center"/>
    </xf>
    <xf numFmtId="0" fontId="11" fillId="0" borderId="17" xfId="2" quotePrefix="1" applyFont="1" applyBorder="1" applyAlignment="1" applyProtection="1">
      <alignment vertical="center"/>
    </xf>
    <xf numFmtId="0" fontId="5" fillId="0" borderId="28" xfId="2" applyBorder="1" applyAlignment="1" applyProtection="1">
      <protection locked="0"/>
    </xf>
    <xf numFmtId="0" fontId="5" fillId="0" borderId="0" xfId="2" applyAlignment="1" applyProtection="1">
      <protection locked="0"/>
    </xf>
    <xf numFmtId="0" fontId="5" fillId="0" borderId="0" xfId="2" applyBorder="1" applyProtection="1">
      <protection locked="0"/>
    </xf>
    <xf numFmtId="0" fontId="5" fillId="0" borderId="29" xfId="2" applyBorder="1" applyProtection="1">
      <protection locked="0"/>
    </xf>
    <xf numFmtId="0" fontId="5" fillId="0" borderId="28" xfId="2" applyBorder="1" applyProtection="1">
      <protection locked="0"/>
    </xf>
    <xf numFmtId="0" fontId="11" fillId="0" borderId="17" xfId="2" applyFont="1" applyFill="1" applyBorder="1" applyAlignment="1" applyProtection="1">
      <alignment horizontal="right" vertical="center"/>
      <protection locked="0"/>
    </xf>
    <xf numFmtId="0" fontId="28" fillId="5" borderId="49" xfId="2" applyFont="1" applyFill="1" applyBorder="1" applyAlignment="1" applyProtection="1">
      <alignment horizontal="right" vertical="center"/>
    </xf>
    <xf numFmtId="0" fontId="6" fillId="4" borderId="9" xfId="2" applyFont="1" applyFill="1" applyBorder="1" applyAlignment="1" applyProtection="1">
      <alignment horizontal="right" vertical="center"/>
    </xf>
    <xf numFmtId="0" fontId="6" fillId="4" borderId="10" xfId="2" applyFont="1" applyFill="1" applyBorder="1" applyAlignment="1" applyProtection="1">
      <alignment horizontal="right" vertical="center"/>
    </xf>
    <xf numFmtId="0" fontId="6" fillId="4" borderId="24" xfId="2" applyFont="1" applyFill="1" applyBorder="1" applyAlignment="1" applyProtection="1">
      <alignment horizontal="right" vertical="center"/>
    </xf>
    <xf numFmtId="0" fontId="6" fillId="5" borderId="25" xfId="2" applyFont="1" applyFill="1" applyBorder="1" applyAlignment="1" applyProtection="1">
      <alignment horizontal="left" vertical="center"/>
    </xf>
    <xf numFmtId="0" fontId="6" fillId="4" borderId="0" xfId="2" applyFont="1" applyFill="1" applyBorder="1" applyAlignment="1" applyProtection="1">
      <alignment horizontal="center" vertical="center"/>
    </xf>
    <xf numFmtId="0" fontId="6" fillId="5" borderId="21" xfId="2" applyFont="1" applyFill="1" applyBorder="1" applyAlignment="1" applyProtection="1">
      <alignment horizontal="right" vertical="center"/>
    </xf>
    <xf numFmtId="0" fontId="8" fillId="4" borderId="28" xfId="2" quotePrefix="1" applyFont="1" applyFill="1" applyBorder="1" applyAlignment="1" applyProtection="1">
      <alignment horizontal="center" vertical="center"/>
    </xf>
    <xf numFmtId="0" fontId="8" fillId="4" borderId="0" xfId="2" quotePrefix="1" applyFont="1" applyFill="1" applyBorder="1" applyAlignment="1" applyProtection="1">
      <alignment horizontal="center" vertical="center"/>
    </xf>
    <xf numFmtId="0" fontId="8" fillId="4" borderId="10" xfId="2" quotePrefix="1" applyFont="1" applyFill="1" applyBorder="1" applyAlignment="1" applyProtection="1">
      <alignment horizontal="center" vertical="center"/>
    </xf>
    <xf numFmtId="0" fontId="8" fillId="4" borderId="29" xfId="2" quotePrefix="1" applyFont="1" applyFill="1" applyBorder="1" applyAlignment="1" applyProtection="1">
      <alignment horizontal="center" vertical="center"/>
    </xf>
    <xf numFmtId="0" fontId="6" fillId="5" borderId="11" xfId="2" applyFont="1" applyFill="1" applyBorder="1" applyAlignment="1" applyProtection="1">
      <alignment horizontal="center" vertical="center"/>
    </xf>
    <xf numFmtId="0" fontId="6" fillId="4" borderId="63" xfId="2" applyFont="1" applyFill="1" applyBorder="1" applyAlignment="1" applyProtection="1">
      <alignment horizontal="center" vertical="center"/>
    </xf>
    <xf numFmtId="0" fontId="1" fillId="0" borderId="11" xfId="2" applyFont="1" applyBorder="1" applyAlignment="1" applyProtection="1"/>
    <xf numFmtId="0" fontId="1" fillId="4" borderId="15" xfId="2" applyFont="1" applyFill="1" applyBorder="1" applyProtection="1"/>
    <xf numFmtId="0" fontId="8" fillId="4" borderId="0" xfId="2" applyFont="1" applyFill="1" applyBorder="1" applyAlignment="1" applyProtection="1">
      <alignment horizontal="left" vertical="center"/>
    </xf>
    <xf numFmtId="0" fontId="29" fillId="0" borderId="9" xfId="2" applyFont="1" applyBorder="1" applyAlignment="1" applyProtection="1">
      <alignment horizontal="center" vertical="center" wrapText="1"/>
      <protection locked="0"/>
    </xf>
    <xf numFmtId="0" fontId="22" fillId="0" borderId="10" xfId="2" applyFont="1" applyBorder="1" applyAlignment="1" applyProtection="1">
      <alignment horizontal="center" vertical="center"/>
      <protection locked="0"/>
    </xf>
    <xf numFmtId="0" fontId="11" fillId="0" borderId="10" xfId="2" applyFont="1" applyBorder="1" applyAlignment="1" applyProtection="1">
      <alignment horizontal="center" vertical="center"/>
      <protection locked="0"/>
    </xf>
    <xf numFmtId="0" fontId="11" fillId="0" borderId="10" xfId="2" applyFont="1" applyBorder="1" applyAlignment="1" applyProtection="1">
      <alignment horizontal="center" vertical="center" wrapText="1"/>
      <protection locked="0"/>
    </xf>
    <xf numFmtId="0" fontId="11" fillId="0" borderId="24" xfId="2" applyFont="1" applyBorder="1" applyAlignment="1" applyProtection="1">
      <alignment horizontal="center" vertical="center" wrapText="1"/>
      <protection locked="0"/>
    </xf>
    <xf numFmtId="0" fontId="11" fillId="0" borderId="28" xfId="2" applyFont="1" applyBorder="1" applyAlignment="1" applyProtection="1">
      <alignment horizontal="center" vertical="center" wrapText="1"/>
      <protection locked="0"/>
    </xf>
    <xf numFmtId="0" fontId="22" fillId="0" borderId="0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 wrapText="1"/>
      <protection locked="0"/>
    </xf>
    <xf numFmtId="0" fontId="29" fillId="0" borderId="0" xfId="2" applyFont="1" applyBorder="1" applyAlignment="1" applyProtection="1">
      <alignment horizontal="center" vertical="center" wrapText="1"/>
      <protection locked="0"/>
    </xf>
    <xf numFmtId="0" fontId="16" fillId="0" borderId="29" xfId="2" applyFont="1" applyBorder="1" applyAlignment="1" applyProtection="1">
      <alignment horizontal="center" vertical="center" wrapText="1"/>
      <protection locked="0"/>
    </xf>
    <xf numFmtId="0" fontId="30" fillId="0" borderId="28" xfId="2" applyFont="1" applyBorder="1" applyAlignment="1" applyProtection="1">
      <alignment horizontal="center" vertical="center"/>
      <protection locked="0"/>
    </xf>
    <xf numFmtId="0" fontId="8" fillId="0" borderId="0" xfId="2" applyFont="1" applyBorder="1" applyAlignment="1" applyProtection="1">
      <alignment horizontal="center" vertical="center" wrapText="1"/>
      <protection locked="0"/>
    </xf>
    <xf numFmtId="0" fontId="1" fillId="0" borderId="0" xfId="2" applyFont="1" applyBorder="1" applyAlignment="1" applyProtection="1">
      <alignment horizontal="left" vertical="center"/>
      <protection locked="0"/>
    </xf>
    <xf numFmtId="0" fontId="1" fillId="0" borderId="0" xfId="2" applyFont="1" applyBorder="1" applyAlignment="1" applyProtection="1">
      <alignment horizontal="center" vertical="center" wrapText="1"/>
      <protection locked="0"/>
    </xf>
    <xf numFmtId="0" fontId="11" fillId="0" borderId="29" xfId="2" applyFont="1" applyBorder="1" applyAlignment="1" applyProtection="1">
      <alignment horizontal="center" vertical="center" wrapText="1"/>
      <protection locked="0"/>
    </xf>
    <xf numFmtId="0" fontId="1" fillId="0" borderId="0" xfId="2" applyFont="1" applyBorder="1" applyAlignment="1" applyProtection="1">
      <alignment horizontal="left" vertical="center" wrapText="1"/>
      <protection locked="0"/>
    </xf>
    <xf numFmtId="0" fontId="30" fillId="0" borderId="39" xfId="2" applyFont="1" applyBorder="1" applyAlignment="1" applyProtection="1">
      <alignment horizontal="center" vertical="center"/>
      <protection locked="0"/>
    </xf>
    <xf numFmtId="0" fontId="8" fillId="0" borderId="40" xfId="2" applyFont="1" applyBorder="1" applyAlignment="1" applyProtection="1">
      <alignment horizontal="center" vertical="center" wrapText="1"/>
      <protection locked="0"/>
    </xf>
    <xf numFmtId="0" fontId="1" fillId="0" borderId="40" xfId="2" applyFont="1" applyBorder="1" applyAlignment="1" applyProtection="1">
      <alignment horizontal="left" vertical="center"/>
      <protection locked="0"/>
    </xf>
    <xf numFmtId="0" fontId="1" fillId="0" borderId="40" xfId="2" applyFont="1" applyBorder="1" applyAlignment="1" applyProtection="1">
      <alignment horizontal="center" vertical="center" wrapText="1"/>
      <protection locked="0"/>
    </xf>
    <xf numFmtId="0" fontId="11" fillId="0" borderId="40" xfId="2" applyFont="1" applyBorder="1" applyAlignment="1" applyProtection="1">
      <alignment horizontal="center" vertical="center" wrapText="1"/>
      <protection locked="0"/>
    </xf>
    <xf numFmtId="0" fontId="11" fillId="0" borderId="34" xfId="2" applyFont="1" applyBorder="1" applyAlignment="1" applyProtection="1">
      <alignment horizontal="center" vertical="center" wrapText="1"/>
      <protection locked="0"/>
    </xf>
    <xf numFmtId="0" fontId="1" fillId="0" borderId="0" xfId="2" applyFont="1"/>
    <xf numFmtId="0" fontId="5" fillId="0" borderId="0" xfId="2"/>
    <xf numFmtId="0" fontId="31" fillId="0" borderId="0" xfId="2" applyFont="1"/>
    <xf numFmtId="0" fontId="32" fillId="0" borderId="0" xfId="2" applyFont="1" applyAlignment="1">
      <alignment horizontal="center"/>
    </xf>
    <xf numFmtId="0" fontId="11" fillId="0" borderId="0" xfId="2" applyFont="1" applyAlignment="1">
      <alignment horizontal="center"/>
    </xf>
    <xf numFmtId="0" fontId="11" fillId="0" borderId="0" xfId="2" applyFont="1" applyAlignment="1">
      <alignment horizontal="center" vertical="center"/>
    </xf>
    <xf numFmtId="0" fontId="5" fillId="0" borderId="0" xfId="2" applyAlignment="1">
      <alignment horizontal="center" vertical="center"/>
    </xf>
    <xf numFmtId="0" fontId="5" fillId="0" borderId="0" xfId="2" applyAlignment="1">
      <alignment horizontal="center"/>
    </xf>
    <xf numFmtId="0" fontId="1" fillId="7" borderId="0" xfId="2" applyFont="1" applyFill="1" applyAlignment="1">
      <alignment horizontal="center" vertical="center"/>
    </xf>
    <xf numFmtId="0" fontId="5" fillId="0" borderId="0" xfId="2" applyAlignment="1">
      <alignment wrapText="1"/>
    </xf>
    <xf numFmtId="0" fontId="5" fillId="8" borderId="0" xfId="2" applyFont="1" applyFill="1" applyAlignment="1">
      <alignment horizontal="center" vertical="center"/>
    </xf>
    <xf numFmtId="0" fontId="5" fillId="9" borderId="0" xfId="2" applyFont="1" applyFill="1" applyAlignment="1">
      <alignment horizontal="center" vertical="center"/>
    </xf>
    <xf numFmtId="0" fontId="5" fillId="0" borderId="0" xfId="2" applyAlignment="1">
      <alignment horizontal="left"/>
    </xf>
    <xf numFmtId="0" fontId="1" fillId="0" borderId="0" xfId="2" applyFont="1" applyAlignment="1">
      <alignment horizontal="center"/>
    </xf>
    <xf numFmtId="0" fontId="5" fillId="10" borderId="0" xfId="2" applyFont="1" applyFill="1" applyAlignment="1">
      <alignment horizontal="center" vertical="center"/>
    </xf>
    <xf numFmtId="0" fontId="5" fillId="0" borderId="0" xfId="2" applyAlignment="1">
      <alignment vertical="center"/>
    </xf>
    <xf numFmtId="0" fontId="1" fillId="0" borderId="0" xfId="2" applyFont="1" applyAlignment="1">
      <alignment vertical="center" wrapText="1"/>
    </xf>
    <xf numFmtId="0" fontId="1" fillId="0" borderId="0" xfId="2" applyFont="1" applyAlignment="1">
      <alignment wrapText="1"/>
    </xf>
    <xf numFmtId="0" fontId="5" fillId="0" borderId="0" xfId="2" applyAlignment="1">
      <alignment horizontal="left" vertical="center"/>
    </xf>
    <xf numFmtId="0" fontId="11" fillId="5" borderId="31" xfId="1" applyFont="1" applyFill="1" applyBorder="1" applyAlignment="1">
      <alignment horizontal="center" vertical="center"/>
    </xf>
    <xf numFmtId="0" fontId="13" fillId="5" borderId="31" xfId="1" applyFont="1" applyFill="1" applyBorder="1" applyAlignment="1">
      <alignment horizontal="center" vertical="center"/>
    </xf>
    <xf numFmtId="0" fontId="17" fillId="0" borderId="33" xfId="1" applyFont="1" applyBorder="1" applyAlignment="1" applyProtection="1">
      <alignment horizontal="center" vertical="center" wrapText="1"/>
      <protection locked="0"/>
    </xf>
    <xf numFmtId="0" fontId="11" fillId="4" borderId="28" xfId="1" applyFont="1" applyFill="1" applyBorder="1" applyAlignment="1">
      <alignment horizontal="left" vertical="center"/>
    </xf>
    <xf numFmtId="0" fontId="11" fillId="4" borderId="0" xfId="1" applyFont="1" applyFill="1" applyBorder="1" applyAlignment="1">
      <alignment horizontal="left" vertical="center"/>
    </xf>
    <xf numFmtId="0" fontId="11" fillId="4" borderId="29" xfId="1" applyFont="1" applyFill="1" applyBorder="1" applyAlignment="1">
      <alignment horizontal="left" vertical="center"/>
    </xf>
    <xf numFmtId="0" fontId="8" fillId="0" borderId="21" xfId="1" applyFont="1" applyBorder="1" applyAlignment="1">
      <alignment horizontal="center" vertical="center"/>
    </xf>
    <xf numFmtId="0" fontId="9" fillId="5" borderId="12" xfId="1" applyFont="1" applyFill="1" applyBorder="1" applyAlignment="1">
      <alignment horizontal="center" vertical="center"/>
    </xf>
    <xf numFmtId="0" fontId="8" fillId="5" borderId="21" xfId="1" applyFont="1" applyFill="1" applyBorder="1" applyAlignment="1">
      <alignment horizontal="right" vertical="center"/>
    </xf>
    <xf numFmtId="0" fontId="1" fillId="0" borderId="47" xfId="1" applyBorder="1" applyAlignment="1">
      <alignment wrapText="1"/>
    </xf>
    <xf numFmtId="0" fontId="4" fillId="11" borderId="14" xfId="1" applyFont="1" applyFill="1" applyBorder="1" applyAlignment="1" applyProtection="1">
      <alignment horizontal="center" vertical="center" shrinkToFit="1"/>
    </xf>
    <xf numFmtId="0" fontId="4" fillId="0" borderId="53" xfId="1" applyFont="1" applyBorder="1" applyAlignment="1" applyProtection="1">
      <alignment horizontal="center" vertical="center" shrinkToFit="1"/>
    </xf>
    <xf numFmtId="14" fontId="13" fillId="5" borderId="12" xfId="1" applyNumberFormat="1" applyFont="1" applyFill="1" applyBorder="1" applyAlignment="1">
      <alignment horizontal="center" vertical="center"/>
    </xf>
    <xf numFmtId="49" fontId="9" fillId="5" borderId="12" xfId="1" applyNumberFormat="1" applyFont="1" applyFill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0" fontId="26" fillId="0" borderId="3" xfId="2" applyFont="1" applyBorder="1" applyAlignment="1" applyProtection="1">
      <alignment horizontal="center" vertical="center"/>
    </xf>
    <xf numFmtId="0" fontId="17" fillId="0" borderId="33" xfId="3" applyFont="1" applyBorder="1" applyAlignment="1" applyProtection="1">
      <alignment horizontal="center" vertical="center"/>
      <protection locked="0"/>
    </xf>
    <xf numFmtId="0" fontId="1" fillId="0" borderId="47" xfId="1" applyBorder="1" applyAlignment="1">
      <alignment horizontal="left" vertical="center" wrapText="1"/>
    </xf>
    <xf numFmtId="0" fontId="1" fillId="0" borderId="3" xfId="1" applyBorder="1" applyAlignment="1">
      <alignment horizontal="left" vertical="center" wrapText="1"/>
    </xf>
    <xf numFmtId="0" fontId="1" fillId="2" borderId="6" xfId="2" applyFont="1" applyFill="1" applyBorder="1" applyAlignment="1">
      <alignment horizontal="center" textRotation="90" wrapText="1"/>
    </xf>
    <xf numFmtId="0" fontId="5" fillId="2" borderId="14" xfId="2" applyFill="1" applyBorder="1" applyAlignment="1">
      <alignment horizontal="center" textRotation="90" wrapText="1"/>
    </xf>
    <xf numFmtId="0" fontId="1" fillId="3" borderId="6" xfId="2" applyFont="1" applyFill="1" applyBorder="1" applyAlignment="1">
      <alignment horizontal="center" textRotation="90" wrapText="1"/>
    </xf>
    <xf numFmtId="0" fontId="5" fillId="3" borderId="14" xfId="2" applyFill="1" applyBorder="1" applyAlignment="1">
      <alignment horizontal="center" textRotation="90" wrapText="1"/>
    </xf>
    <xf numFmtId="0" fontId="1" fillId="3" borderId="7" xfId="2" applyFont="1" applyFill="1" applyBorder="1" applyAlignment="1">
      <alignment horizontal="center" textRotation="90" wrapText="1"/>
    </xf>
    <xf numFmtId="0" fontId="1" fillId="3" borderId="15" xfId="2" applyFont="1" applyFill="1" applyBorder="1" applyAlignment="1">
      <alignment horizontal="center" textRotation="90" wrapText="1"/>
    </xf>
    <xf numFmtId="0" fontId="1" fillId="3" borderId="33" xfId="2" applyFont="1" applyFill="1" applyBorder="1" applyAlignment="1">
      <alignment horizontal="center" textRotation="90" wrapText="1"/>
    </xf>
    <xf numFmtId="0" fontId="5" fillId="3" borderId="6" xfId="2" applyFill="1" applyBorder="1" applyAlignment="1">
      <alignment horizontal="center" textRotation="90" wrapText="1"/>
    </xf>
    <xf numFmtId="0" fontId="1" fillId="2" borderId="8" xfId="2" applyFont="1" applyFill="1" applyBorder="1" applyAlignment="1">
      <alignment horizontal="center" textRotation="90" wrapText="1"/>
    </xf>
    <xf numFmtId="0" fontId="5" fillId="2" borderId="16" xfId="2" applyFill="1" applyBorder="1" applyAlignment="1">
      <alignment horizontal="center" textRotation="90" wrapText="1"/>
    </xf>
    <xf numFmtId="0" fontId="6" fillId="4" borderId="22" xfId="1" applyFont="1" applyFill="1" applyBorder="1" applyAlignment="1">
      <alignment horizontal="center" vertical="center"/>
    </xf>
    <xf numFmtId="0" fontId="6" fillId="4" borderId="23" xfId="1" applyFont="1" applyFill="1" applyBorder="1" applyAlignment="1">
      <alignment horizontal="center" vertical="center"/>
    </xf>
    <xf numFmtId="0" fontId="6" fillId="4" borderId="0" xfId="1" applyFont="1" applyFill="1" applyBorder="1" applyAlignment="1">
      <alignment horizontal="center" vertical="center"/>
    </xf>
    <xf numFmtId="0" fontId="6" fillId="4" borderId="10" xfId="1" applyFont="1" applyFill="1" applyBorder="1" applyAlignment="1">
      <alignment horizontal="center" vertical="center"/>
    </xf>
    <xf numFmtId="0" fontId="6" fillId="4" borderId="24" xfId="1" applyFont="1" applyFill="1" applyBorder="1" applyAlignment="1">
      <alignment horizontal="center" vertical="center"/>
    </xf>
    <xf numFmtId="0" fontId="6" fillId="5" borderId="25" xfId="1" applyFont="1" applyFill="1" applyBorder="1" applyAlignment="1">
      <alignment horizontal="left" vertical="center"/>
    </xf>
    <xf numFmtId="0" fontId="6" fillId="5" borderId="11" xfId="1" applyFont="1" applyFill="1" applyBorder="1" applyAlignment="1">
      <alignment horizontal="left" vertical="center"/>
    </xf>
    <xf numFmtId="0" fontId="9" fillId="5" borderId="11" xfId="1" applyFont="1" applyFill="1" applyBorder="1" applyAlignment="1">
      <alignment horizontal="center" vertical="center"/>
    </xf>
    <xf numFmtId="0" fontId="9" fillId="5" borderId="26" xfId="1" applyFont="1" applyFill="1" applyBorder="1" applyAlignment="1">
      <alignment horizontal="center" vertical="center"/>
    </xf>
    <xf numFmtId="0" fontId="1" fillId="0" borderId="1" xfId="1" applyBorder="1" applyAlignment="1">
      <alignment horizontal="center"/>
    </xf>
    <xf numFmtId="0" fontId="1" fillId="0" borderId="2" xfId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2" borderId="5" xfId="2" applyFont="1" applyFill="1" applyBorder="1" applyAlignment="1">
      <alignment horizontal="center" textRotation="90" wrapText="1"/>
    </xf>
    <xf numFmtId="0" fontId="5" fillId="2" borderId="13" xfId="2" applyFill="1" applyBorder="1" applyAlignment="1">
      <alignment horizontal="center" textRotation="90" wrapText="1"/>
    </xf>
    <xf numFmtId="0" fontId="1" fillId="11" borderId="6" xfId="2" applyFont="1" applyFill="1" applyBorder="1" applyAlignment="1">
      <alignment horizontal="center" textRotation="90" wrapText="1"/>
    </xf>
    <xf numFmtId="0" fontId="5" fillId="11" borderId="14" xfId="2" applyFill="1" applyBorder="1" applyAlignment="1">
      <alignment horizontal="center" textRotation="90" wrapText="1"/>
    </xf>
    <xf numFmtId="0" fontId="1" fillId="4" borderId="9" xfId="1" applyFont="1" applyFill="1" applyBorder="1" applyAlignment="1">
      <alignment horizontal="center"/>
    </xf>
    <xf numFmtId="0" fontId="1" fillId="4" borderId="10" xfId="1" applyFont="1" applyFill="1" applyBorder="1" applyAlignment="1">
      <alignment horizontal="center"/>
    </xf>
    <xf numFmtId="0" fontId="1" fillId="4" borderId="11" xfId="1" applyFont="1" applyFill="1" applyBorder="1" applyAlignment="1">
      <alignment horizontal="center"/>
    </xf>
    <xf numFmtId="0" fontId="1" fillId="4" borderId="12" xfId="1" applyFont="1" applyFill="1" applyBorder="1" applyAlignment="1">
      <alignment horizontal="center"/>
    </xf>
    <xf numFmtId="0" fontId="6" fillId="5" borderId="17" xfId="1" applyFont="1" applyFill="1" applyBorder="1" applyAlignment="1">
      <alignment horizontal="left" vertical="center"/>
    </xf>
    <xf numFmtId="0" fontId="6" fillId="5" borderId="18" xfId="1" applyFont="1" applyFill="1" applyBorder="1" applyAlignment="1">
      <alignment horizontal="left" vertical="center"/>
    </xf>
    <xf numFmtId="0" fontId="7" fillId="5" borderId="18" xfId="1" applyFont="1" applyFill="1" applyBorder="1" applyAlignment="1">
      <alignment horizontal="center" vertical="center"/>
    </xf>
    <xf numFmtId="0" fontId="7" fillId="5" borderId="19" xfId="1" applyFont="1" applyFill="1" applyBorder="1" applyAlignment="1">
      <alignment horizontal="center" vertical="center"/>
    </xf>
    <xf numFmtId="0" fontId="13" fillId="5" borderId="31" xfId="1" applyFont="1" applyFill="1" applyBorder="1" applyAlignment="1">
      <alignment horizontal="center" vertical="center"/>
    </xf>
    <xf numFmtId="0" fontId="13" fillId="5" borderId="32" xfId="1" applyFont="1" applyFill="1" applyBorder="1" applyAlignment="1">
      <alignment horizontal="center" vertical="center"/>
    </xf>
    <xf numFmtId="49" fontId="17" fillId="0" borderId="37" xfId="3" applyNumberFormat="1" applyFont="1" applyBorder="1" applyAlignment="1" applyProtection="1">
      <alignment horizontal="left" vertical="center"/>
      <protection locked="0"/>
    </xf>
    <xf numFmtId="49" fontId="17" fillId="0" borderId="38" xfId="3" applyNumberFormat="1" applyFont="1" applyBorder="1" applyAlignment="1" applyProtection="1">
      <alignment horizontal="left" vertical="center"/>
      <protection locked="0"/>
    </xf>
    <xf numFmtId="49" fontId="17" fillId="0" borderId="13" xfId="3" applyNumberFormat="1" applyFont="1" applyBorder="1" applyAlignment="1" applyProtection="1">
      <alignment horizontal="left" vertical="center"/>
      <protection locked="0"/>
    </xf>
    <xf numFmtId="0" fontId="11" fillId="4" borderId="28" xfId="1" applyFont="1" applyFill="1" applyBorder="1" applyAlignment="1">
      <alignment horizontal="left" vertical="center"/>
    </xf>
    <xf numFmtId="0" fontId="11" fillId="4" borderId="0" xfId="1" applyFont="1" applyFill="1" applyBorder="1" applyAlignment="1">
      <alignment horizontal="left" vertical="center"/>
    </xf>
    <xf numFmtId="0" fontId="11" fillId="4" borderId="29" xfId="1" applyFont="1" applyFill="1" applyBorder="1" applyAlignment="1">
      <alignment horizontal="left" vertical="center"/>
    </xf>
    <xf numFmtId="0" fontId="12" fillId="5" borderId="11" xfId="1" applyFont="1" applyFill="1" applyBorder="1" applyAlignment="1">
      <alignment horizontal="center" vertical="center"/>
    </xf>
    <xf numFmtId="0" fontId="12" fillId="5" borderId="26" xfId="1" applyFont="1" applyFill="1" applyBorder="1" applyAlignment="1">
      <alignment horizontal="center" vertical="center"/>
    </xf>
    <xf numFmtId="49" fontId="17" fillId="0" borderId="66" xfId="3" applyNumberFormat="1" applyFont="1" applyBorder="1" applyAlignment="1" applyProtection="1">
      <alignment horizontal="left" vertical="center"/>
      <protection locked="0"/>
    </xf>
    <xf numFmtId="49" fontId="17" fillId="0" borderId="67" xfId="3" applyNumberFormat="1" applyFont="1" applyBorder="1" applyAlignment="1" applyProtection="1">
      <alignment horizontal="left" vertical="center"/>
      <protection locked="0"/>
    </xf>
    <xf numFmtId="49" fontId="17" fillId="0" borderId="5" xfId="3" applyNumberFormat="1" applyFont="1" applyBorder="1" applyAlignment="1" applyProtection="1">
      <alignment horizontal="left" vertical="center"/>
      <protection locked="0"/>
    </xf>
    <xf numFmtId="0" fontId="11" fillId="5" borderId="61" xfId="1" applyFont="1" applyFill="1" applyBorder="1" applyAlignment="1">
      <alignment horizontal="center" vertical="center"/>
    </xf>
    <xf numFmtId="0" fontId="11" fillId="5" borderId="62" xfId="1" applyFont="1" applyFill="1" applyBorder="1" applyAlignment="1">
      <alignment horizontal="center" vertical="center"/>
    </xf>
    <xf numFmtId="0" fontId="11" fillId="5" borderId="65" xfId="1" applyFont="1" applyFill="1" applyBorder="1" applyAlignment="1">
      <alignment horizontal="center" vertical="center"/>
    </xf>
    <xf numFmtId="0" fontId="13" fillId="5" borderId="11" xfId="1" applyFont="1" applyFill="1" applyBorder="1" applyAlignment="1">
      <alignment horizontal="center" vertical="center"/>
    </xf>
    <xf numFmtId="0" fontId="13" fillId="5" borderId="26" xfId="1" applyFont="1" applyFill="1" applyBorder="1" applyAlignment="1">
      <alignment horizontal="center" vertical="center"/>
    </xf>
    <xf numFmtId="0" fontId="26" fillId="0" borderId="28" xfId="1" applyFont="1" applyBorder="1" applyAlignment="1">
      <alignment horizontal="center" vertical="center"/>
    </xf>
    <xf numFmtId="0" fontId="26" fillId="0" borderId="39" xfId="1" applyFont="1" applyBorder="1" applyAlignment="1">
      <alignment horizontal="center" vertical="center"/>
    </xf>
    <xf numFmtId="0" fontId="6" fillId="0" borderId="1" xfId="2" applyFont="1" applyBorder="1" applyAlignment="1" applyProtection="1">
      <alignment horizontal="center" vertical="center"/>
    </xf>
    <xf numFmtId="0" fontId="5" fillId="0" borderId="2" xfId="2" applyBorder="1" applyAlignment="1" applyProtection="1">
      <alignment vertical="center"/>
    </xf>
    <xf numFmtId="0" fontId="5" fillId="0" borderId="39" xfId="2" applyBorder="1" applyAlignment="1" applyProtection="1">
      <alignment vertical="center"/>
    </xf>
    <xf numFmtId="0" fontId="5" fillId="0" borderId="40" xfId="2" applyBorder="1" applyAlignment="1" applyProtection="1">
      <alignment vertical="center"/>
    </xf>
    <xf numFmtId="0" fontId="19" fillId="0" borderId="17" xfId="2" applyFont="1" applyBorder="1" applyAlignment="1" applyProtection="1">
      <alignment horizontal="center" vertical="center"/>
    </xf>
    <xf numFmtId="0" fontId="19" fillId="0" borderId="18" xfId="2" applyFont="1" applyBorder="1" applyAlignment="1" applyProtection="1">
      <alignment horizontal="center" vertical="center"/>
    </xf>
    <xf numFmtId="0" fontId="19" fillId="0" borderId="19" xfId="2" applyFont="1" applyBorder="1" applyAlignment="1" applyProtection="1">
      <alignment horizontal="center" vertical="center"/>
    </xf>
    <xf numFmtId="0" fontId="26" fillId="0" borderId="18" xfId="2" applyFont="1" applyFill="1" applyBorder="1" applyAlignment="1" applyProtection="1">
      <alignment horizontal="center" vertical="center"/>
    </xf>
    <xf numFmtId="0" fontId="26" fillId="0" borderId="19" xfId="2" applyFont="1" applyFill="1" applyBorder="1" applyAlignment="1" applyProtection="1">
      <alignment horizontal="center" vertical="center"/>
    </xf>
    <xf numFmtId="0" fontId="3" fillId="0" borderId="18" xfId="2" applyFont="1" applyFill="1" applyBorder="1" applyAlignment="1" applyProtection="1">
      <alignment horizontal="center" vertical="center"/>
    </xf>
    <xf numFmtId="0" fontId="3" fillId="0" borderId="19" xfId="2" applyFont="1" applyFill="1" applyBorder="1" applyAlignment="1" applyProtection="1">
      <alignment horizontal="center" vertical="center"/>
    </xf>
    <xf numFmtId="0" fontId="11" fillId="0" borderId="1" xfId="2" quotePrefix="1" applyFont="1" applyBorder="1" applyAlignment="1" applyProtection="1">
      <alignment horizontal="center" vertical="center"/>
    </xf>
    <xf numFmtId="0" fontId="11" fillId="0" borderId="39" xfId="2" quotePrefix="1" applyFont="1" applyBorder="1" applyAlignment="1" applyProtection="1">
      <alignment horizontal="center" vertical="center"/>
    </xf>
    <xf numFmtId="0" fontId="8" fillId="0" borderId="2" xfId="2" applyFont="1" applyFill="1" applyBorder="1" applyAlignment="1" applyProtection="1">
      <alignment horizontal="center" vertical="center"/>
    </xf>
    <xf numFmtId="0" fontId="8" fillId="0" borderId="3" xfId="2" applyFont="1" applyFill="1" applyBorder="1" applyAlignment="1" applyProtection="1">
      <alignment horizontal="center" vertical="center"/>
    </xf>
    <xf numFmtId="0" fontId="8" fillId="0" borderId="40" xfId="2" applyFont="1" applyFill="1" applyBorder="1" applyAlignment="1" applyProtection="1">
      <alignment horizontal="center" vertical="center"/>
    </xf>
    <xf numFmtId="0" fontId="8" fillId="0" borderId="34" xfId="2" applyFont="1" applyFill="1" applyBorder="1" applyAlignment="1" applyProtection="1">
      <alignment horizontal="center" vertical="center"/>
    </xf>
    <xf numFmtId="0" fontId="21" fillId="0" borderId="18" xfId="2" quotePrefix="1" applyFont="1" applyBorder="1" applyAlignment="1" applyProtection="1">
      <alignment horizontal="center" vertical="center"/>
    </xf>
    <xf numFmtId="0" fontId="8" fillId="0" borderId="18" xfId="2" quotePrefix="1" applyFont="1" applyFill="1" applyBorder="1" applyAlignment="1" applyProtection="1">
      <alignment horizontal="center" vertical="center"/>
    </xf>
    <xf numFmtId="0" fontId="8" fillId="0" borderId="19" xfId="2" quotePrefix="1" applyFont="1" applyFill="1" applyBorder="1" applyAlignment="1" applyProtection="1">
      <alignment horizontal="center" vertical="center"/>
    </xf>
    <xf numFmtId="0" fontId="8" fillId="0" borderId="17" xfId="2" applyFont="1" applyFill="1" applyBorder="1" applyAlignment="1" applyProtection="1">
      <alignment horizontal="center" vertical="center"/>
    </xf>
    <xf numFmtId="0" fontId="8" fillId="0" borderId="18" xfId="2" applyFont="1" applyFill="1" applyBorder="1" applyAlignment="1" applyProtection="1">
      <alignment horizontal="center" vertical="center"/>
    </xf>
    <xf numFmtId="0" fontId="8" fillId="0" borderId="19" xfId="2" applyFont="1" applyFill="1" applyBorder="1" applyAlignment="1" applyProtection="1">
      <alignment horizontal="center" vertical="center"/>
    </xf>
    <xf numFmtId="0" fontId="20" fillId="0" borderId="35" xfId="2" applyFont="1" applyBorder="1" applyAlignment="1" applyProtection="1">
      <alignment horizontal="left" vertical="center"/>
      <protection locked="0"/>
    </xf>
    <xf numFmtId="0" fontId="20" fillId="0" borderId="38" xfId="2" applyFont="1" applyBorder="1" applyAlignment="1" applyProtection="1">
      <alignment horizontal="left" vertical="center"/>
      <protection locked="0"/>
    </xf>
    <xf numFmtId="0" fontId="20" fillId="0" borderId="36" xfId="2" applyFont="1" applyBorder="1" applyAlignment="1" applyProtection="1">
      <alignment horizontal="left" vertical="center"/>
      <protection locked="0"/>
    </xf>
    <xf numFmtId="0" fontId="6" fillId="0" borderId="18" xfId="2" quotePrefix="1" applyFont="1" applyFill="1" applyBorder="1" applyAlignment="1" applyProtection="1">
      <alignment horizontal="center" vertical="center"/>
    </xf>
    <xf numFmtId="0" fontId="6" fillId="0" borderId="19" xfId="2" quotePrefix="1" applyFont="1" applyFill="1" applyBorder="1" applyAlignment="1" applyProtection="1">
      <alignment horizontal="center" vertical="center"/>
    </xf>
    <xf numFmtId="0" fontId="22" fillId="0" borderId="41" xfId="2" applyFont="1" applyBorder="1" applyAlignment="1" applyProtection="1">
      <alignment horizontal="center" vertical="center"/>
      <protection locked="0"/>
    </xf>
    <xf numFmtId="0" fontId="22" fillId="0" borderId="42" xfId="2" applyFont="1" applyBorder="1" applyAlignment="1" applyProtection="1">
      <alignment horizontal="center" vertical="center"/>
      <protection locked="0"/>
    </xf>
    <xf numFmtId="0" fontId="11" fillId="0" borderId="1" xfId="2" applyFont="1" applyBorder="1" applyAlignment="1" applyProtection="1">
      <alignment horizontal="center" vertical="center"/>
      <protection locked="0"/>
    </xf>
    <xf numFmtId="0" fontId="11" fillId="0" borderId="2" xfId="2" applyFont="1" applyBorder="1" applyAlignment="1" applyProtection="1">
      <alignment horizontal="center" vertical="center"/>
      <protection locked="0"/>
    </xf>
    <xf numFmtId="0" fontId="11" fillId="0" borderId="3" xfId="2" applyFont="1" applyBorder="1" applyAlignment="1" applyProtection="1">
      <alignment horizontal="center" vertical="center"/>
      <protection locked="0"/>
    </xf>
    <xf numFmtId="0" fontId="11" fillId="0" borderId="39" xfId="2" applyFont="1" applyBorder="1" applyAlignment="1" applyProtection="1">
      <alignment horizontal="center" vertical="center"/>
      <protection locked="0"/>
    </xf>
    <xf numFmtId="0" fontId="11" fillId="0" borderId="40" xfId="2" applyFont="1" applyBorder="1" applyAlignment="1" applyProtection="1">
      <alignment horizontal="center" vertical="center"/>
      <protection locked="0"/>
    </xf>
    <xf numFmtId="0" fontId="11" fillId="0" borderId="34" xfId="2" applyFont="1" applyBorder="1" applyAlignment="1" applyProtection="1">
      <alignment horizontal="center" vertical="center"/>
      <protection locked="0"/>
    </xf>
    <xf numFmtId="0" fontId="11" fillId="0" borderId="1" xfId="2" applyFont="1" applyBorder="1" applyAlignment="1" applyProtection="1">
      <alignment horizontal="center"/>
      <protection locked="0"/>
    </xf>
    <xf numFmtId="0" fontId="11" fillId="0" borderId="2" xfId="2" applyFont="1" applyBorder="1" applyAlignment="1" applyProtection="1">
      <alignment horizontal="center"/>
      <protection locked="0"/>
    </xf>
    <xf numFmtId="0" fontId="11" fillId="0" borderId="3" xfId="2" applyFont="1" applyBorder="1" applyAlignment="1" applyProtection="1">
      <alignment horizontal="center"/>
      <protection locked="0"/>
    </xf>
    <xf numFmtId="0" fontId="20" fillId="0" borderId="35" xfId="2" applyFont="1" applyFill="1" applyBorder="1" applyAlignment="1" applyProtection="1">
      <alignment horizontal="left" vertical="center"/>
      <protection locked="0"/>
    </xf>
    <xf numFmtId="0" fontId="20" fillId="0" borderId="38" xfId="2" applyFont="1" applyFill="1" applyBorder="1" applyAlignment="1" applyProtection="1">
      <alignment horizontal="left" vertical="center"/>
      <protection locked="0"/>
    </xf>
    <xf numFmtId="0" fontId="20" fillId="0" borderId="36" xfId="2" applyFont="1" applyFill="1" applyBorder="1" applyAlignment="1" applyProtection="1">
      <alignment horizontal="left" vertical="center"/>
      <protection locked="0"/>
    </xf>
    <xf numFmtId="14" fontId="16" fillId="6" borderId="18" xfId="2" applyNumberFormat="1" applyFont="1" applyFill="1" applyBorder="1" applyAlignment="1" applyProtection="1">
      <alignment horizontal="center" vertical="center"/>
      <protection locked="0"/>
    </xf>
    <xf numFmtId="14" fontId="16" fillId="6" borderId="19" xfId="2" applyNumberFormat="1" applyFont="1" applyFill="1" applyBorder="1" applyAlignment="1" applyProtection="1">
      <alignment horizontal="center" vertical="center"/>
      <protection locked="0"/>
    </xf>
    <xf numFmtId="0" fontId="24" fillId="6" borderId="18" xfId="2" applyFont="1" applyFill="1" applyBorder="1" applyAlignment="1" applyProtection="1">
      <alignment horizontal="center" vertical="center"/>
      <protection locked="0"/>
    </xf>
    <xf numFmtId="0" fontId="24" fillId="6" borderId="19" xfId="2" applyFont="1" applyFill="1" applyBorder="1" applyAlignment="1" applyProtection="1">
      <alignment horizontal="center" vertical="center"/>
      <protection locked="0"/>
    </xf>
    <xf numFmtId="0" fontId="24" fillId="0" borderId="51" xfId="2" quotePrefix="1" applyFont="1" applyBorder="1" applyAlignment="1" applyProtection="1">
      <alignment horizontal="left" vertical="center"/>
      <protection locked="0"/>
    </xf>
    <xf numFmtId="0" fontId="24" fillId="0" borderId="52" xfId="2" quotePrefix="1" applyFont="1" applyBorder="1" applyAlignment="1" applyProtection="1">
      <alignment horizontal="left" vertical="center"/>
      <protection locked="0"/>
    </xf>
    <xf numFmtId="0" fontId="16" fillId="0" borderId="52" xfId="2" applyFont="1" applyBorder="1" applyAlignment="1" applyProtection="1">
      <alignment horizontal="center" vertical="center"/>
      <protection locked="0"/>
    </xf>
    <xf numFmtId="0" fontId="16" fillId="0" borderId="53" xfId="2" applyFont="1" applyBorder="1" applyAlignment="1" applyProtection="1">
      <alignment horizontal="center" vertical="center"/>
      <protection locked="0"/>
    </xf>
    <xf numFmtId="0" fontId="24" fillId="0" borderId="61" xfId="2" quotePrefix="1" applyFont="1" applyBorder="1" applyAlignment="1" applyProtection="1">
      <alignment horizontal="left" vertical="center"/>
      <protection locked="0"/>
    </xf>
    <xf numFmtId="0" fontId="24" fillId="0" borderId="62" xfId="2" quotePrefix="1" applyFont="1" applyBorder="1" applyAlignment="1" applyProtection="1">
      <alignment horizontal="left" vertical="center"/>
      <protection locked="0"/>
    </xf>
    <xf numFmtId="0" fontId="16" fillId="0" borderId="40" xfId="2" applyFont="1" applyBorder="1" applyAlignment="1" applyProtection="1">
      <alignment horizontal="center" vertical="center"/>
      <protection locked="0"/>
    </xf>
    <xf numFmtId="0" fontId="16" fillId="0" borderId="34" xfId="2" applyFont="1" applyBorder="1" applyAlignment="1" applyProtection="1">
      <alignment horizontal="center" vertical="center"/>
      <protection locked="0"/>
    </xf>
    <xf numFmtId="0" fontId="11" fillId="0" borderId="17" xfId="2" applyFont="1" applyBorder="1" applyAlignment="1" applyProtection="1">
      <alignment horizontal="center" vertical="center"/>
      <protection locked="0"/>
    </xf>
    <xf numFmtId="0" fontId="11" fillId="0" borderId="18" xfId="2" applyFont="1" applyBorder="1" applyAlignment="1" applyProtection="1">
      <alignment horizontal="center" vertical="center"/>
      <protection locked="0"/>
    </xf>
    <xf numFmtId="0" fontId="26" fillId="0" borderId="28" xfId="2" applyFont="1" applyFill="1" applyBorder="1" applyAlignment="1" applyProtection="1">
      <alignment horizontal="center" vertical="center"/>
    </xf>
    <xf numFmtId="0" fontId="26" fillId="0" borderId="0" xfId="2" applyFont="1" applyFill="1" applyBorder="1" applyAlignment="1" applyProtection="1">
      <alignment horizontal="center" vertical="center"/>
    </xf>
    <xf numFmtId="0" fontId="26" fillId="0" borderId="29" xfId="2" applyFont="1" applyFill="1" applyBorder="1" applyAlignment="1" applyProtection="1">
      <alignment horizontal="center" vertical="center"/>
    </xf>
    <xf numFmtId="14" fontId="16" fillId="0" borderId="18" xfId="2" applyNumberFormat="1" applyFont="1" applyFill="1" applyBorder="1" applyAlignment="1" applyProtection="1">
      <alignment horizontal="center" vertical="center"/>
      <protection locked="0"/>
    </xf>
    <xf numFmtId="14" fontId="16" fillId="0" borderId="19" xfId="2" applyNumberFormat="1" applyFont="1" applyFill="1" applyBorder="1" applyAlignment="1" applyProtection="1">
      <alignment horizontal="center" vertical="center"/>
      <protection locked="0"/>
    </xf>
    <xf numFmtId="0" fontId="26" fillId="0" borderId="1" xfId="2" applyFont="1" applyFill="1" applyBorder="1" applyAlignment="1" applyProtection="1">
      <alignment horizontal="center" vertical="center"/>
    </xf>
    <xf numFmtId="0" fontId="26" fillId="0" borderId="2" xfId="2" applyFont="1" applyFill="1" applyBorder="1" applyAlignment="1" applyProtection="1">
      <alignment horizontal="center" vertical="center"/>
    </xf>
    <xf numFmtId="0" fontId="26" fillId="0" borderId="3" xfId="2" applyFont="1" applyFill="1" applyBorder="1" applyAlignment="1" applyProtection="1">
      <alignment horizontal="center" vertical="center"/>
    </xf>
    <xf numFmtId="0" fontId="11" fillId="4" borderId="22" xfId="2" applyFont="1" applyFill="1" applyBorder="1" applyAlignment="1" applyProtection="1">
      <alignment horizontal="right" vertical="center"/>
      <protection locked="0"/>
    </xf>
    <xf numFmtId="0" fontId="11" fillId="4" borderId="23" xfId="2" applyFont="1" applyFill="1" applyBorder="1" applyAlignment="1" applyProtection="1">
      <alignment horizontal="right" vertical="center"/>
      <protection locked="0"/>
    </xf>
    <xf numFmtId="0" fontId="11" fillId="4" borderId="64" xfId="2" applyFont="1" applyFill="1" applyBorder="1" applyAlignment="1" applyProtection="1">
      <alignment horizontal="right" vertical="center"/>
      <protection locked="0"/>
    </xf>
    <xf numFmtId="0" fontId="1" fillId="0" borderId="49" xfId="2" applyFont="1" applyBorder="1" applyAlignment="1" applyProtection="1">
      <alignment horizontal="center"/>
    </xf>
    <xf numFmtId="0" fontId="1" fillId="0" borderId="52" xfId="2" applyFont="1" applyBorder="1" applyAlignment="1" applyProtection="1">
      <alignment horizontal="center"/>
    </xf>
    <xf numFmtId="0" fontId="1" fillId="0" borderId="53" xfId="2" applyFont="1" applyBorder="1" applyAlignment="1" applyProtection="1">
      <alignment horizontal="center"/>
    </xf>
    <xf numFmtId="0" fontId="27" fillId="0" borderId="49" xfId="2" applyFont="1" applyBorder="1" applyAlignment="1" applyProtection="1">
      <alignment horizontal="center" vertical="center"/>
    </xf>
    <xf numFmtId="0" fontId="27" fillId="0" borderId="52" xfId="2" applyFont="1" applyBorder="1" applyAlignment="1" applyProtection="1">
      <alignment horizontal="center" vertical="center"/>
    </xf>
    <xf numFmtId="0" fontId="27" fillId="0" borderId="53" xfId="2" applyFont="1" applyBorder="1" applyAlignment="1" applyProtection="1">
      <alignment horizontal="center" vertical="center"/>
    </xf>
    <xf numFmtId="0" fontId="26" fillId="5" borderId="52" xfId="2" applyFont="1" applyFill="1" applyBorder="1" applyAlignment="1" applyProtection="1">
      <alignment horizontal="center" vertical="center" shrinkToFit="1"/>
    </xf>
    <xf numFmtId="0" fontId="26" fillId="5" borderId="53" xfId="2" applyFont="1" applyFill="1" applyBorder="1" applyAlignment="1" applyProtection="1">
      <alignment horizontal="center" vertical="center" shrinkToFit="1"/>
    </xf>
    <xf numFmtId="0" fontId="6" fillId="5" borderId="11" xfId="2" applyFont="1" applyFill="1" applyBorder="1" applyAlignment="1" applyProtection="1">
      <alignment horizontal="center" vertical="center"/>
    </xf>
    <xf numFmtId="0" fontId="6" fillId="5" borderId="26" xfId="2" applyFont="1" applyFill="1" applyBorder="1" applyAlignment="1" applyProtection="1">
      <alignment horizontal="center" vertical="center"/>
    </xf>
    <xf numFmtId="1" fontId="6" fillId="5" borderId="11" xfId="2" quotePrefix="1" applyNumberFormat="1" applyFont="1" applyFill="1" applyBorder="1" applyAlignment="1" applyProtection="1">
      <alignment horizontal="center" vertical="center"/>
    </xf>
    <xf numFmtId="1" fontId="6" fillId="5" borderId="12" xfId="2" quotePrefix="1" applyNumberFormat="1" applyFont="1" applyFill="1" applyBorder="1" applyAlignment="1" applyProtection="1">
      <alignment horizontal="center" vertical="center"/>
    </xf>
    <xf numFmtId="0" fontId="6" fillId="5" borderId="25" xfId="2" applyFont="1" applyFill="1" applyBorder="1" applyAlignment="1" applyProtection="1">
      <alignment horizontal="left" vertical="center"/>
    </xf>
    <xf numFmtId="0" fontId="6" fillId="5" borderId="11" xfId="2" applyFont="1" applyFill="1" applyBorder="1" applyAlignment="1" applyProtection="1">
      <alignment horizontal="left" vertical="center"/>
    </xf>
    <xf numFmtId="0" fontId="6" fillId="5" borderId="26" xfId="2" applyFont="1" applyFill="1" applyBorder="1" applyAlignment="1" applyProtection="1">
      <alignment horizontal="left" vertical="center"/>
    </xf>
    <xf numFmtId="0" fontId="6" fillId="0" borderId="21" xfId="2" applyFont="1" applyBorder="1" applyAlignment="1" applyProtection="1">
      <alignment horizontal="center" vertical="center"/>
    </xf>
    <xf numFmtId="0" fontId="6" fillId="0" borderId="11" xfId="2" applyFont="1" applyBorder="1" applyAlignment="1" applyProtection="1">
      <alignment horizontal="center" vertical="center"/>
    </xf>
    <xf numFmtId="1" fontId="11" fillId="5" borderId="11" xfId="2" quotePrefix="1" applyNumberFormat="1" applyFont="1" applyFill="1" applyBorder="1" applyAlignment="1" applyProtection="1">
      <alignment horizontal="center" vertical="center"/>
    </xf>
    <xf numFmtId="1" fontId="11" fillId="5" borderId="12" xfId="2" quotePrefix="1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2"/>
    <cellStyle name="Normal_GA_Original" xfId="3"/>
    <cellStyle name="Normal_N1050" xfId="1"/>
  </cellStyles>
  <dxfs count="26">
    <dxf>
      <font>
        <condense val="0"/>
        <extend val="0"/>
        <color indexed="9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bgColor indexed="9"/>
        </patternFill>
      </fill>
    </dxf>
    <dxf>
      <font>
        <condense val="0"/>
        <extend val="0"/>
        <color indexed="9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40</xdr:row>
          <xdr:rowOff>95250</xdr:rowOff>
        </xdr:from>
        <xdr:to>
          <xdr:col>18</xdr:col>
          <xdr:colOff>47625</xdr:colOff>
          <xdr:row>49</xdr:row>
          <xdr:rowOff>114300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NTG_AA/ENT_Ol4_SELSEC/EG/arret/2020/40%20-%20FT/MASTER_Base_joint_boulonn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onnées totale"/>
      <sheetName val="Code Mag Boulonnerie"/>
      <sheetName val="Feuil2"/>
      <sheetName val="BOULON"/>
      <sheetName val="Feuil1"/>
      <sheetName val="Feuil3"/>
    </sheetNames>
    <sheetDataSet>
      <sheetData sheetId="0"/>
      <sheetData sheetId="1"/>
      <sheetData sheetId="2"/>
      <sheetData sheetId="3">
        <row r="3">
          <cell r="I3" t="str">
            <v>1510B</v>
          </cell>
          <cell r="J3" t="str">
            <v>M12</v>
          </cell>
          <cell r="K3">
            <v>75</v>
          </cell>
          <cell r="L3" t="str">
            <v>M12*75</v>
          </cell>
          <cell r="M3">
            <v>4</v>
          </cell>
          <cell r="N3" t="str">
            <v>PN40</v>
          </cell>
          <cell r="O3" t="str">
            <v>4 * M12*75</v>
          </cell>
          <cell r="P3" t="str">
            <v>M12X70</v>
          </cell>
          <cell r="Q3" t="str">
            <v>22*28*40*51</v>
          </cell>
        </row>
        <row r="4">
          <cell r="I4" t="str">
            <v>2010B</v>
          </cell>
          <cell r="J4" t="str">
            <v>M12</v>
          </cell>
          <cell r="K4">
            <v>80</v>
          </cell>
          <cell r="L4" t="str">
            <v>M12*80</v>
          </cell>
          <cell r="M4">
            <v>4</v>
          </cell>
          <cell r="N4" t="str">
            <v>PN40</v>
          </cell>
          <cell r="O4" t="str">
            <v>4 * M12*80</v>
          </cell>
          <cell r="P4" t="str">
            <v>M12X70</v>
          </cell>
          <cell r="Q4" t="str">
            <v>27*33*47*61</v>
          </cell>
        </row>
        <row r="5">
          <cell r="I5" t="str">
            <v>2510B</v>
          </cell>
          <cell r="J5" t="str">
            <v>M12</v>
          </cell>
          <cell r="K5">
            <v>80</v>
          </cell>
          <cell r="L5" t="str">
            <v>M12*80</v>
          </cell>
          <cell r="M5">
            <v>4</v>
          </cell>
          <cell r="N5" t="str">
            <v>PN40</v>
          </cell>
          <cell r="O5" t="str">
            <v>4 * M12*80</v>
          </cell>
          <cell r="P5" t="str">
            <v>M12X70</v>
          </cell>
          <cell r="Q5" t="str">
            <v>34*40*54*71</v>
          </cell>
        </row>
        <row r="6">
          <cell r="I6" t="str">
            <v>3210B</v>
          </cell>
          <cell r="J6" t="str">
            <v>M16</v>
          </cell>
          <cell r="K6">
            <v>90</v>
          </cell>
          <cell r="L6" t="str">
            <v>M16*90</v>
          </cell>
          <cell r="M6">
            <v>4</v>
          </cell>
          <cell r="N6" t="str">
            <v>PN40</v>
          </cell>
          <cell r="O6" t="str">
            <v>4 * M16*90</v>
          </cell>
          <cell r="P6" t="str">
            <v>M16X80</v>
          </cell>
          <cell r="Q6" t="str">
            <v>43*49*65*82</v>
          </cell>
        </row>
        <row r="7">
          <cell r="I7" t="str">
            <v>4010B</v>
          </cell>
          <cell r="J7" t="str">
            <v>M16</v>
          </cell>
          <cell r="K7">
            <v>90</v>
          </cell>
          <cell r="L7" t="str">
            <v>M16*90</v>
          </cell>
          <cell r="M7">
            <v>4</v>
          </cell>
          <cell r="N7" t="str">
            <v>PN40</v>
          </cell>
          <cell r="O7" t="str">
            <v>4 * M16*90</v>
          </cell>
          <cell r="P7" t="str">
            <v>M16X80</v>
          </cell>
          <cell r="Q7" t="str">
            <v>48*54*70*92</v>
          </cell>
        </row>
        <row r="8">
          <cell r="I8" t="str">
            <v>5010B</v>
          </cell>
          <cell r="J8" t="str">
            <v>M16</v>
          </cell>
          <cell r="K8">
            <v>90</v>
          </cell>
          <cell r="L8" t="str">
            <v>M16*90</v>
          </cell>
          <cell r="M8">
            <v>4</v>
          </cell>
          <cell r="N8" t="str">
            <v>PN16</v>
          </cell>
          <cell r="O8" t="str">
            <v>4 * M16*90</v>
          </cell>
          <cell r="P8" t="str">
            <v>M16X90</v>
          </cell>
          <cell r="Q8" t="str">
            <v>57*66*84*107</v>
          </cell>
        </row>
        <row r="9">
          <cell r="I9" t="str">
            <v>6510B</v>
          </cell>
          <cell r="J9" t="str">
            <v>M16</v>
          </cell>
          <cell r="K9">
            <v>85</v>
          </cell>
          <cell r="L9" t="str">
            <v>M16*85</v>
          </cell>
          <cell r="M9">
            <v>4</v>
          </cell>
          <cell r="N9" t="str">
            <v>PN16</v>
          </cell>
          <cell r="O9" t="str">
            <v>4 * M16*85</v>
          </cell>
          <cell r="P9" t="str">
            <v>M16X90</v>
          </cell>
          <cell r="Q9" t="str">
            <v>73*82*102*127</v>
          </cell>
        </row>
        <row r="10">
          <cell r="I10" t="str">
            <v>8010B</v>
          </cell>
          <cell r="J10" t="str">
            <v>M16</v>
          </cell>
          <cell r="K10">
            <v>90</v>
          </cell>
          <cell r="L10" t="str">
            <v>M16*90</v>
          </cell>
          <cell r="M10">
            <v>8</v>
          </cell>
          <cell r="N10" t="str">
            <v>PN16</v>
          </cell>
          <cell r="O10" t="str">
            <v>8 * M16*90</v>
          </cell>
          <cell r="P10" t="str">
            <v>M16X90</v>
          </cell>
          <cell r="Q10" t="str">
            <v>86*95*115*142</v>
          </cell>
        </row>
        <row r="11">
          <cell r="I11" t="str">
            <v>10010B</v>
          </cell>
          <cell r="J11" t="str">
            <v>M16</v>
          </cell>
          <cell r="K11">
            <v>90</v>
          </cell>
          <cell r="L11" t="str">
            <v>M16*90</v>
          </cell>
          <cell r="M11">
            <v>8</v>
          </cell>
          <cell r="N11" t="str">
            <v>PN16</v>
          </cell>
          <cell r="O11" t="str">
            <v>8 * M16*90</v>
          </cell>
          <cell r="P11" t="str">
            <v>M16X90</v>
          </cell>
          <cell r="Q11" t="str">
            <v>108*120*140*162</v>
          </cell>
        </row>
        <row r="12">
          <cell r="I12" t="str">
            <v>12510B</v>
          </cell>
          <cell r="J12" t="str">
            <v>M16</v>
          </cell>
          <cell r="K12">
            <v>95</v>
          </cell>
          <cell r="L12" t="str">
            <v>M16*95</v>
          </cell>
          <cell r="M12">
            <v>8</v>
          </cell>
          <cell r="N12" t="str">
            <v>PN16</v>
          </cell>
          <cell r="O12" t="str">
            <v>8 * M16*95</v>
          </cell>
          <cell r="P12" t="str">
            <v>M16X100</v>
          </cell>
          <cell r="Q12" t="str">
            <v>134*146*168*192</v>
          </cell>
        </row>
        <row r="13">
          <cell r="I13" t="str">
            <v>15010B</v>
          </cell>
          <cell r="J13" t="str">
            <v>M20</v>
          </cell>
          <cell r="K13">
            <v>110</v>
          </cell>
          <cell r="L13" t="str">
            <v>M20*110</v>
          </cell>
          <cell r="M13">
            <v>8</v>
          </cell>
          <cell r="N13" t="str">
            <v>PN16</v>
          </cell>
          <cell r="O13" t="str">
            <v>8 * M20*110</v>
          </cell>
          <cell r="P13" t="str">
            <v>M20X110</v>
          </cell>
          <cell r="Q13" t="str">
            <v>162*174*196*217</v>
          </cell>
        </row>
        <row r="14">
          <cell r="I14" t="str">
            <v>20010B</v>
          </cell>
          <cell r="J14" t="str">
            <v>M20</v>
          </cell>
          <cell r="K14">
            <v>110</v>
          </cell>
          <cell r="L14" t="str">
            <v>M20*110</v>
          </cell>
          <cell r="M14">
            <v>8</v>
          </cell>
          <cell r="N14">
            <v>0</v>
          </cell>
          <cell r="O14" t="str">
            <v>8 * M20*110</v>
          </cell>
          <cell r="P14" t="str">
            <v>M20X120</v>
          </cell>
          <cell r="Q14" t="str">
            <v>213*225*251*272</v>
          </cell>
        </row>
        <row r="15">
          <cell r="I15" t="str">
            <v>25010B</v>
          </cell>
          <cell r="J15" t="str">
            <v>M20</v>
          </cell>
          <cell r="K15">
            <v>110</v>
          </cell>
          <cell r="L15" t="str">
            <v>M20*110</v>
          </cell>
          <cell r="M15">
            <v>12</v>
          </cell>
          <cell r="N15">
            <v>0</v>
          </cell>
          <cell r="O15" t="str">
            <v>12 * M20*110</v>
          </cell>
          <cell r="P15" t="str">
            <v>M20X120</v>
          </cell>
          <cell r="Q15" t="str">
            <v>267*286*307*327</v>
          </cell>
        </row>
        <row r="16">
          <cell r="I16" t="str">
            <v>30010B</v>
          </cell>
          <cell r="J16" t="str">
            <v>M20</v>
          </cell>
          <cell r="K16">
            <v>110</v>
          </cell>
          <cell r="L16" t="str">
            <v>M20*110</v>
          </cell>
          <cell r="M16">
            <v>12</v>
          </cell>
          <cell r="N16">
            <v>0</v>
          </cell>
          <cell r="O16" t="str">
            <v>12 * M20*110</v>
          </cell>
          <cell r="P16" t="str">
            <v>M20X120</v>
          </cell>
          <cell r="Q16" t="str">
            <v>318*337*358*377</v>
          </cell>
        </row>
        <row r="17">
          <cell r="I17" t="str">
            <v>35010B</v>
          </cell>
          <cell r="J17" t="str">
            <v>M20</v>
          </cell>
          <cell r="K17">
            <v>110</v>
          </cell>
          <cell r="L17" t="str">
            <v>M20*110</v>
          </cell>
          <cell r="M17">
            <v>16</v>
          </cell>
          <cell r="N17">
            <v>0</v>
          </cell>
          <cell r="O17" t="str">
            <v>16 * M20*110</v>
          </cell>
          <cell r="P17" t="str">
            <v xml:space="preserve"> M20x120</v>
          </cell>
          <cell r="Q17" t="str">
            <v>363*375*405*437</v>
          </cell>
        </row>
        <row r="18">
          <cell r="I18" t="str">
            <v>40010B</v>
          </cell>
          <cell r="J18" t="str">
            <v>M24</v>
          </cell>
          <cell r="K18">
            <v>130</v>
          </cell>
          <cell r="L18" t="str">
            <v>M24*130</v>
          </cell>
          <cell r="M18">
            <v>16</v>
          </cell>
          <cell r="N18">
            <v>0</v>
          </cell>
          <cell r="O18" t="str">
            <v>16 * M24*130</v>
          </cell>
          <cell r="P18" t="str">
            <v>M24X130</v>
          </cell>
          <cell r="Q18" t="str">
            <v>414*426*458*488</v>
          </cell>
        </row>
        <row r="19">
          <cell r="I19" t="str">
            <v>45010B</v>
          </cell>
          <cell r="J19" t="str">
            <v>M24</v>
          </cell>
          <cell r="K19">
            <v>130</v>
          </cell>
          <cell r="L19" t="str">
            <v>M24*130</v>
          </cell>
          <cell r="M19">
            <v>20</v>
          </cell>
          <cell r="N19">
            <v>0</v>
          </cell>
          <cell r="O19" t="str">
            <v>20 * M24*130</v>
          </cell>
          <cell r="P19" t="str">
            <v>M24X130</v>
          </cell>
          <cell r="Q19" t="str">
            <v>457*477*512*541</v>
          </cell>
        </row>
        <row r="20">
          <cell r="I20" t="str">
            <v>50010B</v>
          </cell>
          <cell r="J20" t="str">
            <v>M24</v>
          </cell>
          <cell r="K20">
            <v>130</v>
          </cell>
          <cell r="L20" t="str">
            <v>M24*130</v>
          </cell>
          <cell r="M20">
            <v>20</v>
          </cell>
          <cell r="N20">
            <v>0</v>
          </cell>
          <cell r="O20" t="str">
            <v>20 * M24*130</v>
          </cell>
          <cell r="P20" t="str">
            <v>M24X130</v>
          </cell>
          <cell r="Q20" t="str">
            <v>518*530*566*593</v>
          </cell>
        </row>
        <row r="21">
          <cell r="I21" t="str">
            <v>60010B</v>
          </cell>
          <cell r="J21" t="str">
            <v>M27</v>
          </cell>
          <cell r="K21">
            <v>140</v>
          </cell>
          <cell r="L21" t="str">
            <v>M27*140</v>
          </cell>
          <cell r="M21">
            <v>20</v>
          </cell>
          <cell r="N21">
            <v>0</v>
          </cell>
          <cell r="O21" t="str">
            <v>20 * M27*140</v>
          </cell>
          <cell r="P21" t="str">
            <v>M27X140</v>
          </cell>
          <cell r="Q21" t="str">
            <v>618*630*666*695</v>
          </cell>
        </row>
        <row r="22">
          <cell r="I22" t="str">
            <v>1516B</v>
          </cell>
          <cell r="J22" t="str">
            <v>M12</v>
          </cell>
          <cell r="K22">
            <v>75</v>
          </cell>
          <cell r="L22" t="str">
            <v>M12*75</v>
          </cell>
          <cell r="M22">
            <v>4</v>
          </cell>
          <cell r="N22" t="str">
            <v>PN40</v>
          </cell>
          <cell r="O22" t="str">
            <v>4 * M12*75</v>
          </cell>
          <cell r="P22" t="str">
            <v>M12X70</v>
          </cell>
          <cell r="Q22" t="str">
            <v>22*28*40*51</v>
          </cell>
        </row>
        <row r="23">
          <cell r="I23" t="str">
            <v>2016B</v>
          </cell>
          <cell r="J23" t="str">
            <v>M12</v>
          </cell>
          <cell r="K23">
            <v>80</v>
          </cell>
          <cell r="L23" t="str">
            <v>M12*80</v>
          </cell>
          <cell r="M23">
            <v>4</v>
          </cell>
          <cell r="N23" t="str">
            <v>PN40</v>
          </cell>
          <cell r="O23" t="str">
            <v>4 * M12*80</v>
          </cell>
          <cell r="P23" t="str">
            <v>M12X70</v>
          </cell>
          <cell r="Q23" t="str">
            <v>27*33*47*61</v>
          </cell>
        </row>
        <row r="24">
          <cell r="I24" t="str">
            <v>2516B</v>
          </cell>
          <cell r="J24" t="str">
            <v>M12</v>
          </cell>
          <cell r="K24">
            <v>80</v>
          </cell>
          <cell r="L24" t="str">
            <v>M12*80</v>
          </cell>
          <cell r="M24">
            <v>4</v>
          </cell>
          <cell r="N24" t="str">
            <v>PN40</v>
          </cell>
          <cell r="O24" t="str">
            <v>4 * M12*80</v>
          </cell>
          <cell r="P24" t="str">
            <v>M12X70</v>
          </cell>
          <cell r="Q24" t="str">
            <v>34*40*54*71</v>
          </cell>
        </row>
        <row r="25">
          <cell r="I25" t="str">
            <v>3216B</v>
          </cell>
          <cell r="J25" t="str">
            <v>M16</v>
          </cell>
          <cell r="K25">
            <v>90</v>
          </cell>
          <cell r="L25" t="str">
            <v>M16*90</v>
          </cell>
          <cell r="M25">
            <v>4</v>
          </cell>
          <cell r="N25" t="str">
            <v>PN40</v>
          </cell>
          <cell r="O25" t="str">
            <v>4 * M16*90</v>
          </cell>
          <cell r="P25" t="str">
            <v>M16X80</v>
          </cell>
          <cell r="Q25" t="str">
            <v>43*49*65*82</v>
          </cell>
        </row>
        <row r="26">
          <cell r="I26" t="str">
            <v>4016B</v>
          </cell>
          <cell r="J26" t="str">
            <v>M16</v>
          </cell>
          <cell r="K26">
            <v>90</v>
          </cell>
          <cell r="L26" t="str">
            <v>M16*90</v>
          </cell>
          <cell r="M26">
            <v>4</v>
          </cell>
          <cell r="N26" t="str">
            <v>PN40</v>
          </cell>
          <cell r="O26" t="str">
            <v>4 * M16*90</v>
          </cell>
          <cell r="P26" t="str">
            <v>M16X80</v>
          </cell>
          <cell r="Q26" t="str">
            <v>48*54*70*92</v>
          </cell>
        </row>
        <row r="27">
          <cell r="I27" t="str">
            <v>5016B</v>
          </cell>
          <cell r="J27" t="str">
            <v>M16</v>
          </cell>
          <cell r="K27">
            <v>90</v>
          </cell>
          <cell r="L27" t="str">
            <v>M16*90</v>
          </cell>
          <cell r="M27">
            <v>4</v>
          </cell>
          <cell r="N27" t="str">
            <v>PN40</v>
          </cell>
          <cell r="O27" t="str">
            <v>4 * M16*90</v>
          </cell>
          <cell r="P27" t="str">
            <v>M16X90</v>
          </cell>
          <cell r="Q27" t="str">
            <v>57*66*84*107</v>
          </cell>
        </row>
        <row r="28">
          <cell r="I28" t="str">
            <v>6516B</v>
          </cell>
          <cell r="J28" t="str">
            <v>M16</v>
          </cell>
          <cell r="K28">
            <v>85</v>
          </cell>
          <cell r="L28" t="str">
            <v>M16*85</v>
          </cell>
          <cell r="M28">
            <v>4</v>
          </cell>
          <cell r="N28" t="str">
            <v>PN16</v>
          </cell>
          <cell r="O28" t="str">
            <v>4 * M16*85</v>
          </cell>
          <cell r="P28" t="str">
            <v>M16X90</v>
          </cell>
          <cell r="Q28" t="str">
            <v>73*82*102*127</v>
          </cell>
        </row>
        <row r="29">
          <cell r="I29" t="str">
            <v>8016B</v>
          </cell>
          <cell r="J29" t="str">
            <v>M16</v>
          </cell>
          <cell r="K29">
            <v>90</v>
          </cell>
          <cell r="L29" t="str">
            <v>M16*90</v>
          </cell>
          <cell r="M29">
            <v>8</v>
          </cell>
          <cell r="N29" t="str">
            <v>PN16</v>
          </cell>
          <cell r="O29" t="str">
            <v>8 * M16*90</v>
          </cell>
          <cell r="P29" t="str">
            <v>M16X90</v>
          </cell>
          <cell r="Q29" t="str">
            <v>86*95*115*142</v>
          </cell>
        </row>
        <row r="30">
          <cell r="I30" t="str">
            <v>10016B</v>
          </cell>
          <cell r="J30" t="str">
            <v>M16</v>
          </cell>
          <cell r="K30">
            <v>90</v>
          </cell>
          <cell r="L30" t="str">
            <v>M16*90</v>
          </cell>
          <cell r="M30">
            <v>8</v>
          </cell>
          <cell r="N30" t="str">
            <v>PN16</v>
          </cell>
          <cell r="O30" t="str">
            <v>8 * M16*90</v>
          </cell>
          <cell r="P30" t="str">
            <v>M16X90</v>
          </cell>
          <cell r="Q30" t="str">
            <v>108*120*140*162</v>
          </cell>
        </row>
        <row r="31">
          <cell r="I31" t="str">
            <v>12516B</v>
          </cell>
          <cell r="J31" t="str">
            <v>M16</v>
          </cell>
          <cell r="K31">
            <v>95</v>
          </cell>
          <cell r="L31" t="str">
            <v>M16*95</v>
          </cell>
          <cell r="M31">
            <v>8</v>
          </cell>
          <cell r="N31" t="str">
            <v>PN16</v>
          </cell>
          <cell r="O31" t="str">
            <v>8 * M16*95</v>
          </cell>
          <cell r="P31" t="str">
            <v>M16X100</v>
          </cell>
          <cell r="Q31" t="str">
            <v>134*146*168*192</v>
          </cell>
        </row>
        <row r="32">
          <cell r="I32" t="str">
            <v>15016B</v>
          </cell>
          <cell r="J32" t="str">
            <v>M20</v>
          </cell>
          <cell r="K32">
            <v>110</v>
          </cell>
          <cell r="L32" t="str">
            <v>M20*110</v>
          </cell>
          <cell r="M32">
            <v>8</v>
          </cell>
          <cell r="N32" t="str">
            <v>PN16</v>
          </cell>
          <cell r="O32" t="str">
            <v>8 * M20*110</v>
          </cell>
          <cell r="P32" t="str">
            <v>M20X110</v>
          </cell>
          <cell r="Q32" t="str">
            <v>162*174*196*217</v>
          </cell>
        </row>
        <row r="33">
          <cell r="I33" t="str">
            <v>20016B</v>
          </cell>
          <cell r="J33" t="str">
            <v>M20</v>
          </cell>
          <cell r="K33">
            <v>110</v>
          </cell>
          <cell r="L33" t="str">
            <v>M20*110</v>
          </cell>
          <cell r="M33">
            <v>12</v>
          </cell>
          <cell r="N33" t="str">
            <v>PN16</v>
          </cell>
          <cell r="O33" t="str">
            <v>12 * M20*110</v>
          </cell>
          <cell r="P33" t="str">
            <v>M20X120</v>
          </cell>
          <cell r="Q33" t="str">
            <v>213*225*251*272</v>
          </cell>
        </row>
        <row r="34">
          <cell r="I34" t="str">
            <v>25016B</v>
          </cell>
          <cell r="J34" t="str">
            <v>M24</v>
          </cell>
          <cell r="K34">
            <v>130</v>
          </cell>
          <cell r="L34" t="str">
            <v>M24*130</v>
          </cell>
          <cell r="M34">
            <v>12</v>
          </cell>
          <cell r="N34" t="str">
            <v>PN16</v>
          </cell>
          <cell r="O34" t="str">
            <v>12 * M24*130</v>
          </cell>
          <cell r="P34" t="str">
            <v>M24X130</v>
          </cell>
          <cell r="Q34" t="str">
            <v>267*286*307*328</v>
          </cell>
        </row>
        <row r="35">
          <cell r="I35" t="str">
            <v>30016B</v>
          </cell>
          <cell r="J35" t="str">
            <v>M24</v>
          </cell>
          <cell r="K35">
            <v>130</v>
          </cell>
          <cell r="L35" t="str">
            <v>M24*130</v>
          </cell>
          <cell r="M35">
            <v>12</v>
          </cell>
          <cell r="N35" t="str">
            <v>PN16</v>
          </cell>
          <cell r="O35" t="str">
            <v>12 * M24*130</v>
          </cell>
          <cell r="P35" t="str">
            <v>M24X130</v>
          </cell>
          <cell r="Q35" t="str">
            <v>318*337*358*383</v>
          </cell>
        </row>
        <row r="36">
          <cell r="I36" t="str">
            <v>35016B</v>
          </cell>
          <cell r="J36" t="str">
            <v>M24</v>
          </cell>
          <cell r="K36">
            <v>130</v>
          </cell>
          <cell r="L36" t="str">
            <v>M24*130</v>
          </cell>
          <cell r="M36">
            <v>16</v>
          </cell>
          <cell r="N36" t="str">
            <v>PN16</v>
          </cell>
          <cell r="O36" t="str">
            <v>16 * M24*130</v>
          </cell>
          <cell r="P36" t="str">
            <v>M24X130</v>
          </cell>
          <cell r="Q36" t="str">
            <v>363*375*405*443</v>
          </cell>
        </row>
        <row r="37">
          <cell r="I37" t="str">
            <v>40016B</v>
          </cell>
          <cell r="J37" t="str">
            <v>M27</v>
          </cell>
          <cell r="K37">
            <v>140</v>
          </cell>
          <cell r="L37" t="str">
            <v>M27*140</v>
          </cell>
          <cell r="M37">
            <v>16</v>
          </cell>
          <cell r="N37" t="str">
            <v>PN16</v>
          </cell>
          <cell r="O37" t="str">
            <v>16 * M27*140</v>
          </cell>
          <cell r="P37" t="str">
            <v>M27X140</v>
          </cell>
          <cell r="Q37" t="str">
            <v>414*426*458*495</v>
          </cell>
        </row>
        <row r="38">
          <cell r="I38" t="str">
            <v>45016B</v>
          </cell>
          <cell r="J38" t="str">
            <v>M27</v>
          </cell>
          <cell r="K38">
            <v>150</v>
          </cell>
          <cell r="L38" t="str">
            <v>M27*150</v>
          </cell>
          <cell r="M38">
            <v>20</v>
          </cell>
          <cell r="N38" t="str">
            <v>PN16</v>
          </cell>
          <cell r="O38" t="str">
            <v>20 * M27*150</v>
          </cell>
          <cell r="P38" t="str">
            <v>M27X150</v>
          </cell>
          <cell r="Q38" t="str">
            <v>457*477*512*558</v>
          </cell>
        </row>
        <row r="39">
          <cell r="I39" t="str">
            <v>50016B</v>
          </cell>
          <cell r="J39" t="str">
            <v>M30</v>
          </cell>
          <cell r="K39">
            <v>160</v>
          </cell>
          <cell r="L39" t="str">
            <v>M30*160</v>
          </cell>
          <cell r="M39">
            <v>20</v>
          </cell>
          <cell r="N39" t="str">
            <v>PN16</v>
          </cell>
          <cell r="O39" t="str">
            <v>20 * M30*160</v>
          </cell>
          <cell r="P39" t="str">
            <v>M30X160</v>
          </cell>
          <cell r="Q39" t="str">
            <v>518*530*566*617</v>
          </cell>
        </row>
        <row r="40">
          <cell r="I40" t="str">
            <v>60016B</v>
          </cell>
          <cell r="J40" t="str">
            <v>M33</v>
          </cell>
          <cell r="K40">
            <v>170</v>
          </cell>
          <cell r="L40" t="str">
            <v>M33*170</v>
          </cell>
          <cell r="M40">
            <v>20</v>
          </cell>
          <cell r="N40" t="str">
            <v>PN16</v>
          </cell>
          <cell r="O40" t="str">
            <v>20 * M33*170</v>
          </cell>
          <cell r="P40" t="str">
            <v>M33X180</v>
          </cell>
          <cell r="Q40" t="str">
            <v>618*630*666*734</v>
          </cell>
        </row>
        <row r="41">
          <cell r="I41" t="str">
            <v>1520B</v>
          </cell>
          <cell r="J41" t="str">
            <v>M14</v>
          </cell>
          <cell r="K41">
            <v>70</v>
          </cell>
          <cell r="L41" t="str">
            <v>M14*70</v>
          </cell>
          <cell r="M41">
            <v>4</v>
          </cell>
          <cell r="N41" t="str">
            <v>PN20</v>
          </cell>
          <cell r="O41" t="str">
            <v>4 * M14*70</v>
          </cell>
          <cell r="P41" t="str">
            <v>M14X70</v>
          </cell>
          <cell r="Q41" t="str">
            <v>14*19*32*48</v>
          </cell>
        </row>
        <row r="42">
          <cell r="I42" t="str">
            <v>2020B</v>
          </cell>
          <cell r="J42" t="str">
            <v>M14</v>
          </cell>
          <cell r="K42">
            <v>70</v>
          </cell>
          <cell r="L42" t="str">
            <v>M14*70</v>
          </cell>
          <cell r="M42">
            <v>4</v>
          </cell>
          <cell r="N42" t="str">
            <v>PN20</v>
          </cell>
          <cell r="O42" t="str">
            <v>4 * M14*70</v>
          </cell>
          <cell r="P42" t="str">
            <v>M14X70</v>
          </cell>
          <cell r="Q42" t="str">
            <v>21*25*40*57</v>
          </cell>
        </row>
        <row r="43">
          <cell r="I43" t="str">
            <v>2520B</v>
          </cell>
          <cell r="J43" t="str">
            <v>M14</v>
          </cell>
          <cell r="K43">
            <v>75</v>
          </cell>
          <cell r="L43" t="str">
            <v>M14*75</v>
          </cell>
          <cell r="M43">
            <v>4</v>
          </cell>
          <cell r="N43" t="str">
            <v>PN20</v>
          </cell>
          <cell r="O43" t="str">
            <v>4 * M14*75</v>
          </cell>
          <cell r="P43" t="str">
            <v>M14X80</v>
          </cell>
          <cell r="Q43" t="str">
            <v>27*32*48*67</v>
          </cell>
        </row>
        <row r="44">
          <cell r="I44" t="str">
            <v>3220B</v>
          </cell>
          <cell r="J44" t="str">
            <v>M14</v>
          </cell>
          <cell r="K44">
            <v>75</v>
          </cell>
          <cell r="L44" t="str">
            <v>M14*75</v>
          </cell>
          <cell r="M44">
            <v>4</v>
          </cell>
          <cell r="N44" t="str">
            <v>PN20</v>
          </cell>
          <cell r="O44" t="str">
            <v>4 * M14*75</v>
          </cell>
          <cell r="P44" t="str">
            <v>M14X80</v>
          </cell>
          <cell r="Q44" t="str">
            <v>38*48*60*76</v>
          </cell>
        </row>
        <row r="45">
          <cell r="I45" t="str">
            <v>4020B</v>
          </cell>
          <cell r="J45" t="str">
            <v>M14</v>
          </cell>
          <cell r="K45">
            <v>80</v>
          </cell>
          <cell r="L45" t="str">
            <v>M14*80</v>
          </cell>
          <cell r="M45">
            <v>4</v>
          </cell>
          <cell r="N45" t="str">
            <v>PN20</v>
          </cell>
          <cell r="O45" t="str">
            <v>4 * M14*80</v>
          </cell>
          <cell r="P45" t="str">
            <v>M14X80</v>
          </cell>
          <cell r="Q45" t="str">
            <v>44*54*70*86</v>
          </cell>
        </row>
        <row r="46">
          <cell r="I46" t="str">
            <v>5020B</v>
          </cell>
          <cell r="J46" t="str">
            <v>M16</v>
          </cell>
          <cell r="K46">
            <v>90</v>
          </cell>
          <cell r="L46" t="str">
            <v>M16*90</v>
          </cell>
          <cell r="M46">
            <v>4</v>
          </cell>
          <cell r="N46" t="str">
            <v>PN20</v>
          </cell>
          <cell r="O46" t="str">
            <v>4 * M16*90</v>
          </cell>
          <cell r="P46" t="str">
            <v>M16X90</v>
          </cell>
          <cell r="Q46" t="str">
            <v>56*70*86*105</v>
          </cell>
        </row>
        <row r="47">
          <cell r="I47" t="str">
            <v>6520B</v>
          </cell>
          <cell r="J47" t="str">
            <v>M16</v>
          </cell>
          <cell r="K47">
            <v>95</v>
          </cell>
          <cell r="L47" t="str">
            <v>M16*95</v>
          </cell>
          <cell r="M47">
            <v>4</v>
          </cell>
          <cell r="N47" t="str">
            <v>PN20</v>
          </cell>
          <cell r="O47" t="str">
            <v>4 * M16*95</v>
          </cell>
          <cell r="P47" t="str">
            <v>M16X100</v>
          </cell>
          <cell r="Q47" t="str">
            <v>67*83*99*124</v>
          </cell>
        </row>
        <row r="48">
          <cell r="I48" t="str">
            <v>8020B</v>
          </cell>
          <cell r="J48" t="str">
            <v>M16</v>
          </cell>
          <cell r="K48">
            <v>100</v>
          </cell>
          <cell r="L48" t="str">
            <v>M16*100</v>
          </cell>
          <cell r="M48">
            <v>4</v>
          </cell>
          <cell r="N48" t="str">
            <v>PN20</v>
          </cell>
          <cell r="O48" t="str">
            <v>4 * M16*100</v>
          </cell>
          <cell r="P48" t="str">
            <v>M16X100</v>
          </cell>
          <cell r="Q48" t="str">
            <v>81*102*121*137</v>
          </cell>
        </row>
        <row r="49">
          <cell r="I49" t="str">
            <v>10020B</v>
          </cell>
          <cell r="J49" t="str">
            <v>M16</v>
          </cell>
          <cell r="K49">
            <v>100</v>
          </cell>
          <cell r="L49" t="str">
            <v>M16*100</v>
          </cell>
          <cell r="M49">
            <v>8</v>
          </cell>
          <cell r="N49" t="str">
            <v>PN20</v>
          </cell>
          <cell r="O49" t="str">
            <v>8 * M16*100</v>
          </cell>
          <cell r="P49" t="str">
            <v>M16X100</v>
          </cell>
          <cell r="Q49" t="str">
            <v>106*127*149*175</v>
          </cell>
        </row>
        <row r="50">
          <cell r="I50" t="str">
            <v>12520B</v>
          </cell>
          <cell r="J50" t="str">
            <v>M20</v>
          </cell>
          <cell r="K50">
            <v>110</v>
          </cell>
          <cell r="L50" t="str">
            <v>M20*110</v>
          </cell>
          <cell r="M50">
            <v>8</v>
          </cell>
          <cell r="N50" t="str">
            <v>PN20</v>
          </cell>
          <cell r="O50" t="str">
            <v>8 * M20*110</v>
          </cell>
          <cell r="P50" t="str">
            <v>M20X110</v>
          </cell>
          <cell r="Q50" t="str">
            <v>132*156*178*197</v>
          </cell>
        </row>
        <row r="51">
          <cell r="I51" t="str">
            <v>15020B</v>
          </cell>
          <cell r="J51" t="str">
            <v>M20</v>
          </cell>
          <cell r="K51">
            <v>110</v>
          </cell>
          <cell r="L51" t="str">
            <v>M20*110</v>
          </cell>
          <cell r="M51">
            <v>8</v>
          </cell>
          <cell r="N51" t="str">
            <v>PN20</v>
          </cell>
          <cell r="O51" t="str">
            <v>8 * M20*110</v>
          </cell>
          <cell r="P51" t="str">
            <v>M20X120</v>
          </cell>
          <cell r="Q51" t="str">
            <v>157*183*210*222</v>
          </cell>
        </row>
        <row r="52">
          <cell r="I52" t="str">
            <v>20020B</v>
          </cell>
          <cell r="J52" t="str">
            <v>M20</v>
          </cell>
          <cell r="K52">
            <v>120</v>
          </cell>
          <cell r="L52" t="str">
            <v>M20*120</v>
          </cell>
          <cell r="M52">
            <v>8</v>
          </cell>
          <cell r="N52" t="str">
            <v>PN20</v>
          </cell>
          <cell r="O52" t="str">
            <v>8 * M20*120</v>
          </cell>
          <cell r="P52" t="str">
            <v>M20X120</v>
          </cell>
          <cell r="Q52" t="str">
            <v>216*233*264*279</v>
          </cell>
        </row>
        <row r="53">
          <cell r="I53" t="str">
            <v>25020B</v>
          </cell>
          <cell r="J53" t="str">
            <v>M24</v>
          </cell>
          <cell r="K53">
            <v>140</v>
          </cell>
          <cell r="L53" t="str">
            <v>M24*140</v>
          </cell>
          <cell r="M53">
            <v>12</v>
          </cell>
          <cell r="N53" t="str">
            <v>PN20</v>
          </cell>
          <cell r="O53" t="str">
            <v>12 * M24*140</v>
          </cell>
          <cell r="P53" t="str">
            <v>M24X140</v>
          </cell>
          <cell r="Q53" t="str">
            <v>268*287*318*340</v>
          </cell>
        </row>
        <row r="54">
          <cell r="I54" t="str">
            <v>30020B</v>
          </cell>
          <cell r="J54" t="str">
            <v>M24</v>
          </cell>
          <cell r="K54">
            <v>140</v>
          </cell>
          <cell r="L54" t="str">
            <v>M24*140</v>
          </cell>
          <cell r="M54">
            <v>12</v>
          </cell>
          <cell r="N54" t="str">
            <v>PN20</v>
          </cell>
          <cell r="O54" t="str">
            <v>12 * M24*140</v>
          </cell>
          <cell r="P54" t="str">
            <v>M24X140</v>
          </cell>
          <cell r="Q54" t="str">
            <v>318*340*375*410</v>
          </cell>
        </row>
        <row r="55">
          <cell r="I55" t="str">
            <v>35020B</v>
          </cell>
          <cell r="J55" t="str">
            <v>M27</v>
          </cell>
          <cell r="K55">
            <v>150</v>
          </cell>
          <cell r="L55" t="str">
            <v>M27*150</v>
          </cell>
          <cell r="M55">
            <v>12</v>
          </cell>
          <cell r="N55" t="str">
            <v>PN20</v>
          </cell>
          <cell r="O55" t="str">
            <v>12 * M27*150</v>
          </cell>
          <cell r="P55" t="str">
            <v>M27X150</v>
          </cell>
          <cell r="Q55" t="str">
            <v>349*372*406*451</v>
          </cell>
        </row>
        <row r="56">
          <cell r="I56" t="str">
            <v>40020B</v>
          </cell>
          <cell r="J56" t="str">
            <v>M27</v>
          </cell>
          <cell r="K56">
            <v>150</v>
          </cell>
          <cell r="L56" t="str">
            <v>M27*150</v>
          </cell>
          <cell r="M56">
            <v>16</v>
          </cell>
          <cell r="N56" t="str">
            <v>PN20</v>
          </cell>
          <cell r="O56" t="str">
            <v>16 * M27*150</v>
          </cell>
          <cell r="P56" t="str">
            <v>M27X150</v>
          </cell>
          <cell r="Q56" t="str">
            <v>400*422*464*514</v>
          </cell>
        </row>
        <row r="57">
          <cell r="I57" t="str">
            <v>45020B</v>
          </cell>
          <cell r="J57" t="str">
            <v>M30</v>
          </cell>
          <cell r="K57">
            <v>170</v>
          </cell>
          <cell r="L57" t="str">
            <v>M30*170</v>
          </cell>
          <cell r="M57">
            <v>16</v>
          </cell>
          <cell r="N57" t="str">
            <v>PN20</v>
          </cell>
          <cell r="O57" t="str">
            <v>16 * M30*170</v>
          </cell>
          <cell r="P57" t="str">
            <v>M30X170</v>
          </cell>
          <cell r="Q57" t="str">
            <v>449*475*527*549</v>
          </cell>
        </row>
        <row r="58">
          <cell r="I58" t="str">
            <v>50020B</v>
          </cell>
          <cell r="J58" t="str">
            <v>M30</v>
          </cell>
          <cell r="K58">
            <v>170</v>
          </cell>
          <cell r="L58" t="str">
            <v>M30*170</v>
          </cell>
          <cell r="M58">
            <v>20</v>
          </cell>
          <cell r="N58" t="str">
            <v>PN20</v>
          </cell>
          <cell r="O58" t="str">
            <v>20 * M30*170</v>
          </cell>
          <cell r="P58" t="str">
            <v>M30X170</v>
          </cell>
          <cell r="Q58" t="str">
            <v>500*526*578*607</v>
          </cell>
        </row>
        <row r="59">
          <cell r="I59" t="str">
            <v>60020B</v>
          </cell>
          <cell r="J59" t="str">
            <v>M33</v>
          </cell>
          <cell r="K59">
            <v>190</v>
          </cell>
          <cell r="L59" t="str">
            <v>M33*190</v>
          </cell>
          <cell r="M59">
            <v>20</v>
          </cell>
          <cell r="N59" t="str">
            <v>PN20</v>
          </cell>
          <cell r="O59" t="str">
            <v>20 * M33*190</v>
          </cell>
          <cell r="P59" t="str">
            <v>M33X190</v>
          </cell>
          <cell r="Q59" t="str">
            <v>603*629*686*718</v>
          </cell>
        </row>
        <row r="60">
          <cell r="I60" t="str">
            <v>1525B</v>
          </cell>
          <cell r="J60" t="str">
            <v>M12</v>
          </cell>
          <cell r="K60">
            <v>75</v>
          </cell>
          <cell r="L60" t="str">
            <v>M12*75</v>
          </cell>
          <cell r="M60">
            <v>4</v>
          </cell>
          <cell r="N60" t="str">
            <v>PN40</v>
          </cell>
          <cell r="O60" t="str">
            <v>4 * M12*75</v>
          </cell>
          <cell r="P60" t="str">
            <v>M12X70</v>
          </cell>
          <cell r="Q60" t="str">
            <v>22*28*40*51</v>
          </cell>
        </row>
        <row r="61">
          <cell r="I61" t="str">
            <v>2025B</v>
          </cell>
          <cell r="J61" t="str">
            <v>M12</v>
          </cell>
          <cell r="K61">
            <v>80</v>
          </cell>
          <cell r="L61" t="str">
            <v>M12*80</v>
          </cell>
          <cell r="M61">
            <v>4</v>
          </cell>
          <cell r="N61" t="str">
            <v>PN40</v>
          </cell>
          <cell r="O61" t="str">
            <v>4 * M12*80</v>
          </cell>
          <cell r="P61" t="str">
            <v>M12X70</v>
          </cell>
          <cell r="Q61" t="str">
            <v>27*33*47*61</v>
          </cell>
        </row>
        <row r="62">
          <cell r="I62" t="str">
            <v>2525B</v>
          </cell>
          <cell r="J62" t="str">
            <v>M12</v>
          </cell>
          <cell r="K62">
            <v>80</v>
          </cell>
          <cell r="L62" t="str">
            <v>M12*80</v>
          </cell>
          <cell r="M62">
            <v>4</v>
          </cell>
          <cell r="N62" t="str">
            <v>PN40</v>
          </cell>
          <cell r="O62" t="str">
            <v>4 * M12*80</v>
          </cell>
          <cell r="P62" t="str">
            <v>M12X70</v>
          </cell>
          <cell r="Q62" t="str">
            <v>34*40*54*71</v>
          </cell>
        </row>
        <row r="63">
          <cell r="I63" t="str">
            <v>3225B</v>
          </cell>
          <cell r="J63" t="str">
            <v>M16</v>
          </cell>
          <cell r="K63">
            <v>90</v>
          </cell>
          <cell r="L63" t="str">
            <v>M16*90</v>
          </cell>
          <cell r="M63">
            <v>4</v>
          </cell>
          <cell r="N63" t="str">
            <v>PN40</v>
          </cell>
          <cell r="O63" t="str">
            <v>4 * M16*90</v>
          </cell>
          <cell r="P63" t="str">
            <v>M16X80</v>
          </cell>
          <cell r="Q63" t="str">
            <v>43*49*65*82</v>
          </cell>
        </row>
        <row r="64">
          <cell r="I64" t="str">
            <v>4025B</v>
          </cell>
          <cell r="J64" t="str">
            <v>M16</v>
          </cell>
          <cell r="K64">
            <v>90</v>
          </cell>
          <cell r="L64" t="str">
            <v>M16*90</v>
          </cell>
          <cell r="M64">
            <v>4</v>
          </cell>
          <cell r="N64" t="str">
            <v>PN40</v>
          </cell>
          <cell r="O64" t="str">
            <v>4 * M16*90</v>
          </cell>
          <cell r="P64" t="str">
            <v>M16X80</v>
          </cell>
          <cell r="Q64" t="str">
            <v>48*54*70*92</v>
          </cell>
        </row>
        <row r="65">
          <cell r="I65" t="str">
            <v>5025B</v>
          </cell>
          <cell r="J65" t="str">
            <v>M16</v>
          </cell>
          <cell r="K65">
            <v>90</v>
          </cell>
          <cell r="L65" t="str">
            <v>M16*90</v>
          </cell>
          <cell r="M65">
            <v>4</v>
          </cell>
          <cell r="N65" t="str">
            <v>PN40</v>
          </cell>
          <cell r="O65" t="str">
            <v>4 * M16*90</v>
          </cell>
          <cell r="P65" t="str">
            <v>M16X90</v>
          </cell>
          <cell r="Q65" t="str">
            <v>57*66*84*107</v>
          </cell>
        </row>
        <row r="66">
          <cell r="I66" t="str">
            <v>6525B</v>
          </cell>
          <cell r="J66" t="str">
            <v>M16</v>
          </cell>
          <cell r="K66">
            <v>95</v>
          </cell>
          <cell r="L66" t="str">
            <v>M16*95</v>
          </cell>
          <cell r="M66">
            <v>8</v>
          </cell>
          <cell r="N66" t="str">
            <v>PN40</v>
          </cell>
          <cell r="O66" t="str">
            <v>8 * M16*95</v>
          </cell>
          <cell r="P66" t="str">
            <v>M16X100</v>
          </cell>
          <cell r="Q66" t="str">
            <v>73*82*102*127</v>
          </cell>
        </row>
        <row r="67">
          <cell r="I67" t="str">
            <v>8025B</v>
          </cell>
          <cell r="J67" t="str">
            <v>M16</v>
          </cell>
          <cell r="K67">
            <v>100</v>
          </cell>
          <cell r="L67" t="str">
            <v>M16*100</v>
          </cell>
          <cell r="M67">
            <v>8</v>
          </cell>
          <cell r="N67" t="str">
            <v>PN40</v>
          </cell>
          <cell r="O67" t="str">
            <v>8 * M16*100</v>
          </cell>
          <cell r="P67" t="str">
            <v>M16X100</v>
          </cell>
          <cell r="Q67" t="str">
            <v>86*95*115*142</v>
          </cell>
        </row>
        <row r="68">
          <cell r="I68" t="str">
            <v>10025B</v>
          </cell>
          <cell r="J68" t="str">
            <v>M20</v>
          </cell>
          <cell r="K68">
            <v>110</v>
          </cell>
          <cell r="L68" t="str">
            <v>M20*110</v>
          </cell>
          <cell r="M68">
            <v>8</v>
          </cell>
          <cell r="N68" t="str">
            <v>PN40</v>
          </cell>
          <cell r="O68" t="str">
            <v>8 * M20*110</v>
          </cell>
          <cell r="P68" t="str">
            <v>M20X120</v>
          </cell>
          <cell r="Q68" t="str">
            <v>108*120*140*167</v>
          </cell>
        </row>
        <row r="69">
          <cell r="I69" t="str">
            <v>12525B</v>
          </cell>
          <cell r="J69" t="str">
            <v>M24</v>
          </cell>
          <cell r="K69">
            <v>130</v>
          </cell>
          <cell r="L69" t="str">
            <v>M24*130</v>
          </cell>
          <cell r="M69">
            <v>8</v>
          </cell>
          <cell r="N69" t="str">
            <v>PN40</v>
          </cell>
          <cell r="O69" t="str">
            <v>8 * M24*130</v>
          </cell>
          <cell r="P69" t="str">
            <v>M24X130</v>
          </cell>
          <cell r="Q69" t="str">
            <v>134*146*168*193</v>
          </cell>
        </row>
        <row r="70">
          <cell r="I70" t="str">
            <v>15025B</v>
          </cell>
          <cell r="J70" t="str">
            <v>M24</v>
          </cell>
          <cell r="K70">
            <v>130</v>
          </cell>
          <cell r="L70" t="str">
            <v>M24*130</v>
          </cell>
          <cell r="M70">
            <v>8</v>
          </cell>
          <cell r="N70" t="str">
            <v>PN40</v>
          </cell>
          <cell r="O70" t="str">
            <v>8 * M24*130</v>
          </cell>
          <cell r="P70" t="str">
            <v>M24X130</v>
          </cell>
          <cell r="Q70" t="str">
            <v>162*174*196*223</v>
          </cell>
        </row>
        <row r="71">
          <cell r="I71" t="str">
            <v>20025B</v>
          </cell>
          <cell r="J71" t="str">
            <v>M24</v>
          </cell>
          <cell r="K71">
            <v>90</v>
          </cell>
          <cell r="L71" t="str">
            <v>M24*90</v>
          </cell>
          <cell r="M71">
            <v>12</v>
          </cell>
          <cell r="N71" t="str">
            <v>PN25</v>
          </cell>
          <cell r="O71" t="str">
            <v>12 * M24*90</v>
          </cell>
          <cell r="P71" t="str">
            <v>M24X130</v>
          </cell>
          <cell r="Q71" t="str">
            <v>213*225*251*283</v>
          </cell>
        </row>
        <row r="72">
          <cell r="I72" t="str">
            <v>25025B</v>
          </cell>
          <cell r="J72" t="str">
            <v>M27</v>
          </cell>
          <cell r="K72">
            <v>100</v>
          </cell>
          <cell r="L72" t="str">
            <v>M27*100</v>
          </cell>
          <cell r="M72">
            <v>12</v>
          </cell>
          <cell r="N72" t="str">
            <v>PN25</v>
          </cell>
          <cell r="O72" t="str">
            <v>12 * M27*100</v>
          </cell>
          <cell r="P72" t="str">
            <v>M27X140</v>
          </cell>
          <cell r="Q72" t="str">
            <v>267*286*307*340</v>
          </cell>
        </row>
        <row r="73">
          <cell r="I73" t="str">
            <v>30025B</v>
          </cell>
          <cell r="J73" t="str">
            <v>M27</v>
          </cell>
          <cell r="K73">
            <v>100</v>
          </cell>
          <cell r="L73" t="str">
            <v>M27*100</v>
          </cell>
          <cell r="M73">
            <v>16</v>
          </cell>
          <cell r="N73" t="str">
            <v>PN25</v>
          </cell>
          <cell r="O73" t="str">
            <v>16 * M27*100</v>
          </cell>
          <cell r="P73" t="str">
            <v>M27X150</v>
          </cell>
          <cell r="Q73" t="str">
            <v>318*337*358*400</v>
          </cell>
        </row>
        <row r="74">
          <cell r="I74" t="str">
            <v>35025B</v>
          </cell>
          <cell r="J74" t="str">
            <v>M30</v>
          </cell>
          <cell r="K74">
            <v>110</v>
          </cell>
          <cell r="L74" t="str">
            <v>M30*110</v>
          </cell>
          <cell r="M74">
            <v>16</v>
          </cell>
          <cell r="N74" t="str">
            <v>PN25</v>
          </cell>
          <cell r="O74" t="str">
            <v>16 * M30*110</v>
          </cell>
          <cell r="P74" t="str">
            <v>M30X160</v>
          </cell>
          <cell r="Q74" t="str">
            <v>363*375*405*457</v>
          </cell>
        </row>
        <row r="75">
          <cell r="I75" t="str">
            <v>40025B</v>
          </cell>
          <cell r="J75" t="str">
            <v>M33</v>
          </cell>
          <cell r="K75">
            <v>120</v>
          </cell>
          <cell r="L75" t="str">
            <v>M33*120</v>
          </cell>
          <cell r="M75">
            <v>16</v>
          </cell>
          <cell r="N75" t="str">
            <v>PN25</v>
          </cell>
          <cell r="O75" t="str">
            <v>16 * M33*120</v>
          </cell>
          <cell r="P75" t="str">
            <v>M33X180</v>
          </cell>
          <cell r="Q75" t="str">
            <v>414*426*458*514</v>
          </cell>
        </row>
        <row r="76">
          <cell r="I76" t="str">
            <v>45025B</v>
          </cell>
          <cell r="J76" t="str">
            <v>M33</v>
          </cell>
          <cell r="K76">
            <v>130</v>
          </cell>
          <cell r="L76" t="str">
            <v>M33*130</v>
          </cell>
          <cell r="M76">
            <v>20</v>
          </cell>
          <cell r="N76" t="str">
            <v>PN25</v>
          </cell>
          <cell r="O76" t="str">
            <v>20 * M33*130</v>
          </cell>
          <cell r="P76" t="str">
            <v>M33X180</v>
          </cell>
          <cell r="Q76" t="str">
            <v>457*477*512*567</v>
          </cell>
        </row>
        <row r="77">
          <cell r="I77" t="str">
            <v>50025B</v>
          </cell>
          <cell r="J77" t="str">
            <v>M33</v>
          </cell>
          <cell r="K77">
            <v>130</v>
          </cell>
          <cell r="L77" t="str">
            <v>M33*130</v>
          </cell>
          <cell r="M77">
            <v>20</v>
          </cell>
          <cell r="N77" t="str">
            <v>PN25</v>
          </cell>
          <cell r="O77" t="str">
            <v>20 * M33*130</v>
          </cell>
          <cell r="P77" t="str">
            <v>M33X180</v>
          </cell>
          <cell r="Q77" t="str">
            <v>518*530*566*624</v>
          </cell>
        </row>
        <row r="78">
          <cell r="I78" t="str">
            <v>60025B</v>
          </cell>
          <cell r="J78" t="str">
            <v>M35</v>
          </cell>
          <cell r="K78">
            <v>140</v>
          </cell>
          <cell r="L78" t="str">
            <v>M35*140</v>
          </cell>
          <cell r="M78">
            <v>20</v>
          </cell>
          <cell r="N78" t="str">
            <v>PN25</v>
          </cell>
          <cell r="O78" t="str">
            <v>20 * M35*140</v>
          </cell>
          <cell r="P78" t="str">
            <v>M36X210</v>
          </cell>
          <cell r="Q78" t="str">
            <v>618*630*666*731</v>
          </cell>
        </row>
        <row r="79">
          <cell r="I79" t="str">
            <v>1540B</v>
          </cell>
          <cell r="J79" t="str">
            <v>M12</v>
          </cell>
          <cell r="K79">
            <v>75</v>
          </cell>
          <cell r="L79" t="str">
            <v>M12*75</v>
          </cell>
          <cell r="M79">
            <v>4</v>
          </cell>
          <cell r="N79" t="str">
            <v>PN40</v>
          </cell>
          <cell r="O79" t="str">
            <v>4 * M12*75</v>
          </cell>
          <cell r="P79" t="str">
            <v>M12X60</v>
          </cell>
          <cell r="Q79" t="str">
            <v>22*28*40*51</v>
          </cell>
        </row>
        <row r="80">
          <cell r="I80" t="str">
            <v>2040B</v>
          </cell>
          <cell r="J80" t="str">
            <v>M12</v>
          </cell>
          <cell r="K80">
            <v>80</v>
          </cell>
          <cell r="L80" t="str">
            <v>M12*80</v>
          </cell>
          <cell r="M80">
            <v>4</v>
          </cell>
          <cell r="N80" t="str">
            <v>PN40</v>
          </cell>
          <cell r="O80" t="str">
            <v>4 * M12*80</v>
          </cell>
          <cell r="P80" t="str">
            <v>M12X70</v>
          </cell>
          <cell r="Q80" t="str">
            <v>27*33*47*61</v>
          </cell>
        </row>
        <row r="81">
          <cell r="I81" t="str">
            <v>2540B</v>
          </cell>
          <cell r="J81" t="str">
            <v>M12</v>
          </cell>
          <cell r="K81">
            <v>80</v>
          </cell>
          <cell r="L81" t="str">
            <v>M12*80</v>
          </cell>
          <cell r="M81">
            <v>4</v>
          </cell>
          <cell r="N81" t="str">
            <v>PN40</v>
          </cell>
          <cell r="O81" t="str">
            <v>4 * M12*80</v>
          </cell>
          <cell r="P81" t="str">
            <v>M12X70</v>
          </cell>
          <cell r="Q81" t="str">
            <v>34*40*54*71</v>
          </cell>
        </row>
        <row r="82">
          <cell r="I82" t="str">
            <v>3240B</v>
          </cell>
          <cell r="J82" t="str">
            <v>M16</v>
          </cell>
          <cell r="K82">
            <v>90</v>
          </cell>
          <cell r="L82" t="str">
            <v>M16*90</v>
          </cell>
          <cell r="M82">
            <v>4</v>
          </cell>
          <cell r="N82" t="str">
            <v>PN40</v>
          </cell>
          <cell r="O82" t="str">
            <v>4 * M16*90</v>
          </cell>
          <cell r="P82" t="str">
            <v>M16X80</v>
          </cell>
          <cell r="Q82" t="str">
            <v>43*49*65*82</v>
          </cell>
        </row>
        <row r="83">
          <cell r="I83" t="str">
            <v>4040B</v>
          </cell>
          <cell r="J83" t="str">
            <v>M16</v>
          </cell>
          <cell r="K83">
            <v>90</v>
          </cell>
          <cell r="L83" t="str">
            <v>M16*90</v>
          </cell>
          <cell r="M83">
            <v>4</v>
          </cell>
          <cell r="N83" t="str">
            <v>PN40</v>
          </cell>
          <cell r="O83" t="str">
            <v>4 * M16*90</v>
          </cell>
          <cell r="P83" t="str">
            <v>M16X80</v>
          </cell>
          <cell r="Q83" t="str">
            <v>48*54*70*92</v>
          </cell>
        </row>
        <row r="84">
          <cell r="I84" t="str">
            <v>5040B</v>
          </cell>
          <cell r="J84" t="str">
            <v>M16</v>
          </cell>
          <cell r="K84">
            <v>90</v>
          </cell>
          <cell r="L84" t="str">
            <v>M16*90</v>
          </cell>
          <cell r="M84">
            <v>4</v>
          </cell>
          <cell r="N84" t="str">
            <v>PN40</v>
          </cell>
          <cell r="O84" t="str">
            <v>4 * M16*90</v>
          </cell>
          <cell r="P84" t="str">
            <v>M16X90</v>
          </cell>
          <cell r="Q84" t="str">
            <v>57*66*84*107</v>
          </cell>
        </row>
        <row r="85">
          <cell r="I85" t="str">
            <v>6540B</v>
          </cell>
          <cell r="J85" t="str">
            <v>M16</v>
          </cell>
          <cell r="K85">
            <v>95</v>
          </cell>
          <cell r="L85" t="str">
            <v>M16*95</v>
          </cell>
          <cell r="M85">
            <v>8</v>
          </cell>
          <cell r="N85" t="str">
            <v>PN40</v>
          </cell>
          <cell r="O85" t="str">
            <v>8 * M16*95</v>
          </cell>
          <cell r="P85" t="str">
            <v>M16X100</v>
          </cell>
          <cell r="Q85" t="str">
            <v>73*82*102*127</v>
          </cell>
        </row>
        <row r="86">
          <cell r="I86" t="str">
            <v>8040B</v>
          </cell>
          <cell r="J86" t="str">
            <v>M16</v>
          </cell>
          <cell r="K86">
            <v>100</v>
          </cell>
          <cell r="L86" t="str">
            <v>M16*100</v>
          </cell>
          <cell r="M86">
            <v>8</v>
          </cell>
          <cell r="N86" t="str">
            <v>PN40</v>
          </cell>
          <cell r="O86" t="str">
            <v>8 * M16*100</v>
          </cell>
          <cell r="P86" t="str">
            <v>M16X100</v>
          </cell>
          <cell r="Q86" t="str">
            <v>86*95*115*142</v>
          </cell>
        </row>
        <row r="87">
          <cell r="I87" t="str">
            <v>10040B</v>
          </cell>
          <cell r="J87" t="str">
            <v>M20</v>
          </cell>
          <cell r="K87">
            <v>110</v>
          </cell>
          <cell r="L87" t="str">
            <v>M20*110</v>
          </cell>
          <cell r="M87">
            <v>8</v>
          </cell>
          <cell r="N87" t="str">
            <v>PN40</v>
          </cell>
          <cell r="O87" t="str">
            <v>8 * M20*110</v>
          </cell>
          <cell r="P87" t="str">
            <v>M20X120</v>
          </cell>
          <cell r="Q87" t="str">
            <v>108*120*140*167</v>
          </cell>
        </row>
        <row r="88">
          <cell r="I88" t="str">
            <v>12540B</v>
          </cell>
          <cell r="J88" t="str">
            <v>M24</v>
          </cell>
          <cell r="K88">
            <v>130</v>
          </cell>
          <cell r="L88" t="str">
            <v>M24*130</v>
          </cell>
          <cell r="M88">
            <v>8</v>
          </cell>
          <cell r="N88" t="str">
            <v>PN40</v>
          </cell>
          <cell r="O88" t="str">
            <v>8 * M24*130</v>
          </cell>
          <cell r="P88" t="str">
            <v>M24X140</v>
          </cell>
          <cell r="Q88" t="str">
            <v>134*146*168*193</v>
          </cell>
        </row>
        <row r="89">
          <cell r="I89" t="str">
            <v>15040B</v>
          </cell>
          <cell r="J89" t="str">
            <v>M24</v>
          </cell>
          <cell r="K89">
            <v>130</v>
          </cell>
          <cell r="L89" t="str">
            <v>M24*130</v>
          </cell>
          <cell r="M89">
            <v>8</v>
          </cell>
          <cell r="N89" t="str">
            <v>PN40</v>
          </cell>
          <cell r="O89" t="str">
            <v>8 * M24*130</v>
          </cell>
          <cell r="P89" t="str">
            <v>M24X140</v>
          </cell>
          <cell r="Q89" t="str">
            <v>162*174*196*223</v>
          </cell>
        </row>
        <row r="90">
          <cell r="I90" t="str">
            <v>20040B</v>
          </cell>
          <cell r="J90" t="str">
            <v>M27</v>
          </cell>
          <cell r="K90">
            <v>150</v>
          </cell>
          <cell r="L90" t="str">
            <v>M27*150</v>
          </cell>
          <cell r="M90">
            <v>12</v>
          </cell>
          <cell r="N90" t="str">
            <v>PN40</v>
          </cell>
          <cell r="O90" t="str">
            <v>12 * M27*150</v>
          </cell>
          <cell r="P90" t="str">
            <v>M27X150</v>
          </cell>
          <cell r="Q90" t="str">
            <v>213*225*251*290</v>
          </cell>
        </row>
        <row r="91">
          <cell r="I91" t="str">
            <v>25040B</v>
          </cell>
          <cell r="J91" t="str">
            <v>M30</v>
          </cell>
          <cell r="K91">
            <v>170</v>
          </cell>
          <cell r="L91" t="str">
            <v>M30*170</v>
          </cell>
          <cell r="M91">
            <v>12</v>
          </cell>
          <cell r="N91" t="str">
            <v>PN40</v>
          </cell>
          <cell r="O91" t="str">
            <v>12 * M30*170</v>
          </cell>
          <cell r="P91" t="str">
            <v>M30X170</v>
          </cell>
          <cell r="Q91" t="str">
            <v>267*286*307*352</v>
          </cell>
        </row>
        <row r="92">
          <cell r="I92" t="str">
            <v>30040B</v>
          </cell>
          <cell r="J92" t="str">
            <v>M30</v>
          </cell>
          <cell r="K92">
            <v>170</v>
          </cell>
          <cell r="L92" t="str">
            <v>M30*170</v>
          </cell>
          <cell r="M92">
            <v>16</v>
          </cell>
          <cell r="N92" t="str">
            <v>PN40</v>
          </cell>
          <cell r="O92" t="str">
            <v>16 * M30*170</v>
          </cell>
          <cell r="P92" t="str">
            <v>M30X170</v>
          </cell>
          <cell r="Q92" t="str">
            <v>318*337*358*417</v>
          </cell>
        </row>
        <row r="93">
          <cell r="I93" t="str">
            <v>35040B</v>
          </cell>
          <cell r="J93" t="str">
            <v>M33</v>
          </cell>
          <cell r="K93">
            <v>190</v>
          </cell>
          <cell r="L93" t="str">
            <v>M33*190</v>
          </cell>
          <cell r="M93">
            <v>16</v>
          </cell>
          <cell r="N93" t="str">
            <v>PN40</v>
          </cell>
          <cell r="O93" t="str">
            <v>16 * M33*190</v>
          </cell>
          <cell r="P93" t="str">
            <v>M33X190</v>
          </cell>
          <cell r="Q93" t="str">
            <v>363*375*405*474</v>
          </cell>
        </row>
        <row r="94">
          <cell r="I94" t="str">
            <v>40040B</v>
          </cell>
          <cell r="J94" t="str">
            <v>M36</v>
          </cell>
          <cell r="K94">
            <v>210</v>
          </cell>
          <cell r="L94" t="str">
            <v>M36*210</v>
          </cell>
          <cell r="M94">
            <v>16</v>
          </cell>
          <cell r="N94" t="str">
            <v>PN40</v>
          </cell>
          <cell r="O94" t="str">
            <v>16 * M36*210</v>
          </cell>
          <cell r="P94" t="str">
            <v>M36X210</v>
          </cell>
          <cell r="Q94" t="str">
            <v>414*426W458*546</v>
          </cell>
        </row>
        <row r="95">
          <cell r="I95" t="str">
            <v>45040B</v>
          </cell>
          <cell r="J95" t="str">
            <v>M36</v>
          </cell>
          <cell r="K95">
            <v>210</v>
          </cell>
          <cell r="L95" t="str">
            <v>M36*210</v>
          </cell>
          <cell r="M95">
            <v>20</v>
          </cell>
          <cell r="N95" t="str">
            <v>PN40</v>
          </cell>
          <cell r="O95" t="str">
            <v>20 * M36*210</v>
          </cell>
          <cell r="P95" t="str">
            <v>M36X210</v>
          </cell>
          <cell r="Q95" t="str">
            <v>457*477*512*574</v>
          </cell>
        </row>
        <row r="96">
          <cell r="I96" t="str">
            <v>50040B</v>
          </cell>
          <cell r="J96" t="str">
            <v>M39</v>
          </cell>
          <cell r="K96">
            <v>220</v>
          </cell>
          <cell r="L96" t="str">
            <v>M39*220</v>
          </cell>
          <cell r="M96">
            <v>20</v>
          </cell>
          <cell r="N96" t="str">
            <v>PN40</v>
          </cell>
          <cell r="O96" t="str">
            <v>20 * M39*220</v>
          </cell>
          <cell r="P96" t="str">
            <v>M39X220</v>
          </cell>
          <cell r="Q96" t="str">
            <v>518*530*566*628</v>
          </cell>
        </row>
        <row r="97">
          <cell r="I97" t="str">
            <v>60040B</v>
          </cell>
          <cell r="J97" t="str">
            <v>M45</v>
          </cell>
          <cell r="K97">
            <v>250</v>
          </cell>
          <cell r="L97" t="str">
            <v>M45*250</v>
          </cell>
          <cell r="M97">
            <v>20</v>
          </cell>
          <cell r="N97" t="str">
            <v>PN40</v>
          </cell>
          <cell r="O97" t="str">
            <v>20 * M45*250</v>
          </cell>
          <cell r="P97" t="str">
            <v>M45X250</v>
          </cell>
          <cell r="Q97" t="str">
            <v>618*630*666*747</v>
          </cell>
        </row>
        <row r="98">
          <cell r="I98" t="str">
            <v>1550B</v>
          </cell>
          <cell r="J98" t="str">
            <v>M14</v>
          </cell>
          <cell r="K98">
            <v>75</v>
          </cell>
          <cell r="L98" t="str">
            <v>M14*75</v>
          </cell>
          <cell r="M98">
            <v>4</v>
          </cell>
          <cell r="N98" t="str">
            <v>PN50</v>
          </cell>
          <cell r="O98" t="str">
            <v>4 * M14*75</v>
          </cell>
          <cell r="P98" t="str">
            <v>M14X80</v>
          </cell>
          <cell r="Q98" t="str">
            <v>14*19*32*54</v>
          </cell>
        </row>
        <row r="99">
          <cell r="I99" t="str">
            <v>2050B</v>
          </cell>
          <cell r="J99" t="str">
            <v>M16</v>
          </cell>
          <cell r="K99">
            <v>85</v>
          </cell>
          <cell r="L99" t="str">
            <v>M16*85</v>
          </cell>
          <cell r="M99">
            <v>4</v>
          </cell>
          <cell r="N99" t="str">
            <v>PN50</v>
          </cell>
          <cell r="O99" t="str">
            <v>4 * M16*85</v>
          </cell>
          <cell r="P99" t="str">
            <v>M16X90</v>
          </cell>
          <cell r="Q99" t="str">
            <v>21*25*40*67</v>
          </cell>
        </row>
        <row r="100">
          <cell r="I100" t="str">
            <v>2550B</v>
          </cell>
          <cell r="J100" t="str">
            <v>M16</v>
          </cell>
          <cell r="K100">
            <v>85</v>
          </cell>
          <cell r="L100" t="str">
            <v>M16*85</v>
          </cell>
          <cell r="M100">
            <v>4</v>
          </cell>
          <cell r="N100" t="str">
            <v>PN50</v>
          </cell>
          <cell r="O100" t="str">
            <v>4 * M16*85</v>
          </cell>
          <cell r="P100" t="str">
            <v>M16X90</v>
          </cell>
          <cell r="Q100" t="str">
            <v>27*32*48*73</v>
          </cell>
        </row>
        <row r="101">
          <cell r="I101" t="str">
            <v>3250B</v>
          </cell>
          <cell r="J101" t="str">
            <v>M16</v>
          </cell>
          <cell r="K101">
            <v>90</v>
          </cell>
          <cell r="L101" t="str">
            <v>M16*90</v>
          </cell>
          <cell r="M101">
            <v>4</v>
          </cell>
          <cell r="N101" t="str">
            <v>PN50</v>
          </cell>
          <cell r="O101" t="str">
            <v>4 * M16*90</v>
          </cell>
          <cell r="P101" t="str">
            <v>M16X100</v>
          </cell>
          <cell r="Q101" t="str">
            <v>38*48*60*83</v>
          </cell>
        </row>
        <row r="102">
          <cell r="I102" t="str">
            <v>4050B</v>
          </cell>
          <cell r="J102" t="str">
            <v>M20</v>
          </cell>
          <cell r="K102">
            <v>100</v>
          </cell>
          <cell r="L102" t="str">
            <v>M20*100</v>
          </cell>
          <cell r="M102">
            <v>4</v>
          </cell>
          <cell r="N102" t="str">
            <v>PN50</v>
          </cell>
          <cell r="O102" t="str">
            <v>4 * M20*100</v>
          </cell>
          <cell r="P102" t="str">
            <v>M20X100</v>
          </cell>
          <cell r="Q102" t="str">
            <v>44*54*70*95</v>
          </cell>
        </row>
        <row r="103">
          <cell r="I103" t="str">
            <v>5050B</v>
          </cell>
          <cell r="J103" t="str">
            <v>M16</v>
          </cell>
          <cell r="K103">
            <v>95</v>
          </cell>
          <cell r="L103" t="str">
            <v>M16*95</v>
          </cell>
          <cell r="M103">
            <v>8</v>
          </cell>
          <cell r="N103" t="str">
            <v>PN50</v>
          </cell>
          <cell r="O103" t="str">
            <v>8 * M16*95</v>
          </cell>
          <cell r="P103" t="str">
            <v>M16X100</v>
          </cell>
          <cell r="Q103" t="str">
            <v>56*70*86*111</v>
          </cell>
        </row>
        <row r="104">
          <cell r="I104" t="str">
            <v>6550B</v>
          </cell>
          <cell r="J104" t="str">
            <v>M20</v>
          </cell>
          <cell r="K104">
            <v>110</v>
          </cell>
          <cell r="L104" t="str">
            <v>M20*110</v>
          </cell>
          <cell r="M104">
            <v>8</v>
          </cell>
          <cell r="N104" t="str">
            <v>PN50</v>
          </cell>
          <cell r="O104" t="str">
            <v>8 * M20*110</v>
          </cell>
          <cell r="P104" t="str">
            <v>M20X120</v>
          </cell>
          <cell r="Q104" t="str">
            <v>67*83*99*130</v>
          </cell>
        </row>
        <row r="105">
          <cell r="I105" t="str">
            <v>8050B</v>
          </cell>
          <cell r="J105" t="str">
            <v>M20</v>
          </cell>
          <cell r="K105">
            <v>120</v>
          </cell>
          <cell r="L105" t="str">
            <v>M20*120</v>
          </cell>
          <cell r="M105">
            <v>8</v>
          </cell>
          <cell r="N105" t="str">
            <v>PN50</v>
          </cell>
          <cell r="O105" t="str">
            <v>8 * M20*120</v>
          </cell>
          <cell r="P105" t="str">
            <v>M20X120</v>
          </cell>
          <cell r="Q105" t="str">
            <v>81*102*121*149</v>
          </cell>
        </row>
        <row r="106">
          <cell r="I106" t="str">
            <v>10050B</v>
          </cell>
          <cell r="J106" t="str">
            <v>M20</v>
          </cell>
          <cell r="K106">
            <v>130</v>
          </cell>
          <cell r="L106" t="str">
            <v>M20*130</v>
          </cell>
          <cell r="M106">
            <v>8</v>
          </cell>
          <cell r="N106" t="str">
            <v>PN50</v>
          </cell>
          <cell r="O106" t="str">
            <v>8 * M20*130</v>
          </cell>
          <cell r="P106" t="str">
            <v>M20X130</v>
          </cell>
          <cell r="Q106" t="str">
            <v>106*127*149*181</v>
          </cell>
        </row>
        <row r="107">
          <cell r="I107" t="str">
            <v>12550B</v>
          </cell>
          <cell r="J107" t="str">
            <v>M20</v>
          </cell>
          <cell r="K107">
            <v>130</v>
          </cell>
          <cell r="L107" t="str">
            <v>M20*130</v>
          </cell>
          <cell r="M107">
            <v>8</v>
          </cell>
          <cell r="N107" t="str">
            <v>PN50</v>
          </cell>
          <cell r="O107" t="str">
            <v>8 * M20*130</v>
          </cell>
          <cell r="P107" t="str">
            <v>M20X140</v>
          </cell>
          <cell r="Q107" t="str">
            <v>132*156*178*216</v>
          </cell>
        </row>
        <row r="108">
          <cell r="I108" t="str">
            <v>15050B</v>
          </cell>
          <cell r="J108" t="str">
            <v>M20</v>
          </cell>
          <cell r="K108">
            <v>140</v>
          </cell>
          <cell r="L108" t="str">
            <v>M20*140</v>
          </cell>
          <cell r="M108">
            <v>12</v>
          </cell>
          <cell r="N108" t="str">
            <v>PN50</v>
          </cell>
          <cell r="O108" t="str">
            <v>12 * M20*140</v>
          </cell>
          <cell r="P108" t="str">
            <v>M20X140</v>
          </cell>
          <cell r="Q108" t="str">
            <v>157*183*210*251</v>
          </cell>
        </row>
        <row r="109">
          <cell r="I109" t="str">
            <v>20050B</v>
          </cell>
          <cell r="J109" t="str">
            <v>M24</v>
          </cell>
          <cell r="K109">
            <v>160</v>
          </cell>
          <cell r="L109" t="str">
            <v>M24*160</v>
          </cell>
          <cell r="M109">
            <v>12</v>
          </cell>
          <cell r="N109" t="str">
            <v>PN50</v>
          </cell>
          <cell r="O109" t="str">
            <v>12 * M24*160</v>
          </cell>
          <cell r="P109" t="str">
            <v>M24X160</v>
          </cell>
          <cell r="Q109" t="str">
            <v>216*233*264*308</v>
          </cell>
        </row>
        <row r="110">
          <cell r="I110" t="str">
            <v>25050B</v>
          </cell>
          <cell r="J110" t="str">
            <v>M27</v>
          </cell>
          <cell r="K110">
            <v>180</v>
          </cell>
          <cell r="L110" t="str">
            <v>M27*180</v>
          </cell>
          <cell r="M110">
            <v>16</v>
          </cell>
          <cell r="N110" t="str">
            <v>PN50</v>
          </cell>
          <cell r="O110" t="str">
            <v>16 * M27*180</v>
          </cell>
          <cell r="P110" t="str">
            <v>M27X180</v>
          </cell>
          <cell r="Q110" t="str">
            <v>268*287*318*362</v>
          </cell>
        </row>
        <row r="111">
          <cell r="I111" t="str">
            <v>30050B</v>
          </cell>
          <cell r="J111" t="str">
            <v>M30</v>
          </cell>
          <cell r="K111">
            <v>190</v>
          </cell>
          <cell r="L111" t="str">
            <v>M30*190</v>
          </cell>
          <cell r="M111">
            <v>16</v>
          </cell>
          <cell r="N111" t="str">
            <v>PN50</v>
          </cell>
          <cell r="O111" t="str">
            <v>16 * M30*190</v>
          </cell>
          <cell r="P111" t="str">
            <v>M30X190</v>
          </cell>
          <cell r="Q111" t="str">
            <v>318*340*375*422</v>
          </cell>
        </row>
        <row r="112">
          <cell r="I112" t="str">
            <v>35050B</v>
          </cell>
          <cell r="J112" t="str">
            <v>M30</v>
          </cell>
          <cell r="K112">
            <v>200</v>
          </cell>
          <cell r="L112" t="str">
            <v>M30*200</v>
          </cell>
          <cell r="M112">
            <v>20</v>
          </cell>
          <cell r="N112" t="str">
            <v>PN50</v>
          </cell>
          <cell r="O112" t="str">
            <v>20 * M30*200</v>
          </cell>
          <cell r="P112" t="str">
            <v>M30X200</v>
          </cell>
          <cell r="Q112" t="str">
            <v>349*372*406*486</v>
          </cell>
        </row>
        <row r="113">
          <cell r="I113" t="str">
            <v>40050B</v>
          </cell>
          <cell r="J113" t="str">
            <v>M33</v>
          </cell>
          <cell r="K113">
            <v>210</v>
          </cell>
          <cell r="L113" t="str">
            <v>M33*210</v>
          </cell>
          <cell r="M113">
            <v>20</v>
          </cell>
          <cell r="N113" t="str">
            <v>PN50</v>
          </cell>
          <cell r="O113" t="str">
            <v>20 * M33*210</v>
          </cell>
          <cell r="P113" t="str">
            <v>M33X210</v>
          </cell>
          <cell r="Q113" t="str">
            <v>400*422*464*540</v>
          </cell>
        </row>
        <row r="114">
          <cell r="I114" t="str">
            <v>45050B</v>
          </cell>
          <cell r="J114" t="str">
            <v>M33</v>
          </cell>
          <cell r="K114">
            <v>220</v>
          </cell>
          <cell r="L114" t="str">
            <v>M33*220</v>
          </cell>
          <cell r="M114">
            <v>24</v>
          </cell>
          <cell r="N114" t="str">
            <v>PN50</v>
          </cell>
          <cell r="O114" t="str">
            <v>24 * M33*220</v>
          </cell>
          <cell r="P114" t="str">
            <v>M33X220</v>
          </cell>
          <cell r="Q114" t="str">
            <v>449*475*527*597</v>
          </cell>
        </row>
        <row r="115">
          <cell r="I115" t="str">
            <v>50050B</v>
          </cell>
          <cell r="J115" t="str">
            <v>M33</v>
          </cell>
          <cell r="K115">
            <v>230</v>
          </cell>
          <cell r="L115" t="str">
            <v>M33*230</v>
          </cell>
          <cell r="M115">
            <v>24</v>
          </cell>
          <cell r="N115" t="str">
            <v>PN50</v>
          </cell>
          <cell r="O115" t="str">
            <v>24 * M33*230</v>
          </cell>
          <cell r="P115" t="str">
            <v>M33X230</v>
          </cell>
          <cell r="Q115" t="str">
            <v>500*526*578*654</v>
          </cell>
        </row>
        <row r="116">
          <cell r="I116" t="str">
            <v>60050B</v>
          </cell>
          <cell r="J116" t="str">
            <v>M39</v>
          </cell>
          <cell r="K116">
            <v>250</v>
          </cell>
          <cell r="L116" t="str">
            <v>M39*250</v>
          </cell>
          <cell r="M116">
            <v>24</v>
          </cell>
          <cell r="N116" t="str">
            <v>PN50</v>
          </cell>
          <cell r="O116" t="str">
            <v>24 * M39*250</v>
          </cell>
          <cell r="P116" t="str">
            <v>M39X250</v>
          </cell>
          <cell r="Q116" t="str">
            <v>603*629*686*775</v>
          </cell>
        </row>
        <row r="117">
          <cell r="I117" t="str">
            <v>15100B</v>
          </cell>
          <cell r="J117" t="str">
            <v>M14</v>
          </cell>
          <cell r="K117">
            <v>90</v>
          </cell>
          <cell r="L117" t="str">
            <v>M14*90</v>
          </cell>
          <cell r="M117">
            <v>4</v>
          </cell>
          <cell r="N117" t="str">
            <v>PN100</v>
          </cell>
          <cell r="O117" t="str">
            <v>4 * M14*90</v>
          </cell>
          <cell r="P117" t="str">
            <v>M14X90</v>
          </cell>
          <cell r="Q117" t="str">
            <v>14*19*32*54</v>
          </cell>
        </row>
        <row r="118">
          <cell r="I118" t="str">
            <v>20100B</v>
          </cell>
          <cell r="J118" t="str">
            <v>M16</v>
          </cell>
          <cell r="K118">
            <v>95</v>
          </cell>
          <cell r="L118" t="str">
            <v>M16*95</v>
          </cell>
          <cell r="M118">
            <v>4</v>
          </cell>
          <cell r="N118" t="str">
            <v>PN100</v>
          </cell>
          <cell r="O118" t="str">
            <v>4 * M16*95</v>
          </cell>
          <cell r="P118" t="str">
            <v>M16X100</v>
          </cell>
          <cell r="Q118" t="str">
            <v>21*25*40*67</v>
          </cell>
        </row>
        <row r="119">
          <cell r="I119" t="str">
            <v>25100B</v>
          </cell>
          <cell r="J119" t="str">
            <v>M16</v>
          </cell>
          <cell r="K119">
            <v>100</v>
          </cell>
          <cell r="L119" t="str">
            <v>M16*100</v>
          </cell>
          <cell r="M119">
            <v>4</v>
          </cell>
          <cell r="N119" t="str">
            <v>PN100</v>
          </cell>
          <cell r="O119" t="str">
            <v>4 * M16*100</v>
          </cell>
          <cell r="P119" t="str">
            <v>M16X100</v>
          </cell>
          <cell r="Q119" t="str">
            <v>27*32*48*73</v>
          </cell>
        </row>
        <row r="120">
          <cell r="I120" t="str">
            <v>32100B</v>
          </cell>
          <cell r="J120" t="str">
            <v>M16</v>
          </cell>
          <cell r="K120">
            <v>110</v>
          </cell>
          <cell r="L120" t="str">
            <v>M16*110</v>
          </cell>
          <cell r="M120">
            <v>4</v>
          </cell>
          <cell r="N120" t="str">
            <v>PN100</v>
          </cell>
          <cell r="O120" t="str">
            <v>4 * M16*110</v>
          </cell>
          <cell r="P120" t="str">
            <v>M16X110</v>
          </cell>
          <cell r="Q120" t="str">
            <v>38*48*60*83</v>
          </cell>
        </row>
        <row r="121">
          <cell r="I121" t="str">
            <v>40100B</v>
          </cell>
          <cell r="J121" t="str">
            <v>M20</v>
          </cell>
          <cell r="K121">
            <v>120</v>
          </cell>
          <cell r="L121" t="str">
            <v>M20*120</v>
          </cell>
          <cell r="M121">
            <v>4</v>
          </cell>
          <cell r="N121" t="str">
            <v>PN100</v>
          </cell>
          <cell r="O121" t="str">
            <v>4 * M20*120</v>
          </cell>
          <cell r="P121" t="str">
            <v>M20X120</v>
          </cell>
          <cell r="Q121" t="str">
            <v>44*54*70*95</v>
          </cell>
        </row>
        <row r="122">
          <cell r="I122" t="str">
            <v>50100B</v>
          </cell>
          <cell r="J122" t="str">
            <v>M16</v>
          </cell>
          <cell r="K122">
            <v>120</v>
          </cell>
          <cell r="L122" t="str">
            <v>M16*120</v>
          </cell>
          <cell r="M122">
            <v>8</v>
          </cell>
          <cell r="N122" t="str">
            <v>PN100</v>
          </cell>
          <cell r="O122" t="str">
            <v>8 * M16*120</v>
          </cell>
          <cell r="P122" t="str">
            <v>M16X120</v>
          </cell>
          <cell r="Q122" t="str">
            <v>56*70*86*111</v>
          </cell>
        </row>
        <row r="123">
          <cell r="I123" t="str">
            <v>65100B</v>
          </cell>
          <cell r="J123" t="str">
            <v>M20</v>
          </cell>
          <cell r="K123">
            <v>130</v>
          </cell>
          <cell r="L123" t="str">
            <v>M20*130</v>
          </cell>
          <cell r="M123">
            <v>8</v>
          </cell>
          <cell r="N123" t="str">
            <v>PN100</v>
          </cell>
          <cell r="O123" t="str">
            <v>8 * M20*130</v>
          </cell>
          <cell r="P123" t="str">
            <v>M20X130</v>
          </cell>
          <cell r="Q123" t="str">
            <v>67*83*99*130</v>
          </cell>
        </row>
        <row r="124">
          <cell r="I124" t="str">
            <v>80100B</v>
          </cell>
          <cell r="J124" t="str">
            <v>M20</v>
          </cell>
          <cell r="K124">
            <v>140</v>
          </cell>
          <cell r="L124" t="str">
            <v>M20*140</v>
          </cell>
          <cell r="M124">
            <v>8</v>
          </cell>
          <cell r="N124" t="str">
            <v>PN100</v>
          </cell>
          <cell r="O124" t="str">
            <v>8 * M20*140</v>
          </cell>
          <cell r="P124" t="str">
            <v>M20X140</v>
          </cell>
          <cell r="Q124" t="str">
            <v>79*102*121*162</v>
          </cell>
        </row>
        <row r="125">
          <cell r="I125" t="str">
            <v>100100B</v>
          </cell>
          <cell r="J125" t="str">
            <v>M24</v>
          </cell>
          <cell r="K125">
            <v>170</v>
          </cell>
          <cell r="L125" t="str">
            <v>M24*170</v>
          </cell>
          <cell r="M125">
            <v>8</v>
          </cell>
          <cell r="N125" t="str">
            <v>PN100</v>
          </cell>
          <cell r="O125" t="str">
            <v>8 * M24*170</v>
          </cell>
          <cell r="P125" t="str">
            <v>M24X170</v>
          </cell>
          <cell r="Q125" t="str">
            <v>103*121*149*194</v>
          </cell>
        </row>
        <row r="126">
          <cell r="I126" t="str">
            <v>125100B</v>
          </cell>
          <cell r="J126" t="str">
            <v>M27</v>
          </cell>
          <cell r="K126">
            <v>180</v>
          </cell>
          <cell r="L126" t="str">
            <v>M27*180</v>
          </cell>
          <cell r="M126">
            <v>8</v>
          </cell>
          <cell r="N126" t="str">
            <v>PN100</v>
          </cell>
          <cell r="O126" t="str">
            <v>8 * M27*180</v>
          </cell>
          <cell r="P126" t="str">
            <v>M27X180</v>
          </cell>
          <cell r="Q126" t="str">
            <v>128*148*178*241</v>
          </cell>
        </row>
        <row r="127">
          <cell r="I127" t="str">
            <v>150100B</v>
          </cell>
          <cell r="J127" t="str">
            <v>M27</v>
          </cell>
          <cell r="K127">
            <v>190</v>
          </cell>
          <cell r="L127" t="str">
            <v>M27*190</v>
          </cell>
          <cell r="M127">
            <v>12</v>
          </cell>
          <cell r="N127" t="str">
            <v>PN100</v>
          </cell>
          <cell r="O127" t="str">
            <v>12 * M27*190</v>
          </cell>
          <cell r="P127" t="str">
            <v>M27X190</v>
          </cell>
          <cell r="Q127" t="str">
            <v>155*175*210*267</v>
          </cell>
        </row>
        <row r="128">
          <cell r="I128" t="str">
            <v>200100B</v>
          </cell>
          <cell r="J128" t="str">
            <v>M30</v>
          </cell>
          <cell r="K128">
            <v>210</v>
          </cell>
          <cell r="L128" t="str">
            <v>M30*210</v>
          </cell>
          <cell r="M128">
            <v>12</v>
          </cell>
          <cell r="N128" t="str">
            <v>PN100</v>
          </cell>
          <cell r="O128" t="str">
            <v>12 * M30*210</v>
          </cell>
          <cell r="P128" t="str">
            <v>M30X210</v>
          </cell>
          <cell r="Q128" t="str">
            <v>206*226*264*321</v>
          </cell>
        </row>
        <row r="129">
          <cell r="I129" t="str">
            <v>250100B</v>
          </cell>
          <cell r="J129" t="str">
            <v>M33</v>
          </cell>
          <cell r="K129">
            <v>240</v>
          </cell>
          <cell r="L129" t="str">
            <v>M33*240</v>
          </cell>
          <cell r="M129">
            <v>16</v>
          </cell>
          <cell r="N129" t="str">
            <v>PN100</v>
          </cell>
          <cell r="O129" t="str">
            <v>16 * M33*240</v>
          </cell>
          <cell r="P129" t="str">
            <v>M33X240</v>
          </cell>
          <cell r="Q129" t="str">
            <v>268*287*318*362</v>
          </cell>
        </row>
        <row r="130">
          <cell r="I130" t="str">
            <v>300100B</v>
          </cell>
          <cell r="J130" t="str">
            <v>M33</v>
          </cell>
          <cell r="K130">
            <v>240</v>
          </cell>
          <cell r="L130" t="str">
            <v>M33*240</v>
          </cell>
          <cell r="M130">
            <v>20</v>
          </cell>
          <cell r="N130" t="str">
            <v>PN100</v>
          </cell>
          <cell r="O130" t="str">
            <v>20 * M33*240</v>
          </cell>
          <cell r="P130" t="str">
            <v>M33X240</v>
          </cell>
          <cell r="Q130" t="str">
            <v>307*327*375*457</v>
          </cell>
        </row>
        <row r="131">
          <cell r="I131" t="str">
            <v>350100B</v>
          </cell>
          <cell r="J131" t="str">
            <v>M36</v>
          </cell>
          <cell r="K131">
            <v>260</v>
          </cell>
          <cell r="L131" t="str">
            <v>M36*260</v>
          </cell>
          <cell r="M131">
            <v>20</v>
          </cell>
          <cell r="N131" t="str">
            <v>PN100</v>
          </cell>
          <cell r="O131" t="str">
            <v>20 * M36*260</v>
          </cell>
          <cell r="P131" t="str">
            <v>M36X260</v>
          </cell>
          <cell r="Q131" t="str">
            <v>343*362*406*492</v>
          </cell>
        </row>
        <row r="132">
          <cell r="I132" t="str">
            <v>400100B</v>
          </cell>
          <cell r="J132" t="str">
            <v>M39</v>
          </cell>
          <cell r="K132">
            <v>280</v>
          </cell>
          <cell r="L132" t="str">
            <v>M39*280</v>
          </cell>
          <cell r="M132">
            <v>20</v>
          </cell>
          <cell r="N132" t="str">
            <v>PN100</v>
          </cell>
          <cell r="O132" t="str">
            <v>20 * M39*280</v>
          </cell>
          <cell r="P132" t="str">
            <v>M39X280</v>
          </cell>
          <cell r="Q132" t="str">
            <v>390*413*464*565</v>
          </cell>
        </row>
        <row r="133">
          <cell r="I133" t="str">
            <v>450100B</v>
          </cell>
          <cell r="J133" t="str">
            <v>M42</v>
          </cell>
          <cell r="K133">
            <v>300</v>
          </cell>
          <cell r="L133" t="str">
            <v>M42*300</v>
          </cell>
          <cell r="M133">
            <v>20</v>
          </cell>
          <cell r="N133" t="str">
            <v>PN100</v>
          </cell>
          <cell r="O133" t="str">
            <v>20 * M42*300</v>
          </cell>
          <cell r="P133" t="str">
            <v>M42X300</v>
          </cell>
          <cell r="Q133" t="str">
            <v>438*470*527*613</v>
          </cell>
        </row>
        <row r="134">
          <cell r="I134" t="str">
            <v>500100B</v>
          </cell>
          <cell r="J134" t="str">
            <v>M42</v>
          </cell>
          <cell r="K134">
            <v>310</v>
          </cell>
          <cell r="L134" t="str">
            <v>M42*310</v>
          </cell>
          <cell r="M134">
            <v>24</v>
          </cell>
          <cell r="N134" t="str">
            <v>PN100</v>
          </cell>
          <cell r="O134" t="str">
            <v>24 * M42*310</v>
          </cell>
          <cell r="P134" t="str">
            <v>M42X310</v>
          </cell>
          <cell r="Q134" t="str">
            <v>489*521*578*683</v>
          </cell>
        </row>
        <row r="135">
          <cell r="I135" t="str">
            <v>600100B</v>
          </cell>
          <cell r="J135" t="str">
            <v>M48</v>
          </cell>
          <cell r="K135">
            <v>350</v>
          </cell>
          <cell r="L135" t="str">
            <v>M48*350</v>
          </cell>
          <cell r="M135">
            <v>24</v>
          </cell>
          <cell r="N135" t="str">
            <v>PN100</v>
          </cell>
          <cell r="O135" t="str">
            <v>24 * M48*350</v>
          </cell>
          <cell r="P135" t="str">
            <v>M48X350</v>
          </cell>
          <cell r="Q135" t="str">
            <v>591*629*686*791</v>
          </cell>
        </row>
        <row r="136">
          <cell r="I136" t="str">
            <v>1520RTJ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 t="str">
            <v xml:space="preserve"> * </v>
          </cell>
          <cell r="P136" t="str">
            <v>??</v>
          </cell>
          <cell r="Q136">
            <v>0</v>
          </cell>
        </row>
        <row r="137">
          <cell r="I137" t="str">
            <v>2020RTJ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 t="str">
            <v xml:space="preserve"> * </v>
          </cell>
          <cell r="P137" t="str">
            <v>??</v>
          </cell>
          <cell r="Q137">
            <v>0</v>
          </cell>
        </row>
        <row r="138">
          <cell r="I138" t="str">
            <v>2520RTJ</v>
          </cell>
          <cell r="J138" t="str">
            <v>M14</v>
          </cell>
          <cell r="K138">
            <v>80</v>
          </cell>
          <cell r="L138" t="str">
            <v>M14*80</v>
          </cell>
          <cell r="M138">
            <v>4</v>
          </cell>
          <cell r="N138">
            <v>0</v>
          </cell>
          <cell r="O138" t="str">
            <v>4 * M14*80</v>
          </cell>
          <cell r="P138" t="str">
            <v>??</v>
          </cell>
          <cell r="Q138" t="str">
            <v>R15</v>
          </cell>
        </row>
        <row r="139">
          <cell r="I139" t="str">
            <v>3220RTJ</v>
          </cell>
          <cell r="J139" t="str">
            <v>M14</v>
          </cell>
          <cell r="K139">
            <v>85</v>
          </cell>
          <cell r="L139" t="str">
            <v>M14*85</v>
          </cell>
          <cell r="M139">
            <v>4</v>
          </cell>
          <cell r="N139">
            <v>0</v>
          </cell>
          <cell r="O139" t="str">
            <v>4 * M14*85</v>
          </cell>
          <cell r="P139" t="str">
            <v>??</v>
          </cell>
          <cell r="Q139" t="str">
            <v>R17</v>
          </cell>
        </row>
        <row r="140">
          <cell r="I140" t="str">
            <v>4020RTJ</v>
          </cell>
          <cell r="J140" t="str">
            <v>M14</v>
          </cell>
          <cell r="K140">
            <v>85</v>
          </cell>
          <cell r="L140" t="str">
            <v>M14*85</v>
          </cell>
          <cell r="M140">
            <v>4</v>
          </cell>
          <cell r="N140">
            <v>0</v>
          </cell>
          <cell r="O140" t="str">
            <v>4 * M14*85</v>
          </cell>
          <cell r="P140" t="str">
            <v>??</v>
          </cell>
          <cell r="Q140" t="str">
            <v>R19</v>
          </cell>
        </row>
        <row r="141">
          <cell r="I141" t="str">
            <v>5020RTJ</v>
          </cell>
          <cell r="J141" t="str">
            <v>M16</v>
          </cell>
          <cell r="K141">
            <v>95</v>
          </cell>
          <cell r="L141" t="str">
            <v>M16*95</v>
          </cell>
          <cell r="M141">
            <v>4</v>
          </cell>
          <cell r="N141">
            <v>0</v>
          </cell>
          <cell r="O141" t="str">
            <v>4 * M16*95</v>
          </cell>
          <cell r="P141" t="str">
            <v>??</v>
          </cell>
          <cell r="Q141" t="str">
            <v>R22</v>
          </cell>
        </row>
        <row r="142">
          <cell r="I142" t="str">
            <v>6520RTJ</v>
          </cell>
          <cell r="J142" t="str">
            <v>M16</v>
          </cell>
          <cell r="K142">
            <v>100</v>
          </cell>
          <cell r="L142" t="str">
            <v>M16*100</v>
          </cell>
          <cell r="M142">
            <v>4</v>
          </cell>
          <cell r="N142">
            <v>0</v>
          </cell>
          <cell r="O142" t="str">
            <v>4 * M16*100</v>
          </cell>
          <cell r="P142" t="str">
            <v>??</v>
          </cell>
          <cell r="Q142" t="str">
            <v>R25</v>
          </cell>
        </row>
        <row r="143">
          <cell r="I143" t="str">
            <v>8020RTJ</v>
          </cell>
          <cell r="J143" t="str">
            <v>M16</v>
          </cell>
          <cell r="K143">
            <v>100</v>
          </cell>
          <cell r="L143" t="str">
            <v>M16*100</v>
          </cell>
          <cell r="M143">
            <v>4</v>
          </cell>
          <cell r="N143">
            <v>0</v>
          </cell>
          <cell r="O143" t="str">
            <v>4 * M16*100</v>
          </cell>
          <cell r="P143" t="str">
            <v>??</v>
          </cell>
          <cell r="Q143" t="str">
            <v>R29</v>
          </cell>
        </row>
        <row r="144">
          <cell r="I144" t="str">
            <v>10020RTJ</v>
          </cell>
          <cell r="J144" t="str">
            <v>M16</v>
          </cell>
          <cell r="K144">
            <v>100</v>
          </cell>
          <cell r="L144" t="str">
            <v>M16*100</v>
          </cell>
          <cell r="M144">
            <v>8</v>
          </cell>
          <cell r="N144">
            <v>0</v>
          </cell>
          <cell r="O144" t="str">
            <v>8 * M16*100</v>
          </cell>
          <cell r="P144" t="str">
            <v>??</v>
          </cell>
          <cell r="Q144" t="str">
            <v>R36</v>
          </cell>
        </row>
        <row r="145">
          <cell r="I145" t="str">
            <v>12520RTJ</v>
          </cell>
          <cell r="J145" t="str">
            <v>M20</v>
          </cell>
          <cell r="K145">
            <v>110</v>
          </cell>
          <cell r="L145" t="str">
            <v>M20*110</v>
          </cell>
          <cell r="M145">
            <v>8</v>
          </cell>
          <cell r="N145">
            <v>0</v>
          </cell>
          <cell r="O145" t="str">
            <v>8 * M20*110</v>
          </cell>
          <cell r="P145" t="str">
            <v>??</v>
          </cell>
          <cell r="Q145" t="str">
            <v>R40</v>
          </cell>
        </row>
        <row r="146">
          <cell r="I146" t="str">
            <v>15020RTJ</v>
          </cell>
          <cell r="J146" t="str">
            <v>M20</v>
          </cell>
          <cell r="K146">
            <v>115</v>
          </cell>
          <cell r="L146" t="str">
            <v>M20*115</v>
          </cell>
          <cell r="M146">
            <v>8</v>
          </cell>
          <cell r="N146">
            <v>0</v>
          </cell>
          <cell r="O146" t="str">
            <v>8 * M20*115</v>
          </cell>
          <cell r="P146" t="str">
            <v>??</v>
          </cell>
          <cell r="Q146" t="str">
            <v>R43</v>
          </cell>
        </row>
        <row r="147">
          <cell r="I147" t="str">
            <v>20020RTJ</v>
          </cell>
          <cell r="J147" t="str">
            <v>M20</v>
          </cell>
          <cell r="K147">
            <v>120</v>
          </cell>
          <cell r="L147" t="str">
            <v>M20*120</v>
          </cell>
          <cell r="M147">
            <v>8</v>
          </cell>
          <cell r="N147">
            <v>0</v>
          </cell>
          <cell r="O147" t="str">
            <v>8 * M20*120</v>
          </cell>
          <cell r="P147" t="str">
            <v>??</v>
          </cell>
          <cell r="Q147" t="str">
            <v>R48</v>
          </cell>
        </row>
        <row r="148">
          <cell r="I148" t="str">
            <v>25020RTJ</v>
          </cell>
          <cell r="J148" t="str">
            <v>M24</v>
          </cell>
          <cell r="K148">
            <v>130</v>
          </cell>
          <cell r="L148" t="str">
            <v>M24*130</v>
          </cell>
          <cell r="M148">
            <v>12</v>
          </cell>
          <cell r="N148">
            <v>0</v>
          </cell>
          <cell r="O148" t="str">
            <v>12 * M24*130</v>
          </cell>
          <cell r="P148" t="str">
            <v>??</v>
          </cell>
          <cell r="Q148" t="str">
            <v>R52</v>
          </cell>
        </row>
        <row r="149">
          <cell r="I149" t="str">
            <v>30020RTJ</v>
          </cell>
          <cell r="J149" t="str">
            <v>M24</v>
          </cell>
          <cell r="K149">
            <v>135</v>
          </cell>
          <cell r="L149" t="str">
            <v>M24*135</v>
          </cell>
          <cell r="M149">
            <v>12</v>
          </cell>
          <cell r="N149">
            <v>0</v>
          </cell>
          <cell r="O149" t="str">
            <v>12 * M24*135</v>
          </cell>
          <cell r="P149" t="str">
            <v>??</v>
          </cell>
          <cell r="Q149" t="str">
            <v>R56</v>
          </cell>
        </row>
        <row r="150">
          <cell r="I150" t="str">
            <v>35020RTJ</v>
          </cell>
          <cell r="J150" t="str">
            <v>M27</v>
          </cell>
          <cell r="K150">
            <v>150</v>
          </cell>
          <cell r="L150" t="str">
            <v>M27*150</v>
          </cell>
          <cell r="M150">
            <v>12</v>
          </cell>
          <cell r="N150">
            <v>0</v>
          </cell>
          <cell r="O150" t="str">
            <v>12 * M27*150</v>
          </cell>
          <cell r="P150" t="str">
            <v>??</v>
          </cell>
          <cell r="Q150" t="str">
            <v>R59</v>
          </cell>
        </row>
        <row r="151">
          <cell r="I151" t="str">
            <v>40020RTJ</v>
          </cell>
          <cell r="J151" t="str">
            <v>M27</v>
          </cell>
          <cell r="K151">
            <v>150</v>
          </cell>
          <cell r="L151" t="str">
            <v>M27*150</v>
          </cell>
          <cell r="M151">
            <v>16</v>
          </cell>
          <cell r="N151">
            <v>0</v>
          </cell>
          <cell r="O151" t="str">
            <v>16 * M27*150</v>
          </cell>
          <cell r="P151" t="str">
            <v>??</v>
          </cell>
          <cell r="Q151" t="str">
            <v>R64</v>
          </cell>
        </row>
        <row r="152">
          <cell r="I152" t="str">
            <v>45020RTJ</v>
          </cell>
          <cell r="J152" t="str">
            <v>M30</v>
          </cell>
          <cell r="K152">
            <v>160</v>
          </cell>
          <cell r="L152" t="str">
            <v>M30*160</v>
          </cell>
          <cell r="M152">
            <v>16</v>
          </cell>
          <cell r="N152">
            <v>0</v>
          </cell>
          <cell r="O152" t="str">
            <v>16 * M30*160</v>
          </cell>
          <cell r="P152" t="str">
            <v>??</v>
          </cell>
          <cell r="Q152" t="str">
            <v>R68</v>
          </cell>
        </row>
        <row r="153">
          <cell r="I153" t="str">
            <v>50020RTJ</v>
          </cell>
          <cell r="J153" t="str">
            <v>M30</v>
          </cell>
          <cell r="K153">
            <v>170</v>
          </cell>
          <cell r="L153" t="str">
            <v>M30*170</v>
          </cell>
          <cell r="M153">
            <v>20</v>
          </cell>
          <cell r="N153">
            <v>0</v>
          </cell>
          <cell r="O153" t="str">
            <v>20 * M30*170</v>
          </cell>
          <cell r="P153" t="str">
            <v>??</v>
          </cell>
          <cell r="Q153" t="str">
            <v>R72</v>
          </cell>
        </row>
        <row r="154">
          <cell r="I154" t="str">
            <v>60020RTJ</v>
          </cell>
          <cell r="J154" t="str">
            <v>M33</v>
          </cell>
          <cell r="K154">
            <v>185</v>
          </cell>
          <cell r="L154" t="str">
            <v>M33*185</v>
          </cell>
          <cell r="M154">
            <v>20</v>
          </cell>
          <cell r="N154">
            <v>0</v>
          </cell>
          <cell r="O154" t="str">
            <v>20 * M33*185</v>
          </cell>
          <cell r="P154" t="str">
            <v>??</v>
          </cell>
          <cell r="Q154" t="str">
            <v>R76</v>
          </cell>
        </row>
        <row r="155">
          <cell r="I155" t="str">
            <v>1550RTJ</v>
          </cell>
          <cell r="J155" t="str">
            <v>M14</v>
          </cell>
          <cell r="K155">
            <v>80</v>
          </cell>
          <cell r="L155" t="str">
            <v>M14*80</v>
          </cell>
          <cell r="M155">
            <v>4</v>
          </cell>
          <cell r="N155">
            <v>0</v>
          </cell>
          <cell r="O155" t="str">
            <v>4 * M14*80</v>
          </cell>
          <cell r="P155" t="str">
            <v>M14X90</v>
          </cell>
          <cell r="Q155" t="str">
            <v>R11</v>
          </cell>
        </row>
        <row r="156">
          <cell r="I156" t="str">
            <v>2050RTJ</v>
          </cell>
          <cell r="J156" t="str">
            <v>M16</v>
          </cell>
          <cell r="K156">
            <v>90</v>
          </cell>
          <cell r="L156" t="str">
            <v>M16*90</v>
          </cell>
          <cell r="M156">
            <v>4</v>
          </cell>
          <cell r="N156">
            <v>0</v>
          </cell>
          <cell r="O156" t="str">
            <v>4 * M16*90</v>
          </cell>
          <cell r="P156" t="str">
            <v>M16X100</v>
          </cell>
          <cell r="Q156" t="str">
            <v>R13</v>
          </cell>
        </row>
        <row r="157">
          <cell r="I157" t="str">
            <v>2550RTJ</v>
          </cell>
          <cell r="J157" t="str">
            <v>M16</v>
          </cell>
          <cell r="K157">
            <v>90</v>
          </cell>
          <cell r="L157" t="str">
            <v>M16*90</v>
          </cell>
          <cell r="M157">
            <v>4</v>
          </cell>
          <cell r="N157">
            <v>0</v>
          </cell>
          <cell r="O157" t="str">
            <v>4 * M16*90</v>
          </cell>
          <cell r="P157" t="str">
            <v>M16X100</v>
          </cell>
          <cell r="Q157" t="str">
            <v>R16</v>
          </cell>
        </row>
        <row r="158">
          <cell r="I158" t="str">
            <v>3250RTJ</v>
          </cell>
          <cell r="J158" t="str">
            <v>M16</v>
          </cell>
          <cell r="K158">
            <v>95</v>
          </cell>
          <cell r="L158" t="str">
            <v>M16*95</v>
          </cell>
          <cell r="M158">
            <v>4</v>
          </cell>
          <cell r="N158">
            <v>0</v>
          </cell>
          <cell r="O158" t="str">
            <v>4 * M16*95</v>
          </cell>
          <cell r="P158" t="str">
            <v>M16X100</v>
          </cell>
          <cell r="Q158" t="str">
            <v>R18</v>
          </cell>
        </row>
        <row r="159">
          <cell r="I159" t="str">
            <v>4050RTJ</v>
          </cell>
          <cell r="J159" t="str">
            <v>M16</v>
          </cell>
          <cell r="K159">
            <v>100</v>
          </cell>
          <cell r="L159" t="str">
            <v>M16*100</v>
          </cell>
          <cell r="M159">
            <v>4</v>
          </cell>
          <cell r="N159">
            <v>0</v>
          </cell>
          <cell r="O159" t="str">
            <v>4 * M16*100</v>
          </cell>
          <cell r="P159" t="str">
            <v>M20X120</v>
          </cell>
          <cell r="Q159" t="str">
            <v>R20</v>
          </cell>
        </row>
        <row r="160">
          <cell r="I160" t="str">
            <v>5050RTJ</v>
          </cell>
          <cell r="J160" t="str">
            <v>M16</v>
          </cell>
          <cell r="K160">
            <v>100</v>
          </cell>
          <cell r="L160" t="str">
            <v>M16*100</v>
          </cell>
          <cell r="M160">
            <v>8</v>
          </cell>
          <cell r="N160">
            <v>0</v>
          </cell>
          <cell r="O160" t="str">
            <v>8 * M16*100</v>
          </cell>
          <cell r="P160" t="str">
            <v>M16X110</v>
          </cell>
          <cell r="Q160" t="str">
            <v>R23</v>
          </cell>
        </row>
        <row r="161">
          <cell r="I161" t="str">
            <v>6550RTJ</v>
          </cell>
          <cell r="J161" t="str">
            <v>M20</v>
          </cell>
          <cell r="K161">
            <v>115</v>
          </cell>
          <cell r="L161" t="str">
            <v>M20*115</v>
          </cell>
          <cell r="M161">
            <v>8</v>
          </cell>
          <cell r="N161">
            <v>0</v>
          </cell>
          <cell r="O161" t="str">
            <v>8 * M20*115</v>
          </cell>
          <cell r="P161" t="str">
            <v>M20X130</v>
          </cell>
          <cell r="Q161" t="str">
            <v>R26</v>
          </cell>
        </row>
        <row r="162">
          <cell r="I162" t="str">
            <v>8050RTJ</v>
          </cell>
          <cell r="J162" t="str">
            <v>M20</v>
          </cell>
          <cell r="K162">
            <v>120</v>
          </cell>
          <cell r="L162" t="str">
            <v>M20*120</v>
          </cell>
          <cell r="M162">
            <v>8</v>
          </cell>
          <cell r="N162">
            <v>0</v>
          </cell>
          <cell r="O162" t="str">
            <v>8 * M20*120</v>
          </cell>
          <cell r="P162" t="str">
            <v>M20X140</v>
          </cell>
          <cell r="Q162" t="str">
            <v>R31</v>
          </cell>
        </row>
        <row r="163">
          <cell r="I163" t="str">
            <v>10050RTJ</v>
          </cell>
          <cell r="J163" t="str">
            <v>M20</v>
          </cell>
          <cell r="K163">
            <v>130</v>
          </cell>
          <cell r="L163" t="str">
            <v>M20*130</v>
          </cell>
          <cell r="M163">
            <v>8</v>
          </cell>
          <cell r="N163">
            <v>0</v>
          </cell>
          <cell r="O163" t="str">
            <v>8 * M20*130</v>
          </cell>
          <cell r="P163" t="str">
            <v>M20X140</v>
          </cell>
          <cell r="Q163" t="str">
            <v>R37</v>
          </cell>
        </row>
        <row r="164">
          <cell r="I164" t="str">
            <v>12550RTJ</v>
          </cell>
          <cell r="J164" t="str">
            <v>M20</v>
          </cell>
          <cell r="K164">
            <v>135</v>
          </cell>
          <cell r="L164" t="str">
            <v>M20*135</v>
          </cell>
          <cell r="M164">
            <v>8</v>
          </cell>
          <cell r="N164">
            <v>0</v>
          </cell>
          <cell r="O164" t="str">
            <v>8 * M20*135</v>
          </cell>
          <cell r="P164" t="str">
            <v>M20X150</v>
          </cell>
          <cell r="Q164" t="str">
            <v>R41</v>
          </cell>
        </row>
        <row r="165">
          <cell r="I165" t="str">
            <v>15050RTJ</v>
          </cell>
          <cell r="J165" t="str">
            <v>M20</v>
          </cell>
          <cell r="K165">
            <v>140</v>
          </cell>
          <cell r="L165" t="str">
            <v>M20*140</v>
          </cell>
          <cell r="M165">
            <v>12</v>
          </cell>
          <cell r="N165">
            <v>0</v>
          </cell>
          <cell r="O165" t="str">
            <v>12 * M20*140</v>
          </cell>
          <cell r="P165" t="str">
            <v>M20X150</v>
          </cell>
          <cell r="Q165" t="str">
            <v>R45</v>
          </cell>
        </row>
        <row r="166">
          <cell r="I166" t="str">
            <v>20050RTJ</v>
          </cell>
          <cell r="J166" t="str">
            <v>M24</v>
          </cell>
          <cell r="K166">
            <v>155</v>
          </cell>
          <cell r="L166" t="str">
            <v>M24*155</v>
          </cell>
          <cell r="M166">
            <v>12</v>
          </cell>
          <cell r="N166">
            <v>0</v>
          </cell>
          <cell r="O166" t="str">
            <v>12 * M24*155</v>
          </cell>
          <cell r="P166" t="str">
            <v>M24X170</v>
          </cell>
          <cell r="Q166" t="str">
            <v>R49</v>
          </cell>
        </row>
        <row r="167">
          <cell r="I167" t="str">
            <v>25050RTJ</v>
          </cell>
          <cell r="J167" t="str">
            <v>M27</v>
          </cell>
          <cell r="K167">
            <v>170</v>
          </cell>
          <cell r="L167" t="str">
            <v>M27*170</v>
          </cell>
          <cell r="M167">
            <v>16</v>
          </cell>
          <cell r="N167">
            <v>0</v>
          </cell>
          <cell r="O167" t="str">
            <v>16 * M27*170</v>
          </cell>
          <cell r="P167" t="str">
            <v>M27X190</v>
          </cell>
          <cell r="Q167" t="str">
            <v>R53</v>
          </cell>
        </row>
        <row r="168">
          <cell r="I168" t="str">
            <v>30050RTJ</v>
          </cell>
          <cell r="J168" t="str">
            <v>M30</v>
          </cell>
          <cell r="K168">
            <v>185</v>
          </cell>
          <cell r="L168" t="str">
            <v>M30*185</v>
          </cell>
          <cell r="M168">
            <v>16</v>
          </cell>
          <cell r="N168">
            <v>0</v>
          </cell>
          <cell r="O168" t="str">
            <v>16 * M30*185</v>
          </cell>
          <cell r="P168" t="str">
            <v>M30X210</v>
          </cell>
          <cell r="Q168" t="str">
            <v>R57</v>
          </cell>
        </row>
        <row r="169">
          <cell r="I169" t="str">
            <v>35050RTJ</v>
          </cell>
          <cell r="J169" t="str">
            <v>M30</v>
          </cell>
          <cell r="K169">
            <v>190</v>
          </cell>
          <cell r="L169" t="str">
            <v>M30*190</v>
          </cell>
          <cell r="M169">
            <v>20</v>
          </cell>
          <cell r="N169">
            <v>0</v>
          </cell>
          <cell r="O169" t="str">
            <v>20 * M30*190</v>
          </cell>
          <cell r="P169" t="str">
            <v>M30X210</v>
          </cell>
          <cell r="Q169" t="str">
            <v>R61</v>
          </cell>
        </row>
        <row r="170">
          <cell r="I170" t="str">
            <v>40050RTJ</v>
          </cell>
          <cell r="J170" t="str">
            <v>M33</v>
          </cell>
          <cell r="K170">
            <v>205</v>
          </cell>
          <cell r="L170" t="str">
            <v>M33*205</v>
          </cell>
          <cell r="M170">
            <v>20</v>
          </cell>
          <cell r="N170">
            <v>0</v>
          </cell>
          <cell r="O170" t="str">
            <v>20 * M33*205</v>
          </cell>
          <cell r="P170" t="str">
            <v>M33X230</v>
          </cell>
          <cell r="Q170" t="str">
            <v>R65</v>
          </cell>
        </row>
        <row r="171">
          <cell r="I171" t="str">
            <v>45050RTJ</v>
          </cell>
          <cell r="J171" t="str">
            <v>M33</v>
          </cell>
          <cell r="K171">
            <v>201</v>
          </cell>
          <cell r="L171" t="str">
            <v>M33*201</v>
          </cell>
          <cell r="M171">
            <v>24</v>
          </cell>
          <cell r="N171">
            <v>0</v>
          </cell>
          <cell r="O171" t="str">
            <v>24 * M33*201</v>
          </cell>
          <cell r="P171" t="str">
            <v>M33X230</v>
          </cell>
          <cell r="Q171" t="str">
            <v>R69</v>
          </cell>
        </row>
        <row r="172">
          <cell r="I172" t="str">
            <v>50050RTJ</v>
          </cell>
          <cell r="J172" t="str">
            <v>M33</v>
          </cell>
          <cell r="K172">
            <v>225</v>
          </cell>
          <cell r="L172" t="str">
            <v>M33*225</v>
          </cell>
          <cell r="M172">
            <v>24</v>
          </cell>
          <cell r="N172">
            <v>0</v>
          </cell>
          <cell r="O172" t="str">
            <v>24 * M33*225</v>
          </cell>
          <cell r="P172" t="str">
            <v>M33X240</v>
          </cell>
          <cell r="Q172" t="str">
            <v>R73</v>
          </cell>
        </row>
        <row r="173">
          <cell r="I173" t="str">
            <v>60050RTJ</v>
          </cell>
          <cell r="J173" t="str">
            <v>M39</v>
          </cell>
          <cell r="K173">
            <v>255</v>
          </cell>
          <cell r="L173" t="str">
            <v>M39*255</v>
          </cell>
          <cell r="M173">
            <v>24</v>
          </cell>
          <cell r="N173">
            <v>0</v>
          </cell>
          <cell r="O173" t="str">
            <v>24 * M39*255</v>
          </cell>
          <cell r="P173" t="str">
            <v>M39X280</v>
          </cell>
          <cell r="Q173" t="str">
            <v>R77</v>
          </cell>
        </row>
        <row r="174">
          <cell r="I174" t="str">
            <v>15100RTJ</v>
          </cell>
          <cell r="J174" t="str">
            <v>M14</v>
          </cell>
          <cell r="K174">
            <v>75</v>
          </cell>
          <cell r="L174" t="str">
            <v>M14*75</v>
          </cell>
          <cell r="M174">
            <v>4</v>
          </cell>
          <cell r="N174">
            <v>0</v>
          </cell>
          <cell r="O174" t="str">
            <v>4 * M14*75</v>
          </cell>
          <cell r="P174" t="str">
            <v>M14X90</v>
          </cell>
          <cell r="Q174" t="str">
            <v>R11</v>
          </cell>
        </row>
        <row r="175">
          <cell r="I175" t="str">
            <v>20100RTJ</v>
          </cell>
          <cell r="J175" t="str">
            <v>M16</v>
          </cell>
          <cell r="K175">
            <v>90</v>
          </cell>
          <cell r="L175" t="str">
            <v>M16*90</v>
          </cell>
          <cell r="M175">
            <v>4</v>
          </cell>
          <cell r="N175">
            <v>0</v>
          </cell>
          <cell r="O175" t="str">
            <v>4 * M16*90</v>
          </cell>
          <cell r="P175" t="str">
            <v>M16X100</v>
          </cell>
          <cell r="Q175" t="str">
            <v>R13</v>
          </cell>
        </row>
        <row r="176">
          <cell r="I176" t="str">
            <v>25100RTJ</v>
          </cell>
          <cell r="J176" t="str">
            <v>M16</v>
          </cell>
          <cell r="K176">
            <v>90</v>
          </cell>
          <cell r="L176" t="str">
            <v>M16*90</v>
          </cell>
          <cell r="M176">
            <v>4</v>
          </cell>
          <cell r="N176">
            <v>0</v>
          </cell>
          <cell r="O176" t="str">
            <v>4 * M16*90</v>
          </cell>
          <cell r="P176" t="str">
            <v>M16X100</v>
          </cell>
          <cell r="Q176" t="str">
            <v>R16</v>
          </cell>
        </row>
        <row r="177">
          <cell r="I177" t="str">
            <v>32100RTJ</v>
          </cell>
          <cell r="J177" t="str">
            <v>M16</v>
          </cell>
          <cell r="K177">
            <v>95</v>
          </cell>
          <cell r="L177" t="str">
            <v>M16*95</v>
          </cell>
          <cell r="M177">
            <v>4</v>
          </cell>
          <cell r="N177">
            <v>0</v>
          </cell>
          <cell r="O177" t="str">
            <v>4 * M16*95</v>
          </cell>
          <cell r="P177" t="str">
            <v>M16X110</v>
          </cell>
          <cell r="Q177" t="str">
            <v>R18</v>
          </cell>
        </row>
        <row r="178">
          <cell r="I178" t="str">
            <v>40100RTJ</v>
          </cell>
          <cell r="J178" t="str">
            <v>M20</v>
          </cell>
          <cell r="K178">
            <v>110</v>
          </cell>
          <cell r="L178" t="str">
            <v>M20*110</v>
          </cell>
          <cell r="M178">
            <v>4</v>
          </cell>
          <cell r="N178">
            <v>0</v>
          </cell>
          <cell r="O178" t="str">
            <v>4 * M20*110</v>
          </cell>
          <cell r="P178" t="str">
            <v>M20X120</v>
          </cell>
          <cell r="Q178" t="str">
            <v>R20</v>
          </cell>
        </row>
        <row r="179">
          <cell r="I179" t="str">
            <v>50100RTJ</v>
          </cell>
          <cell r="J179" t="str">
            <v>M16</v>
          </cell>
          <cell r="K179">
            <v>110</v>
          </cell>
          <cell r="L179" t="str">
            <v>M16*110</v>
          </cell>
          <cell r="M179">
            <v>8</v>
          </cell>
          <cell r="N179">
            <v>0</v>
          </cell>
          <cell r="O179" t="str">
            <v>8 * M16*110</v>
          </cell>
          <cell r="P179" t="str">
            <v>M16X120</v>
          </cell>
          <cell r="Q179" t="str">
            <v>R23</v>
          </cell>
        </row>
        <row r="180">
          <cell r="I180" t="str">
            <v>65100RTJ</v>
          </cell>
          <cell r="J180" t="str">
            <v>M20</v>
          </cell>
          <cell r="K180">
            <v>120</v>
          </cell>
          <cell r="L180" t="str">
            <v>M20*120</v>
          </cell>
          <cell r="M180">
            <v>8</v>
          </cell>
          <cell r="N180">
            <v>0</v>
          </cell>
          <cell r="O180" t="str">
            <v>8 * M20*120</v>
          </cell>
          <cell r="P180" t="str">
            <v>M20X140</v>
          </cell>
          <cell r="Q180" t="str">
            <v>R26</v>
          </cell>
        </row>
        <row r="181">
          <cell r="I181" t="str">
            <v>80100RTJ</v>
          </cell>
          <cell r="J181" t="str">
            <v>M20</v>
          </cell>
          <cell r="K181">
            <v>130</v>
          </cell>
          <cell r="L181" t="str">
            <v>M20*130</v>
          </cell>
          <cell r="M181">
            <v>8</v>
          </cell>
          <cell r="N181">
            <v>0</v>
          </cell>
          <cell r="O181" t="str">
            <v>8 * M20*130</v>
          </cell>
          <cell r="P181" t="str">
            <v>M20X150</v>
          </cell>
          <cell r="Q181" t="str">
            <v>R31</v>
          </cell>
        </row>
        <row r="182">
          <cell r="I182" t="str">
            <v>100100RTJ</v>
          </cell>
          <cell r="J182" t="str">
            <v>M24</v>
          </cell>
          <cell r="K182">
            <v>145</v>
          </cell>
          <cell r="L182" t="str">
            <v>M24*145</v>
          </cell>
          <cell r="M182">
            <v>8</v>
          </cell>
          <cell r="N182">
            <v>0</v>
          </cell>
          <cell r="O182" t="str">
            <v>8 * M24*145</v>
          </cell>
          <cell r="P182" t="str">
            <v>M24X170</v>
          </cell>
          <cell r="Q182" t="str">
            <v>R37</v>
          </cell>
        </row>
        <row r="183">
          <cell r="I183" t="str">
            <v>125100RTJ</v>
          </cell>
          <cell r="J183" t="str">
            <v>M27</v>
          </cell>
          <cell r="K183">
            <v>165</v>
          </cell>
          <cell r="L183" t="str">
            <v>M27*165</v>
          </cell>
          <cell r="M183">
            <v>8</v>
          </cell>
          <cell r="N183">
            <v>0</v>
          </cell>
          <cell r="O183" t="str">
            <v>8 * M27*165</v>
          </cell>
          <cell r="P183" t="str">
            <v>M27X190</v>
          </cell>
          <cell r="Q183" t="str">
            <v>R41</v>
          </cell>
        </row>
        <row r="184">
          <cell r="I184" t="str">
            <v>150100RTJ</v>
          </cell>
          <cell r="J184" t="str">
            <v>M27</v>
          </cell>
          <cell r="K184">
            <v>175</v>
          </cell>
          <cell r="L184" t="str">
            <v>M27*175</v>
          </cell>
          <cell r="M184">
            <v>12</v>
          </cell>
          <cell r="N184">
            <v>0</v>
          </cell>
          <cell r="O184" t="str">
            <v>12 * M27*175</v>
          </cell>
          <cell r="P184" t="str">
            <v>M27X200</v>
          </cell>
          <cell r="Q184" t="str">
            <v>R45</v>
          </cell>
        </row>
        <row r="185">
          <cell r="I185" t="str">
            <v>200100RTJ</v>
          </cell>
          <cell r="J185" t="str">
            <v>M30</v>
          </cell>
          <cell r="K185">
            <v>195</v>
          </cell>
          <cell r="L185" t="str">
            <v>M30*195</v>
          </cell>
          <cell r="M185">
            <v>12</v>
          </cell>
          <cell r="N185">
            <v>0</v>
          </cell>
          <cell r="O185" t="str">
            <v>12 * M30*195</v>
          </cell>
          <cell r="P185" t="str">
            <v>M30X220</v>
          </cell>
          <cell r="Q185" t="str">
            <v>R49</v>
          </cell>
        </row>
        <row r="186">
          <cell r="I186" t="str">
            <v>250100RTJ</v>
          </cell>
          <cell r="J186" t="str">
            <v>M33</v>
          </cell>
          <cell r="K186">
            <v>215</v>
          </cell>
          <cell r="L186" t="str">
            <v>M33*215</v>
          </cell>
          <cell r="M186">
            <v>16</v>
          </cell>
          <cell r="N186">
            <v>0</v>
          </cell>
          <cell r="O186" t="str">
            <v>16 * M33*215</v>
          </cell>
          <cell r="P186" t="str">
            <v>M33X240</v>
          </cell>
          <cell r="Q186" t="str">
            <v>R53</v>
          </cell>
        </row>
        <row r="187">
          <cell r="I187" t="str">
            <v>300100RTJ</v>
          </cell>
          <cell r="J187" t="str">
            <v>M33</v>
          </cell>
          <cell r="K187">
            <v>225</v>
          </cell>
          <cell r="L187" t="str">
            <v>M33*225</v>
          </cell>
          <cell r="M187">
            <v>20</v>
          </cell>
          <cell r="N187">
            <v>0</v>
          </cell>
          <cell r="O187" t="str">
            <v>20 * M33*225</v>
          </cell>
          <cell r="P187" t="str">
            <v>M33X250</v>
          </cell>
          <cell r="Q187" t="str">
            <v>R57</v>
          </cell>
        </row>
        <row r="188">
          <cell r="I188" t="str">
            <v>350100RTJ</v>
          </cell>
          <cell r="J188" t="str">
            <v>M36</v>
          </cell>
          <cell r="K188">
            <v>235</v>
          </cell>
          <cell r="L188" t="str">
            <v>M36*235</v>
          </cell>
          <cell r="M188">
            <v>20</v>
          </cell>
          <cell r="N188">
            <v>0</v>
          </cell>
          <cell r="O188" t="str">
            <v>20 * M36*235</v>
          </cell>
          <cell r="P188" t="str">
            <v>M36X260</v>
          </cell>
          <cell r="Q188" t="str">
            <v>R61</v>
          </cell>
        </row>
        <row r="189">
          <cell r="I189" t="str">
            <v>400100RTJ</v>
          </cell>
          <cell r="J189" t="str">
            <v>M39</v>
          </cell>
          <cell r="K189">
            <v>255</v>
          </cell>
          <cell r="L189" t="str">
            <v>M39*255</v>
          </cell>
          <cell r="M189">
            <v>20</v>
          </cell>
          <cell r="N189">
            <v>0</v>
          </cell>
          <cell r="O189" t="str">
            <v>20 * M39*255</v>
          </cell>
          <cell r="P189" t="str">
            <v>M39X280</v>
          </cell>
          <cell r="Q189" t="str">
            <v>R65</v>
          </cell>
        </row>
        <row r="190">
          <cell r="I190" t="str">
            <v>450100RTJ</v>
          </cell>
          <cell r="J190" t="str">
            <v>M42</v>
          </cell>
          <cell r="K190">
            <v>275</v>
          </cell>
          <cell r="L190" t="str">
            <v>M42*275</v>
          </cell>
          <cell r="M190">
            <v>20</v>
          </cell>
          <cell r="N190">
            <v>0</v>
          </cell>
          <cell r="O190" t="str">
            <v>20 * M42*275</v>
          </cell>
          <cell r="P190" t="str">
            <v>M42X300</v>
          </cell>
          <cell r="Q190" t="str">
            <v>R69</v>
          </cell>
        </row>
        <row r="191">
          <cell r="I191" t="str">
            <v>500100RTJ</v>
          </cell>
          <cell r="J191" t="str">
            <v>M42</v>
          </cell>
          <cell r="K191">
            <v>295</v>
          </cell>
          <cell r="L191" t="str">
            <v>M42*295</v>
          </cell>
          <cell r="M191">
            <v>24</v>
          </cell>
          <cell r="N191">
            <v>0</v>
          </cell>
          <cell r="O191" t="str">
            <v>24 * M42*295</v>
          </cell>
          <cell r="P191" t="str">
            <v>M42X320</v>
          </cell>
          <cell r="Q191" t="str">
            <v>R73</v>
          </cell>
        </row>
        <row r="192">
          <cell r="I192" t="str">
            <v>600100RTJ</v>
          </cell>
          <cell r="J192" t="str">
            <v>M48</v>
          </cell>
          <cell r="K192">
            <v>335</v>
          </cell>
          <cell r="L192" t="str">
            <v>M48*335</v>
          </cell>
          <cell r="M192">
            <v>24</v>
          </cell>
          <cell r="N192">
            <v>0</v>
          </cell>
          <cell r="O192" t="str">
            <v>24 * M48*335</v>
          </cell>
          <cell r="P192" t="str">
            <v>M48X370</v>
          </cell>
          <cell r="Q192" t="str">
            <v>R77</v>
          </cell>
        </row>
        <row r="193">
          <cell r="I193" t="str">
            <v>1510E</v>
          </cell>
          <cell r="J193" t="str">
            <v>M12</v>
          </cell>
          <cell r="K193">
            <v>75</v>
          </cell>
          <cell r="L193" t="str">
            <v>M12*75</v>
          </cell>
          <cell r="M193">
            <v>4</v>
          </cell>
          <cell r="N193">
            <v>0</v>
          </cell>
          <cell r="O193">
            <v>0</v>
          </cell>
          <cell r="P193" t="str">
            <v>M12X70</v>
          </cell>
          <cell r="Q193" t="str">
            <v>22*29*39</v>
          </cell>
        </row>
        <row r="194">
          <cell r="I194" t="str">
            <v>2010E</v>
          </cell>
          <cell r="J194" t="str">
            <v>M12</v>
          </cell>
          <cell r="K194">
            <v>80</v>
          </cell>
          <cell r="L194" t="str">
            <v>M12*80</v>
          </cell>
          <cell r="M194">
            <v>4</v>
          </cell>
          <cell r="N194">
            <v>0</v>
          </cell>
          <cell r="O194">
            <v>0</v>
          </cell>
          <cell r="P194" t="str">
            <v>M12X70</v>
          </cell>
          <cell r="Q194" t="str">
            <v>28*36*50</v>
          </cell>
        </row>
        <row r="195">
          <cell r="I195" t="str">
            <v>2510E</v>
          </cell>
          <cell r="J195" t="str">
            <v>M12</v>
          </cell>
          <cell r="K195">
            <v>80</v>
          </cell>
          <cell r="L195" t="str">
            <v>M12*80</v>
          </cell>
          <cell r="M195">
            <v>4</v>
          </cell>
          <cell r="N195">
            <v>0</v>
          </cell>
          <cell r="O195">
            <v>0</v>
          </cell>
          <cell r="P195" t="str">
            <v>M12X70</v>
          </cell>
          <cell r="Q195" t="str">
            <v>35*43*57</v>
          </cell>
        </row>
        <row r="196">
          <cell r="I196" t="str">
            <v>3210E</v>
          </cell>
          <cell r="J196" t="str">
            <v>M16</v>
          </cell>
          <cell r="K196">
            <v>90</v>
          </cell>
          <cell r="L196" t="str">
            <v>M16*90</v>
          </cell>
          <cell r="M196">
            <v>4</v>
          </cell>
          <cell r="N196">
            <v>0</v>
          </cell>
          <cell r="O196">
            <v>0</v>
          </cell>
          <cell r="P196" t="str">
            <v>M16X80</v>
          </cell>
          <cell r="Q196" t="str">
            <v>43*51*65</v>
          </cell>
        </row>
        <row r="197">
          <cell r="I197" t="str">
            <v>4010E</v>
          </cell>
          <cell r="J197" t="str">
            <v>M16</v>
          </cell>
          <cell r="K197">
            <v>90</v>
          </cell>
          <cell r="L197" t="str">
            <v>M16*90</v>
          </cell>
          <cell r="M197">
            <v>4</v>
          </cell>
          <cell r="N197">
            <v>0</v>
          </cell>
          <cell r="O197">
            <v>0</v>
          </cell>
          <cell r="P197" t="str">
            <v>M16X80</v>
          </cell>
          <cell r="Q197" t="str">
            <v>49*61*75</v>
          </cell>
        </row>
        <row r="198">
          <cell r="I198" t="str">
            <v>5010E</v>
          </cell>
          <cell r="J198" t="str">
            <v>M16</v>
          </cell>
          <cell r="K198">
            <v>90</v>
          </cell>
          <cell r="L198" t="str">
            <v>M16*90</v>
          </cell>
          <cell r="M198">
            <v>4</v>
          </cell>
          <cell r="N198">
            <v>0</v>
          </cell>
          <cell r="O198">
            <v>0</v>
          </cell>
          <cell r="P198" t="str">
            <v>M16X90</v>
          </cell>
          <cell r="Q198" t="str">
            <v>61*73*87</v>
          </cell>
        </row>
        <row r="199">
          <cell r="I199" t="str">
            <v>6510E</v>
          </cell>
          <cell r="J199" t="str">
            <v>M16</v>
          </cell>
          <cell r="K199">
            <v>85</v>
          </cell>
          <cell r="L199" t="str">
            <v>M16*85</v>
          </cell>
          <cell r="M199">
            <v>4</v>
          </cell>
          <cell r="N199">
            <v>0</v>
          </cell>
          <cell r="O199">
            <v>0</v>
          </cell>
          <cell r="P199" t="str">
            <v>M16X90</v>
          </cell>
          <cell r="Q199" t="str">
            <v>77*95*109</v>
          </cell>
        </row>
        <row r="200">
          <cell r="I200" t="str">
            <v>8010E</v>
          </cell>
          <cell r="J200" t="str">
            <v>M16</v>
          </cell>
          <cell r="K200">
            <v>90</v>
          </cell>
          <cell r="L200" t="str">
            <v>M16*90</v>
          </cell>
          <cell r="M200">
            <v>8</v>
          </cell>
          <cell r="N200">
            <v>0</v>
          </cell>
          <cell r="O200">
            <v>0</v>
          </cell>
          <cell r="P200" t="str">
            <v>M16X90</v>
          </cell>
          <cell r="Q200" t="str">
            <v>90*106*120</v>
          </cell>
        </row>
        <row r="201">
          <cell r="I201" t="str">
            <v>10010E</v>
          </cell>
          <cell r="J201" t="str">
            <v>M16</v>
          </cell>
          <cell r="K201">
            <v>90</v>
          </cell>
          <cell r="L201" t="str">
            <v>M16*90</v>
          </cell>
          <cell r="M201">
            <v>8</v>
          </cell>
          <cell r="N201">
            <v>0</v>
          </cell>
          <cell r="O201">
            <v>0</v>
          </cell>
          <cell r="P201" t="str">
            <v>M16X90</v>
          </cell>
          <cell r="Q201" t="str">
            <v>115*129*149</v>
          </cell>
        </row>
        <row r="202">
          <cell r="I202" t="str">
            <v>12510E</v>
          </cell>
          <cell r="J202" t="str">
            <v>M16</v>
          </cell>
          <cell r="K202">
            <v>95</v>
          </cell>
          <cell r="L202" t="str">
            <v>M16*95</v>
          </cell>
          <cell r="M202">
            <v>8</v>
          </cell>
          <cell r="N202">
            <v>0</v>
          </cell>
          <cell r="O202">
            <v>0</v>
          </cell>
          <cell r="P202" t="str">
            <v>M16X100</v>
          </cell>
          <cell r="Q202" t="str">
            <v>141*155*175</v>
          </cell>
        </row>
        <row r="203">
          <cell r="I203" t="str">
            <v>15010E</v>
          </cell>
          <cell r="J203" t="str">
            <v>M20</v>
          </cell>
          <cell r="K203">
            <v>110</v>
          </cell>
          <cell r="L203" t="str">
            <v>M20*110</v>
          </cell>
          <cell r="M203">
            <v>8</v>
          </cell>
          <cell r="N203">
            <v>0</v>
          </cell>
          <cell r="O203">
            <v>0</v>
          </cell>
          <cell r="P203" t="str">
            <v>M20X110</v>
          </cell>
          <cell r="Q203" t="str">
            <v>169*183*203</v>
          </cell>
        </row>
        <row r="204">
          <cell r="I204" t="str">
            <v>20010E</v>
          </cell>
          <cell r="J204" t="str">
            <v>M20</v>
          </cell>
          <cell r="K204">
            <v>110</v>
          </cell>
          <cell r="L204" t="str">
            <v>M20*110</v>
          </cell>
          <cell r="M204">
            <v>8</v>
          </cell>
          <cell r="N204">
            <v>0</v>
          </cell>
          <cell r="O204">
            <v>0</v>
          </cell>
          <cell r="P204" t="str">
            <v>M20X120</v>
          </cell>
          <cell r="Q204" t="str">
            <v>195*239*259</v>
          </cell>
        </row>
        <row r="205">
          <cell r="I205" t="str">
            <v>25010E</v>
          </cell>
          <cell r="J205" t="str">
            <v>M20</v>
          </cell>
          <cell r="K205">
            <v>110</v>
          </cell>
          <cell r="L205" t="str">
            <v>M20*110</v>
          </cell>
          <cell r="M205">
            <v>12</v>
          </cell>
          <cell r="N205">
            <v>0</v>
          </cell>
          <cell r="O205">
            <v>0</v>
          </cell>
          <cell r="P205" t="str">
            <v>M20X120</v>
          </cell>
          <cell r="Q205" t="str">
            <v>219*292*312</v>
          </cell>
        </row>
        <row r="206">
          <cell r="I206" t="str">
            <v>30010E</v>
          </cell>
          <cell r="J206" t="str">
            <v>M20</v>
          </cell>
          <cell r="K206">
            <v>110</v>
          </cell>
          <cell r="L206" t="str">
            <v>M20*110</v>
          </cell>
          <cell r="M206">
            <v>12</v>
          </cell>
          <cell r="N206">
            <v>0</v>
          </cell>
          <cell r="O206">
            <v>0</v>
          </cell>
          <cell r="P206" t="str">
            <v>M20X120</v>
          </cell>
          <cell r="Q206" t="str">
            <v>272*343*363</v>
          </cell>
        </row>
        <row r="207">
          <cell r="I207" t="str">
            <v>35010E</v>
          </cell>
          <cell r="J207" t="str">
            <v>M20</v>
          </cell>
          <cell r="K207">
            <v>110</v>
          </cell>
          <cell r="L207" t="str">
            <v>M20*110</v>
          </cell>
          <cell r="M207">
            <v>16</v>
          </cell>
          <cell r="N207">
            <v>0</v>
          </cell>
          <cell r="O207">
            <v>0</v>
          </cell>
          <cell r="P207" t="str">
            <v xml:space="preserve"> M20x120</v>
          </cell>
          <cell r="Q207" t="str">
            <v>323*395*421</v>
          </cell>
        </row>
        <row r="208">
          <cell r="I208" t="str">
            <v>40010E</v>
          </cell>
          <cell r="J208" t="str">
            <v>M24</v>
          </cell>
          <cell r="K208">
            <v>130</v>
          </cell>
          <cell r="L208" t="str">
            <v>M24*130</v>
          </cell>
          <cell r="M208">
            <v>16</v>
          </cell>
          <cell r="N208">
            <v>0</v>
          </cell>
          <cell r="O208">
            <v>0</v>
          </cell>
          <cell r="P208" t="str">
            <v>M24X130</v>
          </cell>
          <cell r="Q208" t="str">
            <v>427*447*473</v>
          </cell>
        </row>
        <row r="209">
          <cell r="I209" t="str">
            <v>45010E</v>
          </cell>
          <cell r="J209" t="str">
            <v>M24</v>
          </cell>
          <cell r="K209">
            <v>130</v>
          </cell>
          <cell r="L209" t="str">
            <v>M24*130</v>
          </cell>
          <cell r="M209">
            <v>20</v>
          </cell>
          <cell r="N209">
            <v>0</v>
          </cell>
          <cell r="O209">
            <v>0</v>
          </cell>
          <cell r="P209" t="str">
            <v>M24X130</v>
          </cell>
          <cell r="Q209" t="str">
            <v>477*497*523</v>
          </cell>
        </row>
        <row r="210">
          <cell r="I210" t="str">
            <v>50010E</v>
          </cell>
          <cell r="J210" t="str">
            <v>M24</v>
          </cell>
          <cell r="K210">
            <v>130</v>
          </cell>
          <cell r="L210" t="str">
            <v>M24*130</v>
          </cell>
          <cell r="M210">
            <v>20</v>
          </cell>
          <cell r="N210">
            <v>0</v>
          </cell>
          <cell r="O210">
            <v>0</v>
          </cell>
          <cell r="P210" t="str">
            <v>M24X130</v>
          </cell>
          <cell r="Q210" t="str">
            <v>529*549*575</v>
          </cell>
        </row>
        <row r="211">
          <cell r="I211" t="str">
            <v>60010E</v>
          </cell>
          <cell r="J211" t="str">
            <v>M27</v>
          </cell>
          <cell r="K211">
            <v>140</v>
          </cell>
          <cell r="L211" t="str">
            <v>M27*140</v>
          </cell>
          <cell r="M211">
            <v>20</v>
          </cell>
          <cell r="N211">
            <v>0</v>
          </cell>
          <cell r="O211">
            <v>0</v>
          </cell>
          <cell r="P211" t="str">
            <v>M27X140</v>
          </cell>
          <cell r="Q211" t="str">
            <v>629*649*675</v>
          </cell>
        </row>
        <row r="212">
          <cell r="I212" t="str">
            <v>1516E</v>
          </cell>
          <cell r="J212" t="str">
            <v>M12</v>
          </cell>
          <cell r="K212">
            <v>75</v>
          </cell>
          <cell r="L212" t="str">
            <v>M12*75</v>
          </cell>
          <cell r="M212">
            <v>4</v>
          </cell>
          <cell r="N212">
            <v>0</v>
          </cell>
          <cell r="O212">
            <v>0</v>
          </cell>
          <cell r="P212" t="str">
            <v>M12X70</v>
          </cell>
          <cell r="Q212" t="str">
            <v>22*29*39</v>
          </cell>
        </row>
        <row r="213">
          <cell r="I213" t="str">
            <v>2016E</v>
          </cell>
          <cell r="J213" t="str">
            <v>M12</v>
          </cell>
          <cell r="K213">
            <v>80</v>
          </cell>
          <cell r="L213" t="str">
            <v>M12*80</v>
          </cell>
          <cell r="M213">
            <v>4</v>
          </cell>
          <cell r="N213">
            <v>0</v>
          </cell>
          <cell r="O213">
            <v>0</v>
          </cell>
          <cell r="P213" t="str">
            <v>M12X70</v>
          </cell>
          <cell r="Q213" t="str">
            <v>28*36*50</v>
          </cell>
        </row>
        <row r="214">
          <cell r="I214" t="str">
            <v>2516E</v>
          </cell>
          <cell r="J214" t="str">
            <v>M12</v>
          </cell>
          <cell r="K214">
            <v>80</v>
          </cell>
          <cell r="L214" t="str">
            <v>M12*80</v>
          </cell>
          <cell r="M214">
            <v>4</v>
          </cell>
          <cell r="N214">
            <v>0</v>
          </cell>
          <cell r="O214">
            <v>0</v>
          </cell>
          <cell r="P214" t="str">
            <v>M12X70</v>
          </cell>
          <cell r="Q214" t="str">
            <v>35*43*57</v>
          </cell>
        </row>
        <row r="215">
          <cell r="I215" t="str">
            <v>3216E</v>
          </cell>
          <cell r="J215" t="str">
            <v>M16</v>
          </cell>
          <cell r="K215">
            <v>90</v>
          </cell>
          <cell r="L215" t="str">
            <v>M16*90</v>
          </cell>
          <cell r="M215">
            <v>4</v>
          </cell>
          <cell r="N215">
            <v>0</v>
          </cell>
          <cell r="O215">
            <v>0</v>
          </cell>
          <cell r="P215" t="str">
            <v>M16X80</v>
          </cell>
          <cell r="Q215" t="str">
            <v>43*51*65</v>
          </cell>
        </row>
        <row r="216">
          <cell r="I216" t="str">
            <v>4016E</v>
          </cell>
          <cell r="J216" t="str">
            <v>M16</v>
          </cell>
          <cell r="K216">
            <v>90</v>
          </cell>
          <cell r="L216" t="str">
            <v>M16*90</v>
          </cell>
          <cell r="M216">
            <v>4</v>
          </cell>
          <cell r="N216">
            <v>0</v>
          </cell>
          <cell r="O216">
            <v>0</v>
          </cell>
          <cell r="P216" t="str">
            <v>M16X80</v>
          </cell>
          <cell r="Q216" t="str">
            <v>49*61*75</v>
          </cell>
        </row>
        <row r="217">
          <cell r="I217" t="str">
            <v>5016E</v>
          </cell>
          <cell r="J217" t="str">
            <v>M16</v>
          </cell>
          <cell r="K217">
            <v>90</v>
          </cell>
          <cell r="L217" t="str">
            <v>M16*90</v>
          </cell>
          <cell r="M217">
            <v>4</v>
          </cell>
          <cell r="N217">
            <v>0</v>
          </cell>
          <cell r="O217">
            <v>0</v>
          </cell>
          <cell r="P217" t="str">
            <v>M16X90</v>
          </cell>
          <cell r="Q217" t="str">
            <v>61*73*87</v>
          </cell>
        </row>
        <row r="218">
          <cell r="I218" t="str">
            <v>6516E</v>
          </cell>
          <cell r="J218" t="str">
            <v>M16</v>
          </cell>
          <cell r="K218">
            <v>85</v>
          </cell>
          <cell r="L218" t="str">
            <v>M16*85</v>
          </cell>
          <cell r="M218">
            <v>4</v>
          </cell>
          <cell r="N218">
            <v>0</v>
          </cell>
          <cell r="O218">
            <v>0</v>
          </cell>
          <cell r="P218" t="str">
            <v>M16X90</v>
          </cell>
          <cell r="Q218" t="str">
            <v>77*95*109</v>
          </cell>
        </row>
        <row r="219">
          <cell r="I219" t="str">
            <v>8016E</v>
          </cell>
          <cell r="J219" t="str">
            <v>M16</v>
          </cell>
          <cell r="K219">
            <v>90</v>
          </cell>
          <cell r="L219" t="str">
            <v>M16*90</v>
          </cell>
          <cell r="M219">
            <v>8</v>
          </cell>
          <cell r="N219">
            <v>0</v>
          </cell>
          <cell r="O219">
            <v>0</v>
          </cell>
          <cell r="P219" t="str">
            <v>M16X90</v>
          </cell>
          <cell r="Q219" t="str">
            <v>90*106*120</v>
          </cell>
        </row>
        <row r="220">
          <cell r="I220" t="str">
            <v>10016E</v>
          </cell>
          <cell r="J220" t="str">
            <v>M16</v>
          </cell>
          <cell r="K220">
            <v>90</v>
          </cell>
          <cell r="L220" t="str">
            <v>M16*90</v>
          </cell>
          <cell r="M220">
            <v>8</v>
          </cell>
          <cell r="N220">
            <v>0</v>
          </cell>
          <cell r="O220">
            <v>0</v>
          </cell>
          <cell r="P220" t="str">
            <v>M16X90</v>
          </cell>
          <cell r="Q220" t="str">
            <v>115*129*149</v>
          </cell>
        </row>
        <row r="221">
          <cell r="I221" t="str">
            <v>12516E</v>
          </cell>
          <cell r="J221" t="str">
            <v>M16</v>
          </cell>
          <cell r="K221">
            <v>95</v>
          </cell>
          <cell r="L221" t="str">
            <v>M16*95</v>
          </cell>
          <cell r="M221">
            <v>8</v>
          </cell>
          <cell r="N221">
            <v>0</v>
          </cell>
          <cell r="O221">
            <v>0</v>
          </cell>
          <cell r="P221" t="str">
            <v>M16X100</v>
          </cell>
          <cell r="Q221" t="str">
            <v>141*155*175</v>
          </cell>
        </row>
        <row r="222">
          <cell r="I222" t="str">
            <v>15016E</v>
          </cell>
          <cell r="J222" t="str">
            <v>M20</v>
          </cell>
          <cell r="K222">
            <v>110</v>
          </cell>
          <cell r="L222" t="str">
            <v>M20*110</v>
          </cell>
          <cell r="M222">
            <v>8</v>
          </cell>
          <cell r="N222">
            <v>0</v>
          </cell>
          <cell r="O222">
            <v>0</v>
          </cell>
          <cell r="P222" t="str">
            <v>M20X110</v>
          </cell>
          <cell r="Q222" t="str">
            <v>169*183*203</v>
          </cell>
        </row>
        <row r="223">
          <cell r="I223" t="str">
            <v>20016E</v>
          </cell>
          <cell r="J223" t="str">
            <v>M20</v>
          </cell>
          <cell r="K223">
            <v>110</v>
          </cell>
          <cell r="L223" t="str">
            <v>M20*110</v>
          </cell>
          <cell r="M223">
            <v>12</v>
          </cell>
          <cell r="N223">
            <v>0</v>
          </cell>
          <cell r="O223">
            <v>0</v>
          </cell>
          <cell r="P223" t="str">
            <v>M20X120</v>
          </cell>
          <cell r="Q223" t="str">
            <v>195*239*259</v>
          </cell>
        </row>
        <row r="224">
          <cell r="I224" t="str">
            <v>25016E</v>
          </cell>
          <cell r="J224" t="str">
            <v>M24</v>
          </cell>
          <cell r="K224">
            <v>130</v>
          </cell>
          <cell r="L224" t="str">
            <v>M24*130</v>
          </cell>
          <cell r="M224">
            <v>12</v>
          </cell>
          <cell r="N224">
            <v>0</v>
          </cell>
          <cell r="O224">
            <v>0</v>
          </cell>
          <cell r="P224" t="str">
            <v>M24X130</v>
          </cell>
          <cell r="Q224" t="str">
            <v>219*292*312</v>
          </cell>
        </row>
        <row r="225">
          <cell r="I225" t="str">
            <v>30016E</v>
          </cell>
          <cell r="J225" t="str">
            <v>M24</v>
          </cell>
          <cell r="K225">
            <v>130</v>
          </cell>
          <cell r="L225" t="str">
            <v>M24*130</v>
          </cell>
          <cell r="M225">
            <v>12</v>
          </cell>
          <cell r="N225">
            <v>0</v>
          </cell>
          <cell r="O225">
            <v>0</v>
          </cell>
          <cell r="P225" t="str">
            <v>M24X130</v>
          </cell>
          <cell r="Q225" t="str">
            <v>272*343*363</v>
          </cell>
        </row>
        <row r="226">
          <cell r="I226" t="str">
            <v>35016E</v>
          </cell>
          <cell r="J226" t="str">
            <v>M24</v>
          </cell>
          <cell r="K226">
            <v>130</v>
          </cell>
          <cell r="L226" t="str">
            <v>M24*130</v>
          </cell>
          <cell r="M226">
            <v>16</v>
          </cell>
          <cell r="N226">
            <v>0</v>
          </cell>
          <cell r="O226">
            <v>0</v>
          </cell>
          <cell r="P226" t="str">
            <v>M24X130</v>
          </cell>
          <cell r="Q226" t="str">
            <v>323*395*421</v>
          </cell>
        </row>
        <row r="227">
          <cell r="I227" t="str">
            <v>40016E</v>
          </cell>
          <cell r="J227" t="str">
            <v>M27</v>
          </cell>
          <cell r="K227">
            <v>140</v>
          </cell>
          <cell r="L227" t="str">
            <v>M27*140</v>
          </cell>
          <cell r="M227">
            <v>16</v>
          </cell>
          <cell r="N227">
            <v>0</v>
          </cell>
          <cell r="O227">
            <v>0</v>
          </cell>
          <cell r="P227" t="str">
            <v>M27X140</v>
          </cell>
          <cell r="Q227" t="str">
            <v>427*447*473</v>
          </cell>
        </row>
        <row r="228">
          <cell r="I228" t="str">
            <v>45016E</v>
          </cell>
          <cell r="J228" t="str">
            <v>M27</v>
          </cell>
          <cell r="K228">
            <v>150</v>
          </cell>
          <cell r="L228" t="str">
            <v>M27*150</v>
          </cell>
          <cell r="M228">
            <v>20</v>
          </cell>
          <cell r="N228">
            <v>0</v>
          </cell>
          <cell r="O228">
            <v>0</v>
          </cell>
          <cell r="P228" t="str">
            <v>M27X150</v>
          </cell>
          <cell r="Q228" t="str">
            <v>477*497*523</v>
          </cell>
        </row>
        <row r="229">
          <cell r="I229" t="str">
            <v>50016E</v>
          </cell>
          <cell r="J229" t="str">
            <v>M30</v>
          </cell>
          <cell r="K229">
            <v>160</v>
          </cell>
          <cell r="L229" t="str">
            <v>M30*160</v>
          </cell>
          <cell r="M229">
            <v>20</v>
          </cell>
          <cell r="N229">
            <v>0</v>
          </cell>
          <cell r="O229">
            <v>0</v>
          </cell>
          <cell r="P229" t="str">
            <v>M30X160</v>
          </cell>
          <cell r="Q229" t="str">
            <v>529*549*575</v>
          </cell>
        </row>
        <row r="230">
          <cell r="I230" t="str">
            <v>60016E</v>
          </cell>
          <cell r="J230" t="str">
            <v>M33</v>
          </cell>
          <cell r="K230">
            <v>170</v>
          </cell>
          <cell r="L230" t="str">
            <v>M33*170</v>
          </cell>
          <cell r="M230">
            <v>20</v>
          </cell>
          <cell r="N230">
            <v>0</v>
          </cell>
          <cell r="O230">
            <v>0</v>
          </cell>
          <cell r="P230" t="str">
            <v>M33X180</v>
          </cell>
          <cell r="Q230" t="str">
            <v>629*649*675</v>
          </cell>
        </row>
        <row r="231">
          <cell r="I231" t="str">
            <v>1520E</v>
          </cell>
          <cell r="J231" t="str">
            <v>M14</v>
          </cell>
          <cell r="K231">
            <v>70</v>
          </cell>
          <cell r="L231" t="str">
            <v>M14*70</v>
          </cell>
          <cell r="M231">
            <v>4</v>
          </cell>
          <cell r="N231">
            <v>0</v>
          </cell>
          <cell r="O231">
            <v>0</v>
          </cell>
          <cell r="P231" t="str">
            <v>M14X70</v>
          </cell>
          <cell r="Q231">
            <v>0</v>
          </cell>
        </row>
        <row r="232">
          <cell r="I232" t="str">
            <v>2020E</v>
          </cell>
          <cell r="J232" t="str">
            <v>M14</v>
          </cell>
          <cell r="K232">
            <v>70</v>
          </cell>
          <cell r="L232" t="str">
            <v>M14*70</v>
          </cell>
          <cell r="M232">
            <v>4</v>
          </cell>
          <cell r="N232">
            <v>0</v>
          </cell>
          <cell r="O232">
            <v>0</v>
          </cell>
          <cell r="P232" t="str">
            <v>M14X70</v>
          </cell>
          <cell r="Q232">
            <v>0</v>
          </cell>
        </row>
        <row r="233">
          <cell r="I233" t="str">
            <v>2520E</v>
          </cell>
          <cell r="J233" t="str">
            <v>M14</v>
          </cell>
          <cell r="K233">
            <v>75</v>
          </cell>
          <cell r="L233" t="str">
            <v>M14*75</v>
          </cell>
          <cell r="M233">
            <v>4</v>
          </cell>
          <cell r="N233">
            <v>0</v>
          </cell>
          <cell r="O233">
            <v>0</v>
          </cell>
          <cell r="P233" t="str">
            <v>M14X80</v>
          </cell>
          <cell r="Q233">
            <v>0</v>
          </cell>
        </row>
        <row r="234">
          <cell r="I234" t="str">
            <v>3220E</v>
          </cell>
          <cell r="J234" t="str">
            <v>M14</v>
          </cell>
          <cell r="K234">
            <v>75</v>
          </cell>
          <cell r="L234" t="str">
            <v>M14*75</v>
          </cell>
          <cell r="M234">
            <v>4</v>
          </cell>
          <cell r="N234">
            <v>0</v>
          </cell>
          <cell r="O234">
            <v>0</v>
          </cell>
          <cell r="P234" t="str">
            <v>M14X80</v>
          </cell>
          <cell r="Q234">
            <v>0</v>
          </cell>
        </row>
        <row r="235">
          <cell r="I235" t="str">
            <v>4020E</v>
          </cell>
          <cell r="J235" t="str">
            <v>M14</v>
          </cell>
          <cell r="K235">
            <v>80</v>
          </cell>
          <cell r="L235" t="str">
            <v>M14*80</v>
          </cell>
          <cell r="M235">
            <v>4</v>
          </cell>
          <cell r="N235">
            <v>0</v>
          </cell>
          <cell r="O235">
            <v>0</v>
          </cell>
          <cell r="P235" t="str">
            <v>M14X80</v>
          </cell>
          <cell r="Q235">
            <v>0</v>
          </cell>
        </row>
        <row r="236">
          <cell r="I236" t="str">
            <v>5020E</v>
          </cell>
          <cell r="J236" t="str">
            <v>M16</v>
          </cell>
          <cell r="K236">
            <v>90</v>
          </cell>
          <cell r="L236" t="str">
            <v>M16*90</v>
          </cell>
          <cell r="M236">
            <v>4</v>
          </cell>
          <cell r="N236">
            <v>0</v>
          </cell>
          <cell r="O236">
            <v>0</v>
          </cell>
          <cell r="P236" t="str">
            <v>M16X90</v>
          </cell>
          <cell r="Q236">
            <v>0</v>
          </cell>
        </row>
        <row r="237">
          <cell r="I237" t="str">
            <v>6520E</v>
          </cell>
          <cell r="J237" t="str">
            <v>M16</v>
          </cell>
          <cell r="K237">
            <v>95</v>
          </cell>
          <cell r="L237" t="str">
            <v>M16*95</v>
          </cell>
          <cell r="M237">
            <v>4</v>
          </cell>
          <cell r="N237">
            <v>0</v>
          </cell>
          <cell r="O237">
            <v>0</v>
          </cell>
          <cell r="P237" t="str">
            <v>M16X100</v>
          </cell>
          <cell r="Q237">
            <v>0</v>
          </cell>
        </row>
        <row r="238">
          <cell r="I238" t="str">
            <v>8020E</v>
          </cell>
          <cell r="J238" t="str">
            <v>M16</v>
          </cell>
          <cell r="K238">
            <v>100</v>
          </cell>
          <cell r="L238" t="str">
            <v>M16*100</v>
          </cell>
          <cell r="M238">
            <v>4</v>
          </cell>
          <cell r="N238">
            <v>0</v>
          </cell>
          <cell r="O238">
            <v>0</v>
          </cell>
          <cell r="P238" t="str">
            <v>M16X100</v>
          </cell>
          <cell r="Q238">
            <v>0</v>
          </cell>
        </row>
        <row r="239">
          <cell r="I239" t="str">
            <v>10020E</v>
          </cell>
          <cell r="J239" t="str">
            <v>M16</v>
          </cell>
          <cell r="K239">
            <v>100</v>
          </cell>
          <cell r="L239" t="str">
            <v>M16*100</v>
          </cell>
          <cell r="M239">
            <v>8</v>
          </cell>
          <cell r="N239">
            <v>0</v>
          </cell>
          <cell r="O239">
            <v>0</v>
          </cell>
          <cell r="P239" t="str">
            <v>M16X100</v>
          </cell>
          <cell r="Q239">
            <v>0</v>
          </cell>
        </row>
        <row r="240">
          <cell r="I240" t="str">
            <v>12520E</v>
          </cell>
          <cell r="J240" t="str">
            <v>M20</v>
          </cell>
          <cell r="K240">
            <v>110</v>
          </cell>
          <cell r="L240" t="str">
            <v>M20*110</v>
          </cell>
          <cell r="M240">
            <v>8</v>
          </cell>
          <cell r="N240">
            <v>0</v>
          </cell>
          <cell r="O240">
            <v>0</v>
          </cell>
          <cell r="P240" t="str">
            <v>M20X110</v>
          </cell>
          <cell r="Q240">
            <v>0</v>
          </cell>
        </row>
        <row r="241">
          <cell r="I241" t="str">
            <v>15020E</v>
          </cell>
          <cell r="J241" t="str">
            <v>M20</v>
          </cell>
          <cell r="K241">
            <v>110</v>
          </cell>
          <cell r="L241" t="str">
            <v>M20*110</v>
          </cell>
          <cell r="M241">
            <v>8</v>
          </cell>
          <cell r="N241">
            <v>0</v>
          </cell>
          <cell r="O241">
            <v>0</v>
          </cell>
          <cell r="P241" t="str">
            <v>M20X120</v>
          </cell>
          <cell r="Q241">
            <v>0</v>
          </cell>
        </row>
        <row r="242">
          <cell r="I242" t="str">
            <v>20020E</v>
          </cell>
          <cell r="J242" t="str">
            <v>M20</v>
          </cell>
          <cell r="K242">
            <v>120</v>
          </cell>
          <cell r="L242" t="str">
            <v>M20*120</v>
          </cell>
          <cell r="M242">
            <v>8</v>
          </cell>
          <cell r="N242">
            <v>0</v>
          </cell>
          <cell r="O242">
            <v>0</v>
          </cell>
          <cell r="P242" t="str">
            <v>M20X120</v>
          </cell>
          <cell r="Q242">
            <v>0</v>
          </cell>
        </row>
        <row r="243">
          <cell r="I243" t="str">
            <v>25020E</v>
          </cell>
          <cell r="J243" t="str">
            <v>M24</v>
          </cell>
          <cell r="K243">
            <v>140</v>
          </cell>
          <cell r="L243" t="str">
            <v>M24*140</v>
          </cell>
          <cell r="M243">
            <v>12</v>
          </cell>
          <cell r="N243">
            <v>0</v>
          </cell>
          <cell r="O243">
            <v>0</v>
          </cell>
          <cell r="P243" t="str">
            <v>M24X140</v>
          </cell>
          <cell r="Q243">
            <v>0</v>
          </cell>
        </row>
        <row r="244">
          <cell r="I244" t="str">
            <v>30020E</v>
          </cell>
          <cell r="J244" t="str">
            <v>M24</v>
          </cell>
          <cell r="K244">
            <v>140</v>
          </cell>
          <cell r="L244" t="str">
            <v>M24*140</v>
          </cell>
          <cell r="M244">
            <v>12</v>
          </cell>
          <cell r="N244">
            <v>0</v>
          </cell>
          <cell r="O244">
            <v>0</v>
          </cell>
          <cell r="P244" t="str">
            <v>M24X140</v>
          </cell>
          <cell r="Q244">
            <v>0</v>
          </cell>
        </row>
        <row r="245">
          <cell r="I245" t="str">
            <v>35020E</v>
          </cell>
          <cell r="J245" t="str">
            <v>M27</v>
          </cell>
          <cell r="K245">
            <v>150</v>
          </cell>
          <cell r="L245" t="str">
            <v>M27*150</v>
          </cell>
          <cell r="M245">
            <v>12</v>
          </cell>
          <cell r="N245">
            <v>0</v>
          </cell>
          <cell r="O245">
            <v>0</v>
          </cell>
          <cell r="P245" t="str">
            <v>M27X150</v>
          </cell>
          <cell r="Q245">
            <v>0</v>
          </cell>
        </row>
        <row r="246">
          <cell r="I246" t="str">
            <v>40020E</v>
          </cell>
          <cell r="J246" t="str">
            <v>M27</v>
          </cell>
          <cell r="K246">
            <v>150</v>
          </cell>
          <cell r="L246" t="str">
            <v>M27*150</v>
          </cell>
          <cell r="M246">
            <v>16</v>
          </cell>
          <cell r="N246">
            <v>0</v>
          </cell>
          <cell r="O246">
            <v>0</v>
          </cell>
          <cell r="P246" t="str">
            <v>M27X150</v>
          </cell>
          <cell r="Q246">
            <v>0</v>
          </cell>
        </row>
        <row r="247">
          <cell r="I247" t="str">
            <v>45020E</v>
          </cell>
          <cell r="J247" t="str">
            <v>M30</v>
          </cell>
          <cell r="K247">
            <v>170</v>
          </cell>
          <cell r="L247" t="str">
            <v>M30*170</v>
          </cell>
          <cell r="M247">
            <v>16</v>
          </cell>
          <cell r="N247">
            <v>0</v>
          </cell>
          <cell r="O247">
            <v>0</v>
          </cell>
          <cell r="P247" t="str">
            <v>M30X170</v>
          </cell>
          <cell r="Q247">
            <v>0</v>
          </cell>
        </row>
        <row r="248">
          <cell r="I248" t="str">
            <v>50020E</v>
          </cell>
          <cell r="J248" t="str">
            <v>M30</v>
          </cell>
          <cell r="K248">
            <v>170</v>
          </cell>
          <cell r="L248" t="str">
            <v>M30*170</v>
          </cell>
          <cell r="M248">
            <v>20</v>
          </cell>
          <cell r="N248">
            <v>0</v>
          </cell>
          <cell r="O248">
            <v>0</v>
          </cell>
          <cell r="P248" t="str">
            <v>M30X170</v>
          </cell>
          <cell r="Q248">
            <v>0</v>
          </cell>
        </row>
        <row r="249">
          <cell r="I249" t="str">
            <v>60020E</v>
          </cell>
          <cell r="J249" t="str">
            <v>M33</v>
          </cell>
          <cell r="K249">
            <v>190</v>
          </cell>
          <cell r="L249" t="str">
            <v>M33*190</v>
          </cell>
          <cell r="M249">
            <v>20</v>
          </cell>
          <cell r="N249">
            <v>0</v>
          </cell>
          <cell r="O249">
            <v>0</v>
          </cell>
          <cell r="P249" t="str">
            <v>M33X190</v>
          </cell>
          <cell r="Q249">
            <v>0</v>
          </cell>
        </row>
        <row r="250">
          <cell r="I250" t="str">
            <v>1525E</v>
          </cell>
          <cell r="J250" t="str">
            <v>M12</v>
          </cell>
          <cell r="K250">
            <v>75</v>
          </cell>
          <cell r="L250" t="str">
            <v>M12*75</v>
          </cell>
          <cell r="M250">
            <v>4</v>
          </cell>
          <cell r="N250">
            <v>0</v>
          </cell>
          <cell r="O250">
            <v>0</v>
          </cell>
          <cell r="P250" t="str">
            <v>M12X70</v>
          </cell>
          <cell r="Q250" t="str">
            <v>22*29*39</v>
          </cell>
        </row>
        <row r="251">
          <cell r="I251" t="str">
            <v>2025E</v>
          </cell>
          <cell r="J251" t="str">
            <v>M12</v>
          </cell>
          <cell r="K251">
            <v>80</v>
          </cell>
          <cell r="L251" t="str">
            <v>M12*80</v>
          </cell>
          <cell r="M251">
            <v>4</v>
          </cell>
          <cell r="N251">
            <v>0</v>
          </cell>
          <cell r="O251">
            <v>0</v>
          </cell>
          <cell r="P251" t="str">
            <v>M12X70</v>
          </cell>
          <cell r="Q251" t="str">
            <v>28*36*50</v>
          </cell>
        </row>
        <row r="252">
          <cell r="I252" t="str">
            <v>2525E</v>
          </cell>
          <cell r="J252" t="str">
            <v>M12</v>
          </cell>
          <cell r="K252">
            <v>80</v>
          </cell>
          <cell r="L252" t="str">
            <v>M12*80</v>
          </cell>
          <cell r="M252">
            <v>4</v>
          </cell>
          <cell r="N252">
            <v>0</v>
          </cell>
          <cell r="O252">
            <v>0</v>
          </cell>
          <cell r="P252" t="str">
            <v>M12X70</v>
          </cell>
          <cell r="Q252" t="str">
            <v>35*43*57</v>
          </cell>
        </row>
        <row r="253">
          <cell r="I253" t="str">
            <v>3225E</v>
          </cell>
          <cell r="J253" t="str">
            <v>M16</v>
          </cell>
          <cell r="K253">
            <v>90</v>
          </cell>
          <cell r="L253" t="str">
            <v>M16*90</v>
          </cell>
          <cell r="M253">
            <v>4</v>
          </cell>
          <cell r="N253">
            <v>0</v>
          </cell>
          <cell r="O253">
            <v>0</v>
          </cell>
          <cell r="P253" t="str">
            <v>M16X80</v>
          </cell>
          <cell r="Q253" t="str">
            <v>43*51*65</v>
          </cell>
        </row>
        <row r="254">
          <cell r="I254" t="str">
            <v>4025E</v>
          </cell>
          <cell r="J254" t="str">
            <v>M16</v>
          </cell>
          <cell r="K254">
            <v>90</v>
          </cell>
          <cell r="L254" t="str">
            <v>M16*90</v>
          </cell>
          <cell r="M254">
            <v>4</v>
          </cell>
          <cell r="N254">
            <v>0</v>
          </cell>
          <cell r="O254">
            <v>0</v>
          </cell>
          <cell r="P254" t="str">
            <v>M16X80</v>
          </cell>
          <cell r="Q254" t="str">
            <v>49*61*75</v>
          </cell>
        </row>
        <row r="255">
          <cell r="I255" t="str">
            <v>5025E</v>
          </cell>
          <cell r="J255" t="str">
            <v>M16</v>
          </cell>
          <cell r="K255">
            <v>90</v>
          </cell>
          <cell r="L255" t="str">
            <v>M16*90</v>
          </cell>
          <cell r="M255">
            <v>4</v>
          </cell>
          <cell r="N255">
            <v>0</v>
          </cell>
          <cell r="O255">
            <v>0</v>
          </cell>
          <cell r="P255" t="str">
            <v>M16X90</v>
          </cell>
          <cell r="Q255" t="str">
            <v>61*73*87</v>
          </cell>
        </row>
        <row r="256">
          <cell r="I256" t="str">
            <v>6525E</v>
          </cell>
          <cell r="J256" t="str">
            <v>M16</v>
          </cell>
          <cell r="K256">
            <v>95</v>
          </cell>
          <cell r="L256" t="str">
            <v>M16*95</v>
          </cell>
          <cell r="M256">
            <v>8</v>
          </cell>
          <cell r="N256">
            <v>0</v>
          </cell>
          <cell r="O256">
            <v>0</v>
          </cell>
          <cell r="P256" t="str">
            <v>M16X100</v>
          </cell>
          <cell r="Q256" t="str">
            <v>77*95*109</v>
          </cell>
        </row>
        <row r="257">
          <cell r="I257" t="str">
            <v>8025E</v>
          </cell>
          <cell r="J257" t="str">
            <v>M16</v>
          </cell>
          <cell r="K257">
            <v>100</v>
          </cell>
          <cell r="L257" t="str">
            <v>M16*100</v>
          </cell>
          <cell r="M257">
            <v>8</v>
          </cell>
          <cell r="N257">
            <v>0</v>
          </cell>
          <cell r="O257">
            <v>0</v>
          </cell>
          <cell r="P257" t="str">
            <v>M16X100</v>
          </cell>
          <cell r="Q257" t="str">
            <v>90*106*120</v>
          </cell>
        </row>
        <row r="258">
          <cell r="I258" t="str">
            <v>10025E</v>
          </cell>
          <cell r="J258" t="str">
            <v>M20</v>
          </cell>
          <cell r="K258">
            <v>110</v>
          </cell>
          <cell r="L258" t="str">
            <v>M20*110</v>
          </cell>
          <cell r="M258">
            <v>8</v>
          </cell>
          <cell r="N258">
            <v>0</v>
          </cell>
          <cell r="O258">
            <v>0</v>
          </cell>
          <cell r="P258" t="str">
            <v>M20X120</v>
          </cell>
          <cell r="Q258" t="str">
            <v>115*129*149</v>
          </cell>
        </row>
        <row r="259">
          <cell r="I259" t="str">
            <v>12525E</v>
          </cell>
          <cell r="J259" t="str">
            <v>M24</v>
          </cell>
          <cell r="K259">
            <v>130</v>
          </cell>
          <cell r="L259" t="str">
            <v>M24*130</v>
          </cell>
          <cell r="M259">
            <v>8</v>
          </cell>
          <cell r="N259">
            <v>0</v>
          </cell>
          <cell r="O259">
            <v>0</v>
          </cell>
          <cell r="P259" t="str">
            <v>M24X130</v>
          </cell>
          <cell r="Q259" t="str">
            <v>141*155*175</v>
          </cell>
        </row>
        <row r="260">
          <cell r="I260" t="str">
            <v>15025E</v>
          </cell>
          <cell r="J260" t="str">
            <v>M24</v>
          </cell>
          <cell r="K260">
            <v>130</v>
          </cell>
          <cell r="L260" t="str">
            <v>M24*130</v>
          </cell>
          <cell r="M260">
            <v>8</v>
          </cell>
          <cell r="N260">
            <v>0</v>
          </cell>
          <cell r="O260">
            <v>0</v>
          </cell>
          <cell r="P260" t="str">
            <v>M24X130</v>
          </cell>
          <cell r="Q260" t="str">
            <v>169*183*203</v>
          </cell>
        </row>
        <row r="261">
          <cell r="I261" t="str">
            <v>20025E</v>
          </cell>
          <cell r="J261" t="str">
            <v>M24</v>
          </cell>
          <cell r="K261">
            <v>90</v>
          </cell>
          <cell r="L261" t="str">
            <v>M24*90</v>
          </cell>
          <cell r="M261">
            <v>12</v>
          </cell>
          <cell r="N261">
            <v>0</v>
          </cell>
          <cell r="O261">
            <v>0</v>
          </cell>
          <cell r="P261" t="str">
            <v>M24X130</v>
          </cell>
          <cell r="Q261" t="str">
            <v>195*239*259</v>
          </cell>
        </row>
        <row r="262">
          <cell r="I262" t="str">
            <v>25025E</v>
          </cell>
          <cell r="J262" t="str">
            <v>M27</v>
          </cell>
          <cell r="K262">
            <v>100</v>
          </cell>
          <cell r="L262" t="str">
            <v>M27*100</v>
          </cell>
          <cell r="M262">
            <v>12</v>
          </cell>
          <cell r="N262">
            <v>0</v>
          </cell>
          <cell r="O262">
            <v>0</v>
          </cell>
          <cell r="P262" t="str">
            <v>M27X140</v>
          </cell>
          <cell r="Q262" t="str">
            <v>219*292*312</v>
          </cell>
        </row>
        <row r="263">
          <cell r="I263" t="str">
            <v>30025E</v>
          </cell>
          <cell r="J263" t="str">
            <v>M27</v>
          </cell>
          <cell r="K263">
            <v>100</v>
          </cell>
          <cell r="L263" t="str">
            <v>M27*100</v>
          </cell>
          <cell r="M263">
            <v>16</v>
          </cell>
          <cell r="N263">
            <v>0</v>
          </cell>
          <cell r="O263">
            <v>0</v>
          </cell>
          <cell r="P263" t="str">
            <v>M27X150</v>
          </cell>
          <cell r="Q263" t="str">
            <v>272*343*363</v>
          </cell>
        </row>
        <row r="264">
          <cell r="I264" t="str">
            <v>35025E</v>
          </cell>
          <cell r="J264" t="str">
            <v>M30</v>
          </cell>
          <cell r="K264">
            <v>110</v>
          </cell>
          <cell r="L264" t="str">
            <v>M30*110</v>
          </cell>
          <cell r="M264">
            <v>16</v>
          </cell>
          <cell r="N264">
            <v>0</v>
          </cell>
          <cell r="O264">
            <v>0</v>
          </cell>
          <cell r="P264" t="str">
            <v>M30X160</v>
          </cell>
          <cell r="Q264" t="str">
            <v>323*395*421</v>
          </cell>
        </row>
        <row r="265">
          <cell r="I265" t="str">
            <v>40025E</v>
          </cell>
          <cell r="J265" t="str">
            <v>M33</v>
          </cell>
          <cell r="K265">
            <v>120</v>
          </cell>
          <cell r="L265" t="str">
            <v>M33*120</v>
          </cell>
          <cell r="M265">
            <v>16</v>
          </cell>
          <cell r="N265">
            <v>0</v>
          </cell>
          <cell r="O265">
            <v>0</v>
          </cell>
          <cell r="P265" t="str">
            <v>M33X180</v>
          </cell>
          <cell r="Q265" t="str">
            <v>427*447*473</v>
          </cell>
        </row>
        <row r="266">
          <cell r="I266" t="str">
            <v>45025E</v>
          </cell>
          <cell r="J266" t="str">
            <v>M33</v>
          </cell>
          <cell r="K266">
            <v>130</v>
          </cell>
          <cell r="L266" t="str">
            <v>M33*130</v>
          </cell>
          <cell r="M266">
            <v>20</v>
          </cell>
          <cell r="N266">
            <v>0</v>
          </cell>
          <cell r="O266">
            <v>0</v>
          </cell>
          <cell r="P266" t="str">
            <v>M33X180</v>
          </cell>
          <cell r="Q266" t="str">
            <v>477*497*523</v>
          </cell>
        </row>
        <row r="267">
          <cell r="I267" t="str">
            <v>50025E</v>
          </cell>
          <cell r="J267" t="str">
            <v>M33</v>
          </cell>
          <cell r="K267">
            <v>130</v>
          </cell>
          <cell r="L267" t="str">
            <v>M33*130</v>
          </cell>
          <cell r="M267">
            <v>20</v>
          </cell>
          <cell r="N267">
            <v>0</v>
          </cell>
          <cell r="O267">
            <v>0</v>
          </cell>
          <cell r="P267" t="str">
            <v>M33X180</v>
          </cell>
          <cell r="Q267" t="str">
            <v>529*549*575</v>
          </cell>
        </row>
        <row r="268">
          <cell r="I268" t="str">
            <v>60025E</v>
          </cell>
          <cell r="J268" t="str">
            <v>M35</v>
          </cell>
          <cell r="K268">
            <v>140</v>
          </cell>
          <cell r="L268" t="str">
            <v>M35*140</v>
          </cell>
          <cell r="M268">
            <v>20</v>
          </cell>
          <cell r="N268">
            <v>0</v>
          </cell>
          <cell r="O268">
            <v>0</v>
          </cell>
          <cell r="P268" t="str">
            <v>M36X210</v>
          </cell>
          <cell r="Q268" t="str">
            <v>629*649*675</v>
          </cell>
        </row>
        <row r="269">
          <cell r="I269" t="str">
            <v>1540E</v>
          </cell>
          <cell r="J269" t="str">
            <v>M12</v>
          </cell>
          <cell r="K269">
            <v>75</v>
          </cell>
          <cell r="L269" t="str">
            <v>M12*75</v>
          </cell>
          <cell r="M269">
            <v>4</v>
          </cell>
          <cell r="N269">
            <v>0</v>
          </cell>
          <cell r="O269">
            <v>0</v>
          </cell>
          <cell r="P269" t="str">
            <v>M12X60</v>
          </cell>
          <cell r="Q269" t="str">
            <v>22*29*39</v>
          </cell>
        </row>
        <row r="270">
          <cell r="I270" t="str">
            <v>2040E</v>
          </cell>
          <cell r="J270" t="str">
            <v>M12</v>
          </cell>
          <cell r="K270">
            <v>80</v>
          </cell>
          <cell r="L270" t="str">
            <v>M12*80</v>
          </cell>
          <cell r="M270">
            <v>4</v>
          </cell>
          <cell r="N270">
            <v>0</v>
          </cell>
          <cell r="O270">
            <v>0</v>
          </cell>
          <cell r="P270" t="str">
            <v>M12X70</v>
          </cell>
          <cell r="Q270" t="str">
            <v>28*36*50</v>
          </cell>
        </row>
        <row r="271">
          <cell r="I271" t="str">
            <v>2540E</v>
          </cell>
          <cell r="J271" t="str">
            <v>M12</v>
          </cell>
          <cell r="K271">
            <v>80</v>
          </cell>
          <cell r="L271" t="str">
            <v>M12*80</v>
          </cell>
          <cell r="M271">
            <v>4</v>
          </cell>
          <cell r="N271">
            <v>0</v>
          </cell>
          <cell r="O271">
            <v>0</v>
          </cell>
          <cell r="P271" t="str">
            <v>M12X70</v>
          </cell>
          <cell r="Q271" t="str">
            <v>35*43*57</v>
          </cell>
        </row>
        <row r="272">
          <cell r="I272" t="str">
            <v>3240E</v>
          </cell>
          <cell r="J272" t="str">
            <v>M16</v>
          </cell>
          <cell r="K272">
            <v>90</v>
          </cell>
          <cell r="L272" t="str">
            <v>M16*90</v>
          </cell>
          <cell r="M272">
            <v>4</v>
          </cell>
          <cell r="N272">
            <v>0</v>
          </cell>
          <cell r="O272">
            <v>0</v>
          </cell>
          <cell r="P272" t="str">
            <v>M16X80</v>
          </cell>
          <cell r="Q272" t="str">
            <v>43*51*65</v>
          </cell>
        </row>
        <row r="273">
          <cell r="I273" t="str">
            <v>4040E</v>
          </cell>
          <cell r="J273" t="str">
            <v>M16</v>
          </cell>
          <cell r="K273">
            <v>90</v>
          </cell>
          <cell r="L273" t="str">
            <v>M16*90</v>
          </cell>
          <cell r="M273">
            <v>4</v>
          </cell>
          <cell r="N273">
            <v>0</v>
          </cell>
          <cell r="O273">
            <v>0</v>
          </cell>
          <cell r="P273" t="str">
            <v>M16X80</v>
          </cell>
          <cell r="Q273" t="str">
            <v>49*61*75</v>
          </cell>
        </row>
        <row r="274">
          <cell r="I274" t="str">
            <v>5040E</v>
          </cell>
          <cell r="J274" t="str">
            <v>M16</v>
          </cell>
          <cell r="K274">
            <v>90</v>
          </cell>
          <cell r="L274" t="str">
            <v>M16*90</v>
          </cell>
          <cell r="M274">
            <v>4</v>
          </cell>
          <cell r="N274">
            <v>0</v>
          </cell>
          <cell r="O274">
            <v>0</v>
          </cell>
          <cell r="P274" t="str">
            <v>M16X90</v>
          </cell>
          <cell r="Q274" t="str">
            <v>61*73*87</v>
          </cell>
        </row>
        <row r="275">
          <cell r="I275" t="str">
            <v>6540E</v>
          </cell>
          <cell r="J275" t="str">
            <v>M16</v>
          </cell>
          <cell r="K275">
            <v>95</v>
          </cell>
          <cell r="L275" t="str">
            <v>M16*95</v>
          </cell>
          <cell r="M275">
            <v>8</v>
          </cell>
          <cell r="N275">
            <v>0</v>
          </cell>
          <cell r="O275">
            <v>0</v>
          </cell>
          <cell r="P275" t="str">
            <v>M16X100</v>
          </cell>
          <cell r="Q275" t="str">
            <v>77*95*109</v>
          </cell>
        </row>
        <row r="276">
          <cell r="I276" t="str">
            <v>8040E</v>
          </cell>
          <cell r="J276" t="str">
            <v>M16</v>
          </cell>
          <cell r="K276">
            <v>100</v>
          </cell>
          <cell r="L276" t="str">
            <v>M16*100</v>
          </cell>
          <cell r="M276">
            <v>8</v>
          </cell>
          <cell r="N276">
            <v>0</v>
          </cell>
          <cell r="O276">
            <v>0</v>
          </cell>
          <cell r="P276" t="str">
            <v>M16X100</v>
          </cell>
          <cell r="Q276" t="str">
            <v>90*106*120</v>
          </cell>
        </row>
        <row r="277">
          <cell r="I277" t="str">
            <v>10040E</v>
          </cell>
          <cell r="J277" t="str">
            <v>M20</v>
          </cell>
          <cell r="K277">
            <v>110</v>
          </cell>
          <cell r="L277" t="str">
            <v>M20*110</v>
          </cell>
          <cell r="M277">
            <v>8</v>
          </cell>
          <cell r="N277">
            <v>0</v>
          </cell>
          <cell r="O277">
            <v>0</v>
          </cell>
          <cell r="P277" t="str">
            <v>M20X120</v>
          </cell>
          <cell r="Q277" t="str">
            <v>115*129*149</v>
          </cell>
        </row>
        <row r="278">
          <cell r="I278" t="str">
            <v>12540E</v>
          </cell>
          <cell r="J278" t="str">
            <v>M24</v>
          </cell>
          <cell r="K278">
            <v>130</v>
          </cell>
          <cell r="L278" t="str">
            <v>M24*130</v>
          </cell>
          <cell r="M278">
            <v>8</v>
          </cell>
          <cell r="N278">
            <v>0</v>
          </cell>
          <cell r="O278">
            <v>0</v>
          </cell>
          <cell r="P278" t="str">
            <v>M24X140</v>
          </cell>
          <cell r="Q278" t="str">
            <v>141*155*175</v>
          </cell>
        </row>
        <row r="279">
          <cell r="I279" t="str">
            <v>15040E</v>
          </cell>
          <cell r="J279" t="str">
            <v>M24</v>
          </cell>
          <cell r="K279">
            <v>130</v>
          </cell>
          <cell r="L279" t="str">
            <v>M24*130</v>
          </cell>
          <cell r="M279">
            <v>8</v>
          </cell>
          <cell r="N279">
            <v>0</v>
          </cell>
          <cell r="O279">
            <v>0</v>
          </cell>
          <cell r="P279" t="str">
            <v>M24X140</v>
          </cell>
          <cell r="Q279" t="str">
            <v>169*183*203</v>
          </cell>
        </row>
        <row r="280">
          <cell r="I280" t="str">
            <v>20040E</v>
          </cell>
          <cell r="J280" t="str">
            <v>M27</v>
          </cell>
          <cell r="K280">
            <v>150</v>
          </cell>
          <cell r="L280" t="str">
            <v>M27*150</v>
          </cell>
          <cell r="M280">
            <v>12</v>
          </cell>
          <cell r="N280">
            <v>0</v>
          </cell>
          <cell r="O280">
            <v>0</v>
          </cell>
          <cell r="P280" t="str">
            <v>M27X150</v>
          </cell>
          <cell r="Q280" t="str">
            <v>195*239*259</v>
          </cell>
        </row>
        <row r="281">
          <cell r="I281" t="str">
            <v>25040E</v>
          </cell>
          <cell r="J281" t="str">
            <v>M30</v>
          </cell>
          <cell r="K281">
            <v>170</v>
          </cell>
          <cell r="L281" t="str">
            <v>M30*170</v>
          </cell>
          <cell r="M281">
            <v>12</v>
          </cell>
          <cell r="N281">
            <v>0</v>
          </cell>
          <cell r="O281">
            <v>0</v>
          </cell>
          <cell r="P281" t="str">
            <v>M30X170</v>
          </cell>
          <cell r="Q281" t="str">
            <v>219*292*312</v>
          </cell>
        </row>
        <row r="282">
          <cell r="I282" t="str">
            <v>30040E</v>
          </cell>
          <cell r="J282" t="str">
            <v>M30</v>
          </cell>
          <cell r="K282">
            <v>170</v>
          </cell>
          <cell r="L282" t="str">
            <v>M30*170</v>
          </cell>
          <cell r="M282">
            <v>16</v>
          </cell>
          <cell r="N282">
            <v>0</v>
          </cell>
          <cell r="O282">
            <v>0</v>
          </cell>
          <cell r="P282" t="str">
            <v>M30X170</v>
          </cell>
          <cell r="Q282" t="str">
            <v>272*343*363</v>
          </cell>
        </row>
        <row r="283">
          <cell r="I283" t="str">
            <v>35040E</v>
          </cell>
          <cell r="J283" t="str">
            <v>M33</v>
          </cell>
          <cell r="K283">
            <v>190</v>
          </cell>
          <cell r="L283" t="str">
            <v>M33*190</v>
          </cell>
          <cell r="M283">
            <v>16</v>
          </cell>
          <cell r="N283">
            <v>0</v>
          </cell>
          <cell r="O283">
            <v>0</v>
          </cell>
          <cell r="P283" t="str">
            <v>M33X190</v>
          </cell>
          <cell r="Q283" t="str">
            <v>323*395*421</v>
          </cell>
        </row>
        <row r="284">
          <cell r="I284" t="str">
            <v>40040E</v>
          </cell>
          <cell r="J284" t="str">
            <v>M36</v>
          </cell>
          <cell r="K284">
            <v>210</v>
          </cell>
          <cell r="L284" t="str">
            <v>M36*210</v>
          </cell>
          <cell r="M284">
            <v>16</v>
          </cell>
          <cell r="N284">
            <v>0</v>
          </cell>
          <cell r="O284">
            <v>0</v>
          </cell>
          <cell r="P284" t="str">
            <v>M36X210</v>
          </cell>
          <cell r="Q284" t="str">
            <v>427*447*473</v>
          </cell>
        </row>
        <row r="285">
          <cell r="I285" t="str">
            <v>45040E</v>
          </cell>
          <cell r="J285" t="str">
            <v>M36</v>
          </cell>
          <cell r="K285">
            <v>210</v>
          </cell>
          <cell r="L285" t="str">
            <v>M36*210</v>
          </cell>
          <cell r="M285">
            <v>20</v>
          </cell>
          <cell r="N285">
            <v>0</v>
          </cell>
          <cell r="O285">
            <v>0</v>
          </cell>
          <cell r="P285" t="str">
            <v>M36X210</v>
          </cell>
          <cell r="Q285" t="str">
            <v>477*497*523</v>
          </cell>
        </row>
        <row r="286">
          <cell r="I286" t="str">
            <v>50040E</v>
          </cell>
          <cell r="J286" t="str">
            <v>M39</v>
          </cell>
          <cell r="K286">
            <v>220</v>
          </cell>
          <cell r="L286" t="str">
            <v>M39*220</v>
          </cell>
          <cell r="M286">
            <v>20</v>
          </cell>
          <cell r="N286">
            <v>0</v>
          </cell>
          <cell r="O286">
            <v>0</v>
          </cell>
          <cell r="P286" t="str">
            <v>M39X220</v>
          </cell>
          <cell r="Q286" t="str">
            <v>529*549*575</v>
          </cell>
        </row>
        <row r="287">
          <cell r="I287" t="str">
            <v>60040E</v>
          </cell>
          <cell r="J287" t="str">
            <v>M45</v>
          </cell>
          <cell r="K287">
            <v>250</v>
          </cell>
          <cell r="L287" t="str">
            <v>M45*250</v>
          </cell>
          <cell r="M287">
            <v>20</v>
          </cell>
          <cell r="N287">
            <v>0</v>
          </cell>
          <cell r="O287">
            <v>0</v>
          </cell>
          <cell r="P287" t="str">
            <v>M45X250</v>
          </cell>
          <cell r="Q287" t="str">
            <v>629*649*675</v>
          </cell>
        </row>
        <row r="288">
          <cell r="I288" t="str">
            <v>1550E</v>
          </cell>
          <cell r="J288" t="str">
            <v>M14</v>
          </cell>
          <cell r="K288">
            <v>75</v>
          </cell>
          <cell r="L288" t="str">
            <v>M14*75</v>
          </cell>
          <cell r="M288">
            <v>4</v>
          </cell>
          <cell r="N288">
            <v>0</v>
          </cell>
          <cell r="O288">
            <v>0</v>
          </cell>
          <cell r="P288" t="str">
            <v>M14X80</v>
          </cell>
          <cell r="Q288">
            <v>0</v>
          </cell>
        </row>
        <row r="289">
          <cell r="I289" t="str">
            <v>2050E</v>
          </cell>
          <cell r="J289" t="str">
            <v>M16</v>
          </cell>
          <cell r="K289">
            <v>85</v>
          </cell>
          <cell r="L289" t="str">
            <v>M16*85</v>
          </cell>
          <cell r="M289">
            <v>4</v>
          </cell>
          <cell r="N289">
            <v>0</v>
          </cell>
          <cell r="O289">
            <v>0</v>
          </cell>
          <cell r="P289" t="str">
            <v>M16X90</v>
          </cell>
          <cell r="Q289">
            <v>0</v>
          </cell>
        </row>
        <row r="290">
          <cell r="I290" t="str">
            <v>2550E</v>
          </cell>
          <cell r="J290" t="str">
            <v>M16</v>
          </cell>
          <cell r="K290">
            <v>85</v>
          </cell>
          <cell r="L290" t="str">
            <v>M16*85</v>
          </cell>
          <cell r="M290">
            <v>4</v>
          </cell>
          <cell r="N290">
            <v>0</v>
          </cell>
          <cell r="O290">
            <v>0</v>
          </cell>
          <cell r="P290" t="str">
            <v>M16X90</v>
          </cell>
          <cell r="Q290">
            <v>0</v>
          </cell>
        </row>
        <row r="291">
          <cell r="I291" t="str">
            <v>3250E</v>
          </cell>
          <cell r="J291" t="str">
            <v>M16</v>
          </cell>
          <cell r="K291">
            <v>90</v>
          </cell>
          <cell r="L291" t="str">
            <v>M16*90</v>
          </cell>
          <cell r="M291">
            <v>4</v>
          </cell>
          <cell r="N291">
            <v>0</v>
          </cell>
          <cell r="O291">
            <v>0</v>
          </cell>
          <cell r="P291" t="str">
            <v>M16X100</v>
          </cell>
          <cell r="Q291">
            <v>0</v>
          </cell>
        </row>
        <row r="292">
          <cell r="I292" t="str">
            <v>4050E</v>
          </cell>
          <cell r="J292" t="str">
            <v>M20</v>
          </cell>
          <cell r="K292">
            <v>100</v>
          </cell>
          <cell r="L292" t="str">
            <v>M20*100</v>
          </cell>
          <cell r="M292">
            <v>4</v>
          </cell>
          <cell r="N292">
            <v>0</v>
          </cell>
          <cell r="O292">
            <v>0</v>
          </cell>
          <cell r="P292" t="str">
            <v>M20X100</v>
          </cell>
          <cell r="Q292">
            <v>0</v>
          </cell>
        </row>
        <row r="293">
          <cell r="I293" t="str">
            <v>5050E</v>
          </cell>
          <cell r="J293" t="str">
            <v>M16</v>
          </cell>
          <cell r="K293">
            <v>95</v>
          </cell>
          <cell r="L293" t="str">
            <v>M16*95</v>
          </cell>
          <cell r="M293">
            <v>8</v>
          </cell>
          <cell r="N293">
            <v>0</v>
          </cell>
          <cell r="O293">
            <v>0</v>
          </cell>
          <cell r="P293" t="str">
            <v>M16X100</v>
          </cell>
          <cell r="Q293">
            <v>0</v>
          </cell>
        </row>
        <row r="294">
          <cell r="I294" t="str">
            <v>6550E</v>
          </cell>
          <cell r="J294" t="str">
            <v>M20</v>
          </cell>
          <cell r="K294">
            <v>110</v>
          </cell>
          <cell r="L294" t="str">
            <v>M20*110</v>
          </cell>
          <cell r="M294">
            <v>8</v>
          </cell>
          <cell r="N294">
            <v>0</v>
          </cell>
          <cell r="O294">
            <v>0</v>
          </cell>
          <cell r="P294" t="str">
            <v>M20X120</v>
          </cell>
          <cell r="Q294">
            <v>0</v>
          </cell>
        </row>
        <row r="295">
          <cell r="I295" t="str">
            <v>8050E</v>
          </cell>
          <cell r="J295" t="str">
            <v>M20</v>
          </cell>
          <cell r="K295">
            <v>120</v>
          </cell>
          <cell r="L295" t="str">
            <v>M20*120</v>
          </cell>
          <cell r="M295">
            <v>8</v>
          </cell>
          <cell r="N295">
            <v>0</v>
          </cell>
          <cell r="O295">
            <v>0</v>
          </cell>
          <cell r="P295" t="str">
            <v>M20X120</v>
          </cell>
          <cell r="Q295">
            <v>0</v>
          </cell>
        </row>
        <row r="296">
          <cell r="I296" t="str">
            <v>10050E</v>
          </cell>
          <cell r="J296" t="str">
            <v>M20</v>
          </cell>
          <cell r="K296">
            <v>130</v>
          </cell>
          <cell r="L296" t="str">
            <v>M20*130</v>
          </cell>
          <cell r="M296">
            <v>8</v>
          </cell>
          <cell r="N296">
            <v>0</v>
          </cell>
          <cell r="O296">
            <v>0</v>
          </cell>
          <cell r="P296" t="str">
            <v>M20X130</v>
          </cell>
          <cell r="Q296">
            <v>0</v>
          </cell>
        </row>
        <row r="297">
          <cell r="I297" t="str">
            <v>12550E</v>
          </cell>
          <cell r="J297" t="str">
            <v>M20</v>
          </cell>
          <cell r="K297">
            <v>130</v>
          </cell>
          <cell r="L297" t="str">
            <v>M20*130</v>
          </cell>
          <cell r="M297">
            <v>8</v>
          </cell>
          <cell r="N297">
            <v>0</v>
          </cell>
          <cell r="O297">
            <v>0</v>
          </cell>
          <cell r="P297" t="str">
            <v>M20X140</v>
          </cell>
          <cell r="Q297">
            <v>0</v>
          </cell>
        </row>
        <row r="298">
          <cell r="I298" t="str">
            <v>15050E</v>
          </cell>
          <cell r="J298" t="str">
            <v>M20</v>
          </cell>
          <cell r="K298">
            <v>140</v>
          </cell>
          <cell r="L298" t="str">
            <v>M20*140</v>
          </cell>
          <cell r="M298">
            <v>12</v>
          </cell>
          <cell r="N298">
            <v>0</v>
          </cell>
          <cell r="O298">
            <v>0</v>
          </cell>
          <cell r="P298" t="str">
            <v>M20X140</v>
          </cell>
          <cell r="Q298">
            <v>0</v>
          </cell>
        </row>
        <row r="299">
          <cell r="I299" t="str">
            <v>20050E</v>
          </cell>
          <cell r="J299" t="str">
            <v>M24</v>
          </cell>
          <cell r="K299">
            <v>160</v>
          </cell>
          <cell r="L299" t="str">
            <v>M24*160</v>
          </cell>
          <cell r="M299">
            <v>12</v>
          </cell>
          <cell r="N299">
            <v>0</v>
          </cell>
          <cell r="O299">
            <v>0</v>
          </cell>
          <cell r="P299" t="str">
            <v>M24X160</v>
          </cell>
          <cell r="Q299">
            <v>0</v>
          </cell>
        </row>
        <row r="300">
          <cell r="I300" t="str">
            <v>25050E</v>
          </cell>
          <cell r="J300" t="str">
            <v>M27</v>
          </cell>
          <cell r="K300">
            <v>180</v>
          </cell>
          <cell r="L300" t="str">
            <v>M27*180</v>
          </cell>
          <cell r="M300">
            <v>16</v>
          </cell>
          <cell r="N300">
            <v>0</v>
          </cell>
          <cell r="O300">
            <v>0</v>
          </cell>
          <cell r="P300" t="str">
            <v>M27X180</v>
          </cell>
          <cell r="Q300">
            <v>0</v>
          </cell>
        </row>
        <row r="301">
          <cell r="I301" t="str">
            <v>30050E</v>
          </cell>
          <cell r="J301" t="str">
            <v>M30</v>
          </cell>
          <cell r="K301">
            <v>190</v>
          </cell>
          <cell r="L301" t="str">
            <v>M30*190</v>
          </cell>
          <cell r="M301">
            <v>16</v>
          </cell>
          <cell r="N301">
            <v>0</v>
          </cell>
          <cell r="O301">
            <v>0</v>
          </cell>
          <cell r="P301" t="str">
            <v>M30X190</v>
          </cell>
          <cell r="Q301">
            <v>0</v>
          </cell>
        </row>
        <row r="302">
          <cell r="I302" t="str">
            <v>35050E</v>
          </cell>
          <cell r="J302" t="str">
            <v>M30</v>
          </cell>
          <cell r="K302">
            <v>200</v>
          </cell>
          <cell r="L302" t="str">
            <v>M30*200</v>
          </cell>
          <cell r="M302">
            <v>20</v>
          </cell>
          <cell r="N302">
            <v>0</v>
          </cell>
          <cell r="O302">
            <v>0</v>
          </cell>
          <cell r="P302" t="str">
            <v>M30X200</v>
          </cell>
          <cell r="Q302">
            <v>0</v>
          </cell>
        </row>
        <row r="303">
          <cell r="I303" t="str">
            <v>40050E</v>
          </cell>
          <cell r="J303" t="str">
            <v>M33</v>
          </cell>
          <cell r="K303">
            <v>210</v>
          </cell>
          <cell r="L303" t="str">
            <v>M33*210</v>
          </cell>
          <cell r="M303">
            <v>20</v>
          </cell>
          <cell r="N303">
            <v>0</v>
          </cell>
          <cell r="O303">
            <v>0</v>
          </cell>
          <cell r="P303" t="str">
            <v>M33X210</v>
          </cell>
          <cell r="Q303">
            <v>0</v>
          </cell>
        </row>
        <row r="304">
          <cell r="I304" t="str">
            <v>45050E</v>
          </cell>
          <cell r="J304" t="str">
            <v>M33</v>
          </cell>
          <cell r="K304">
            <v>220</v>
          </cell>
          <cell r="L304" t="str">
            <v>M33*220</v>
          </cell>
          <cell r="M304">
            <v>24</v>
          </cell>
          <cell r="N304">
            <v>0</v>
          </cell>
          <cell r="O304">
            <v>0</v>
          </cell>
          <cell r="P304" t="str">
            <v>M33X220</v>
          </cell>
          <cell r="Q304">
            <v>0</v>
          </cell>
        </row>
        <row r="305">
          <cell r="I305" t="str">
            <v>50050E</v>
          </cell>
          <cell r="J305" t="str">
            <v>M33</v>
          </cell>
          <cell r="K305">
            <v>230</v>
          </cell>
          <cell r="L305" t="str">
            <v>M33*230</v>
          </cell>
          <cell r="M305">
            <v>24</v>
          </cell>
          <cell r="N305">
            <v>0</v>
          </cell>
          <cell r="O305">
            <v>0</v>
          </cell>
          <cell r="P305" t="str">
            <v>M33X230</v>
          </cell>
          <cell r="Q305">
            <v>0</v>
          </cell>
        </row>
        <row r="306">
          <cell r="I306" t="str">
            <v>60050E</v>
          </cell>
          <cell r="J306" t="str">
            <v>M39</v>
          </cell>
          <cell r="K306">
            <v>250</v>
          </cell>
          <cell r="L306" t="str">
            <v>M39*250</v>
          </cell>
          <cell r="M306">
            <v>24</v>
          </cell>
          <cell r="N306">
            <v>0</v>
          </cell>
          <cell r="O306">
            <v>0</v>
          </cell>
          <cell r="P306" t="str">
            <v>M39X250</v>
          </cell>
          <cell r="Q306">
            <v>0</v>
          </cell>
        </row>
        <row r="307">
          <cell r="I307" t="str">
            <v>15100E</v>
          </cell>
          <cell r="J307" t="str">
            <v>M14</v>
          </cell>
          <cell r="K307">
            <v>90</v>
          </cell>
          <cell r="L307" t="str">
            <v>M14*90</v>
          </cell>
          <cell r="M307">
            <v>4</v>
          </cell>
          <cell r="N307">
            <v>0</v>
          </cell>
          <cell r="O307">
            <v>0</v>
          </cell>
          <cell r="P307" t="str">
            <v>M14X90</v>
          </cell>
          <cell r="Q307">
            <v>0</v>
          </cell>
        </row>
        <row r="308">
          <cell r="I308" t="str">
            <v>20100E</v>
          </cell>
          <cell r="J308" t="str">
            <v>M16</v>
          </cell>
          <cell r="K308">
            <v>95</v>
          </cell>
          <cell r="L308" t="str">
            <v>M16*95</v>
          </cell>
          <cell r="M308">
            <v>4</v>
          </cell>
          <cell r="N308">
            <v>0</v>
          </cell>
          <cell r="O308">
            <v>0</v>
          </cell>
          <cell r="P308" t="str">
            <v>M16X100</v>
          </cell>
          <cell r="Q308">
            <v>0</v>
          </cell>
        </row>
        <row r="309">
          <cell r="I309" t="str">
            <v>25100E</v>
          </cell>
          <cell r="J309" t="str">
            <v>M16</v>
          </cell>
          <cell r="K309">
            <v>100</v>
          </cell>
          <cell r="L309" t="str">
            <v>M16*100</v>
          </cell>
          <cell r="M309">
            <v>4</v>
          </cell>
          <cell r="N309">
            <v>0</v>
          </cell>
          <cell r="O309">
            <v>0</v>
          </cell>
          <cell r="P309" t="str">
            <v>M16X100</v>
          </cell>
          <cell r="Q309">
            <v>0</v>
          </cell>
        </row>
        <row r="310">
          <cell r="I310" t="str">
            <v>32100E</v>
          </cell>
          <cell r="J310" t="str">
            <v>M16</v>
          </cell>
          <cell r="K310">
            <v>110</v>
          </cell>
          <cell r="L310" t="str">
            <v>M16*110</v>
          </cell>
          <cell r="M310">
            <v>4</v>
          </cell>
          <cell r="N310">
            <v>0</v>
          </cell>
          <cell r="O310">
            <v>0</v>
          </cell>
          <cell r="P310" t="str">
            <v>M16X110</v>
          </cell>
          <cell r="Q310">
            <v>0</v>
          </cell>
        </row>
        <row r="311">
          <cell r="I311" t="str">
            <v>40100E</v>
          </cell>
          <cell r="J311" t="str">
            <v>M20</v>
          </cell>
          <cell r="K311">
            <v>120</v>
          </cell>
          <cell r="L311" t="str">
            <v>M20*120</v>
          </cell>
          <cell r="M311">
            <v>4</v>
          </cell>
          <cell r="N311">
            <v>0</v>
          </cell>
          <cell r="O311">
            <v>0</v>
          </cell>
          <cell r="P311" t="str">
            <v>M20X120</v>
          </cell>
          <cell r="Q311">
            <v>0</v>
          </cell>
        </row>
        <row r="312">
          <cell r="I312" t="str">
            <v>50100E</v>
          </cell>
          <cell r="J312" t="str">
            <v>M16</v>
          </cell>
          <cell r="K312">
            <v>120</v>
          </cell>
          <cell r="L312" t="str">
            <v>M16*120</v>
          </cell>
          <cell r="M312">
            <v>8</v>
          </cell>
          <cell r="N312">
            <v>0</v>
          </cell>
          <cell r="O312">
            <v>0</v>
          </cell>
          <cell r="P312" t="str">
            <v>M16X120</v>
          </cell>
          <cell r="Q312">
            <v>0</v>
          </cell>
        </row>
        <row r="313">
          <cell r="I313" t="str">
            <v>65100E</v>
          </cell>
          <cell r="J313" t="str">
            <v>M20</v>
          </cell>
          <cell r="K313">
            <v>130</v>
          </cell>
          <cell r="L313" t="str">
            <v>M20*130</v>
          </cell>
          <cell r="M313">
            <v>8</v>
          </cell>
          <cell r="N313">
            <v>0</v>
          </cell>
          <cell r="O313">
            <v>0</v>
          </cell>
          <cell r="P313" t="str">
            <v>M20X130</v>
          </cell>
          <cell r="Q313">
            <v>0</v>
          </cell>
        </row>
        <row r="314">
          <cell r="I314" t="str">
            <v>80100E</v>
          </cell>
          <cell r="J314" t="str">
            <v>M20</v>
          </cell>
          <cell r="K314">
            <v>140</v>
          </cell>
          <cell r="L314" t="str">
            <v>M20*140</v>
          </cell>
          <cell r="M314">
            <v>8</v>
          </cell>
          <cell r="N314">
            <v>0</v>
          </cell>
          <cell r="O314">
            <v>0</v>
          </cell>
          <cell r="P314" t="str">
            <v>M20X140</v>
          </cell>
          <cell r="Q314">
            <v>0</v>
          </cell>
        </row>
        <row r="315">
          <cell r="I315" t="str">
            <v>100100E</v>
          </cell>
          <cell r="J315" t="str">
            <v>M24</v>
          </cell>
          <cell r="K315">
            <v>170</v>
          </cell>
          <cell r="L315" t="str">
            <v>M24*170</v>
          </cell>
          <cell r="M315">
            <v>8</v>
          </cell>
          <cell r="N315">
            <v>0</v>
          </cell>
          <cell r="O315">
            <v>0</v>
          </cell>
          <cell r="P315" t="str">
            <v>M24X170</v>
          </cell>
          <cell r="Q315">
            <v>0</v>
          </cell>
        </row>
        <row r="316">
          <cell r="I316" t="str">
            <v>125100E</v>
          </cell>
          <cell r="J316" t="str">
            <v>M27</v>
          </cell>
          <cell r="K316">
            <v>180</v>
          </cell>
          <cell r="L316" t="str">
            <v>M27*180</v>
          </cell>
          <cell r="M316">
            <v>8</v>
          </cell>
          <cell r="N316">
            <v>0</v>
          </cell>
          <cell r="O316">
            <v>0</v>
          </cell>
          <cell r="P316" t="str">
            <v>M27X180</v>
          </cell>
          <cell r="Q316">
            <v>0</v>
          </cell>
        </row>
        <row r="317">
          <cell r="I317" t="str">
            <v>150100E</v>
          </cell>
          <cell r="J317" t="str">
            <v>M27</v>
          </cell>
          <cell r="K317">
            <v>190</v>
          </cell>
          <cell r="L317" t="str">
            <v>M27*190</v>
          </cell>
          <cell r="M317">
            <v>12</v>
          </cell>
          <cell r="N317">
            <v>0</v>
          </cell>
          <cell r="O317">
            <v>0</v>
          </cell>
          <cell r="P317" t="str">
            <v>M27X190</v>
          </cell>
          <cell r="Q317">
            <v>0</v>
          </cell>
        </row>
        <row r="318">
          <cell r="I318" t="str">
            <v>200100E</v>
          </cell>
          <cell r="J318" t="str">
            <v>M30</v>
          </cell>
          <cell r="K318">
            <v>210</v>
          </cell>
          <cell r="L318" t="str">
            <v>M30*210</v>
          </cell>
          <cell r="M318">
            <v>12</v>
          </cell>
          <cell r="N318">
            <v>0</v>
          </cell>
          <cell r="O318">
            <v>0</v>
          </cell>
          <cell r="P318" t="str">
            <v>M30X210</v>
          </cell>
          <cell r="Q318">
            <v>0</v>
          </cell>
        </row>
        <row r="319">
          <cell r="I319" t="str">
            <v>250100E</v>
          </cell>
          <cell r="J319" t="str">
            <v>M33</v>
          </cell>
          <cell r="K319">
            <v>240</v>
          </cell>
          <cell r="L319" t="str">
            <v>M33*240</v>
          </cell>
          <cell r="M319">
            <v>16</v>
          </cell>
          <cell r="N319">
            <v>0</v>
          </cell>
          <cell r="O319">
            <v>0</v>
          </cell>
          <cell r="P319" t="str">
            <v>M33X240</v>
          </cell>
          <cell r="Q319">
            <v>0</v>
          </cell>
        </row>
        <row r="320">
          <cell r="I320" t="str">
            <v>300100E</v>
          </cell>
          <cell r="J320" t="str">
            <v>M33</v>
          </cell>
          <cell r="K320">
            <v>240</v>
          </cell>
          <cell r="L320" t="str">
            <v>M33*240</v>
          </cell>
          <cell r="M320">
            <v>20</v>
          </cell>
          <cell r="N320">
            <v>0</v>
          </cell>
          <cell r="O320">
            <v>0</v>
          </cell>
          <cell r="P320" t="str">
            <v>M33X240</v>
          </cell>
          <cell r="Q320">
            <v>0</v>
          </cell>
        </row>
        <row r="321">
          <cell r="I321" t="str">
            <v>350100E</v>
          </cell>
          <cell r="J321" t="str">
            <v>M36</v>
          </cell>
          <cell r="K321">
            <v>260</v>
          </cell>
          <cell r="L321" t="str">
            <v>M36*260</v>
          </cell>
          <cell r="M321">
            <v>20</v>
          </cell>
          <cell r="N321">
            <v>0</v>
          </cell>
          <cell r="O321">
            <v>0</v>
          </cell>
          <cell r="P321" t="str">
            <v>M36X260</v>
          </cell>
          <cell r="Q321">
            <v>0</v>
          </cell>
        </row>
        <row r="322">
          <cell r="I322" t="str">
            <v>400100E</v>
          </cell>
          <cell r="J322" t="str">
            <v>M39</v>
          </cell>
          <cell r="K322">
            <v>280</v>
          </cell>
          <cell r="L322" t="str">
            <v>M39*280</v>
          </cell>
          <cell r="M322">
            <v>20</v>
          </cell>
          <cell r="N322">
            <v>0</v>
          </cell>
          <cell r="O322">
            <v>0</v>
          </cell>
          <cell r="P322" t="str">
            <v>M39X280</v>
          </cell>
          <cell r="Q322">
            <v>0</v>
          </cell>
        </row>
        <row r="323">
          <cell r="I323" t="str">
            <v>450100E</v>
          </cell>
          <cell r="J323" t="str">
            <v>M42</v>
          </cell>
          <cell r="K323">
            <v>300</v>
          </cell>
          <cell r="L323" t="str">
            <v>M42*300</v>
          </cell>
          <cell r="M323">
            <v>20</v>
          </cell>
          <cell r="N323">
            <v>0</v>
          </cell>
          <cell r="O323">
            <v>0</v>
          </cell>
          <cell r="P323" t="str">
            <v>M42X300</v>
          </cell>
          <cell r="Q323">
            <v>0</v>
          </cell>
        </row>
        <row r="324">
          <cell r="I324" t="str">
            <v>500100E</v>
          </cell>
          <cell r="J324" t="str">
            <v>M42</v>
          </cell>
          <cell r="K324">
            <v>310</v>
          </cell>
          <cell r="L324" t="str">
            <v>M42*310</v>
          </cell>
          <cell r="M324">
            <v>24</v>
          </cell>
          <cell r="N324">
            <v>0</v>
          </cell>
          <cell r="O324">
            <v>0</v>
          </cell>
          <cell r="P324" t="str">
            <v>M42X310</v>
          </cell>
          <cell r="Q324">
            <v>0</v>
          </cell>
        </row>
        <row r="325">
          <cell r="I325" t="str">
            <v>600100E</v>
          </cell>
          <cell r="J325" t="str">
            <v>M48</v>
          </cell>
          <cell r="K325">
            <v>350</v>
          </cell>
          <cell r="L325" t="str">
            <v>M48*350</v>
          </cell>
          <cell r="M325">
            <v>24</v>
          </cell>
          <cell r="N325">
            <v>0</v>
          </cell>
          <cell r="O325">
            <v>0</v>
          </cell>
          <cell r="P325" t="str">
            <v>M48X350</v>
          </cell>
          <cell r="Q325">
            <v>0</v>
          </cell>
        </row>
        <row r="326">
          <cell r="I326" t="str">
            <v>1510C</v>
          </cell>
          <cell r="J326" t="str">
            <v>M12</v>
          </cell>
          <cell r="K326">
            <v>75</v>
          </cell>
          <cell r="L326" t="str">
            <v>M12*75</v>
          </cell>
          <cell r="M326">
            <v>4</v>
          </cell>
          <cell r="N326">
            <v>0</v>
          </cell>
          <cell r="O326">
            <v>0</v>
          </cell>
          <cell r="P326" t="str">
            <v>M12X70</v>
          </cell>
          <cell r="Q326" t="str">
            <v>29*39</v>
          </cell>
        </row>
        <row r="327">
          <cell r="I327" t="str">
            <v>2010C</v>
          </cell>
          <cell r="J327" t="str">
            <v>M12</v>
          </cell>
          <cell r="K327">
            <v>80</v>
          </cell>
          <cell r="L327" t="str">
            <v>M12*80</v>
          </cell>
          <cell r="M327">
            <v>4</v>
          </cell>
          <cell r="N327">
            <v>0</v>
          </cell>
          <cell r="O327">
            <v>0</v>
          </cell>
          <cell r="P327" t="str">
            <v>M12X70</v>
          </cell>
          <cell r="Q327" t="str">
            <v>36*50</v>
          </cell>
        </row>
        <row r="328">
          <cell r="I328" t="str">
            <v>2510C</v>
          </cell>
          <cell r="J328" t="str">
            <v>M12</v>
          </cell>
          <cell r="K328">
            <v>80</v>
          </cell>
          <cell r="L328" t="str">
            <v>M12*80</v>
          </cell>
          <cell r="M328">
            <v>4</v>
          </cell>
          <cell r="N328">
            <v>0</v>
          </cell>
          <cell r="O328">
            <v>0</v>
          </cell>
          <cell r="P328" t="str">
            <v>M12X70</v>
          </cell>
          <cell r="Q328" t="str">
            <v>43*57</v>
          </cell>
        </row>
        <row r="329">
          <cell r="I329" t="str">
            <v>3210C</v>
          </cell>
          <cell r="J329" t="str">
            <v>M16</v>
          </cell>
          <cell r="K329">
            <v>90</v>
          </cell>
          <cell r="L329" t="str">
            <v>M16*90</v>
          </cell>
          <cell r="M329">
            <v>4</v>
          </cell>
          <cell r="N329">
            <v>0</v>
          </cell>
          <cell r="O329">
            <v>0</v>
          </cell>
          <cell r="P329" t="str">
            <v>M16X80</v>
          </cell>
          <cell r="Q329" t="str">
            <v>51*65</v>
          </cell>
        </row>
        <row r="330">
          <cell r="I330" t="str">
            <v>4010C</v>
          </cell>
          <cell r="J330" t="str">
            <v>M16</v>
          </cell>
          <cell r="K330">
            <v>90</v>
          </cell>
          <cell r="L330" t="str">
            <v>M16*90</v>
          </cell>
          <cell r="M330">
            <v>4</v>
          </cell>
          <cell r="N330">
            <v>0</v>
          </cell>
          <cell r="O330">
            <v>0</v>
          </cell>
          <cell r="P330" t="str">
            <v>M16X80</v>
          </cell>
          <cell r="Q330" t="str">
            <v>61*75</v>
          </cell>
        </row>
        <row r="331">
          <cell r="I331" t="str">
            <v>5010C</v>
          </cell>
          <cell r="J331" t="str">
            <v>M16</v>
          </cell>
          <cell r="K331">
            <v>90</v>
          </cell>
          <cell r="L331" t="str">
            <v>M16*90</v>
          </cell>
          <cell r="M331">
            <v>4</v>
          </cell>
          <cell r="N331">
            <v>0</v>
          </cell>
          <cell r="O331">
            <v>0</v>
          </cell>
          <cell r="P331" t="str">
            <v>M16X90</v>
          </cell>
          <cell r="Q331" t="str">
            <v>73*87</v>
          </cell>
        </row>
        <row r="332">
          <cell r="I332" t="str">
            <v>6510C</v>
          </cell>
          <cell r="J332" t="str">
            <v>M16</v>
          </cell>
          <cell r="K332">
            <v>85</v>
          </cell>
          <cell r="L332" t="str">
            <v>M16*85</v>
          </cell>
          <cell r="M332">
            <v>4</v>
          </cell>
          <cell r="N332">
            <v>0</v>
          </cell>
          <cell r="O332">
            <v>0</v>
          </cell>
          <cell r="P332" t="str">
            <v>M16X90</v>
          </cell>
          <cell r="Q332" t="str">
            <v>95*109</v>
          </cell>
        </row>
        <row r="333">
          <cell r="I333" t="str">
            <v>8010C</v>
          </cell>
          <cell r="J333" t="str">
            <v>M16</v>
          </cell>
          <cell r="K333">
            <v>90</v>
          </cell>
          <cell r="L333" t="str">
            <v>M16*90</v>
          </cell>
          <cell r="M333">
            <v>8</v>
          </cell>
          <cell r="N333">
            <v>0</v>
          </cell>
          <cell r="O333">
            <v>0</v>
          </cell>
          <cell r="P333" t="str">
            <v>M16X90</v>
          </cell>
          <cell r="Q333" t="str">
            <v>106*120</v>
          </cell>
        </row>
        <row r="334">
          <cell r="I334" t="str">
            <v>10010C</v>
          </cell>
          <cell r="J334" t="str">
            <v>M16</v>
          </cell>
          <cell r="K334">
            <v>90</v>
          </cell>
          <cell r="L334" t="str">
            <v>M16*90</v>
          </cell>
          <cell r="M334">
            <v>8</v>
          </cell>
          <cell r="N334">
            <v>0</v>
          </cell>
          <cell r="O334">
            <v>0</v>
          </cell>
          <cell r="P334" t="str">
            <v>M16X90</v>
          </cell>
          <cell r="Q334" t="str">
            <v>129*149</v>
          </cell>
        </row>
        <row r="335">
          <cell r="I335" t="str">
            <v>12510C</v>
          </cell>
          <cell r="J335" t="str">
            <v>M16</v>
          </cell>
          <cell r="K335">
            <v>95</v>
          </cell>
          <cell r="L335" t="str">
            <v>M16*95</v>
          </cell>
          <cell r="M335">
            <v>8</v>
          </cell>
          <cell r="N335">
            <v>0</v>
          </cell>
          <cell r="O335">
            <v>0</v>
          </cell>
          <cell r="P335" t="str">
            <v>M16X100</v>
          </cell>
          <cell r="Q335" t="str">
            <v>155*175</v>
          </cell>
        </row>
        <row r="336">
          <cell r="I336" t="str">
            <v>15010C</v>
          </cell>
          <cell r="J336" t="str">
            <v>M20</v>
          </cell>
          <cell r="K336">
            <v>110</v>
          </cell>
          <cell r="L336" t="str">
            <v>M20*110</v>
          </cell>
          <cell r="M336">
            <v>8</v>
          </cell>
          <cell r="N336">
            <v>0</v>
          </cell>
          <cell r="O336">
            <v>0</v>
          </cell>
          <cell r="P336" t="str">
            <v>M20X110</v>
          </cell>
          <cell r="Q336" t="str">
            <v>183*203</v>
          </cell>
        </row>
        <row r="337">
          <cell r="I337" t="str">
            <v>20010C</v>
          </cell>
          <cell r="J337" t="str">
            <v>M20</v>
          </cell>
          <cell r="K337">
            <v>110</v>
          </cell>
          <cell r="L337" t="str">
            <v>M20*110</v>
          </cell>
          <cell r="M337">
            <v>8</v>
          </cell>
          <cell r="N337">
            <v>0</v>
          </cell>
          <cell r="O337">
            <v>0</v>
          </cell>
          <cell r="P337" t="str">
            <v>M20X120</v>
          </cell>
          <cell r="Q337" t="str">
            <v>239*259</v>
          </cell>
        </row>
        <row r="338">
          <cell r="I338" t="str">
            <v>25010C</v>
          </cell>
          <cell r="J338" t="str">
            <v>M20</v>
          </cell>
          <cell r="K338">
            <v>110</v>
          </cell>
          <cell r="L338" t="str">
            <v>M20*110</v>
          </cell>
          <cell r="M338">
            <v>12</v>
          </cell>
          <cell r="N338">
            <v>0</v>
          </cell>
          <cell r="O338">
            <v>0</v>
          </cell>
          <cell r="P338" t="str">
            <v>M20X120</v>
          </cell>
          <cell r="Q338" t="str">
            <v>292*312</v>
          </cell>
        </row>
        <row r="339">
          <cell r="I339" t="str">
            <v>30010C</v>
          </cell>
          <cell r="J339" t="str">
            <v>M20</v>
          </cell>
          <cell r="K339">
            <v>110</v>
          </cell>
          <cell r="L339" t="str">
            <v>M20*110</v>
          </cell>
          <cell r="M339">
            <v>12</v>
          </cell>
          <cell r="N339">
            <v>0</v>
          </cell>
          <cell r="O339">
            <v>0</v>
          </cell>
          <cell r="P339" t="str">
            <v>M20X120</v>
          </cell>
          <cell r="Q339" t="str">
            <v>343*363</v>
          </cell>
        </row>
        <row r="340">
          <cell r="I340" t="str">
            <v>35010C</v>
          </cell>
          <cell r="J340" t="str">
            <v>M20</v>
          </cell>
          <cell r="K340">
            <v>110</v>
          </cell>
          <cell r="L340" t="str">
            <v>M20*110</v>
          </cell>
          <cell r="M340">
            <v>16</v>
          </cell>
          <cell r="N340">
            <v>0</v>
          </cell>
          <cell r="O340">
            <v>0</v>
          </cell>
          <cell r="P340" t="str">
            <v xml:space="preserve"> M20x120</v>
          </cell>
          <cell r="Q340" t="str">
            <v>395*421</v>
          </cell>
        </row>
        <row r="341">
          <cell r="I341" t="str">
            <v>40010C</v>
          </cell>
          <cell r="J341" t="str">
            <v>M24</v>
          </cell>
          <cell r="K341">
            <v>130</v>
          </cell>
          <cell r="L341" t="str">
            <v>M24*130</v>
          </cell>
          <cell r="M341">
            <v>16</v>
          </cell>
          <cell r="N341">
            <v>0</v>
          </cell>
          <cell r="O341">
            <v>0</v>
          </cell>
          <cell r="P341" t="str">
            <v>M24X130</v>
          </cell>
          <cell r="Q341" t="str">
            <v>447*473</v>
          </cell>
        </row>
        <row r="342">
          <cell r="I342" t="str">
            <v>45010C</v>
          </cell>
          <cell r="J342" t="str">
            <v>M24</v>
          </cell>
          <cell r="K342">
            <v>130</v>
          </cell>
          <cell r="L342" t="str">
            <v>M24*130</v>
          </cell>
          <cell r="M342">
            <v>20</v>
          </cell>
          <cell r="N342">
            <v>0</v>
          </cell>
          <cell r="O342">
            <v>0</v>
          </cell>
          <cell r="P342" t="str">
            <v>M24X130</v>
          </cell>
          <cell r="Q342" t="str">
            <v>497*523</v>
          </cell>
        </row>
        <row r="343">
          <cell r="I343" t="str">
            <v>50010C</v>
          </cell>
          <cell r="J343" t="str">
            <v>M24</v>
          </cell>
          <cell r="K343">
            <v>130</v>
          </cell>
          <cell r="L343" t="str">
            <v>M24*130</v>
          </cell>
          <cell r="M343">
            <v>20</v>
          </cell>
          <cell r="N343">
            <v>0</v>
          </cell>
          <cell r="O343">
            <v>0</v>
          </cell>
          <cell r="P343" t="str">
            <v>M24X130</v>
          </cell>
          <cell r="Q343" t="str">
            <v>549*575</v>
          </cell>
        </row>
        <row r="344">
          <cell r="I344" t="str">
            <v>60010C</v>
          </cell>
          <cell r="J344" t="str">
            <v>M27</v>
          </cell>
          <cell r="K344">
            <v>140</v>
          </cell>
          <cell r="L344" t="str">
            <v>M27*140</v>
          </cell>
          <cell r="M344">
            <v>20</v>
          </cell>
          <cell r="N344">
            <v>0</v>
          </cell>
          <cell r="O344">
            <v>0</v>
          </cell>
          <cell r="P344" t="str">
            <v>M27X140</v>
          </cell>
          <cell r="Q344" t="str">
            <v>649*675</v>
          </cell>
        </row>
        <row r="345">
          <cell r="I345" t="str">
            <v>1516C</v>
          </cell>
          <cell r="J345" t="str">
            <v>M12</v>
          </cell>
          <cell r="K345">
            <v>75</v>
          </cell>
          <cell r="L345" t="str">
            <v>M12*75</v>
          </cell>
          <cell r="M345">
            <v>4</v>
          </cell>
          <cell r="N345">
            <v>0</v>
          </cell>
          <cell r="O345">
            <v>0</v>
          </cell>
          <cell r="P345" t="str">
            <v>M12X70</v>
          </cell>
          <cell r="Q345" t="str">
            <v>29*39</v>
          </cell>
        </row>
        <row r="346">
          <cell r="I346" t="str">
            <v>2016C</v>
          </cell>
          <cell r="J346" t="str">
            <v>M12</v>
          </cell>
          <cell r="K346">
            <v>80</v>
          </cell>
          <cell r="L346" t="str">
            <v>M12*80</v>
          </cell>
          <cell r="M346">
            <v>4</v>
          </cell>
          <cell r="N346">
            <v>0</v>
          </cell>
          <cell r="O346">
            <v>0</v>
          </cell>
          <cell r="P346" t="str">
            <v>M12X70</v>
          </cell>
          <cell r="Q346" t="str">
            <v>36*50</v>
          </cell>
        </row>
        <row r="347">
          <cell r="I347" t="str">
            <v>2516C</v>
          </cell>
          <cell r="J347" t="str">
            <v>M12</v>
          </cell>
          <cell r="K347">
            <v>80</v>
          </cell>
          <cell r="L347" t="str">
            <v>M12*80</v>
          </cell>
          <cell r="M347">
            <v>4</v>
          </cell>
          <cell r="N347">
            <v>0</v>
          </cell>
          <cell r="O347">
            <v>0</v>
          </cell>
          <cell r="P347" t="str">
            <v>M12X70</v>
          </cell>
          <cell r="Q347" t="str">
            <v>43*57</v>
          </cell>
        </row>
        <row r="348">
          <cell r="I348" t="str">
            <v>3216C</v>
          </cell>
          <cell r="J348" t="str">
            <v>M16</v>
          </cell>
          <cell r="K348">
            <v>90</v>
          </cell>
          <cell r="L348" t="str">
            <v>M16*90</v>
          </cell>
          <cell r="M348">
            <v>4</v>
          </cell>
          <cell r="N348">
            <v>0</v>
          </cell>
          <cell r="O348">
            <v>0</v>
          </cell>
          <cell r="P348" t="str">
            <v>M16X80</v>
          </cell>
          <cell r="Q348" t="str">
            <v>51*65</v>
          </cell>
        </row>
        <row r="349">
          <cell r="I349" t="str">
            <v>4016C</v>
          </cell>
          <cell r="J349" t="str">
            <v>M16</v>
          </cell>
          <cell r="K349">
            <v>90</v>
          </cell>
          <cell r="L349" t="str">
            <v>M16*90</v>
          </cell>
          <cell r="M349">
            <v>4</v>
          </cell>
          <cell r="N349">
            <v>0</v>
          </cell>
          <cell r="O349">
            <v>0</v>
          </cell>
          <cell r="P349" t="str">
            <v>M16X80</v>
          </cell>
          <cell r="Q349" t="str">
            <v>61*75</v>
          </cell>
        </row>
        <row r="350">
          <cell r="I350" t="str">
            <v>5016C</v>
          </cell>
          <cell r="J350" t="str">
            <v>M16</v>
          </cell>
          <cell r="K350">
            <v>90</v>
          </cell>
          <cell r="L350" t="str">
            <v>M16*90</v>
          </cell>
          <cell r="M350">
            <v>4</v>
          </cell>
          <cell r="N350">
            <v>0</v>
          </cell>
          <cell r="O350">
            <v>0</v>
          </cell>
          <cell r="P350" t="str">
            <v>M16X90</v>
          </cell>
          <cell r="Q350" t="str">
            <v>73*87</v>
          </cell>
        </row>
        <row r="351">
          <cell r="I351" t="str">
            <v>6516C</v>
          </cell>
          <cell r="J351" t="str">
            <v>M16</v>
          </cell>
          <cell r="K351">
            <v>85</v>
          </cell>
          <cell r="L351" t="str">
            <v>M16*85</v>
          </cell>
          <cell r="M351">
            <v>4</v>
          </cell>
          <cell r="N351">
            <v>0</v>
          </cell>
          <cell r="O351">
            <v>0</v>
          </cell>
          <cell r="P351" t="str">
            <v>M16X90</v>
          </cell>
          <cell r="Q351" t="str">
            <v>95*109</v>
          </cell>
        </row>
        <row r="352">
          <cell r="I352" t="str">
            <v>8016C</v>
          </cell>
          <cell r="J352" t="str">
            <v>M16</v>
          </cell>
          <cell r="K352">
            <v>90</v>
          </cell>
          <cell r="L352" t="str">
            <v>M16*90</v>
          </cell>
          <cell r="M352">
            <v>8</v>
          </cell>
          <cell r="N352">
            <v>0</v>
          </cell>
          <cell r="O352">
            <v>0</v>
          </cell>
          <cell r="P352" t="str">
            <v>M16X90</v>
          </cell>
          <cell r="Q352" t="str">
            <v>106*120</v>
          </cell>
        </row>
        <row r="353">
          <cell r="I353" t="str">
            <v>10016C</v>
          </cell>
          <cell r="J353" t="str">
            <v>M16</v>
          </cell>
          <cell r="K353">
            <v>90</v>
          </cell>
          <cell r="L353" t="str">
            <v>M16*90</v>
          </cell>
          <cell r="M353">
            <v>8</v>
          </cell>
          <cell r="N353">
            <v>0</v>
          </cell>
          <cell r="O353">
            <v>0</v>
          </cell>
          <cell r="P353" t="str">
            <v>M16X90</v>
          </cell>
          <cell r="Q353" t="str">
            <v>129*149</v>
          </cell>
        </row>
        <row r="354">
          <cell r="I354" t="str">
            <v>12516C</v>
          </cell>
          <cell r="J354" t="str">
            <v>M16</v>
          </cell>
          <cell r="K354">
            <v>95</v>
          </cell>
          <cell r="L354" t="str">
            <v>M16*95</v>
          </cell>
          <cell r="M354">
            <v>8</v>
          </cell>
          <cell r="N354">
            <v>0</v>
          </cell>
          <cell r="O354">
            <v>0</v>
          </cell>
          <cell r="P354" t="str">
            <v>M16X100</v>
          </cell>
          <cell r="Q354" t="str">
            <v>155*175</v>
          </cell>
        </row>
        <row r="355">
          <cell r="I355" t="str">
            <v>15016C</v>
          </cell>
          <cell r="J355" t="str">
            <v>M20</v>
          </cell>
          <cell r="K355">
            <v>110</v>
          </cell>
          <cell r="L355" t="str">
            <v>M20*110</v>
          </cell>
          <cell r="M355">
            <v>8</v>
          </cell>
          <cell r="N355">
            <v>0</v>
          </cell>
          <cell r="O355">
            <v>0</v>
          </cell>
          <cell r="P355" t="str">
            <v>M20X110</v>
          </cell>
          <cell r="Q355" t="str">
            <v>183*203</v>
          </cell>
        </row>
        <row r="356">
          <cell r="I356" t="str">
            <v>20016C</v>
          </cell>
          <cell r="J356" t="str">
            <v>M20</v>
          </cell>
          <cell r="K356">
            <v>110</v>
          </cell>
          <cell r="L356" t="str">
            <v>M20*110</v>
          </cell>
          <cell r="M356">
            <v>12</v>
          </cell>
          <cell r="N356">
            <v>0</v>
          </cell>
          <cell r="O356">
            <v>0</v>
          </cell>
          <cell r="P356" t="str">
            <v>M20X120</v>
          </cell>
          <cell r="Q356" t="str">
            <v>239*259</v>
          </cell>
        </row>
        <row r="357">
          <cell r="I357" t="str">
            <v>25016C</v>
          </cell>
          <cell r="J357" t="str">
            <v>M24</v>
          </cell>
          <cell r="K357">
            <v>130</v>
          </cell>
          <cell r="L357" t="str">
            <v>M24*130</v>
          </cell>
          <cell r="M357">
            <v>12</v>
          </cell>
          <cell r="N357">
            <v>0</v>
          </cell>
          <cell r="O357">
            <v>0</v>
          </cell>
          <cell r="P357" t="str">
            <v>M24X130</v>
          </cell>
          <cell r="Q357" t="str">
            <v>292*312</v>
          </cell>
        </row>
        <row r="358">
          <cell r="I358" t="str">
            <v>30016C</v>
          </cell>
          <cell r="J358" t="str">
            <v>M24</v>
          </cell>
          <cell r="K358">
            <v>130</v>
          </cell>
          <cell r="L358" t="str">
            <v>M24*130</v>
          </cell>
          <cell r="M358">
            <v>12</v>
          </cell>
          <cell r="N358">
            <v>0</v>
          </cell>
          <cell r="O358">
            <v>0</v>
          </cell>
          <cell r="P358" t="str">
            <v>M24X130</v>
          </cell>
          <cell r="Q358" t="str">
            <v>343*363</v>
          </cell>
        </row>
        <row r="359">
          <cell r="I359" t="str">
            <v>35016C</v>
          </cell>
          <cell r="J359" t="str">
            <v>M24</v>
          </cell>
          <cell r="K359">
            <v>130</v>
          </cell>
          <cell r="L359" t="str">
            <v>M24*130</v>
          </cell>
          <cell r="M359">
            <v>16</v>
          </cell>
          <cell r="N359">
            <v>0</v>
          </cell>
          <cell r="O359">
            <v>0</v>
          </cell>
          <cell r="P359" t="str">
            <v>M24X130</v>
          </cell>
          <cell r="Q359" t="str">
            <v>395*421</v>
          </cell>
        </row>
        <row r="360">
          <cell r="I360" t="str">
            <v>40016C</v>
          </cell>
          <cell r="J360" t="str">
            <v>M27</v>
          </cell>
          <cell r="K360">
            <v>140</v>
          </cell>
          <cell r="L360" t="str">
            <v>M27*140</v>
          </cell>
          <cell r="M360">
            <v>16</v>
          </cell>
          <cell r="N360">
            <v>0</v>
          </cell>
          <cell r="O360">
            <v>0</v>
          </cell>
          <cell r="P360" t="str">
            <v>M27X140</v>
          </cell>
          <cell r="Q360" t="str">
            <v>447*473</v>
          </cell>
        </row>
        <row r="361">
          <cell r="I361" t="str">
            <v>45016C</v>
          </cell>
          <cell r="J361" t="str">
            <v>M27</v>
          </cell>
          <cell r="K361">
            <v>150</v>
          </cell>
          <cell r="L361" t="str">
            <v>M27*150</v>
          </cell>
          <cell r="M361">
            <v>20</v>
          </cell>
          <cell r="N361">
            <v>0</v>
          </cell>
          <cell r="O361">
            <v>0</v>
          </cell>
          <cell r="P361" t="str">
            <v>M27X150</v>
          </cell>
          <cell r="Q361" t="str">
            <v>497*523</v>
          </cell>
        </row>
        <row r="362">
          <cell r="I362" t="str">
            <v>50016C</v>
          </cell>
          <cell r="J362" t="str">
            <v>M30</v>
          </cell>
          <cell r="K362">
            <v>160</v>
          </cell>
          <cell r="L362" t="str">
            <v>M30*160</v>
          </cell>
          <cell r="M362">
            <v>20</v>
          </cell>
          <cell r="N362">
            <v>0</v>
          </cell>
          <cell r="O362">
            <v>0</v>
          </cell>
          <cell r="P362" t="str">
            <v>M30X160</v>
          </cell>
          <cell r="Q362" t="str">
            <v>549*575</v>
          </cell>
        </row>
        <row r="363">
          <cell r="I363" t="str">
            <v>60016C</v>
          </cell>
          <cell r="J363" t="str">
            <v>M33</v>
          </cell>
          <cell r="K363">
            <v>170</v>
          </cell>
          <cell r="L363" t="str">
            <v>M33*170</v>
          </cell>
          <cell r="M363">
            <v>20</v>
          </cell>
          <cell r="N363">
            <v>0</v>
          </cell>
          <cell r="O363">
            <v>0</v>
          </cell>
          <cell r="P363" t="str">
            <v>M33X180</v>
          </cell>
          <cell r="Q363" t="str">
            <v>649*675</v>
          </cell>
        </row>
        <row r="364">
          <cell r="I364" t="str">
            <v>1520C</v>
          </cell>
          <cell r="J364" t="str">
            <v>M14</v>
          </cell>
          <cell r="K364">
            <v>70</v>
          </cell>
          <cell r="L364" t="str">
            <v>M14*70</v>
          </cell>
          <cell r="M364">
            <v>4</v>
          </cell>
          <cell r="N364">
            <v>0</v>
          </cell>
          <cell r="O364">
            <v>0</v>
          </cell>
          <cell r="P364" t="str">
            <v>M14X70</v>
          </cell>
          <cell r="Q364">
            <v>0</v>
          </cell>
        </row>
        <row r="365">
          <cell r="I365" t="str">
            <v>2020C</v>
          </cell>
          <cell r="J365" t="str">
            <v>M14</v>
          </cell>
          <cell r="K365">
            <v>70</v>
          </cell>
          <cell r="L365" t="str">
            <v>M14*70</v>
          </cell>
          <cell r="M365">
            <v>4</v>
          </cell>
          <cell r="N365">
            <v>0</v>
          </cell>
          <cell r="O365">
            <v>0</v>
          </cell>
          <cell r="P365" t="str">
            <v>M14X70</v>
          </cell>
          <cell r="Q365">
            <v>0</v>
          </cell>
        </row>
        <row r="366">
          <cell r="I366" t="str">
            <v>2520C</v>
          </cell>
          <cell r="J366" t="str">
            <v>M14</v>
          </cell>
          <cell r="K366">
            <v>75</v>
          </cell>
          <cell r="L366" t="str">
            <v>M14*75</v>
          </cell>
          <cell r="M366">
            <v>4</v>
          </cell>
          <cell r="N366">
            <v>0</v>
          </cell>
          <cell r="O366">
            <v>0</v>
          </cell>
          <cell r="P366" t="str">
            <v>M14X80</v>
          </cell>
          <cell r="Q366">
            <v>0</v>
          </cell>
        </row>
        <row r="367">
          <cell r="I367" t="str">
            <v>3220C</v>
          </cell>
          <cell r="J367" t="str">
            <v>M14</v>
          </cell>
          <cell r="K367">
            <v>75</v>
          </cell>
          <cell r="L367" t="str">
            <v>M14*75</v>
          </cell>
          <cell r="M367">
            <v>4</v>
          </cell>
          <cell r="N367">
            <v>0</v>
          </cell>
          <cell r="O367">
            <v>0</v>
          </cell>
          <cell r="P367" t="str">
            <v>M14X80</v>
          </cell>
          <cell r="Q367">
            <v>0</v>
          </cell>
        </row>
        <row r="368">
          <cell r="I368" t="str">
            <v>4020C</v>
          </cell>
          <cell r="J368" t="str">
            <v>M14</v>
          </cell>
          <cell r="K368">
            <v>80</v>
          </cell>
          <cell r="L368" t="str">
            <v>M14*80</v>
          </cell>
          <cell r="M368">
            <v>4</v>
          </cell>
          <cell r="N368">
            <v>0</v>
          </cell>
          <cell r="O368">
            <v>0</v>
          </cell>
          <cell r="P368" t="str">
            <v>M14X80</v>
          </cell>
          <cell r="Q368">
            <v>0</v>
          </cell>
        </row>
        <row r="369">
          <cell r="I369" t="str">
            <v>5020C</v>
          </cell>
          <cell r="J369" t="str">
            <v>M16</v>
          </cell>
          <cell r="K369">
            <v>90</v>
          </cell>
          <cell r="L369" t="str">
            <v>M16*90</v>
          </cell>
          <cell r="M369">
            <v>4</v>
          </cell>
          <cell r="N369">
            <v>0</v>
          </cell>
          <cell r="O369">
            <v>0</v>
          </cell>
          <cell r="P369" t="str">
            <v>M16X90</v>
          </cell>
          <cell r="Q369">
            <v>0</v>
          </cell>
        </row>
        <row r="370">
          <cell r="I370" t="str">
            <v>6520C</v>
          </cell>
          <cell r="J370" t="str">
            <v>M16</v>
          </cell>
          <cell r="K370">
            <v>95</v>
          </cell>
          <cell r="L370" t="str">
            <v>M16*95</v>
          </cell>
          <cell r="M370">
            <v>4</v>
          </cell>
          <cell r="N370">
            <v>0</v>
          </cell>
          <cell r="O370">
            <v>0</v>
          </cell>
          <cell r="P370" t="str">
            <v>M16X100</v>
          </cell>
          <cell r="Q370">
            <v>0</v>
          </cell>
        </row>
        <row r="371">
          <cell r="I371" t="str">
            <v>8020C</v>
          </cell>
          <cell r="J371" t="str">
            <v>M16</v>
          </cell>
          <cell r="K371">
            <v>100</v>
          </cell>
          <cell r="L371" t="str">
            <v>M16*100</v>
          </cell>
          <cell r="M371">
            <v>4</v>
          </cell>
          <cell r="N371">
            <v>0</v>
          </cell>
          <cell r="O371">
            <v>0</v>
          </cell>
          <cell r="P371" t="str">
            <v>M16X100</v>
          </cell>
          <cell r="Q371">
            <v>0</v>
          </cell>
        </row>
        <row r="372">
          <cell r="I372" t="str">
            <v>10020C</v>
          </cell>
          <cell r="J372" t="str">
            <v>M16</v>
          </cell>
          <cell r="K372">
            <v>100</v>
          </cell>
          <cell r="L372" t="str">
            <v>M16*100</v>
          </cell>
          <cell r="M372">
            <v>8</v>
          </cell>
          <cell r="N372">
            <v>0</v>
          </cell>
          <cell r="O372">
            <v>0</v>
          </cell>
          <cell r="P372" t="str">
            <v>M16X100</v>
          </cell>
          <cell r="Q372">
            <v>0</v>
          </cell>
        </row>
        <row r="373">
          <cell r="I373" t="str">
            <v>12520C</v>
          </cell>
          <cell r="J373" t="str">
            <v>M20</v>
          </cell>
          <cell r="K373">
            <v>110</v>
          </cell>
          <cell r="L373" t="str">
            <v>M20*110</v>
          </cell>
          <cell r="M373">
            <v>8</v>
          </cell>
          <cell r="N373">
            <v>0</v>
          </cell>
          <cell r="O373">
            <v>0</v>
          </cell>
          <cell r="P373" t="str">
            <v>M20X110</v>
          </cell>
          <cell r="Q373">
            <v>0</v>
          </cell>
        </row>
        <row r="374">
          <cell r="I374" t="str">
            <v>15020C</v>
          </cell>
          <cell r="J374" t="str">
            <v>M20</v>
          </cell>
          <cell r="K374">
            <v>110</v>
          </cell>
          <cell r="L374" t="str">
            <v>M20*110</v>
          </cell>
          <cell r="M374">
            <v>8</v>
          </cell>
          <cell r="N374">
            <v>0</v>
          </cell>
          <cell r="O374">
            <v>0</v>
          </cell>
          <cell r="P374" t="str">
            <v>M20X120</v>
          </cell>
          <cell r="Q374">
            <v>0</v>
          </cell>
        </row>
        <row r="375">
          <cell r="I375" t="str">
            <v>20020C</v>
          </cell>
          <cell r="J375" t="str">
            <v>M20</v>
          </cell>
          <cell r="K375">
            <v>120</v>
          </cell>
          <cell r="L375" t="str">
            <v>M20*120</v>
          </cell>
          <cell r="M375">
            <v>8</v>
          </cell>
          <cell r="N375">
            <v>0</v>
          </cell>
          <cell r="O375">
            <v>0</v>
          </cell>
          <cell r="P375" t="str">
            <v>M20X120</v>
          </cell>
          <cell r="Q375">
            <v>0</v>
          </cell>
        </row>
        <row r="376">
          <cell r="I376" t="str">
            <v>25020C</v>
          </cell>
          <cell r="J376" t="str">
            <v>M24</v>
          </cell>
          <cell r="K376">
            <v>140</v>
          </cell>
          <cell r="L376" t="str">
            <v>M24*140</v>
          </cell>
          <cell r="M376">
            <v>12</v>
          </cell>
          <cell r="N376">
            <v>0</v>
          </cell>
          <cell r="O376">
            <v>0</v>
          </cell>
          <cell r="P376" t="str">
            <v>M24X140</v>
          </cell>
          <cell r="Q376">
            <v>0</v>
          </cell>
        </row>
        <row r="377">
          <cell r="I377" t="str">
            <v>30020C</v>
          </cell>
          <cell r="J377" t="str">
            <v>M24</v>
          </cell>
          <cell r="K377">
            <v>140</v>
          </cell>
          <cell r="L377" t="str">
            <v>M24*140</v>
          </cell>
          <cell r="M377">
            <v>12</v>
          </cell>
          <cell r="N377">
            <v>0</v>
          </cell>
          <cell r="O377">
            <v>0</v>
          </cell>
          <cell r="P377" t="str">
            <v>M24X140</v>
          </cell>
          <cell r="Q377">
            <v>0</v>
          </cell>
        </row>
        <row r="378">
          <cell r="I378" t="str">
            <v>35020C</v>
          </cell>
          <cell r="J378" t="str">
            <v>M27</v>
          </cell>
          <cell r="K378">
            <v>150</v>
          </cell>
          <cell r="L378" t="str">
            <v>M27*150</v>
          </cell>
          <cell r="M378">
            <v>12</v>
          </cell>
          <cell r="N378">
            <v>0</v>
          </cell>
          <cell r="O378">
            <v>0</v>
          </cell>
          <cell r="P378" t="str">
            <v>M27X150</v>
          </cell>
          <cell r="Q378">
            <v>0</v>
          </cell>
        </row>
        <row r="379">
          <cell r="I379" t="str">
            <v>40020C</v>
          </cell>
          <cell r="J379" t="str">
            <v>M27</v>
          </cell>
          <cell r="K379">
            <v>150</v>
          </cell>
          <cell r="L379" t="str">
            <v>M27*150</v>
          </cell>
          <cell r="M379">
            <v>16</v>
          </cell>
          <cell r="N379">
            <v>0</v>
          </cell>
          <cell r="O379">
            <v>0</v>
          </cell>
          <cell r="P379" t="str">
            <v>M27X150</v>
          </cell>
          <cell r="Q379">
            <v>0</v>
          </cell>
        </row>
        <row r="380">
          <cell r="I380" t="str">
            <v>45020C</v>
          </cell>
          <cell r="J380" t="str">
            <v>M30</v>
          </cell>
          <cell r="K380">
            <v>170</v>
          </cell>
          <cell r="L380" t="str">
            <v>M30*170</v>
          </cell>
          <cell r="M380">
            <v>16</v>
          </cell>
          <cell r="N380">
            <v>0</v>
          </cell>
          <cell r="O380">
            <v>0</v>
          </cell>
          <cell r="P380" t="str">
            <v>M30X170</v>
          </cell>
          <cell r="Q380">
            <v>0</v>
          </cell>
        </row>
        <row r="381">
          <cell r="I381" t="str">
            <v>50020C</v>
          </cell>
          <cell r="J381" t="str">
            <v>M30</v>
          </cell>
          <cell r="K381">
            <v>170</v>
          </cell>
          <cell r="L381" t="str">
            <v>M30*170</v>
          </cell>
          <cell r="M381">
            <v>20</v>
          </cell>
          <cell r="N381">
            <v>0</v>
          </cell>
          <cell r="O381">
            <v>0</v>
          </cell>
          <cell r="P381" t="str">
            <v>M30X170</v>
          </cell>
          <cell r="Q381">
            <v>0</v>
          </cell>
        </row>
        <row r="382">
          <cell r="I382" t="str">
            <v>60020C</v>
          </cell>
          <cell r="J382" t="str">
            <v>M33</v>
          </cell>
          <cell r="K382">
            <v>190</v>
          </cell>
          <cell r="L382" t="str">
            <v>M33*190</v>
          </cell>
          <cell r="M382">
            <v>20</v>
          </cell>
          <cell r="N382">
            <v>0</v>
          </cell>
          <cell r="O382">
            <v>0</v>
          </cell>
          <cell r="P382" t="str">
            <v>M33X190</v>
          </cell>
          <cell r="Q382">
            <v>0</v>
          </cell>
        </row>
        <row r="383">
          <cell r="I383" t="str">
            <v>1525C</v>
          </cell>
          <cell r="J383" t="str">
            <v>M12</v>
          </cell>
          <cell r="K383">
            <v>75</v>
          </cell>
          <cell r="L383" t="str">
            <v>M12*75</v>
          </cell>
          <cell r="M383">
            <v>4</v>
          </cell>
          <cell r="N383">
            <v>0</v>
          </cell>
          <cell r="O383">
            <v>0</v>
          </cell>
          <cell r="P383" t="str">
            <v>M12X70</v>
          </cell>
          <cell r="Q383" t="str">
            <v>29*39</v>
          </cell>
        </row>
        <row r="384">
          <cell r="I384" t="str">
            <v>2025C</v>
          </cell>
          <cell r="J384" t="str">
            <v>M12</v>
          </cell>
          <cell r="K384">
            <v>80</v>
          </cell>
          <cell r="L384" t="str">
            <v>M12*80</v>
          </cell>
          <cell r="M384">
            <v>4</v>
          </cell>
          <cell r="N384">
            <v>0</v>
          </cell>
          <cell r="O384">
            <v>0</v>
          </cell>
          <cell r="P384" t="str">
            <v>M12X70</v>
          </cell>
          <cell r="Q384" t="str">
            <v>36*50</v>
          </cell>
        </row>
        <row r="385">
          <cell r="I385" t="str">
            <v>2525C</v>
          </cell>
          <cell r="J385" t="str">
            <v>M12</v>
          </cell>
          <cell r="K385">
            <v>80</v>
          </cell>
          <cell r="L385" t="str">
            <v>M12*80</v>
          </cell>
          <cell r="M385">
            <v>4</v>
          </cell>
          <cell r="N385">
            <v>0</v>
          </cell>
          <cell r="O385">
            <v>0</v>
          </cell>
          <cell r="P385" t="str">
            <v>M12X70</v>
          </cell>
          <cell r="Q385" t="str">
            <v>43*57</v>
          </cell>
        </row>
        <row r="386">
          <cell r="I386" t="str">
            <v>3225C</v>
          </cell>
          <cell r="J386" t="str">
            <v>M16</v>
          </cell>
          <cell r="K386">
            <v>90</v>
          </cell>
          <cell r="L386" t="str">
            <v>M16*90</v>
          </cell>
          <cell r="M386">
            <v>4</v>
          </cell>
          <cell r="N386">
            <v>0</v>
          </cell>
          <cell r="O386">
            <v>0</v>
          </cell>
          <cell r="P386" t="str">
            <v>M16X80</v>
          </cell>
          <cell r="Q386" t="str">
            <v>51*65</v>
          </cell>
        </row>
        <row r="387">
          <cell r="I387" t="str">
            <v>4025C</v>
          </cell>
          <cell r="J387" t="str">
            <v>M16</v>
          </cell>
          <cell r="K387">
            <v>90</v>
          </cell>
          <cell r="L387" t="str">
            <v>M16*90</v>
          </cell>
          <cell r="M387">
            <v>4</v>
          </cell>
          <cell r="N387">
            <v>0</v>
          </cell>
          <cell r="O387">
            <v>0</v>
          </cell>
          <cell r="P387" t="str">
            <v>M16X80</v>
          </cell>
          <cell r="Q387" t="str">
            <v>61*75</v>
          </cell>
        </row>
        <row r="388">
          <cell r="I388" t="str">
            <v>5025C</v>
          </cell>
          <cell r="J388" t="str">
            <v>M16</v>
          </cell>
          <cell r="K388">
            <v>90</v>
          </cell>
          <cell r="L388" t="str">
            <v>M16*90</v>
          </cell>
          <cell r="M388">
            <v>4</v>
          </cell>
          <cell r="N388">
            <v>0</v>
          </cell>
          <cell r="O388">
            <v>0</v>
          </cell>
          <cell r="P388" t="str">
            <v>M16X90</v>
          </cell>
          <cell r="Q388" t="str">
            <v>73*87</v>
          </cell>
        </row>
        <row r="389">
          <cell r="I389" t="str">
            <v>6525C</v>
          </cell>
          <cell r="J389" t="str">
            <v>M16</v>
          </cell>
          <cell r="K389">
            <v>95</v>
          </cell>
          <cell r="L389" t="str">
            <v>M16*95</v>
          </cell>
          <cell r="M389">
            <v>8</v>
          </cell>
          <cell r="N389">
            <v>0</v>
          </cell>
          <cell r="O389">
            <v>0</v>
          </cell>
          <cell r="P389" t="str">
            <v>M16X100</v>
          </cell>
          <cell r="Q389" t="str">
            <v>95*109</v>
          </cell>
        </row>
        <row r="390">
          <cell r="I390" t="str">
            <v>8025C</v>
          </cell>
          <cell r="J390" t="str">
            <v>M16</v>
          </cell>
          <cell r="K390">
            <v>100</v>
          </cell>
          <cell r="L390" t="str">
            <v>M16*100</v>
          </cell>
          <cell r="M390">
            <v>8</v>
          </cell>
          <cell r="N390">
            <v>0</v>
          </cell>
          <cell r="O390">
            <v>0</v>
          </cell>
          <cell r="P390" t="str">
            <v>M16X100</v>
          </cell>
          <cell r="Q390" t="str">
            <v>106*120</v>
          </cell>
        </row>
        <row r="391">
          <cell r="I391" t="str">
            <v>10025C</v>
          </cell>
          <cell r="J391" t="str">
            <v>M20</v>
          </cell>
          <cell r="K391">
            <v>110</v>
          </cell>
          <cell r="L391" t="str">
            <v>M20*110</v>
          </cell>
          <cell r="M391">
            <v>8</v>
          </cell>
          <cell r="N391">
            <v>0</v>
          </cell>
          <cell r="O391">
            <v>0</v>
          </cell>
          <cell r="P391" t="str">
            <v>M20X120</v>
          </cell>
          <cell r="Q391" t="str">
            <v>129*149</v>
          </cell>
        </row>
        <row r="392">
          <cell r="I392" t="str">
            <v>12525C</v>
          </cell>
          <cell r="J392" t="str">
            <v>M24</v>
          </cell>
          <cell r="K392">
            <v>130</v>
          </cell>
          <cell r="L392" t="str">
            <v>M24*130</v>
          </cell>
          <cell r="M392">
            <v>8</v>
          </cell>
          <cell r="N392">
            <v>0</v>
          </cell>
          <cell r="O392">
            <v>0</v>
          </cell>
          <cell r="P392" t="str">
            <v>M24X130</v>
          </cell>
          <cell r="Q392" t="str">
            <v>155*175</v>
          </cell>
        </row>
        <row r="393">
          <cell r="I393" t="str">
            <v>15025C</v>
          </cell>
          <cell r="J393" t="str">
            <v>M24</v>
          </cell>
          <cell r="K393">
            <v>130</v>
          </cell>
          <cell r="L393" t="str">
            <v>M24*130</v>
          </cell>
          <cell r="M393">
            <v>8</v>
          </cell>
          <cell r="N393">
            <v>0</v>
          </cell>
          <cell r="O393">
            <v>0</v>
          </cell>
          <cell r="P393" t="str">
            <v>M24X130</v>
          </cell>
          <cell r="Q393" t="str">
            <v>183*203</v>
          </cell>
        </row>
        <row r="394">
          <cell r="I394" t="str">
            <v>20025C</v>
          </cell>
          <cell r="J394" t="str">
            <v>M24</v>
          </cell>
          <cell r="K394">
            <v>90</v>
          </cell>
          <cell r="L394" t="str">
            <v>M24*90</v>
          </cell>
          <cell r="M394">
            <v>12</v>
          </cell>
          <cell r="N394">
            <v>0</v>
          </cell>
          <cell r="O394">
            <v>0</v>
          </cell>
          <cell r="P394" t="str">
            <v>M24X130</v>
          </cell>
          <cell r="Q394" t="str">
            <v>239*259</v>
          </cell>
        </row>
        <row r="395">
          <cell r="I395" t="str">
            <v>25025C</v>
          </cell>
          <cell r="J395" t="str">
            <v>M27</v>
          </cell>
          <cell r="K395">
            <v>100</v>
          </cell>
          <cell r="L395" t="str">
            <v>M27*100</v>
          </cell>
          <cell r="M395">
            <v>12</v>
          </cell>
          <cell r="N395">
            <v>0</v>
          </cell>
          <cell r="O395">
            <v>0</v>
          </cell>
          <cell r="P395" t="str">
            <v>M27X140</v>
          </cell>
          <cell r="Q395" t="str">
            <v>292*312</v>
          </cell>
        </row>
        <row r="396">
          <cell r="I396" t="str">
            <v>30025C</v>
          </cell>
          <cell r="J396" t="str">
            <v>M27</v>
          </cell>
          <cell r="K396">
            <v>100</v>
          </cell>
          <cell r="L396" t="str">
            <v>M27*100</v>
          </cell>
          <cell r="M396">
            <v>16</v>
          </cell>
          <cell r="N396">
            <v>0</v>
          </cell>
          <cell r="O396">
            <v>0</v>
          </cell>
          <cell r="P396" t="str">
            <v>M27X150</v>
          </cell>
          <cell r="Q396" t="str">
            <v>343*363</v>
          </cell>
        </row>
        <row r="397">
          <cell r="I397" t="str">
            <v>35025C</v>
          </cell>
          <cell r="J397" t="str">
            <v>M30</v>
          </cell>
          <cell r="K397">
            <v>110</v>
          </cell>
          <cell r="L397" t="str">
            <v>M30*110</v>
          </cell>
          <cell r="M397">
            <v>16</v>
          </cell>
          <cell r="N397">
            <v>0</v>
          </cell>
          <cell r="O397">
            <v>0</v>
          </cell>
          <cell r="P397" t="str">
            <v>M30X160</v>
          </cell>
          <cell r="Q397" t="str">
            <v>395*421</v>
          </cell>
        </row>
        <row r="398">
          <cell r="I398" t="str">
            <v>40025C</v>
          </cell>
          <cell r="J398" t="str">
            <v>M33</v>
          </cell>
          <cell r="K398">
            <v>120</v>
          </cell>
          <cell r="L398" t="str">
            <v>M33*120</v>
          </cell>
          <cell r="M398">
            <v>16</v>
          </cell>
          <cell r="N398">
            <v>0</v>
          </cell>
          <cell r="O398">
            <v>0</v>
          </cell>
          <cell r="P398" t="str">
            <v>M33X180</v>
          </cell>
          <cell r="Q398" t="str">
            <v>447*473</v>
          </cell>
        </row>
        <row r="399">
          <cell r="I399" t="str">
            <v>45025C</v>
          </cell>
          <cell r="J399" t="str">
            <v>M33</v>
          </cell>
          <cell r="K399">
            <v>130</v>
          </cell>
          <cell r="L399" t="str">
            <v>M33*130</v>
          </cell>
          <cell r="M399">
            <v>20</v>
          </cell>
          <cell r="N399">
            <v>0</v>
          </cell>
          <cell r="O399">
            <v>0</v>
          </cell>
          <cell r="P399" t="str">
            <v>M33X180</v>
          </cell>
          <cell r="Q399" t="str">
            <v>497*523</v>
          </cell>
        </row>
        <row r="400">
          <cell r="I400" t="str">
            <v>50025C</v>
          </cell>
          <cell r="J400" t="str">
            <v>M33</v>
          </cell>
          <cell r="K400">
            <v>130</v>
          </cell>
          <cell r="L400" t="str">
            <v>M33*130</v>
          </cell>
          <cell r="M400">
            <v>20</v>
          </cell>
          <cell r="N400">
            <v>0</v>
          </cell>
          <cell r="O400">
            <v>0</v>
          </cell>
          <cell r="P400" t="str">
            <v>M33X180</v>
          </cell>
          <cell r="Q400" t="str">
            <v>549*575</v>
          </cell>
        </row>
        <row r="401">
          <cell r="I401" t="str">
            <v>60025C</v>
          </cell>
          <cell r="J401" t="str">
            <v>M35</v>
          </cell>
          <cell r="K401">
            <v>140</v>
          </cell>
          <cell r="L401" t="str">
            <v>M35*140</v>
          </cell>
          <cell r="M401">
            <v>20</v>
          </cell>
          <cell r="N401">
            <v>0</v>
          </cell>
          <cell r="O401">
            <v>0</v>
          </cell>
          <cell r="P401" t="str">
            <v>M36X210</v>
          </cell>
          <cell r="Q401" t="str">
            <v>649*675</v>
          </cell>
        </row>
        <row r="402">
          <cell r="I402" t="str">
            <v>1540C</v>
          </cell>
          <cell r="J402" t="str">
            <v>M12</v>
          </cell>
          <cell r="K402">
            <v>75</v>
          </cell>
          <cell r="L402" t="str">
            <v>M12*75</v>
          </cell>
          <cell r="M402">
            <v>4</v>
          </cell>
          <cell r="N402">
            <v>0</v>
          </cell>
          <cell r="O402">
            <v>0</v>
          </cell>
          <cell r="P402" t="str">
            <v>M12X60</v>
          </cell>
          <cell r="Q402" t="str">
            <v>29*39</v>
          </cell>
        </row>
        <row r="403">
          <cell r="I403" t="str">
            <v>2040C</v>
          </cell>
          <cell r="J403" t="str">
            <v>M12</v>
          </cell>
          <cell r="K403">
            <v>80</v>
          </cell>
          <cell r="L403" t="str">
            <v>M12*80</v>
          </cell>
          <cell r="M403">
            <v>4</v>
          </cell>
          <cell r="N403">
            <v>0</v>
          </cell>
          <cell r="O403">
            <v>0</v>
          </cell>
          <cell r="P403" t="str">
            <v>M12X70</v>
          </cell>
          <cell r="Q403" t="str">
            <v>36*50</v>
          </cell>
        </row>
        <row r="404">
          <cell r="I404" t="str">
            <v>2540C</v>
          </cell>
          <cell r="J404" t="str">
            <v>M12</v>
          </cell>
          <cell r="K404">
            <v>80</v>
          </cell>
          <cell r="L404" t="str">
            <v>M12*80</v>
          </cell>
          <cell r="M404">
            <v>4</v>
          </cell>
          <cell r="N404">
            <v>0</v>
          </cell>
          <cell r="O404">
            <v>0</v>
          </cell>
          <cell r="P404" t="str">
            <v>M12X70</v>
          </cell>
          <cell r="Q404" t="str">
            <v>43*57</v>
          </cell>
        </row>
        <row r="405">
          <cell r="I405" t="str">
            <v>3240C</v>
          </cell>
          <cell r="J405" t="str">
            <v>M16</v>
          </cell>
          <cell r="K405">
            <v>90</v>
          </cell>
          <cell r="L405" t="str">
            <v>M16*90</v>
          </cell>
          <cell r="M405">
            <v>4</v>
          </cell>
          <cell r="N405">
            <v>0</v>
          </cell>
          <cell r="O405">
            <v>0</v>
          </cell>
          <cell r="P405" t="str">
            <v>M16X80</v>
          </cell>
          <cell r="Q405" t="str">
            <v>51*65</v>
          </cell>
        </row>
        <row r="406">
          <cell r="I406" t="str">
            <v>4040C</v>
          </cell>
          <cell r="J406" t="str">
            <v>M16</v>
          </cell>
          <cell r="K406">
            <v>90</v>
          </cell>
          <cell r="L406" t="str">
            <v>M16*90</v>
          </cell>
          <cell r="M406">
            <v>4</v>
          </cell>
          <cell r="N406">
            <v>0</v>
          </cell>
          <cell r="O406">
            <v>0</v>
          </cell>
          <cell r="P406" t="str">
            <v>M16X80</v>
          </cell>
          <cell r="Q406" t="str">
            <v>61*75</v>
          </cell>
        </row>
        <row r="407">
          <cell r="I407" t="str">
            <v>5040C</v>
          </cell>
          <cell r="J407" t="str">
            <v>M16</v>
          </cell>
          <cell r="K407">
            <v>90</v>
          </cell>
          <cell r="L407" t="str">
            <v>M16*90</v>
          </cell>
          <cell r="M407">
            <v>4</v>
          </cell>
          <cell r="N407">
            <v>0</v>
          </cell>
          <cell r="O407">
            <v>0</v>
          </cell>
          <cell r="P407" t="str">
            <v>M16X90</v>
          </cell>
          <cell r="Q407" t="str">
            <v>73*87</v>
          </cell>
        </row>
        <row r="408">
          <cell r="I408" t="str">
            <v>6540C</v>
          </cell>
          <cell r="J408" t="str">
            <v>M16</v>
          </cell>
          <cell r="K408">
            <v>95</v>
          </cell>
          <cell r="L408" t="str">
            <v>M16*95</v>
          </cell>
          <cell r="M408">
            <v>8</v>
          </cell>
          <cell r="N408">
            <v>0</v>
          </cell>
          <cell r="O408">
            <v>0</v>
          </cell>
          <cell r="P408" t="str">
            <v>M16X100</v>
          </cell>
          <cell r="Q408" t="str">
            <v>95*109</v>
          </cell>
        </row>
        <row r="409">
          <cell r="I409" t="str">
            <v>8040C</v>
          </cell>
          <cell r="J409" t="str">
            <v>M16</v>
          </cell>
          <cell r="K409">
            <v>100</v>
          </cell>
          <cell r="L409" t="str">
            <v>M16*100</v>
          </cell>
          <cell r="M409">
            <v>8</v>
          </cell>
          <cell r="N409">
            <v>0</v>
          </cell>
          <cell r="O409">
            <v>0</v>
          </cell>
          <cell r="P409" t="str">
            <v>M16X100</v>
          </cell>
          <cell r="Q409" t="str">
            <v>106*120</v>
          </cell>
        </row>
        <row r="410">
          <cell r="I410" t="str">
            <v>10040C</v>
          </cell>
          <cell r="J410" t="str">
            <v>M20</v>
          </cell>
          <cell r="K410">
            <v>110</v>
          </cell>
          <cell r="L410" t="str">
            <v>M20*110</v>
          </cell>
          <cell r="M410">
            <v>8</v>
          </cell>
          <cell r="N410">
            <v>0</v>
          </cell>
          <cell r="O410">
            <v>0</v>
          </cell>
          <cell r="P410" t="str">
            <v>M20X120</v>
          </cell>
          <cell r="Q410" t="str">
            <v>129*149</v>
          </cell>
        </row>
        <row r="411">
          <cell r="I411" t="str">
            <v>12540C</v>
          </cell>
          <cell r="J411" t="str">
            <v>M24</v>
          </cell>
          <cell r="K411">
            <v>130</v>
          </cell>
          <cell r="L411" t="str">
            <v>M24*130</v>
          </cell>
          <cell r="M411">
            <v>8</v>
          </cell>
          <cell r="N411">
            <v>0</v>
          </cell>
          <cell r="O411">
            <v>0</v>
          </cell>
          <cell r="P411" t="str">
            <v>M24X140</v>
          </cell>
          <cell r="Q411" t="str">
            <v>155*175</v>
          </cell>
        </row>
        <row r="412">
          <cell r="I412" t="str">
            <v>15040C</v>
          </cell>
          <cell r="J412" t="str">
            <v>M24</v>
          </cell>
          <cell r="K412">
            <v>130</v>
          </cell>
          <cell r="L412" t="str">
            <v>M24*130</v>
          </cell>
          <cell r="M412">
            <v>8</v>
          </cell>
          <cell r="N412">
            <v>0</v>
          </cell>
          <cell r="O412">
            <v>0</v>
          </cell>
          <cell r="P412" t="str">
            <v>M24X140</v>
          </cell>
          <cell r="Q412" t="str">
            <v>183*203</v>
          </cell>
        </row>
        <row r="413">
          <cell r="I413" t="str">
            <v>20040C</v>
          </cell>
          <cell r="J413" t="str">
            <v>M27</v>
          </cell>
          <cell r="K413">
            <v>150</v>
          </cell>
          <cell r="L413" t="str">
            <v>M27*150</v>
          </cell>
          <cell r="M413">
            <v>12</v>
          </cell>
          <cell r="N413">
            <v>0</v>
          </cell>
          <cell r="O413">
            <v>0</v>
          </cell>
          <cell r="P413" t="str">
            <v>M27X150</v>
          </cell>
          <cell r="Q413" t="str">
            <v>239*259</v>
          </cell>
        </row>
        <row r="414">
          <cell r="I414" t="str">
            <v>25040C</v>
          </cell>
          <cell r="J414" t="str">
            <v>M30</v>
          </cell>
          <cell r="K414">
            <v>170</v>
          </cell>
          <cell r="L414" t="str">
            <v>M30*170</v>
          </cell>
          <cell r="M414">
            <v>12</v>
          </cell>
          <cell r="N414">
            <v>0</v>
          </cell>
          <cell r="O414">
            <v>0</v>
          </cell>
          <cell r="P414" t="str">
            <v>M30X170</v>
          </cell>
          <cell r="Q414" t="str">
            <v>292*312</v>
          </cell>
        </row>
        <row r="415">
          <cell r="I415" t="str">
            <v>30040C</v>
          </cell>
          <cell r="J415" t="str">
            <v>M30</v>
          </cell>
          <cell r="K415">
            <v>170</v>
          </cell>
          <cell r="L415" t="str">
            <v>M30*170</v>
          </cell>
          <cell r="M415">
            <v>16</v>
          </cell>
          <cell r="N415">
            <v>0</v>
          </cell>
          <cell r="O415">
            <v>0</v>
          </cell>
          <cell r="P415" t="str">
            <v>M30X170</v>
          </cell>
          <cell r="Q415" t="str">
            <v>343*363</v>
          </cell>
        </row>
        <row r="416">
          <cell r="I416" t="str">
            <v>35040C</v>
          </cell>
          <cell r="J416" t="str">
            <v>M33</v>
          </cell>
          <cell r="K416">
            <v>190</v>
          </cell>
          <cell r="L416" t="str">
            <v>M33*190</v>
          </cell>
          <cell r="M416">
            <v>16</v>
          </cell>
          <cell r="N416">
            <v>0</v>
          </cell>
          <cell r="O416">
            <v>0</v>
          </cell>
          <cell r="P416" t="str">
            <v>M33X190</v>
          </cell>
          <cell r="Q416" t="str">
            <v>395*421</v>
          </cell>
        </row>
        <row r="417">
          <cell r="I417" t="str">
            <v>40040C</v>
          </cell>
          <cell r="J417" t="str">
            <v>M36</v>
          </cell>
          <cell r="K417">
            <v>210</v>
          </cell>
          <cell r="L417" t="str">
            <v>M36*210</v>
          </cell>
          <cell r="M417">
            <v>16</v>
          </cell>
          <cell r="N417">
            <v>0</v>
          </cell>
          <cell r="O417">
            <v>0</v>
          </cell>
          <cell r="P417" t="str">
            <v>M36X210</v>
          </cell>
          <cell r="Q417" t="str">
            <v>447*473</v>
          </cell>
        </row>
        <row r="418">
          <cell r="I418" t="str">
            <v>45040C</v>
          </cell>
          <cell r="J418" t="str">
            <v>M36</v>
          </cell>
          <cell r="K418">
            <v>210</v>
          </cell>
          <cell r="L418" t="str">
            <v>M36*210</v>
          </cell>
          <cell r="M418">
            <v>20</v>
          </cell>
          <cell r="N418">
            <v>0</v>
          </cell>
          <cell r="O418">
            <v>0</v>
          </cell>
          <cell r="P418" t="str">
            <v>M36X210</v>
          </cell>
          <cell r="Q418" t="str">
            <v>497*523</v>
          </cell>
        </row>
        <row r="419">
          <cell r="I419" t="str">
            <v>50040C</v>
          </cell>
          <cell r="J419" t="str">
            <v>M39</v>
          </cell>
          <cell r="K419">
            <v>220</v>
          </cell>
          <cell r="L419" t="str">
            <v>M39*220</v>
          </cell>
          <cell r="M419">
            <v>20</v>
          </cell>
          <cell r="N419">
            <v>0</v>
          </cell>
          <cell r="O419">
            <v>0</v>
          </cell>
          <cell r="P419" t="str">
            <v>M39X220</v>
          </cell>
          <cell r="Q419" t="str">
            <v>549*575</v>
          </cell>
        </row>
        <row r="420">
          <cell r="I420" t="str">
            <v>60040C</v>
          </cell>
          <cell r="J420" t="str">
            <v>M45</v>
          </cell>
          <cell r="K420">
            <v>250</v>
          </cell>
          <cell r="L420" t="str">
            <v>M45*250</v>
          </cell>
          <cell r="M420">
            <v>20</v>
          </cell>
          <cell r="N420">
            <v>0</v>
          </cell>
          <cell r="O420">
            <v>0</v>
          </cell>
          <cell r="P420" t="str">
            <v>M45X250</v>
          </cell>
          <cell r="Q420" t="str">
            <v>649*675</v>
          </cell>
        </row>
        <row r="421">
          <cell r="I421" t="str">
            <v>1550C</v>
          </cell>
          <cell r="J421" t="str">
            <v>M14</v>
          </cell>
          <cell r="K421">
            <v>75</v>
          </cell>
          <cell r="L421" t="str">
            <v>M14*75</v>
          </cell>
          <cell r="M421">
            <v>4</v>
          </cell>
          <cell r="N421">
            <v>0</v>
          </cell>
          <cell r="O421">
            <v>0</v>
          </cell>
          <cell r="P421" t="str">
            <v>M14X80</v>
          </cell>
          <cell r="Q421">
            <v>0</v>
          </cell>
        </row>
        <row r="422">
          <cell r="I422" t="str">
            <v>2050C</v>
          </cell>
          <cell r="J422" t="str">
            <v>M16</v>
          </cell>
          <cell r="K422">
            <v>85</v>
          </cell>
          <cell r="L422" t="str">
            <v>M16*85</v>
          </cell>
          <cell r="M422">
            <v>4</v>
          </cell>
          <cell r="N422">
            <v>0</v>
          </cell>
          <cell r="O422">
            <v>0</v>
          </cell>
          <cell r="P422" t="str">
            <v>M16X90</v>
          </cell>
          <cell r="Q422">
            <v>0</v>
          </cell>
        </row>
        <row r="423">
          <cell r="I423" t="str">
            <v>2550C</v>
          </cell>
          <cell r="J423" t="str">
            <v>M16</v>
          </cell>
          <cell r="K423">
            <v>85</v>
          </cell>
          <cell r="L423" t="str">
            <v>M16*85</v>
          </cell>
          <cell r="M423">
            <v>4</v>
          </cell>
          <cell r="N423">
            <v>0</v>
          </cell>
          <cell r="O423">
            <v>0</v>
          </cell>
          <cell r="P423" t="str">
            <v>M16X90</v>
          </cell>
          <cell r="Q423">
            <v>0</v>
          </cell>
        </row>
        <row r="424">
          <cell r="I424" t="str">
            <v>3250C</v>
          </cell>
          <cell r="J424" t="str">
            <v>M16</v>
          </cell>
          <cell r="K424">
            <v>90</v>
          </cell>
          <cell r="L424" t="str">
            <v>M16*90</v>
          </cell>
          <cell r="M424">
            <v>4</v>
          </cell>
          <cell r="N424">
            <v>0</v>
          </cell>
          <cell r="O424">
            <v>0</v>
          </cell>
          <cell r="P424" t="str">
            <v>M16X100</v>
          </cell>
          <cell r="Q424">
            <v>0</v>
          </cell>
        </row>
        <row r="425">
          <cell r="I425" t="str">
            <v>4050C</v>
          </cell>
          <cell r="J425" t="str">
            <v>M20</v>
          </cell>
          <cell r="K425">
            <v>100</v>
          </cell>
          <cell r="L425" t="str">
            <v>M20*100</v>
          </cell>
          <cell r="M425">
            <v>4</v>
          </cell>
          <cell r="N425">
            <v>0</v>
          </cell>
          <cell r="O425">
            <v>0</v>
          </cell>
          <cell r="P425" t="str">
            <v>M20X100</v>
          </cell>
          <cell r="Q425">
            <v>0</v>
          </cell>
        </row>
        <row r="426">
          <cell r="I426" t="str">
            <v>5050C</v>
          </cell>
          <cell r="J426" t="str">
            <v>M16</v>
          </cell>
          <cell r="K426">
            <v>95</v>
          </cell>
          <cell r="L426" t="str">
            <v>M16*95</v>
          </cell>
          <cell r="M426">
            <v>8</v>
          </cell>
          <cell r="N426">
            <v>0</v>
          </cell>
          <cell r="O426">
            <v>0</v>
          </cell>
          <cell r="P426" t="str">
            <v>M16X100</v>
          </cell>
          <cell r="Q426">
            <v>0</v>
          </cell>
        </row>
        <row r="427">
          <cell r="I427" t="str">
            <v>6550C</v>
          </cell>
          <cell r="J427" t="str">
            <v>M20</v>
          </cell>
          <cell r="K427">
            <v>110</v>
          </cell>
          <cell r="L427" t="str">
            <v>M20*110</v>
          </cell>
          <cell r="M427">
            <v>8</v>
          </cell>
          <cell r="N427">
            <v>0</v>
          </cell>
          <cell r="O427">
            <v>0</v>
          </cell>
          <cell r="P427" t="str">
            <v>M20X120</v>
          </cell>
          <cell r="Q427">
            <v>0</v>
          </cell>
        </row>
        <row r="428">
          <cell r="I428" t="str">
            <v>8050C</v>
          </cell>
          <cell r="J428" t="str">
            <v>M20</v>
          </cell>
          <cell r="K428">
            <v>120</v>
          </cell>
          <cell r="L428" t="str">
            <v>M20*120</v>
          </cell>
          <cell r="M428">
            <v>8</v>
          </cell>
          <cell r="N428">
            <v>0</v>
          </cell>
          <cell r="O428">
            <v>0</v>
          </cell>
          <cell r="P428" t="str">
            <v>M20X120</v>
          </cell>
          <cell r="Q428">
            <v>0</v>
          </cell>
        </row>
        <row r="429">
          <cell r="I429" t="str">
            <v>10050C</v>
          </cell>
          <cell r="J429" t="str">
            <v>M20</v>
          </cell>
          <cell r="K429">
            <v>130</v>
          </cell>
          <cell r="L429" t="str">
            <v>M20*130</v>
          </cell>
          <cell r="M429">
            <v>8</v>
          </cell>
          <cell r="N429">
            <v>0</v>
          </cell>
          <cell r="O429">
            <v>0</v>
          </cell>
          <cell r="P429" t="str">
            <v>M20X130</v>
          </cell>
          <cell r="Q429">
            <v>0</v>
          </cell>
        </row>
        <row r="430">
          <cell r="I430" t="str">
            <v>12550C</v>
          </cell>
          <cell r="J430" t="str">
            <v>M20</v>
          </cell>
          <cell r="K430">
            <v>130</v>
          </cell>
          <cell r="L430" t="str">
            <v>M20*130</v>
          </cell>
          <cell r="M430">
            <v>8</v>
          </cell>
          <cell r="N430">
            <v>0</v>
          </cell>
          <cell r="O430">
            <v>0</v>
          </cell>
          <cell r="P430" t="str">
            <v>M20X140</v>
          </cell>
          <cell r="Q430">
            <v>0</v>
          </cell>
        </row>
        <row r="431">
          <cell r="I431" t="str">
            <v>15050C</v>
          </cell>
          <cell r="J431" t="str">
            <v>M20</v>
          </cell>
          <cell r="K431">
            <v>140</v>
          </cell>
          <cell r="L431" t="str">
            <v>M20*140</v>
          </cell>
          <cell r="M431">
            <v>12</v>
          </cell>
          <cell r="N431">
            <v>0</v>
          </cell>
          <cell r="O431">
            <v>0</v>
          </cell>
          <cell r="P431" t="str">
            <v>M20X140</v>
          </cell>
          <cell r="Q431">
            <v>0</v>
          </cell>
        </row>
        <row r="432">
          <cell r="I432" t="str">
            <v>20050C</v>
          </cell>
          <cell r="J432" t="str">
            <v>M24</v>
          </cell>
          <cell r="K432">
            <v>160</v>
          </cell>
          <cell r="L432" t="str">
            <v>M24*160</v>
          </cell>
          <cell r="M432">
            <v>12</v>
          </cell>
          <cell r="N432">
            <v>0</v>
          </cell>
          <cell r="O432">
            <v>0</v>
          </cell>
          <cell r="P432" t="str">
            <v>M24X160</v>
          </cell>
          <cell r="Q432">
            <v>0</v>
          </cell>
        </row>
        <row r="433">
          <cell r="I433" t="str">
            <v>25050C</v>
          </cell>
          <cell r="J433" t="str">
            <v>M27</v>
          </cell>
          <cell r="K433">
            <v>180</v>
          </cell>
          <cell r="L433" t="str">
            <v>M27*180</v>
          </cell>
          <cell r="M433">
            <v>16</v>
          </cell>
          <cell r="N433">
            <v>0</v>
          </cell>
          <cell r="O433">
            <v>0</v>
          </cell>
          <cell r="P433" t="str">
            <v>M27X180</v>
          </cell>
          <cell r="Q433">
            <v>0</v>
          </cell>
        </row>
        <row r="434">
          <cell r="I434" t="str">
            <v>30050C</v>
          </cell>
          <cell r="J434" t="str">
            <v>M30</v>
          </cell>
          <cell r="K434">
            <v>190</v>
          </cell>
          <cell r="L434" t="str">
            <v>M30*190</v>
          </cell>
          <cell r="M434">
            <v>16</v>
          </cell>
          <cell r="N434">
            <v>0</v>
          </cell>
          <cell r="O434">
            <v>0</v>
          </cell>
          <cell r="P434" t="str">
            <v>M30X190</v>
          </cell>
          <cell r="Q434">
            <v>0</v>
          </cell>
        </row>
        <row r="435">
          <cell r="I435" t="str">
            <v>35050C</v>
          </cell>
          <cell r="J435" t="str">
            <v>M30</v>
          </cell>
          <cell r="K435">
            <v>200</v>
          </cell>
          <cell r="L435" t="str">
            <v>M30*200</v>
          </cell>
          <cell r="M435">
            <v>20</v>
          </cell>
          <cell r="N435">
            <v>0</v>
          </cell>
          <cell r="O435">
            <v>0</v>
          </cell>
          <cell r="P435" t="str">
            <v>M30X200</v>
          </cell>
          <cell r="Q435">
            <v>0</v>
          </cell>
        </row>
        <row r="436">
          <cell r="I436" t="str">
            <v>40050C</v>
          </cell>
          <cell r="J436" t="str">
            <v>M33</v>
          </cell>
          <cell r="K436">
            <v>210</v>
          </cell>
          <cell r="L436" t="str">
            <v>M33*210</v>
          </cell>
          <cell r="M436">
            <v>20</v>
          </cell>
          <cell r="N436">
            <v>0</v>
          </cell>
          <cell r="O436">
            <v>0</v>
          </cell>
          <cell r="P436" t="str">
            <v>M33X210</v>
          </cell>
          <cell r="Q436">
            <v>0</v>
          </cell>
        </row>
        <row r="437">
          <cell r="I437" t="str">
            <v>45050C</v>
          </cell>
          <cell r="J437" t="str">
            <v>M33</v>
          </cell>
          <cell r="K437">
            <v>220</v>
          </cell>
          <cell r="L437" t="str">
            <v>M33*220</v>
          </cell>
          <cell r="M437">
            <v>24</v>
          </cell>
          <cell r="N437">
            <v>0</v>
          </cell>
          <cell r="O437">
            <v>0</v>
          </cell>
          <cell r="P437" t="str">
            <v>M33X220</v>
          </cell>
          <cell r="Q437">
            <v>0</v>
          </cell>
        </row>
        <row r="438">
          <cell r="I438" t="str">
            <v>50050C</v>
          </cell>
          <cell r="J438" t="str">
            <v>M33</v>
          </cell>
          <cell r="K438">
            <v>230</v>
          </cell>
          <cell r="L438" t="str">
            <v>M33*230</v>
          </cell>
          <cell r="M438">
            <v>24</v>
          </cell>
          <cell r="N438">
            <v>0</v>
          </cell>
          <cell r="O438">
            <v>0</v>
          </cell>
          <cell r="P438" t="str">
            <v>M33X230</v>
          </cell>
          <cell r="Q438">
            <v>0</v>
          </cell>
        </row>
        <row r="439">
          <cell r="I439" t="str">
            <v>60050C</v>
          </cell>
          <cell r="J439" t="str">
            <v>M39</v>
          </cell>
          <cell r="K439">
            <v>250</v>
          </cell>
          <cell r="L439" t="str">
            <v>M39*250</v>
          </cell>
          <cell r="M439">
            <v>24</v>
          </cell>
          <cell r="N439">
            <v>0</v>
          </cell>
          <cell r="O439">
            <v>0</v>
          </cell>
          <cell r="P439" t="str">
            <v>M39X250</v>
          </cell>
          <cell r="Q439">
            <v>0</v>
          </cell>
        </row>
        <row r="440">
          <cell r="I440" t="str">
            <v>15100C</v>
          </cell>
          <cell r="J440" t="str">
            <v>M14</v>
          </cell>
          <cell r="K440">
            <v>90</v>
          </cell>
          <cell r="L440" t="str">
            <v>M14*90</v>
          </cell>
          <cell r="M440">
            <v>4</v>
          </cell>
          <cell r="N440">
            <v>0</v>
          </cell>
          <cell r="O440">
            <v>0</v>
          </cell>
          <cell r="P440" t="str">
            <v>M14X90</v>
          </cell>
          <cell r="Q440">
            <v>0</v>
          </cell>
        </row>
        <row r="441">
          <cell r="I441" t="str">
            <v>20100C</v>
          </cell>
          <cell r="J441" t="str">
            <v>M16</v>
          </cell>
          <cell r="K441">
            <v>95</v>
          </cell>
          <cell r="L441" t="str">
            <v>M16*95</v>
          </cell>
          <cell r="M441">
            <v>4</v>
          </cell>
          <cell r="N441">
            <v>0</v>
          </cell>
          <cell r="O441">
            <v>0</v>
          </cell>
          <cell r="P441" t="str">
            <v>M16X100</v>
          </cell>
          <cell r="Q441">
            <v>0</v>
          </cell>
        </row>
        <row r="442">
          <cell r="I442" t="str">
            <v>25100C</v>
          </cell>
          <cell r="J442" t="str">
            <v>M16</v>
          </cell>
          <cell r="K442">
            <v>100</v>
          </cell>
          <cell r="L442" t="str">
            <v>M16*100</v>
          </cell>
          <cell r="M442">
            <v>4</v>
          </cell>
          <cell r="N442">
            <v>0</v>
          </cell>
          <cell r="O442">
            <v>0</v>
          </cell>
          <cell r="P442" t="str">
            <v>M16X100</v>
          </cell>
          <cell r="Q442">
            <v>0</v>
          </cell>
        </row>
        <row r="443">
          <cell r="I443" t="str">
            <v>32100C</v>
          </cell>
          <cell r="J443" t="str">
            <v>M16</v>
          </cell>
          <cell r="K443">
            <v>110</v>
          </cell>
          <cell r="L443" t="str">
            <v>M16*110</v>
          </cell>
          <cell r="M443">
            <v>4</v>
          </cell>
          <cell r="N443">
            <v>0</v>
          </cell>
          <cell r="O443">
            <v>0</v>
          </cell>
          <cell r="P443" t="str">
            <v>M16X110</v>
          </cell>
          <cell r="Q443">
            <v>0</v>
          </cell>
        </row>
        <row r="444">
          <cell r="I444" t="str">
            <v>40100C</v>
          </cell>
          <cell r="J444" t="str">
            <v>M20</v>
          </cell>
          <cell r="K444">
            <v>120</v>
          </cell>
          <cell r="L444" t="str">
            <v>M20*120</v>
          </cell>
          <cell r="M444">
            <v>4</v>
          </cell>
          <cell r="N444">
            <v>0</v>
          </cell>
          <cell r="O444">
            <v>0</v>
          </cell>
          <cell r="P444" t="str">
            <v>M20X120</v>
          </cell>
          <cell r="Q444">
            <v>0</v>
          </cell>
        </row>
        <row r="445">
          <cell r="I445" t="str">
            <v>50100C</v>
          </cell>
          <cell r="J445" t="str">
            <v>M16</v>
          </cell>
          <cell r="K445">
            <v>120</v>
          </cell>
          <cell r="L445" t="str">
            <v>M16*120</v>
          </cell>
          <cell r="M445">
            <v>8</v>
          </cell>
          <cell r="N445">
            <v>0</v>
          </cell>
          <cell r="O445">
            <v>0</v>
          </cell>
          <cell r="P445" t="str">
            <v>M16X120</v>
          </cell>
          <cell r="Q445">
            <v>0</v>
          </cell>
        </row>
        <row r="446">
          <cell r="I446" t="str">
            <v>65100C</v>
          </cell>
          <cell r="J446" t="str">
            <v>M20</v>
          </cell>
          <cell r="K446">
            <v>130</v>
          </cell>
          <cell r="L446" t="str">
            <v>M20*130</v>
          </cell>
          <cell r="M446">
            <v>8</v>
          </cell>
          <cell r="N446">
            <v>0</v>
          </cell>
          <cell r="O446">
            <v>0</v>
          </cell>
          <cell r="P446" t="str">
            <v>M20X130</v>
          </cell>
          <cell r="Q446">
            <v>0</v>
          </cell>
        </row>
        <row r="447">
          <cell r="I447" t="str">
            <v>80100C</v>
          </cell>
          <cell r="J447" t="str">
            <v>M20</v>
          </cell>
          <cell r="K447">
            <v>140</v>
          </cell>
          <cell r="L447" t="str">
            <v>M20*140</v>
          </cell>
          <cell r="M447">
            <v>8</v>
          </cell>
          <cell r="N447">
            <v>0</v>
          </cell>
          <cell r="O447">
            <v>0</v>
          </cell>
          <cell r="P447" t="str">
            <v>M20X140</v>
          </cell>
          <cell r="Q447">
            <v>0</v>
          </cell>
        </row>
        <row r="448">
          <cell r="I448" t="str">
            <v>100100C</v>
          </cell>
          <cell r="J448" t="str">
            <v>M24</v>
          </cell>
          <cell r="K448">
            <v>170</v>
          </cell>
          <cell r="L448" t="str">
            <v>M24*170</v>
          </cell>
          <cell r="M448">
            <v>8</v>
          </cell>
          <cell r="N448">
            <v>0</v>
          </cell>
          <cell r="O448">
            <v>0</v>
          </cell>
          <cell r="P448" t="str">
            <v>M24X170</v>
          </cell>
          <cell r="Q448">
            <v>0</v>
          </cell>
        </row>
        <row r="449">
          <cell r="I449" t="str">
            <v>125100C</v>
          </cell>
          <cell r="J449" t="str">
            <v>M27</v>
          </cell>
          <cell r="K449">
            <v>180</v>
          </cell>
          <cell r="L449" t="str">
            <v>M27*180</v>
          </cell>
          <cell r="M449">
            <v>8</v>
          </cell>
          <cell r="N449">
            <v>0</v>
          </cell>
          <cell r="O449">
            <v>0</v>
          </cell>
          <cell r="P449" t="str">
            <v>M27X180</v>
          </cell>
          <cell r="Q449">
            <v>0</v>
          </cell>
        </row>
        <row r="450">
          <cell r="I450" t="str">
            <v>150100C</v>
          </cell>
          <cell r="J450" t="str">
            <v>M27</v>
          </cell>
          <cell r="K450">
            <v>190</v>
          </cell>
          <cell r="L450" t="str">
            <v>M27*190</v>
          </cell>
          <cell r="M450">
            <v>12</v>
          </cell>
          <cell r="N450">
            <v>0</v>
          </cell>
          <cell r="O450">
            <v>0</v>
          </cell>
          <cell r="P450" t="str">
            <v>M27X190</v>
          </cell>
          <cell r="Q450">
            <v>0</v>
          </cell>
        </row>
        <row r="451">
          <cell r="I451" t="str">
            <v>200100C</v>
          </cell>
          <cell r="J451" t="str">
            <v>M30</v>
          </cell>
          <cell r="K451">
            <v>210</v>
          </cell>
          <cell r="L451" t="str">
            <v>M30*210</v>
          </cell>
          <cell r="M451">
            <v>12</v>
          </cell>
          <cell r="N451">
            <v>0</v>
          </cell>
          <cell r="O451">
            <v>0</v>
          </cell>
          <cell r="P451" t="str">
            <v>M30X210</v>
          </cell>
          <cell r="Q451">
            <v>0</v>
          </cell>
        </row>
        <row r="452">
          <cell r="I452" t="str">
            <v>250100C</v>
          </cell>
          <cell r="J452" t="str">
            <v>M33</v>
          </cell>
          <cell r="K452">
            <v>240</v>
          </cell>
          <cell r="L452" t="str">
            <v>M33*240</v>
          </cell>
          <cell r="M452">
            <v>16</v>
          </cell>
          <cell r="N452">
            <v>0</v>
          </cell>
          <cell r="O452">
            <v>0</v>
          </cell>
          <cell r="P452" t="str">
            <v>M33X240</v>
          </cell>
          <cell r="Q452">
            <v>0</v>
          </cell>
        </row>
        <row r="453">
          <cell r="I453" t="str">
            <v>300100C</v>
          </cell>
          <cell r="J453" t="str">
            <v>M33</v>
          </cell>
          <cell r="K453">
            <v>240</v>
          </cell>
          <cell r="L453" t="str">
            <v>M33*240</v>
          </cell>
          <cell r="M453">
            <v>20</v>
          </cell>
          <cell r="N453">
            <v>0</v>
          </cell>
          <cell r="O453">
            <v>0</v>
          </cell>
          <cell r="P453" t="str">
            <v>M33X240</v>
          </cell>
          <cell r="Q453">
            <v>0</v>
          </cell>
        </row>
        <row r="454">
          <cell r="I454" t="str">
            <v>350100C</v>
          </cell>
          <cell r="J454" t="str">
            <v>M36</v>
          </cell>
          <cell r="K454">
            <v>260</v>
          </cell>
          <cell r="L454" t="str">
            <v>M36*260</v>
          </cell>
          <cell r="M454">
            <v>20</v>
          </cell>
          <cell r="N454">
            <v>0</v>
          </cell>
          <cell r="O454">
            <v>0</v>
          </cell>
          <cell r="P454" t="str">
            <v>M36X260</v>
          </cell>
          <cell r="Q454">
            <v>0</v>
          </cell>
        </row>
        <row r="455">
          <cell r="I455" t="str">
            <v>400100C</v>
          </cell>
          <cell r="J455" t="str">
            <v>M39</v>
          </cell>
          <cell r="K455">
            <v>280</v>
          </cell>
          <cell r="L455" t="str">
            <v>M39*280</v>
          </cell>
          <cell r="M455">
            <v>20</v>
          </cell>
          <cell r="N455">
            <v>0</v>
          </cell>
          <cell r="O455">
            <v>0</v>
          </cell>
          <cell r="P455" t="str">
            <v>M39X280</v>
          </cell>
          <cell r="Q455">
            <v>0</v>
          </cell>
        </row>
        <row r="456">
          <cell r="I456" t="str">
            <v>450100C</v>
          </cell>
          <cell r="J456" t="str">
            <v>M42</v>
          </cell>
          <cell r="K456">
            <v>300</v>
          </cell>
          <cell r="L456" t="str">
            <v>M42*300</v>
          </cell>
          <cell r="M456">
            <v>20</v>
          </cell>
          <cell r="N456">
            <v>0</v>
          </cell>
          <cell r="O456">
            <v>0</v>
          </cell>
          <cell r="P456" t="str">
            <v>M42X300</v>
          </cell>
          <cell r="Q456">
            <v>0</v>
          </cell>
        </row>
        <row r="457">
          <cell r="I457" t="str">
            <v>500100C</v>
          </cell>
          <cell r="J457" t="str">
            <v>M42</v>
          </cell>
          <cell r="K457">
            <v>310</v>
          </cell>
          <cell r="L457" t="str">
            <v>M42*310</v>
          </cell>
          <cell r="M457">
            <v>24</v>
          </cell>
          <cell r="N457">
            <v>0</v>
          </cell>
          <cell r="O457">
            <v>0</v>
          </cell>
          <cell r="P457" t="str">
            <v>M42X310</v>
          </cell>
          <cell r="Q457">
            <v>0</v>
          </cell>
        </row>
        <row r="458">
          <cell r="I458" t="str">
            <v>600100C</v>
          </cell>
          <cell r="J458" t="str">
            <v>M48</v>
          </cell>
          <cell r="K458">
            <v>350</v>
          </cell>
          <cell r="L458" t="str">
            <v>M48*350</v>
          </cell>
          <cell r="M458">
            <v>24</v>
          </cell>
          <cell r="N458">
            <v>0</v>
          </cell>
          <cell r="O458">
            <v>0</v>
          </cell>
          <cell r="P458" t="str">
            <v>M48X350</v>
          </cell>
          <cell r="Q458">
            <v>0</v>
          </cell>
        </row>
        <row r="459">
          <cell r="P459">
            <v>0</v>
          </cell>
        </row>
        <row r="460">
          <cell r="P460">
            <v>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AC59"/>
  <sheetViews>
    <sheetView showGridLines="0" showZeros="0" tabSelected="1" zoomScaleNormal="100" workbookViewId="0">
      <pane xSplit="7" ySplit="9" topLeftCell="J10" activePane="bottomRight" state="frozen"/>
      <selection pane="topRight" activeCell="I1" sqref="I1"/>
      <selection pane="bottomLeft" activeCell="A10" sqref="A10"/>
      <selection pane="bottomRight" activeCell="D12" sqref="D12:G12"/>
    </sheetView>
  </sheetViews>
  <sheetFormatPr baseColWidth="10" defaultRowHeight="12.75" x14ac:dyDescent="0.2"/>
  <cols>
    <col min="1" max="1" width="7.5703125" style="19" customWidth="1"/>
    <col min="2" max="2" width="8.140625" style="19" customWidth="1"/>
    <col min="3" max="3" width="15.42578125" style="19" customWidth="1"/>
    <col min="4" max="4" width="10" style="19" customWidth="1"/>
    <col min="5" max="5" width="5.140625" style="19" customWidth="1"/>
    <col min="6" max="6" width="12.5703125" style="19" customWidth="1"/>
    <col min="7" max="7" width="38.28515625" style="19" customWidth="1"/>
    <col min="8" max="8" width="6.7109375" style="19" bestFit="1" customWidth="1"/>
    <col min="9" max="9" width="8.28515625" style="19" customWidth="1"/>
    <col min="10" max="10" width="11.140625" style="19" customWidth="1"/>
    <col min="11" max="11" width="16.5703125" style="19" customWidth="1"/>
    <col min="12" max="27" width="5.140625" style="19" customWidth="1"/>
    <col min="28" max="28" width="22.7109375" style="19" customWidth="1"/>
    <col min="29" max="29" width="102.7109375" style="2" customWidth="1"/>
    <col min="30" max="252" width="11.42578125" style="2"/>
    <col min="253" max="253" width="7.5703125" style="2" customWidth="1"/>
    <col min="254" max="254" width="8.140625" style="2" customWidth="1"/>
    <col min="255" max="255" width="15.42578125" style="2" customWidth="1"/>
    <col min="256" max="256" width="10" style="2" customWidth="1"/>
    <col min="257" max="257" width="5.140625" style="2" customWidth="1"/>
    <col min="258" max="258" width="9.28515625" style="2" customWidth="1"/>
    <col min="259" max="259" width="8.5703125" style="2" customWidth="1"/>
    <col min="260" max="261" width="5" style="2" customWidth="1"/>
    <col min="262" max="262" width="4.7109375" style="2" customWidth="1"/>
    <col min="263" max="263" width="8.5703125" style="2" customWidth="1"/>
    <col min="264" max="264" width="7.5703125" style="2" customWidth="1"/>
    <col min="265" max="265" width="8.28515625" style="2" customWidth="1"/>
    <col min="266" max="266" width="11.140625" style="2" customWidth="1"/>
    <col min="267" max="267" width="3.7109375" style="2" customWidth="1"/>
    <col min="268" max="268" width="6.7109375" style="2" customWidth="1"/>
    <col min="269" max="269" width="12.28515625" style="2" customWidth="1"/>
    <col min="270" max="283" width="5.140625" style="2" customWidth="1"/>
    <col min="284" max="284" width="22.7109375" style="2" customWidth="1"/>
    <col min="285" max="285" width="102.7109375" style="2" customWidth="1"/>
    <col min="286" max="508" width="11.42578125" style="2"/>
    <col min="509" max="509" width="7.5703125" style="2" customWidth="1"/>
    <col min="510" max="510" width="8.140625" style="2" customWidth="1"/>
    <col min="511" max="511" width="15.42578125" style="2" customWidth="1"/>
    <col min="512" max="512" width="10" style="2" customWidth="1"/>
    <col min="513" max="513" width="5.140625" style="2" customWidth="1"/>
    <col min="514" max="514" width="9.28515625" style="2" customWidth="1"/>
    <col min="515" max="515" width="8.5703125" style="2" customWidth="1"/>
    <col min="516" max="517" width="5" style="2" customWidth="1"/>
    <col min="518" max="518" width="4.7109375" style="2" customWidth="1"/>
    <col min="519" max="519" width="8.5703125" style="2" customWidth="1"/>
    <col min="520" max="520" width="7.5703125" style="2" customWidth="1"/>
    <col min="521" max="521" width="8.28515625" style="2" customWidth="1"/>
    <col min="522" max="522" width="11.140625" style="2" customWidth="1"/>
    <col min="523" max="523" width="3.7109375" style="2" customWidth="1"/>
    <col min="524" max="524" width="6.7109375" style="2" customWidth="1"/>
    <col min="525" max="525" width="12.28515625" style="2" customWidth="1"/>
    <col min="526" max="539" width="5.140625" style="2" customWidth="1"/>
    <col min="540" max="540" width="22.7109375" style="2" customWidth="1"/>
    <col min="541" max="541" width="102.7109375" style="2" customWidth="1"/>
    <col min="542" max="764" width="11.42578125" style="2"/>
    <col min="765" max="765" width="7.5703125" style="2" customWidth="1"/>
    <col min="766" max="766" width="8.140625" style="2" customWidth="1"/>
    <col min="767" max="767" width="15.42578125" style="2" customWidth="1"/>
    <col min="768" max="768" width="10" style="2" customWidth="1"/>
    <col min="769" max="769" width="5.140625" style="2" customWidth="1"/>
    <col min="770" max="770" width="9.28515625" style="2" customWidth="1"/>
    <col min="771" max="771" width="8.5703125" style="2" customWidth="1"/>
    <col min="772" max="773" width="5" style="2" customWidth="1"/>
    <col min="774" max="774" width="4.7109375" style="2" customWidth="1"/>
    <col min="775" max="775" width="8.5703125" style="2" customWidth="1"/>
    <col min="776" max="776" width="7.5703125" style="2" customWidth="1"/>
    <col min="777" max="777" width="8.28515625" style="2" customWidth="1"/>
    <col min="778" max="778" width="11.140625" style="2" customWidth="1"/>
    <col min="779" max="779" width="3.7109375" style="2" customWidth="1"/>
    <col min="780" max="780" width="6.7109375" style="2" customWidth="1"/>
    <col min="781" max="781" width="12.28515625" style="2" customWidth="1"/>
    <col min="782" max="795" width="5.140625" style="2" customWidth="1"/>
    <col min="796" max="796" width="22.7109375" style="2" customWidth="1"/>
    <col min="797" max="797" width="102.7109375" style="2" customWidth="1"/>
    <col min="798" max="1020" width="11.42578125" style="2"/>
    <col min="1021" max="1021" width="7.5703125" style="2" customWidth="1"/>
    <col min="1022" max="1022" width="8.140625" style="2" customWidth="1"/>
    <col min="1023" max="1023" width="15.42578125" style="2" customWidth="1"/>
    <col min="1024" max="1024" width="10" style="2" customWidth="1"/>
    <col min="1025" max="1025" width="5.140625" style="2" customWidth="1"/>
    <col min="1026" max="1026" width="9.28515625" style="2" customWidth="1"/>
    <col min="1027" max="1027" width="8.5703125" style="2" customWidth="1"/>
    <col min="1028" max="1029" width="5" style="2" customWidth="1"/>
    <col min="1030" max="1030" width="4.7109375" style="2" customWidth="1"/>
    <col min="1031" max="1031" width="8.5703125" style="2" customWidth="1"/>
    <col min="1032" max="1032" width="7.5703125" style="2" customWidth="1"/>
    <col min="1033" max="1033" width="8.28515625" style="2" customWidth="1"/>
    <col min="1034" max="1034" width="11.140625" style="2" customWidth="1"/>
    <col min="1035" max="1035" width="3.7109375" style="2" customWidth="1"/>
    <col min="1036" max="1036" width="6.7109375" style="2" customWidth="1"/>
    <col min="1037" max="1037" width="12.28515625" style="2" customWidth="1"/>
    <col min="1038" max="1051" width="5.140625" style="2" customWidth="1"/>
    <col min="1052" max="1052" width="22.7109375" style="2" customWidth="1"/>
    <col min="1053" max="1053" width="102.7109375" style="2" customWidth="1"/>
    <col min="1054" max="1276" width="11.42578125" style="2"/>
    <col min="1277" max="1277" width="7.5703125" style="2" customWidth="1"/>
    <col min="1278" max="1278" width="8.140625" style="2" customWidth="1"/>
    <col min="1279" max="1279" width="15.42578125" style="2" customWidth="1"/>
    <col min="1280" max="1280" width="10" style="2" customWidth="1"/>
    <col min="1281" max="1281" width="5.140625" style="2" customWidth="1"/>
    <col min="1282" max="1282" width="9.28515625" style="2" customWidth="1"/>
    <col min="1283" max="1283" width="8.5703125" style="2" customWidth="1"/>
    <col min="1284" max="1285" width="5" style="2" customWidth="1"/>
    <col min="1286" max="1286" width="4.7109375" style="2" customWidth="1"/>
    <col min="1287" max="1287" width="8.5703125" style="2" customWidth="1"/>
    <col min="1288" max="1288" width="7.5703125" style="2" customWidth="1"/>
    <col min="1289" max="1289" width="8.28515625" style="2" customWidth="1"/>
    <col min="1290" max="1290" width="11.140625" style="2" customWidth="1"/>
    <col min="1291" max="1291" width="3.7109375" style="2" customWidth="1"/>
    <col min="1292" max="1292" width="6.7109375" style="2" customWidth="1"/>
    <col min="1293" max="1293" width="12.28515625" style="2" customWidth="1"/>
    <col min="1294" max="1307" width="5.140625" style="2" customWidth="1"/>
    <col min="1308" max="1308" width="22.7109375" style="2" customWidth="1"/>
    <col min="1309" max="1309" width="102.7109375" style="2" customWidth="1"/>
    <col min="1310" max="1532" width="11.42578125" style="2"/>
    <col min="1533" max="1533" width="7.5703125" style="2" customWidth="1"/>
    <col min="1534" max="1534" width="8.140625" style="2" customWidth="1"/>
    <col min="1535" max="1535" width="15.42578125" style="2" customWidth="1"/>
    <col min="1536" max="1536" width="10" style="2" customWidth="1"/>
    <col min="1537" max="1537" width="5.140625" style="2" customWidth="1"/>
    <col min="1538" max="1538" width="9.28515625" style="2" customWidth="1"/>
    <col min="1539" max="1539" width="8.5703125" style="2" customWidth="1"/>
    <col min="1540" max="1541" width="5" style="2" customWidth="1"/>
    <col min="1542" max="1542" width="4.7109375" style="2" customWidth="1"/>
    <col min="1543" max="1543" width="8.5703125" style="2" customWidth="1"/>
    <col min="1544" max="1544" width="7.5703125" style="2" customWidth="1"/>
    <col min="1545" max="1545" width="8.28515625" style="2" customWidth="1"/>
    <col min="1546" max="1546" width="11.140625" style="2" customWidth="1"/>
    <col min="1547" max="1547" width="3.7109375" style="2" customWidth="1"/>
    <col min="1548" max="1548" width="6.7109375" style="2" customWidth="1"/>
    <col min="1549" max="1549" width="12.28515625" style="2" customWidth="1"/>
    <col min="1550" max="1563" width="5.140625" style="2" customWidth="1"/>
    <col min="1564" max="1564" width="22.7109375" style="2" customWidth="1"/>
    <col min="1565" max="1565" width="102.7109375" style="2" customWidth="1"/>
    <col min="1566" max="1788" width="11.42578125" style="2"/>
    <col min="1789" max="1789" width="7.5703125" style="2" customWidth="1"/>
    <col min="1790" max="1790" width="8.140625" style="2" customWidth="1"/>
    <col min="1791" max="1791" width="15.42578125" style="2" customWidth="1"/>
    <col min="1792" max="1792" width="10" style="2" customWidth="1"/>
    <col min="1793" max="1793" width="5.140625" style="2" customWidth="1"/>
    <col min="1794" max="1794" width="9.28515625" style="2" customWidth="1"/>
    <col min="1795" max="1795" width="8.5703125" style="2" customWidth="1"/>
    <col min="1796" max="1797" width="5" style="2" customWidth="1"/>
    <col min="1798" max="1798" width="4.7109375" style="2" customWidth="1"/>
    <col min="1799" max="1799" width="8.5703125" style="2" customWidth="1"/>
    <col min="1800" max="1800" width="7.5703125" style="2" customWidth="1"/>
    <col min="1801" max="1801" width="8.28515625" style="2" customWidth="1"/>
    <col min="1802" max="1802" width="11.140625" style="2" customWidth="1"/>
    <col min="1803" max="1803" width="3.7109375" style="2" customWidth="1"/>
    <col min="1804" max="1804" width="6.7109375" style="2" customWidth="1"/>
    <col min="1805" max="1805" width="12.28515625" style="2" customWidth="1"/>
    <col min="1806" max="1819" width="5.140625" style="2" customWidth="1"/>
    <col min="1820" max="1820" width="22.7109375" style="2" customWidth="1"/>
    <col min="1821" max="1821" width="102.7109375" style="2" customWidth="1"/>
    <col min="1822" max="2044" width="11.42578125" style="2"/>
    <col min="2045" max="2045" width="7.5703125" style="2" customWidth="1"/>
    <col min="2046" max="2046" width="8.140625" style="2" customWidth="1"/>
    <col min="2047" max="2047" width="15.42578125" style="2" customWidth="1"/>
    <col min="2048" max="2048" width="10" style="2" customWidth="1"/>
    <col min="2049" max="2049" width="5.140625" style="2" customWidth="1"/>
    <col min="2050" max="2050" width="9.28515625" style="2" customWidth="1"/>
    <col min="2051" max="2051" width="8.5703125" style="2" customWidth="1"/>
    <col min="2052" max="2053" width="5" style="2" customWidth="1"/>
    <col min="2054" max="2054" width="4.7109375" style="2" customWidth="1"/>
    <col min="2055" max="2055" width="8.5703125" style="2" customWidth="1"/>
    <col min="2056" max="2056" width="7.5703125" style="2" customWidth="1"/>
    <col min="2057" max="2057" width="8.28515625" style="2" customWidth="1"/>
    <col min="2058" max="2058" width="11.140625" style="2" customWidth="1"/>
    <col min="2059" max="2059" width="3.7109375" style="2" customWidth="1"/>
    <col min="2060" max="2060" width="6.7109375" style="2" customWidth="1"/>
    <col min="2061" max="2061" width="12.28515625" style="2" customWidth="1"/>
    <col min="2062" max="2075" width="5.140625" style="2" customWidth="1"/>
    <col min="2076" max="2076" width="22.7109375" style="2" customWidth="1"/>
    <col min="2077" max="2077" width="102.7109375" style="2" customWidth="1"/>
    <col min="2078" max="2300" width="11.42578125" style="2"/>
    <col min="2301" max="2301" width="7.5703125" style="2" customWidth="1"/>
    <col min="2302" max="2302" width="8.140625" style="2" customWidth="1"/>
    <col min="2303" max="2303" width="15.42578125" style="2" customWidth="1"/>
    <col min="2304" max="2304" width="10" style="2" customWidth="1"/>
    <col min="2305" max="2305" width="5.140625" style="2" customWidth="1"/>
    <col min="2306" max="2306" width="9.28515625" style="2" customWidth="1"/>
    <col min="2307" max="2307" width="8.5703125" style="2" customWidth="1"/>
    <col min="2308" max="2309" width="5" style="2" customWidth="1"/>
    <col min="2310" max="2310" width="4.7109375" style="2" customWidth="1"/>
    <col min="2311" max="2311" width="8.5703125" style="2" customWidth="1"/>
    <col min="2312" max="2312" width="7.5703125" style="2" customWidth="1"/>
    <col min="2313" max="2313" width="8.28515625" style="2" customWidth="1"/>
    <col min="2314" max="2314" width="11.140625" style="2" customWidth="1"/>
    <col min="2315" max="2315" width="3.7109375" style="2" customWidth="1"/>
    <col min="2316" max="2316" width="6.7109375" style="2" customWidth="1"/>
    <col min="2317" max="2317" width="12.28515625" style="2" customWidth="1"/>
    <col min="2318" max="2331" width="5.140625" style="2" customWidth="1"/>
    <col min="2332" max="2332" width="22.7109375" style="2" customWidth="1"/>
    <col min="2333" max="2333" width="102.7109375" style="2" customWidth="1"/>
    <col min="2334" max="2556" width="11.42578125" style="2"/>
    <col min="2557" max="2557" width="7.5703125" style="2" customWidth="1"/>
    <col min="2558" max="2558" width="8.140625" style="2" customWidth="1"/>
    <col min="2559" max="2559" width="15.42578125" style="2" customWidth="1"/>
    <col min="2560" max="2560" width="10" style="2" customWidth="1"/>
    <col min="2561" max="2561" width="5.140625" style="2" customWidth="1"/>
    <col min="2562" max="2562" width="9.28515625" style="2" customWidth="1"/>
    <col min="2563" max="2563" width="8.5703125" style="2" customWidth="1"/>
    <col min="2564" max="2565" width="5" style="2" customWidth="1"/>
    <col min="2566" max="2566" width="4.7109375" style="2" customWidth="1"/>
    <col min="2567" max="2567" width="8.5703125" style="2" customWidth="1"/>
    <col min="2568" max="2568" width="7.5703125" style="2" customWidth="1"/>
    <col min="2569" max="2569" width="8.28515625" style="2" customWidth="1"/>
    <col min="2570" max="2570" width="11.140625" style="2" customWidth="1"/>
    <col min="2571" max="2571" width="3.7109375" style="2" customWidth="1"/>
    <col min="2572" max="2572" width="6.7109375" style="2" customWidth="1"/>
    <col min="2573" max="2573" width="12.28515625" style="2" customWidth="1"/>
    <col min="2574" max="2587" width="5.140625" style="2" customWidth="1"/>
    <col min="2588" max="2588" width="22.7109375" style="2" customWidth="1"/>
    <col min="2589" max="2589" width="102.7109375" style="2" customWidth="1"/>
    <col min="2590" max="2812" width="11.42578125" style="2"/>
    <col min="2813" max="2813" width="7.5703125" style="2" customWidth="1"/>
    <col min="2814" max="2814" width="8.140625" style="2" customWidth="1"/>
    <col min="2815" max="2815" width="15.42578125" style="2" customWidth="1"/>
    <col min="2816" max="2816" width="10" style="2" customWidth="1"/>
    <col min="2817" max="2817" width="5.140625" style="2" customWidth="1"/>
    <col min="2818" max="2818" width="9.28515625" style="2" customWidth="1"/>
    <col min="2819" max="2819" width="8.5703125" style="2" customWidth="1"/>
    <col min="2820" max="2821" width="5" style="2" customWidth="1"/>
    <col min="2822" max="2822" width="4.7109375" style="2" customWidth="1"/>
    <col min="2823" max="2823" width="8.5703125" style="2" customWidth="1"/>
    <col min="2824" max="2824" width="7.5703125" style="2" customWidth="1"/>
    <col min="2825" max="2825" width="8.28515625" style="2" customWidth="1"/>
    <col min="2826" max="2826" width="11.140625" style="2" customWidth="1"/>
    <col min="2827" max="2827" width="3.7109375" style="2" customWidth="1"/>
    <col min="2828" max="2828" width="6.7109375" style="2" customWidth="1"/>
    <col min="2829" max="2829" width="12.28515625" style="2" customWidth="1"/>
    <col min="2830" max="2843" width="5.140625" style="2" customWidth="1"/>
    <col min="2844" max="2844" width="22.7109375" style="2" customWidth="1"/>
    <col min="2845" max="2845" width="102.7109375" style="2" customWidth="1"/>
    <col min="2846" max="3068" width="11.42578125" style="2"/>
    <col min="3069" max="3069" width="7.5703125" style="2" customWidth="1"/>
    <col min="3070" max="3070" width="8.140625" style="2" customWidth="1"/>
    <col min="3071" max="3071" width="15.42578125" style="2" customWidth="1"/>
    <col min="3072" max="3072" width="10" style="2" customWidth="1"/>
    <col min="3073" max="3073" width="5.140625" style="2" customWidth="1"/>
    <col min="3074" max="3074" width="9.28515625" style="2" customWidth="1"/>
    <col min="3075" max="3075" width="8.5703125" style="2" customWidth="1"/>
    <col min="3076" max="3077" width="5" style="2" customWidth="1"/>
    <col min="3078" max="3078" width="4.7109375" style="2" customWidth="1"/>
    <col min="3079" max="3079" width="8.5703125" style="2" customWidth="1"/>
    <col min="3080" max="3080" width="7.5703125" style="2" customWidth="1"/>
    <col min="3081" max="3081" width="8.28515625" style="2" customWidth="1"/>
    <col min="3082" max="3082" width="11.140625" style="2" customWidth="1"/>
    <col min="3083" max="3083" width="3.7109375" style="2" customWidth="1"/>
    <col min="3084" max="3084" width="6.7109375" style="2" customWidth="1"/>
    <col min="3085" max="3085" width="12.28515625" style="2" customWidth="1"/>
    <col min="3086" max="3099" width="5.140625" style="2" customWidth="1"/>
    <col min="3100" max="3100" width="22.7109375" style="2" customWidth="1"/>
    <col min="3101" max="3101" width="102.7109375" style="2" customWidth="1"/>
    <col min="3102" max="3324" width="11.42578125" style="2"/>
    <col min="3325" max="3325" width="7.5703125" style="2" customWidth="1"/>
    <col min="3326" max="3326" width="8.140625" style="2" customWidth="1"/>
    <col min="3327" max="3327" width="15.42578125" style="2" customWidth="1"/>
    <col min="3328" max="3328" width="10" style="2" customWidth="1"/>
    <col min="3329" max="3329" width="5.140625" style="2" customWidth="1"/>
    <col min="3330" max="3330" width="9.28515625" style="2" customWidth="1"/>
    <col min="3331" max="3331" width="8.5703125" style="2" customWidth="1"/>
    <col min="3332" max="3333" width="5" style="2" customWidth="1"/>
    <col min="3334" max="3334" width="4.7109375" style="2" customWidth="1"/>
    <col min="3335" max="3335" width="8.5703125" style="2" customWidth="1"/>
    <col min="3336" max="3336" width="7.5703125" style="2" customWidth="1"/>
    <col min="3337" max="3337" width="8.28515625" style="2" customWidth="1"/>
    <col min="3338" max="3338" width="11.140625" style="2" customWidth="1"/>
    <col min="3339" max="3339" width="3.7109375" style="2" customWidth="1"/>
    <col min="3340" max="3340" width="6.7109375" style="2" customWidth="1"/>
    <col min="3341" max="3341" width="12.28515625" style="2" customWidth="1"/>
    <col min="3342" max="3355" width="5.140625" style="2" customWidth="1"/>
    <col min="3356" max="3356" width="22.7109375" style="2" customWidth="1"/>
    <col min="3357" max="3357" width="102.7109375" style="2" customWidth="1"/>
    <col min="3358" max="3580" width="11.42578125" style="2"/>
    <col min="3581" max="3581" width="7.5703125" style="2" customWidth="1"/>
    <col min="3582" max="3582" width="8.140625" style="2" customWidth="1"/>
    <col min="3583" max="3583" width="15.42578125" style="2" customWidth="1"/>
    <col min="3584" max="3584" width="10" style="2" customWidth="1"/>
    <col min="3585" max="3585" width="5.140625" style="2" customWidth="1"/>
    <col min="3586" max="3586" width="9.28515625" style="2" customWidth="1"/>
    <col min="3587" max="3587" width="8.5703125" style="2" customWidth="1"/>
    <col min="3588" max="3589" width="5" style="2" customWidth="1"/>
    <col min="3590" max="3590" width="4.7109375" style="2" customWidth="1"/>
    <col min="3591" max="3591" width="8.5703125" style="2" customWidth="1"/>
    <col min="3592" max="3592" width="7.5703125" style="2" customWidth="1"/>
    <col min="3593" max="3593" width="8.28515625" style="2" customWidth="1"/>
    <col min="3594" max="3594" width="11.140625" style="2" customWidth="1"/>
    <col min="3595" max="3595" width="3.7109375" style="2" customWidth="1"/>
    <col min="3596" max="3596" width="6.7109375" style="2" customWidth="1"/>
    <col min="3597" max="3597" width="12.28515625" style="2" customWidth="1"/>
    <col min="3598" max="3611" width="5.140625" style="2" customWidth="1"/>
    <col min="3612" max="3612" width="22.7109375" style="2" customWidth="1"/>
    <col min="3613" max="3613" width="102.7109375" style="2" customWidth="1"/>
    <col min="3614" max="3836" width="11.42578125" style="2"/>
    <col min="3837" max="3837" width="7.5703125" style="2" customWidth="1"/>
    <col min="3838" max="3838" width="8.140625" style="2" customWidth="1"/>
    <col min="3839" max="3839" width="15.42578125" style="2" customWidth="1"/>
    <col min="3840" max="3840" width="10" style="2" customWidth="1"/>
    <col min="3841" max="3841" width="5.140625" style="2" customWidth="1"/>
    <col min="3842" max="3842" width="9.28515625" style="2" customWidth="1"/>
    <col min="3843" max="3843" width="8.5703125" style="2" customWidth="1"/>
    <col min="3844" max="3845" width="5" style="2" customWidth="1"/>
    <col min="3846" max="3846" width="4.7109375" style="2" customWidth="1"/>
    <col min="3847" max="3847" width="8.5703125" style="2" customWidth="1"/>
    <col min="3848" max="3848" width="7.5703125" style="2" customWidth="1"/>
    <col min="3849" max="3849" width="8.28515625" style="2" customWidth="1"/>
    <col min="3850" max="3850" width="11.140625" style="2" customWidth="1"/>
    <col min="3851" max="3851" width="3.7109375" style="2" customWidth="1"/>
    <col min="3852" max="3852" width="6.7109375" style="2" customWidth="1"/>
    <col min="3853" max="3853" width="12.28515625" style="2" customWidth="1"/>
    <col min="3854" max="3867" width="5.140625" style="2" customWidth="1"/>
    <col min="3868" max="3868" width="22.7109375" style="2" customWidth="1"/>
    <col min="3869" max="3869" width="102.7109375" style="2" customWidth="1"/>
    <col min="3870" max="4092" width="11.42578125" style="2"/>
    <col min="4093" max="4093" width="7.5703125" style="2" customWidth="1"/>
    <col min="4094" max="4094" width="8.140625" style="2" customWidth="1"/>
    <col min="4095" max="4095" width="15.42578125" style="2" customWidth="1"/>
    <col min="4096" max="4096" width="10" style="2" customWidth="1"/>
    <col min="4097" max="4097" width="5.140625" style="2" customWidth="1"/>
    <col min="4098" max="4098" width="9.28515625" style="2" customWidth="1"/>
    <col min="4099" max="4099" width="8.5703125" style="2" customWidth="1"/>
    <col min="4100" max="4101" width="5" style="2" customWidth="1"/>
    <col min="4102" max="4102" width="4.7109375" style="2" customWidth="1"/>
    <col min="4103" max="4103" width="8.5703125" style="2" customWidth="1"/>
    <col min="4104" max="4104" width="7.5703125" style="2" customWidth="1"/>
    <col min="4105" max="4105" width="8.28515625" style="2" customWidth="1"/>
    <col min="4106" max="4106" width="11.140625" style="2" customWidth="1"/>
    <col min="4107" max="4107" width="3.7109375" style="2" customWidth="1"/>
    <col min="4108" max="4108" width="6.7109375" style="2" customWidth="1"/>
    <col min="4109" max="4109" width="12.28515625" style="2" customWidth="1"/>
    <col min="4110" max="4123" width="5.140625" style="2" customWidth="1"/>
    <col min="4124" max="4124" width="22.7109375" style="2" customWidth="1"/>
    <col min="4125" max="4125" width="102.7109375" style="2" customWidth="1"/>
    <col min="4126" max="4348" width="11.42578125" style="2"/>
    <col min="4349" max="4349" width="7.5703125" style="2" customWidth="1"/>
    <col min="4350" max="4350" width="8.140625" style="2" customWidth="1"/>
    <col min="4351" max="4351" width="15.42578125" style="2" customWidth="1"/>
    <col min="4352" max="4352" width="10" style="2" customWidth="1"/>
    <col min="4353" max="4353" width="5.140625" style="2" customWidth="1"/>
    <col min="4354" max="4354" width="9.28515625" style="2" customWidth="1"/>
    <col min="4355" max="4355" width="8.5703125" style="2" customWidth="1"/>
    <col min="4356" max="4357" width="5" style="2" customWidth="1"/>
    <col min="4358" max="4358" width="4.7109375" style="2" customWidth="1"/>
    <col min="4359" max="4359" width="8.5703125" style="2" customWidth="1"/>
    <col min="4360" max="4360" width="7.5703125" style="2" customWidth="1"/>
    <col min="4361" max="4361" width="8.28515625" style="2" customWidth="1"/>
    <col min="4362" max="4362" width="11.140625" style="2" customWidth="1"/>
    <col min="4363" max="4363" width="3.7109375" style="2" customWidth="1"/>
    <col min="4364" max="4364" width="6.7109375" style="2" customWidth="1"/>
    <col min="4365" max="4365" width="12.28515625" style="2" customWidth="1"/>
    <col min="4366" max="4379" width="5.140625" style="2" customWidth="1"/>
    <col min="4380" max="4380" width="22.7109375" style="2" customWidth="1"/>
    <col min="4381" max="4381" width="102.7109375" style="2" customWidth="1"/>
    <col min="4382" max="4604" width="11.42578125" style="2"/>
    <col min="4605" max="4605" width="7.5703125" style="2" customWidth="1"/>
    <col min="4606" max="4606" width="8.140625" style="2" customWidth="1"/>
    <col min="4607" max="4607" width="15.42578125" style="2" customWidth="1"/>
    <col min="4608" max="4608" width="10" style="2" customWidth="1"/>
    <col min="4609" max="4609" width="5.140625" style="2" customWidth="1"/>
    <col min="4610" max="4610" width="9.28515625" style="2" customWidth="1"/>
    <col min="4611" max="4611" width="8.5703125" style="2" customWidth="1"/>
    <col min="4612" max="4613" width="5" style="2" customWidth="1"/>
    <col min="4614" max="4614" width="4.7109375" style="2" customWidth="1"/>
    <col min="4615" max="4615" width="8.5703125" style="2" customWidth="1"/>
    <col min="4616" max="4616" width="7.5703125" style="2" customWidth="1"/>
    <col min="4617" max="4617" width="8.28515625" style="2" customWidth="1"/>
    <col min="4618" max="4618" width="11.140625" style="2" customWidth="1"/>
    <col min="4619" max="4619" width="3.7109375" style="2" customWidth="1"/>
    <col min="4620" max="4620" width="6.7109375" style="2" customWidth="1"/>
    <col min="4621" max="4621" width="12.28515625" style="2" customWidth="1"/>
    <col min="4622" max="4635" width="5.140625" style="2" customWidth="1"/>
    <col min="4636" max="4636" width="22.7109375" style="2" customWidth="1"/>
    <col min="4637" max="4637" width="102.7109375" style="2" customWidth="1"/>
    <col min="4638" max="4860" width="11.42578125" style="2"/>
    <col min="4861" max="4861" width="7.5703125" style="2" customWidth="1"/>
    <col min="4862" max="4862" width="8.140625" style="2" customWidth="1"/>
    <col min="4863" max="4863" width="15.42578125" style="2" customWidth="1"/>
    <col min="4864" max="4864" width="10" style="2" customWidth="1"/>
    <col min="4865" max="4865" width="5.140625" style="2" customWidth="1"/>
    <col min="4866" max="4866" width="9.28515625" style="2" customWidth="1"/>
    <col min="4867" max="4867" width="8.5703125" style="2" customWidth="1"/>
    <col min="4868" max="4869" width="5" style="2" customWidth="1"/>
    <col min="4870" max="4870" width="4.7109375" style="2" customWidth="1"/>
    <col min="4871" max="4871" width="8.5703125" style="2" customWidth="1"/>
    <col min="4872" max="4872" width="7.5703125" style="2" customWidth="1"/>
    <col min="4873" max="4873" width="8.28515625" style="2" customWidth="1"/>
    <col min="4874" max="4874" width="11.140625" style="2" customWidth="1"/>
    <col min="4875" max="4875" width="3.7109375" style="2" customWidth="1"/>
    <col min="4876" max="4876" width="6.7109375" style="2" customWidth="1"/>
    <col min="4877" max="4877" width="12.28515625" style="2" customWidth="1"/>
    <col min="4878" max="4891" width="5.140625" style="2" customWidth="1"/>
    <col min="4892" max="4892" width="22.7109375" style="2" customWidth="1"/>
    <col min="4893" max="4893" width="102.7109375" style="2" customWidth="1"/>
    <col min="4894" max="5116" width="11.42578125" style="2"/>
    <col min="5117" max="5117" width="7.5703125" style="2" customWidth="1"/>
    <col min="5118" max="5118" width="8.140625" style="2" customWidth="1"/>
    <col min="5119" max="5119" width="15.42578125" style="2" customWidth="1"/>
    <col min="5120" max="5120" width="10" style="2" customWidth="1"/>
    <col min="5121" max="5121" width="5.140625" style="2" customWidth="1"/>
    <col min="5122" max="5122" width="9.28515625" style="2" customWidth="1"/>
    <col min="5123" max="5123" width="8.5703125" style="2" customWidth="1"/>
    <col min="5124" max="5125" width="5" style="2" customWidth="1"/>
    <col min="5126" max="5126" width="4.7109375" style="2" customWidth="1"/>
    <col min="5127" max="5127" width="8.5703125" style="2" customWidth="1"/>
    <col min="5128" max="5128" width="7.5703125" style="2" customWidth="1"/>
    <col min="5129" max="5129" width="8.28515625" style="2" customWidth="1"/>
    <col min="5130" max="5130" width="11.140625" style="2" customWidth="1"/>
    <col min="5131" max="5131" width="3.7109375" style="2" customWidth="1"/>
    <col min="5132" max="5132" width="6.7109375" style="2" customWidth="1"/>
    <col min="5133" max="5133" width="12.28515625" style="2" customWidth="1"/>
    <col min="5134" max="5147" width="5.140625" style="2" customWidth="1"/>
    <col min="5148" max="5148" width="22.7109375" style="2" customWidth="1"/>
    <col min="5149" max="5149" width="102.7109375" style="2" customWidth="1"/>
    <col min="5150" max="5372" width="11.42578125" style="2"/>
    <col min="5373" max="5373" width="7.5703125" style="2" customWidth="1"/>
    <col min="5374" max="5374" width="8.140625" style="2" customWidth="1"/>
    <col min="5375" max="5375" width="15.42578125" style="2" customWidth="1"/>
    <col min="5376" max="5376" width="10" style="2" customWidth="1"/>
    <col min="5377" max="5377" width="5.140625" style="2" customWidth="1"/>
    <col min="5378" max="5378" width="9.28515625" style="2" customWidth="1"/>
    <col min="5379" max="5379" width="8.5703125" style="2" customWidth="1"/>
    <col min="5380" max="5381" width="5" style="2" customWidth="1"/>
    <col min="5382" max="5382" width="4.7109375" style="2" customWidth="1"/>
    <col min="5383" max="5383" width="8.5703125" style="2" customWidth="1"/>
    <col min="5384" max="5384" width="7.5703125" style="2" customWidth="1"/>
    <col min="5385" max="5385" width="8.28515625" style="2" customWidth="1"/>
    <col min="5386" max="5386" width="11.140625" style="2" customWidth="1"/>
    <col min="5387" max="5387" width="3.7109375" style="2" customWidth="1"/>
    <col min="5388" max="5388" width="6.7109375" style="2" customWidth="1"/>
    <col min="5389" max="5389" width="12.28515625" style="2" customWidth="1"/>
    <col min="5390" max="5403" width="5.140625" style="2" customWidth="1"/>
    <col min="5404" max="5404" width="22.7109375" style="2" customWidth="1"/>
    <col min="5405" max="5405" width="102.7109375" style="2" customWidth="1"/>
    <col min="5406" max="5628" width="11.42578125" style="2"/>
    <col min="5629" max="5629" width="7.5703125" style="2" customWidth="1"/>
    <col min="5630" max="5630" width="8.140625" style="2" customWidth="1"/>
    <col min="5631" max="5631" width="15.42578125" style="2" customWidth="1"/>
    <col min="5632" max="5632" width="10" style="2" customWidth="1"/>
    <col min="5633" max="5633" width="5.140625" style="2" customWidth="1"/>
    <col min="5634" max="5634" width="9.28515625" style="2" customWidth="1"/>
    <col min="5635" max="5635" width="8.5703125" style="2" customWidth="1"/>
    <col min="5636" max="5637" width="5" style="2" customWidth="1"/>
    <col min="5638" max="5638" width="4.7109375" style="2" customWidth="1"/>
    <col min="5639" max="5639" width="8.5703125" style="2" customWidth="1"/>
    <col min="5640" max="5640" width="7.5703125" style="2" customWidth="1"/>
    <col min="5641" max="5641" width="8.28515625" style="2" customWidth="1"/>
    <col min="5642" max="5642" width="11.140625" style="2" customWidth="1"/>
    <col min="5643" max="5643" width="3.7109375" style="2" customWidth="1"/>
    <col min="5644" max="5644" width="6.7109375" style="2" customWidth="1"/>
    <col min="5645" max="5645" width="12.28515625" style="2" customWidth="1"/>
    <col min="5646" max="5659" width="5.140625" style="2" customWidth="1"/>
    <col min="5660" max="5660" width="22.7109375" style="2" customWidth="1"/>
    <col min="5661" max="5661" width="102.7109375" style="2" customWidth="1"/>
    <col min="5662" max="5884" width="11.42578125" style="2"/>
    <col min="5885" max="5885" width="7.5703125" style="2" customWidth="1"/>
    <col min="5886" max="5886" width="8.140625" style="2" customWidth="1"/>
    <col min="5887" max="5887" width="15.42578125" style="2" customWidth="1"/>
    <col min="5888" max="5888" width="10" style="2" customWidth="1"/>
    <col min="5889" max="5889" width="5.140625" style="2" customWidth="1"/>
    <col min="5890" max="5890" width="9.28515625" style="2" customWidth="1"/>
    <col min="5891" max="5891" width="8.5703125" style="2" customWidth="1"/>
    <col min="5892" max="5893" width="5" style="2" customWidth="1"/>
    <col min="5894" max="5894" width="4.7109375" style="2" customWidth="1"/>
    <col min="5895" max="5895" width="8.5703125" style="2" customWidth="1"/>
    <col min="5896" max="5896" width="7.5703125" style="2" customWidth="1"/>
    <col min="5897" max="5897" width="8.28515625" style="2" customWidth="1"/>
    <col min="5898" max="5898" width="11.140625" style="2" customWidth="1"/>
    <col min="5899" max="5899" width="3.7109375" style="2" customWidth="1"/>
    <col min="5900" max="5900" width="6.7109375" style="2" customWidth="1"/>
    <col min="5901" max="5901" width="12.28515625" style="2" customWidth="1"/>
    <col min="5902" max="5915" width="5.140625" style="2" customWidth="1"/>
    <col min="5916" max="5916" width="22.7109375" style="2" customWidth="1"/>
    <col min="5917" max="5917" width="102.7109375" style="2" customWidth="1"/>
    <col min="5918" max="6140" width="11.42578125" style="2"/>
    <col min="6141" max="6141" width="7.5703125" style="2" customWidth="1"/>
    <col min="6142" max="6142" width="8.140625" style="2" customWidth="1"/>
    <col min="6143" max="6143" width="15.42578125" style="2" customWidth="1"/>
    <col min="6144" max="6144" width="10" style="2" customWidth="1"/>
    <col min="6145" max="6145" width="5.140625" style="2" customWidth="1"/>
    <col min="6146" max="6146" width="9.28515625" style="2" customWidth="1"/>
    <col min="6147" max="6147" width="8.5703125" style="2" customWidth="1"/>
    <col min="6148" max="6149" width="5" style="2" customWidth="1"/>
    <col min="6150" max="6150" width="4.7109375" style="2" customWidth="1"/>
    <col min="6151" max="6151" width="8.5703125" style="2" customWidth="1"/>
    <col min="6152" max="6152" width="7.5703125" style="2" customWidth="1"/>
    <col min="6153" max="6153" width="8.28515625" style="2" customWidth="1"/>
    <col min="6154" max="6154" width="11.140625" style="2" customWidth="1"/>
    <col min="6155" max="6155" width="3.7109375" style="2" customWidth="1"/>
    <col min="6156" max="6156" width="6.7109375" style="2" customWidth="1"/>
    <col min="6157" max="6157" width="12.28515625" style="2" customWidth="1"/>
    <col min="6158" max="6171" width="5.140625" style="2" customWidth="1"/>
    <col min="6172" max="6172" width="22.7109375" style="2" customWidth="1"/>
    <col min="6173" max="6173" width="102.7109375" style="2" customWidth="1"/>
    <col min="6174" max="6396" width="11.42578125" style="2"/>
    <col min="6397" max="6397" width="7.5703125" style="2" customWidth="1"/>
    <col min="6398" max="6398" width="8.140625" style="2" customWidth="1"/>
    <col min="6399" max="6399" width="15.42578125" style="2" customWidth="1"/>
    <col min="6400" max="6400" width="10" style="2" customWidth="1"/>
    <col min="6401" max="6401" width="5.140625" style="2" customWidth="1"/>
    <col min="6402" max="6402" width="9.28515625" style="2" customWidth="1"/>
    <col min="6403" max="6403" width="8.5703125" style="2" customWidth="1"/>
    <col min="6404" max="6405" width="5" style="2" customWidth="1"/>
    <col min="6406" max="6406" width="4.7109375" style="2" customWidth="1"/>
    <col min="6407" max="6407" width="8.5703125" style="2" customWidth="1"/>
    <col min="6408" max="6408" width="7.5703125" style="2" customWidth="1"/>
    <col min="6409" max="6409" width="8.28515625" style="2" customWidth="1"/>
    <col min="6410" max="6410" width="11.140625" style="2" customWidth="1"/>
    <col min="6411" max="6411" width="3.7109375" style="2" customWidth="1"/>
    <col min="6412" max="6412" width="6.7109375" style="2" customWidth="1"/>
    <col min="6413" max="6413" width="12.28515625" style="2" customWidth="1"/>
    <col min="6414" max="6427" width="5.140625" style="2" customWidth="1"/>
    <col min="6428" max="6428" width="22.7109375" style="2" customWidth="1"/>
    <col min="6429" max="6429" width="102.7109375" style="2" customWidth="1"/>
    <col min="6430" max="6652" width="11.42578125" style="2"/>
    <col min="6653" max="6653" width="7.5703125" style="2" customWidth="1"/>
    <col min="6654" max="6654" width="8.140625" style="2" customWidth="1"/>
    <col min="6655" max="6655" width="15.42578125" style="2" customWidth="1"/>
    <col min="6656" max="6656" width="10" style="2" customWidth="1"/>
    <col min="6657" max="6657" width="5.140625" style="2" customWidth="1"/>
    <col min="6658" max="6658" width="9.28515625" style="2" customWidth="1"/>
    <col min="6659" max="6659" width="8.5703125" style="2" customWidth="1"/>
    <col min="6660" max="6661" width="5" style="2" customWidth="1"/>
    <col min="6662" max="6662" width="4.7109375" style="2" customWidth="1"/>
    <col min="6663" max="6663" width="8.5703125" style="2" customWidth="1"/>
    <col min="6664" max="6664" width="7.5703125" style="2" customWidth="1"/>
    <col min="6665" max="6665" width="8.28515625" style="2" customWidth="1"/>
    <col min="6666" max="6666" width="11.140625" style="2" customWidth="1"/>
    <col min="6667" max="6667" width="3.7109375" style="2" customWidth="1"/>
    <col min="6668" max="6668" width="6.7109375" style="2" customWidth="1"/>
    <col min="6669" max="6669" width="12.28515625" style="2" customWidth="1"/>
    <col min="6670" max="6683" width="5.140625" style="2" customWidth="1"/>
    <col min="6684" max="6684" width="22.7109375" style="2" customWidth="1"/>
    <col min="6685" max="6685" width="102.7109375" style="2" customWidth="1"/>
    <col min="6686" max="6908" width="11.42578125" style="2"/>
    <col min="6909" max="6909" width="7.5703125" style="2" customWidth="1"/>
    <col min="6910" max="6910" width="8.140625" style="2" customWidth="1"/>
    <col min="6911" max="6911" width="15.42578125" style="2" customWidth="1"/>
    <col min="6912" max="6912" width="10" style="2" customWidth="1"/>
    <col min="6913" max="6913" width="5.140625" style="2" customWidth="1"/>
    <col min="6914" max="6914" width="9.28515625" style="2" customWidth="1"/>
    <col min="6915" max="6915" width="8.5703125" style="2" customWidth="1"/>
    <col min="6916" max="6917" width="5" style="2" customWidth="1"/>
    <col min="6918" max="6918" width="4.7109375" style="2" customWidth="1"/>
    <col min="6919" max="6919" width="8.5703125" style="2" customWidth="1"/>
    <col min="6920" max="6920" width="7.5703125" style="2" customWidth="1"/>
    <col min="6921" max="6921" width="8.28515625" style="2" customWidth="1"/>
    <col min="6922" max="6922" width="11.140625" style="2" customWidth="1"/>
    <col min="6923" max="6923" width="3.7109375" style="2" customWidth="1"/>
    <col min="6924" max="6924" width="6.7109375" style="2" customWidth="1"/>
    <col min="6925" max="6925" width="12.28515625" style="2" customWidth="1"/>
    <col min="6926" max="6939" width="5.140625" style="2" customWidth="1"/>
    <col min="6940" max="6940" width="22.7109375" style="2" customWidth="1"/>
    <col min="6941" max="6941" width="102.7109375" style="2" customWidth="1"/>
    <col min="6942" max="7164" width="11.42578125" style="2"/>
    <col min="7165" max="7165" width="7.5703125" style="2" customWidth="1"/>
    <col min="7166" max="7166" width="8.140625" style="2" customWidth="1"/>
    <col min="7167" max="7167" width="15.42578125" style="2" customWidth="1"/>
    <col min="7168" max="7168" width="10" style="2" customWidth="1"/>
    <col min="7169" max="7169" width="5.140625" style="2" customWidth="1"/>
    <col min="7170" max="7170" width="9.28515625" style="2" customWidth="1"/>
    <col min="7171" max="7171" width="8.5703125" style="2" customWidth="1"/>
    <col min="7172" max="7173" width="5" style="2" customWidth="1"/>
    <col min="7174" max="7174" width="4.7109375" style="2" customWidth="1"/>
    <col min="7175" max="7175" width="8.5703125" style="2" customWidth="1"/>
    <col min="7176" max="7176" width="7.5703125" style="2" customWidth="1"/>
    <col min="7177" max="7177" width="8.28515625" style="2" customWidth="1"/>
    <col min="7178" max="7178" width="11.140625" style="2" customWidth="1"/>
    <col min="7179" max="7179" width="3.7109375" style="2" customWidth="1"/>
    <col min="7180" max="7180" width="6.7109375" style="2" customWidth="1"/>
    <col min="7181" max="7181" width="12.28515625" style="2" customWidth="1"/>
    <col min="7182" max="7195" width="5.140625" style="2" customWidth="1"/>
    <col min="7196" max="7196" width="22.7109375" style="2" customWidth="1"/>
    <col min="7197" max="7197" width="102.7109375" style="2" customWidth="1"/>
    <col min="7198" max="7420" width="11.42578125" style="2"/>
    <col min="7421" max="7421" width="7.5703125" style="2" customWidth="1"/>
    <col min="7422" max="7422" width="8.140625" style="2" customWidth="1"/>
    <col min="7423" max="7423" width="15.42578125" style="2" customWidth="1"/>
    <col min="7424" max="7424" width="10" style="2" customWidth="1"/>
    <col min="7425" max="7425" width="5.140625" style="2" customWidth="1"/>
    <col min="7426" max="7426" width="9.28515625" style="2" customWidth="1"/>
    <col min="7427" max="7427" width="8.5703125" style="2" customWidth="1"/>
    <col min="7428" max="7429" width="5" style="2" customWidth="1"/>
    <col min="7430" max="7430" width="4.7109375" style="2" customWidth="1"/>
    <col min="7431" max="7431" width="8.5703125" style="2" customWidth="1"/>
    <col min="7432" max="7432" width="7.5703125" style="2" customWidth="1"/>
    <col min="7433" max="7433" width="8.28515625" style="2" customWidth="1"/>
    <col min="7434" max="7434" width="11.140625" style="2" customWidth="1"/>
    <col min="7435" max="7435" width="3.7109375" style="2" customWidth="1"/>
    <col min="7436" max="7436" width="6.7109375" style="2" customWidth="1"/>
    <col min="7437" max="7437" width="12.28515625" style="2" customWidth="1"/>
    <col min="7438" max="7451" width="5.140625" style="2" customWidth="1"/>
    <col min="7452" max="7452" width="22.7109375" style="2" customWidth="1"/>
    <col min="7453" max="7453" width="102.7109375" style="2" customWidth="1"/>
    <col min="7454" max="7676" width="11.42578125" style="2"/>
    <col min="7677" max="7677" width="7.5703125" style="2" customWidth="1"/>
    <col min="7678" max="7678" width="8.140625" style="2" customWidth="1"/>
    <col min="7679" max="7679" width="15.42578125" style="2" customWidth="1"/>
    <col min="7680" max="7680" width="10" style="2" customWidth="1"/>
    <col min="7681" max="7681" width="5.140625" style="2" customWidth="1"/>
    <col min="7682" max="7682" width="9.28515625" style="2" customWidth="1"/>
    <col min="7683" max="7683" width="8.5703125" style="2" customWidth="1"/>
    <col min="7684" max="7685" width="5" style="2" customWidth="1"/>
    <col min="7686" max="7686" width="4.7109375" style="2" customWidth="1"/>
    <col min="7687" max="7687" width="8.5703125" style="2" customWidth="1"/>
    <col min="7688" max="7688" width="7.5703125" style="2" customWidth="1"/>
    <col min="7689" max="7689" width="8.28515625" style="2" customWidth="1"/>
    <col min="7690" max="7690" width="11.140625" style="2" customWidth="1"/>
    <col min="7691" max="7691" width="3.7109375" style="2" customWidth="1"/>
    <col min="7692" max="7692" width="6.7109375" style="2" customWidth="1"/>
    <col min="7693" max="7693" width="12.28515625" style="2" customWidth="1"/>
    <col min="7694" max="7707" width="5.140625" style="2" customWidth="1"/>
    <col min="7708" max="7708" width="22.7109375" style="2" customWidth="1"/>
    <col min="7709" max="7709" width="102.7109375" style="2" customWidth="1"/>
    <col min="7710" max="7932" width="11.42578125" style="2"/>
    <col min="7933" max="7933" width="7.5703125" style="2" customWidth="1"/>
    <col min="7934" max="7934" width="8.140625" style="2" customWidth="1"/>
    <col min="7935" max="7935" width="15.42578125" style="2" customWidth="1"/>
    <col min="7936" max="7936" width="10" style="2" customWidth="1"/>
    <col min="7937" max="7937" width="5.140625" style="2" customWidth="1"/>
    <col min="7938" max="7938" width="9.28515625" style="2" customWidth="1"/>
    <col min="7939" max="7939" width="8.5703125" style="2" customWidth="1"/>
    <col min="7940" max="7941" width="5" style="2" customWidth="1"/>
    <col min="7942" max="7942" width="4.7109375" style="2" customWidth="1"/>
    <col min="7943" max="7943" width="8.5703125" style="2" customWidth="1"/>
    <col min="7944" max="7944" width="7.5703125" style="2" customWidth="1"/>
    <col min="7945" max="7945" width="8.28515625" style="2" customWidth="1"/>
    <col min="7946" max="7946" width="11.140625" style="2" customWidth="1"/>
    <col min="7947" max="7947" width="3.7109375" style="2" customWidth="1"/>
    <col min="7948" max="7948" width="6.7109375" style="2" customWidth="1"/>
    <col min="7949" max="7949" width="12.28515625" style="2" customWidth="1"/>
    <col min="7950" max="7963" width="5.140625" style="2" customWidth="1"/>
    <col min="7964" max="7964" width="22.7109375" style="2" customWidth="1"/>
    <col min="7965" max="7965" width="102.7109375" style="2" customWidth="1"/>
    <col min="7966" max="8188" width="11.42578125" style="2"/>
    <col min="8189" max="8189" width="7.5703125" style="2" customWidth="1"/>
    <col min="8190" max="8190" width="8.140625" style="2" customWidth="1"/>
    <col min="8191" max="8191" width="15.42578125" style="2" customWidth="1"/>
    <col min="8192" max="8192" width="10" style="2" customWidth="1"/>
    <col min="8193" max="8193" width="5.140625" style="2" customWidth="1"/>
    <col min="8194" max="8194" width="9.28515625" style="2" customWidth="1"/>
    <col min="8195" max="8195" width="8.5703125" style="2" customWidth="1"/>
    <col min="8196" max="8197" width="5" style="2" customWidth="1"/>
    <col min="8198" max="8198" width="4.7109375" style="2" customWidth="1"/>
    <col min="8199" max="8199" width="8.5703125" style="2" customWidth="1"/>
    <col min="8200" max="8200" width="7.5703125" style="2" customWidth="1"/>
    <col min="8201" max="8201" width="8.28515625" style="2" customWidth="1"/>
    <col min="8202" max="8202" width="11.140625" style="2" customWidth="1"/>
    <col min="8203" max="8203" width="3.7109375" style="2" customWidth="1"/>
    <col min="8204" max="8204" width="6.7109375" style="2" customWidth="1"/>
    <col min="8205" max="8205" width="12.28515625" style="2" customWidth="1"/>
    <col min="8206" max="8219" width="5.140625" style="2" customWidth="1"/>
    <col min="8220" max="8220" width="22.7109375" style="2" customWidth="1"/>
    <col min="8221" max="8221" width="102.7109375" style="2" customWidth="1"/>
    <col min="8222" max="8444" width="11.42578125" style="2"/>
    <col min="8445" max="8445" width="7.5703125" style="2" customWidth="1"/>
    <col min="8446" max="8446" width="8.140625" style="2" customWidth="1"/>
    <col min="8447" max="8447" width="15.42578125" style="2" customWidth="1"/>
    <col min="8448" max="8448" width="10" style="2" customWidth="1"/>
    <col min="8449" max="8449" width="5.140625" style="2" customWidth="1"/>
    <col min="8450" max="8450" width="9.28515625" style="2" customWidth="1"/>
    <col min="8451" max="8451" width="8.5703125" style="2" customWidth="1"/>
    <col min="8452" max="8453" width="5" style="2" customWidth="1"/>
    <col min="8454" max="8454" width="4.7109375" style="2" customWidth="1"/>
    <col min="8455" max="8455" width="8.5703125" style="2" customWidth="1"/>
    <col min="8456" max="8456" width="7.5703125" style="2" customWidth="1"/>
    <col min="8457" max="8457" width="8.28515625" style="2" customWidth="1"/>
    <col min="8458" max="8458" width="11.140625" style="2" customWidth="1"/>
    <col min="8459" max="8459" width="3.7109375" style="2" customWidth="1"/>
    <col min="8460" max="8460" width="6.7109375" style="2" customWidth="1"/>
    <col min="8461" max="8461" width="12.28515625" style="2" customWidth="1"/>
    <col min="8462" max="8475" width="5.140625" style="2" customWidth="1"/>
    <col min="8476" max="8476" width="22.7109375" style="2" customWidth="1"/>
    <col min="8477" max="8477" width="102.7109375" style="2" customWidth="1"/>
    <col min="8478" max="8700" width="11.42578125" style="2"/>
    <col min="8701" max="8701" width="7.5703125" style="2" customWidth="1"/>
    <col min="8702" max="8702" width="8.140625" style="2" customWidth="1"/>
    <col min="8703" max="8703" width="15.42578125" style="2" customWidth="1"/>
    <col min="8704" max="8704" width="10" style="2" customWidth="1"/>
    <col min="8705" max="8705" width="5.140625" style="2" customWidth="1"/>
    <col min="8706" max="8706" width="9.28515625" style="2" customWidth="1"/>
    <col min="8707" max="8707" width="8.5703125" style="2" customWidth="1"/>
    <col min="8708" max="8709" width="5" style="2" customWidth="1"/>
    <col min="8710" max="8710" width="4.7109375" style="2" customWidth="1"/>
    <col min="8711" max="8711" width="8.5703125" style="2" customWidth="1"/>
    <col min="8712" max="8712" width="7.5703125" style="2" customWidth="1"/>
    <col min="8713" max="8713" width="8.28515625" style="2" customWidth="1"/>
    <col min="8714" max="8714" width="11.140625" style="2" customWidth="1"/>
    <col min="8715" max="8715" width="3.7109375" style="2" customWidth="1"/>
    <col min="8716" max="8716" width="6.7109375" style="2" customWidth="1"/>
    <col min="8717" max="8717" width="12.28515625" style="2" customWidth="1"/>
    <col min="8718" max="8731" width="5.140625" style="2" customWidth="1"/>
    <col min="8732" max="8732" width="22.7109375" style="2" customWidth="1"/>
    <col min="8733" max="8733" width="102.7109375" style="2" customWidth="1"/>
    <col min="8734" max="8956" width="11.42578125" style="2"/>
    <col min="8957" max="8957" width="7.5703125" style="2" customWidth="1"/>
    <col min="8958" max="8958" width="8.140625" style="2" customWidth="1"/>
    <col min="8959" max="8959" width="15.42578125" style="2" customWidth="1"/>
    <col min="8960" max="8960" width="10" style="2" customWidth="1"/>
    <col min="8961" max="8961" width="5.140625" style="2" customWidth="1"/>
    <col min="8962" max="8962" width="9.28515625" style="2" customWidth="1"/>
    <col min="8963" max="8963" width="8.5703125" style="2" customWidth="1"/>
    <col min="8964" max="8965" width="5" style="2" customWidth="1"/>
    <col min="8966" max="8966" width="4.7109375" style="2" customWidth="1"/>
    <col min="8967" max="8967" width="8.5703125" style="2" customWidth="1"/>
    <col min="8968" max="8968" width="7.5703125" style="2" customWidth="1"/>
    <col min="8969" max="8969" width="8.28515625" style="2" customWidth="1"/>
    <col min="8970" max="8970" width="11.140625" style="2" customWidth="1"/>
    <col min="8971" max="8971" width="3.7109375" style="2" customWidth="1"/>
    <col min="8972" max="8972" width="6.7109375" style="2" customWidth="1"/>
    <col min="8973" max="8973" width="12.28515625" style="2" customWidth="1"/>
    <col min="8974" max="8987" width="5.140625" style="2" customWidth="1"/>
    <col min="8988" max="8988" width="22.7109375" style="2" customWidth="1"/>
    <col min="8989" max="8989" width="102.7109375" style="2" customWidth="1"/>
    <col min="8990" max="9212" width="11.42578125" style="2"/>
    <col min="9213" max="9213" width="7.5703125" style="2" customWidth="1"/>
    <col min="9214" max="9214" width="8.140625" style="2" customWidth="1"/>
    <col min="9215" max="9215" width="15.42578125" style="2" customWidth="1"/>
    <col min="9216" max="9216" width="10" style="2" customWidth="1"/>
    <col min="9217" max="9217" width="5.140625" style="2" customWidth="1"/>
    <col min="9218" max="9218" width="9.28515625" style="2" customWidth="1"/>
    <col min="9219" max="9219" width="8.5703125" style="2" customWidth="1"/>
    <col min="9220" max="9221" width="5" style="2" customWidth="1"/>
    <col min="9222" max="9222" width="4.7109375" style="2" customWidth="1"/>
    <col min="9223" max="9223" width="8.5703125" style="2" customWidth="1"/>
    <col min="9224" max="9224" width="7.5703125" style="2" customWidth="1"/>
    <col min="9225" max="9225" width="8.28515625" style="2" customWidth="1"/>
    <col min="9226" max="9226" width="11.140625" style="2" customWidth="1"/>
    <col min="9227" max="9227" width="3.7109375" style="2" customWidth="1"/>
    <col min="9228" max="9228" width="6.7109375" style="2" customWidth="1"/>
    <col min="9229" max="9229" width="12.28515625" style="2" customWidth="1"/>
    <col min="9230" max="9243" width="5.140625" style="2" customWidth="1"/>
    <col min="9244" max="9244" width="22.7109375" style="2" customWidth="1"/>
    <col min="9245" max="9245" width="102.7109375" style="2" customWidth="1"/>
    <col min="9246" max="9468" width="11.42578125" style="2"/>
    <col min="9469" max="9469" width="7.5703125" style="2" customWidth="1"/>
    <col min="9470" max="9470" width="8.140625" style="2" customWidth="1"/>
    <col min="9471" max="9471" width="15.42578125" style="2" customWidth="1"/>
    <col min="9472" max="9472" width="10" style="2" customWidth="1"/>
    <col min="9473" max="9473" width="5.140625" style="2" customWidth="1"/>
    <col min="9474" max="9474" width="9.28515625" style="2" customWidth="1"/>
    <col min="9475" max="9475" width="8.5703125" style="2" customWidth="1"/>
    <col min="9476" max="9477" width="5" style="2" customWidth="1"/>
    <col min="9478" max="9478" width="4.7109375" style="2" customWidth="1"/>
    <col min="9479" max="9479" width="8.5703125" style="2" customWidth="1"/>
    <col min="9480" max="9480" width="7.5703125" style="2" customWidth="1"/>
    <col min="9481" max="9481" width="8.28515625" style="2" customWidth="1"/>
    <col min="9482" max="9482" width="11.140625" style="2" customWidth="1"/>
    <col min="9483" max="9483" width="3.7109375" style="2" customWidth="1"/>
    <col min="9484" max="9484" width="6.7109375" style="2" customWidth="1"/>
    <col min="9485" max="9485" width="12.28515625" style="2" customWidth="1"/>
    <col min="9486" max="9499" width="5.140625" style="2" customWidth="1"/>
    <col min="9500" max="9500" width="22.7109375" style="2" customWidth="1"/>
    <col min="9501" max="9501" width="102.7109375" style="2" customWidth="1"/>
    <col min="9502" max="9724" width="11.42578125" style="2"/>
    <col min="9725" max="9725" width="7.5703125" style="2" customWidth="1"/>
    <col min="9726" max="9726" width="8.140625" style="2" customWidth="1"/>
    <col min="9727" max="9727" width="15.42578125" style="2" customWidth="1"/>
    <col min="9728" max="9728" width="10" style="2" customWidth="1"/>
    <col min="9729" max="9729" width="5.140625" style="2" customWidth="1"/>
    <col min="9730" max="9730" width="9.28515625" style="2" customWidth="1"/>
    <col min="9731" max="9731" width="8.5703125" style="2" customWidth="1"/>
    <col min="9732" max="9733" width="5" style="2" customWidth="1"/>
    <col min="9734" max="9734" width="4.7109375" style="2" customWidth="1"/>
    <col min="9735" max="9735" width="8.5703125" style="2" customWidth="1"/>
    <col min="9736" max="9736" width="7.5703125" style="2" customWidth="1"/>
    <col min="9737" max="9737" width="8.28515625" style="2" customWidth="1"/>
    <col min="9738" max="9738" width="11.140625" style="2" customWidth="1"/>
    <col min="9739" max="9739" width="3.7109375" style="2" customWidth="1"/>
    <col min="9740" max="9740" width="6.7109375" style="2" customWidth="1"/>
    <col min="9741" max="9741" width="12.28515625" style="2" customWidth="1"/>
    <col min="9742" max="9755" width="5.140625" style="2" customWidth="1"/>
    <col min="9756" max="9756" width="22.7109375" style="2" customWidth="1"/>
    <col min="9757" max="9757" width="102.7109375" style="2" customWidth="1"/>
    <col min="9758" max="9980" width="11.42578125" style="2"/>
    <col min="9981" max="9981" width="7.5703125" style="2" customWidth="1"/>
    <col min="9982" max="9982" width="8.140625" style="2" customWidth="1"/>
    <col min="9983" max="9983" width="15.42578125" style="2" customWidth="1"/>
    <col min="9984" max="9984" width="10" style="2" customWidth="1"/>
    <col min="9985" max="9985" width="5.140625" style="2" customWidth="1"/>
    <col min="9986" max="9986" width="9.28515625" style="2" customWidth="1"/>
    <col min="9987" max="9987" width="8.5703125" style="2" customWidth="1"/>
    <col min="9988" max="9989" width="5" style="2" customWidth="1"/>
    <col min="9990" max="9990" width="4.7109375" style="2" customWidth="1"/>
    <col min="9991" max="9991" width="8.5703125" style="2" customWidth="1"/>
    <col min="9992" max="9992" width="7.5703125" style="2" customWidth="1"/>
    <col min="9993" max="9993" width="8.28515625" style="2" customWidth="1"/>
    <col min="9994" max="9994" width="11.140625" style="2" customWidth="1"/>
    <col min="9995" max="9995" width="3.7109375" style="2" customWidth="1"/>
    <col min="9996" max="9996" width="6.7109375" style="2" customWidth="1"/>
    <col min="9997" max="9997" width="12.28515625" style="2" customWidth="1"/>
    <col min="9998" max="10011" width="5.140625" style="2" customWidth="1"/>
    <col min="10012" max="10012" width="22.7109375" style="2" customWidth="1"/>
    <col min="10013" max="10013" width="102.7109375" style="2" customWidth="1"/>
    <col min="10014" max="10236" width="11.42578125" style="2"/>
    <col min="10237" max="10237" width="7.5703125" style="2" customWidth="1"/>
    <col min="10238" max="10238" width="8.140625" style="2" customWidth="1"/>
    <col min="10239" max="10239" width="15.42578125" style="2" customWidth="1"/>
    <col min="10240" max="10240" width="10" style="2" customWidth="1"/>
    <col min="10241" max="10241" width="5.140625" style="2" customWidth="1"/>
    <col min="10242" max="10242" width="9.28515625" style="2" customWidth="1"/>
    <col min="10243" max="10243" width="8.5703125" style="2" customWidth="1"/>
    <col min="10244" max="10245" width="5" style="2" customWidth="1"/>
    <col min="10246" max="10246" width="4.7109375" style="2" customWidth="1"/>
    <col min="10247" max="10247" width="8.5703125" style="2" customWidth="1"/>
    <col min="10248" max="10248" width="7.5703125" style="2" customWidth="1"/>
    <col min="10249" max="10249" width="8.28515625" style="2" customWidth="1"/>
    <col min="10250" max="10250" width="11.140625" style="2" customWidth="1"/>
    <col min="10251" max="10251" width="3.7109375" style="2" customWidth="1"/>
    <col min="10252" max="10252" width="6.7109375" style="2" customWidth="1"/>
    <col min="10253" max="10253" width="12.28515625" style="2" customWidth="1"/>
    <col min="10254" max="10267" width="5.140625" style="2" customWidth="1"/>
    <col min="10268" max="10268" width="22.7109375" style="2" customWidth="1"/>
    <col min="10269" max="10269" width="102.7109375" style="2" customWidth="1"/>
    <col min="10270" max="10492" width="11.42578125" style="2"/>
    <col min="10493" max="10493" width="7.5703125" style="2" customWidth="1"/>
    <col min="10494" max="10494" width="8.140625" style="2" customWidth="1"/>
    <col min="10495" max="10495" width="15.42578125" style="2" customWidth="1"/>
    <col min="10496" max="10496" width="10" style="2" customWidth="1"/>
    <col min="10497" max="10497" width="5.140625" style="2" customWidth="1"/>
    <col min="10498" max="10498" width="9.28515625" style="2" customWidth="1"/>
    <col min="10499" max="10499" width="8.5703125" style="2" customWidth="1"/>
    <col min="10500" max="10501" width="5" style="2" customWidth="1"/>
    <col min="10502" max="10502" width="4.7109375" style="2" customWidth="1"/>
    <col min="10503" max="10503" width="8.5703125" style="2" customWidth="1"/>
    <col min="10504" max="10504" width="7.5703125" style="2" customWidth="1"/>
    <col min="10505" max="10505" width="8.28515625" style="2" customWidth="1"/>
    <col min="10506" max="10506" width="11.140625" style="2" customWidth="1"/>
    <col min="10507" max="10507" width="3.7109375" style="2" customWidth="1"/>
    <col min="10508" max="10508" width="6.7109375" style="2" customWidth="1"/>
    <col min="10509" max="10509" width="12.28515625" style="2" customWidth="1"/>
    <col min="10510" max="10523" width="5.140625" style="2" customWidth="1"/>
    <col min="10524" max="10524" width="22.7109375" style="2" customWidth="1"/>
    <col min="10525" max="10525" width="102.7109375" style="2" customWidth="1"/>
    <col min="10526" max="10748" width="11.42578125" style="2"/>
    <col min="10749" max="10749" width="7.5703125" style="2" customWidth="1"/>
    <col min="10750" max="10750" width="8.140625" style="2" customWidth="1"/>
    <col min="10751" max="10751" width="15.42578125" style="2" customWidth="1"/>
    <col min="10752" max="10752" width="10" style="2" customWidth="1"/>
    <col min="10753" max="10753" width="5.140625" style="2" customWidth="1"/>
    <col min="10754" max="10754" width="9.28515625" style="2" customWidth="1"/>
    <col min="10755" max="10755" width="8.5703125" style="2" customWidth="1"/>
    <col min="10756" max="10757" width="5" style="2" customWidth="1"/>
    <col min="10758" max="10758" width="4.7109375" style="2" customWidth="1"/>
    <col min="10759" max="10759" width="8.5703125" style="2" customWidth="1"/>
    <col min="10760" max="10760" width="7.5703125" style="2" customWidth="1"/>
    <col min="10761" max="10761" width="8.28515625" style="2" customWidth="1"/>
    <col min="10762" max="10762" width="11.140625" style="2" customWidth="1"/>
    <col min="10763" max="10763" width="3.7109375" style="2" customWidth="1"/>
    <col min="10764" max="10764" width="6.7109375" style="2" customWidth="1"/>
    <col min="10765" max="10765" width="12.28515625" style="2" customWidth="1"/>
    <col min="10766" max="10779" width="5.140625" style="2" customWidth="1"/>
    <col min="10780" max="10780" width="22.7109375" style="2" customWidth="1"/>
    <col min="10781" max="10781" width="102.7109375" style="2" customWidth="1"/>
    <col min="10782" max="11004" width="11.42578125" style="2"/>
    <col min="11005" max="11005" width="7.5703125" style="2" customWidth="1"/>
    <col min="11006" max="11006" width="8.140625" style="2" customWidth="1"/>
    <col min="11007" max="11007" width="15.42578125" style="2" customWidth="1"/>
    <col min="11008" max="11008" width="10" style="2" customWidth="1"/>
    <col min="11009" max="11009" width="5.140625" style="2" customWidth="1"/>
    <col min="11010" max="11010" width="9.28515625" style="2" customWidth="1"/>
    <col min="11011" max="11011" width="8.5703125" style="2" customWidth="1"/>
    <col min="11012" max="11013" width="5" style="2" customWidth="1"/>
    <col min="11014" max="11014" width="4.7109375" style="2" customWidth="1"/>
    <col min="11015" max="11015" width="8.5703125" style="2" customWidth="1"/>
    <col min="11016" max="11016" width="7.5703125" style="2" customWidth="1"/>
    <col min="11017" max="11017" width="8.28515625" style="2" customWidth="1"/>
    <col min="11018" max="11018" width="11.140625" style="2" customWidth="1"/>
    <col min="11019" max="11019" width="3.7109375" style="2" customWidth="1"/>
    <col min="11020" max="11020" width="6.7109375" style="2" customWidth="1"/>
    <col min="11021" max="11021" width="12.28515625" style="2" customWidth="1"/>
    <col min="11022" max="11035" width="5.140625" style="2" customWidth="1"/>
    <col min="11036" max="11036" width="22.7109375" style="2" customWidth="1"/>
    <col min="11037" max="11037" width="102.7109375" style="2" customWidth="1"/>
    <col min="11038" max="11260" width="11.42578125" style="2"/>
    <col min="11261" max="11261" width="7.5703125" style="2" customWidth="1"/>
    <col min="11262" max="11262" width="8.140625" style="2" customWidth="1"/>
    <col min="11263" max="11263" width="15.42578125" style="2" customWidth="1"/>
    <col min="11264" max="11264" width="10" style="2" customWidth="1"/>
    <col min="11265" max="11265" width="5.140625" style="2" customWidth="1"/>
    <col min="11266" max="11266" width="9.28515625" style="2" customWidth="1"/>
    <col min="11267" max="11267" width="8.5703125" style="2" customWidth="1"/>
    <col min="11268" max="11269" width="5" style="2" customWidth="1"/>
    <col min="11270" max="11270" width="4.7109375" style="2" customWidth="1"/>
    <col min="11271" max="11271" width="8.5703125" style="2" customWidth="1"/>
    <col min="11272" max="11272" width="7.5703125" style="2" customWidth="1"/>
    <col min="11273" max="11273" width="8.28515625" style="2" customWidth="1"/>
    <col min="11274" max="11274" width="11.140625" style="2" customWidth="1"/>
    <col min="11275" max="11275" width="3.7109375" style="2" customWidth="1"/>
    <col min="11276" max="11276" width="6.7109375" style="2" customWidth="1"/>
    <col min="11277" max="11277" width="12.28515625" style="2" customWidth="1"/>
    <col min="11278" max="11291" width="5.140625" style="2" customWidth="1"/>
    <col min="11292" max="11292" width="22.7109375" style="2" customWidth="1"/>
    <col min="11293" max="11293" width="102.7109375" style="2" customWidth="1"/>
    <col min="11294" max="11516" width="11.42578125" style="2"/>
    <col min="11517" max="11517" width="7.5703125" style="2" customWidth="1"/>
    <col min="11518" max="11518" width="8.140625" style="2" customWidth="1"/>
    <col min="11519" max="11519" width="15.42578125" style="2" customWidth="1"/>
    <col min="11520" max="11520" width="10" style="2" customWidth="1"/>
    <col min="11521" max="11521" width="5.140625" style="2" customWidth="1"/>
    <col min="11522" max="11522" width="9.28515625" style="2" customWidth="1"/>
    <col min="11523" max="11523" width="8.5703125" style="2" customWidth="1"/>
    <col min="11524" max="11525" width="5" style="2" customWidth="1"/>
    <col min="11526" max="11526" width="4.7109375" style="2" customWidth="1"/>
    <col min="11527" max="11527" width="8.5703125" style="2" customWidth="1"/>
    <col min="11528" max="11528" width="7.5703125" style="2" customWidth="1"/>
    <col min="11529" max="11529" width="8.28515625" style="2" customWidth="1"/>
    <col min="11530" max="11530" width="11.140625" style="2" customWidth="1"/>
    <col min="11531" max="11531" width="3.7109375" style="2" customWidth="1"/>
    <col min="11532" max="11532" width="6.7109375" style="2" customWidth="1"/>
    <col min="11533" max="11533" width="12.28515625" style="2" customWidth="1"/>
    <col min="11534" max="11547" width="5.140625" style="2" customWidth="1"/>
    <col min="11548" max="11548" width="22.7109375" style="2" customWidth="1"/>
    <col min="11549" max="11549" width="102.7109375" style="2" customWidth="1"/>
    <col min="11550" max="11772" width="11.42578125" style="2"/>
    <col min="11773" max="11773" width="7.5703125" style="2" customWidth="1"/>
    <col min="11774" max="11774" width="8.140625" style="2" customWidth="1"/>
    <col min="11775" max="11775" width="15.42578125" style="2" customWidth="1"/>
    <col min="11776" max="11776" width="10" style="2" customWidth="1"/>
    <col min="11777" max="11777" width="5.140625" style="2" customWidth="1"/>
    <col min="11778" max="11778" width="9.28515625" style="2" customWidth="1"/>
    <col min="11779" max="11779" width="8.5703125" style="2" customWidth="1"/>
    <col min="11780" max="11781" width="5" style="2" customWidth="1"/>
    <col min="11782" max="11782" width="4.7109375" style="2" customWidth="1"/>
    <col min="11783" max="11783" width="8.5703125" style="2" customWidth="1"/>
    <col min="11784" max="11784" width="7.5703125" style="2" customWidth="1"/>
    <col min="11785" max="11785" width="8.28515625" style="2" customWidth="1"/>
    <col min="11786" max="11786" width="11.140625" style="2" customWidth="1"/>
    <col min="11787" max="11787" width="3.7109375" style="2" customWidth="1"/>
    <col min="11788" max="11788" width="6.7109375" style="2" customWidth="1"/>
    <col min="11789" max="11789" width="12.28515625" style="2" customWidth="1"/>
    <col min="11790" max="11803" width="5.140625" style="2" customWidth="1"/>
    <col min="11804" max="11804" width="22.7109375" style="2" customWidth="1"/>
    <col min="11805" max="11805" width="102.7109375" style="2" customWidth="1"/>
    <col min="11806" max="12028" width="11.42578125" style="2"/>
    <col min="12029" max="12029" width="7.5703125" style="2" customWidth="1"/>
    <col min="12030" max="12030" width="8.140625" style="2" customWidth="1"/>
    <col min="12031" max="12031" width="15.42578125" style="2" customWidth="1"/>
    <col min="12032" max="12032" width="10" style="2" customWidth="1"/>
    <col min="12033" max="12033" width="5.140625" style="2" customWidth="1"/>
    <col min="12034" max="12034" width="9.28515625" style="2" customWidth="1"/>
    <col min="12035" max="12035" width="8.5703125" style="2" customWidth="1"/>
    <col min="12036" max="12037" width="5" style="2" customWidth="1"/>
    <col min="12038" max="12038" width="4.7109375" style="2" customWidth="1"/>
    <col min="12039" max="12039" width="8.5703125" style="2" customWidth="1"/>
    <col min="12040" max="12040" width="7.5703125" style="2" customWidth="1"/>
    <col min="12041" max="12041" width="8.28515625" style="2" customWidth="1"/>
    <col min="12042" max="12042" width="11.140625" style="2" customWidth="1"/>
    <col min="12043" max="12043" width="3.7109375" style="2" customWidth="1"/>
    <col min="12044" max="12044" width="6.7109375" style="2" customWidth="1"/>
    <col min="12045" max="12045" width="12.28515625" style="2" customWidth="1"/>
    <col min="12046" max="12059" width="5.140625" style="2" customWidth="1"/>
    <col min="12060" max="12060" width="22.7109375" style="2" customWidth="1"/>
    <col min="12061" max="12061" width="102.7109375" style="2" customWidth="1"/>
    <col min="12062" max="12284" width="11.42578125" style="2"/>
    <col min="12285" max="12285" width="7.5703125" style="2" customWidth="1"/>
    <col min="12286" max="12286" width="8.140625" style="2" customWidth="1"/>
    <col min="12287" max="12287" width="15.42578125" style="2" customWidth="1"/>
    <col min="12288" max="12288" width="10" style="2" customWidth="1"/>
    <col min="12289" max="12289" width="5.140625" style="2" customWidth="1"/>
    <col min="12290" max="12290" width="9.28515625" style="2" customWidth="1"/>
    <col min="12291" max="12291" width="8.5703125" style="2" customWidth="1"/>
    <col min="12292" max="12293" width="5" style="2" customWidth="1"/>
    <col min="12294" max="12294" width="4.7109375" style="2" customWidth="1"/>
    <col min="12295" max="12295" width="8.5703125" style="2" customWidth="1"/>
    <col min="12296" max="12296" width="7.5703125" style="2" customWidth="1"/>
    <col min="12297" max="12297" width="8.28515625" style="2" customWidth="1"/>
    <col min="12298" max="12298" width="11.140625" style="2" customWidth="1"/>
    <col min="12299" max="12299" width="3.7109375" style="2" customWidth="1"/>
    <col min="12300" max="12300" width="6.7109375" style="2" customWidth="1"/>
    <col min="12301" max="12301" width="12.28515625" style="2" customWidth="1"/>
    <col min="12302" max="12315" width="5.140625" style="2" customWidth="1"/>
    <col min="12316" max="12316" width="22.7109375" style="2" customWidth="1"/>
    <col min="12317" max="12317" width="102.7109375" style="2" customWidth="1"/>
    <col min="12318" max="12540" width="11.42578125" style="2"/>
    <col min="12541" max="12541" width="7.5703125" style="2" customWidth="1"/>
    <col min="12542" max="12542" width="8.140625" style="2" customWidth="1"/>
    <col min="12543" max="12543" width="15.42578125" style="2" customWidth="1"/>
    <col min="12544" max="12544" width="10" style="2" customWidth="1"/>
    <col min="12545" max="12545" width="5.140625" style="2" customWidth="1"/>
    <col min="12546" max="12546" width="9.28515625" style="2" customWidth="1"/>
    <col min="12547" max="12547" width="8.5703125" style="2" customWidth="1"/>
    <col min="12548" max="12549" width="5" style="2" customWidth="1"/>
    <col min="12550" max="12550" width="4.7109375" style="2" customWidth="1"/>
    <col min="12551" max="12551" width="8.5703125" style="2" customWidth="1"/>
    <col min="12552" max="12552" width="7.5703125" style="2" customWidth="1"/>
    <col min="12553" max="12553" width="8.28515625" style="2" customWidth="1"/>
    <col min="12554" max="12554" width="11.140625" style="2" customWidth="1"/>
    <col min="12555" max="12555" width="3.7109375" style="2" customWidth="1"/>
    <col min="12556" max="12556" width="6.7109375" style="2" customWidth="1"/>
    <col min="12557" max="12557" width="12.28515625" style="2" customWidth="1"/>
    <col min="12558" max="12571" width="5.140625" style="2" customWidth="1"/>
    <col min="12572" max="12572" width="22.7109375" style="2" customWidth="1"/>
    <col min="12573" max="12573" width="102.7109375" style="2" customWidth="1"/>
    <col min="12574" max="12796" width="11.42578125" style="2"/>
    <col min="12797" max="12797" width="7.5703125" style="2" customWidth="1"/>
    <col min="12798" max="12798" width="8.140625" style="2" customWidth="1"/>
    <col min="12799" max="12799" width="15.42578125" style="2" customWidth="1"/>
    <col min="12800" max="12800" width="10" style="2" customWidth="1"/>
    <col min="12801" max="12801" width="5.140625" style="2" customWidth="1"/>
    <col min="12802" max="12802" width="9.28515625" style="2" customWidth="1"/>
    <col min="12803" max="12803" width="8.5703125" style="2" customWidth="1"/>
    <col min="12804" max="12805" width="5" style="2" customWidth="1"/>
    <col min="12806" max="12806" width="4.7109375" style="2" customWidth="1"/>
    <col min="12807" max="12807" width="8.5703125" style="2" customWidth="1"/>
    <col min="12808" max="12808" width="7.5703125" style="2" customWidth="1"/>
    <col min="12809" max="12809" width="8.28515625" style="2" customWidth="1"/>
    <col min="12810" max="12810" width="11.140625" style="2" customWidth="1"/>
    <col min="12811" max="12811" width="3.7109375" style="2" customWidth="1"/>
    <col min="12812" max="12812" width="6.7109375" style="2" customWidth="1"/>
    <col min="12813" max="12813" width="12.28515625" style="2" customWidth="1"/>
    <col min="12814" max="12827" width="5.140625" style="2" customWidth="1"/>
    <col min="12828" max="12828" width="22.7109375" style="2" customWidth="1"/>
    <col min="12829" max="12829" width="102.7109375" style="2" customWidth="1"/>
    <col min="12830" max="13052" width="11.42578125" style="2"/>
    <col min="13053" max="13053" width="7.5703125" style="2" customWidth="1"/>
    <col min="13054" max="13054" width="8.140625" style="2" customWidth="1"/>
    <col min="13055" max="13055" width="15.42578125" style="2" customWidth="1"/>
    <col min="13056" max="13056" width="10" style="2" customWidth="1"/>
    <col min="13057" max="13057" width="5.140625" style="2" customWidth="1"/>
    <col min="13058" max="13058" width="9.28515625" style="2" customWidth="1"/>
    <col min="13059" max="13059" width="8.5703125" style="2" customWidth="1"/>
    <col min="13060" max="13061" width="5" style="2" customWidth="1"/>
    <col min="13062" max="13062" width="4.7109375" style="2" customWidth="1"/>
    <col min="13063" max="13063" width="8.5703125" style="2" customWidth="1"/>
    <col min="13064" max="13064" width="7.5703125" style="2" customWidth="1"/>
    <col min="13065" max="13065" width="8.28515625" style="2" customWidth="1"/>
    <col min="13066" max="13066" width="11.140625" style="2" customWidth="1"/>
    <col min="13067" max="13067" width="3.7109375" style="2" customWidth="1"/>
    <col min="13068" max="13068" width="6.7109375" style="2" customWidth="1"/>
    <col min="13069" max="13069" width="12.28515625" style="2" customWidth="1"/>
    <col min="13070" max="13083" width="5.140625" style="2" customWidth="1"/>
    <col min="13084" max="13084" width="22.7109375" style="2" customWidth="1"/>
    <col min="13085" max="13085" width="102.7109375" style="2" customWidth="1"/>
    <col min="13086" max="13308" width="11.42578125" style="2"/>
    <col min="13309" max="13309" width="7.5703125" style="2" customWidth="1"/>
    <col min="13310" max="13310" width="8.140625" style="2" customWidth="1"/>
    <col min="13311" max="13311" width="15.42578125" style="2" customWidth="1"/>
    <col min="13312" max="13312" width="10" style="2" customWidth="1"/>
    <col min="13313" max="13313" width="5.140625" style="2" customWidth="1"/>
    <col min="13314" max="13314" width="9.28515625" style="2" customWidth="1"/>
    <col min="13315" max="13315" width="8.5703125" style="2" customWidth="1"/>
    <col min="13316" max="13317" width="5" style="2" customWidth="1"/>
    <col min="13318" max="13318" width="4.7109375" style="2" customWidth="1"/>
    <col min="13319" max="13319" width="8.5703125" style="2" customWidth="1"/>
    <col min="13320" max="13320" width="7.5703125" style="2" customWidth="1"/>
    <col min="13321" max="13321" width="8.28515625" style="2" customWidth="1"/>
    <col min="13322" max="13322" width="11.140625" style="2" customWidth="1"/>
    <col min="13323" max="13323" width="3.7109375" style="2" customWidth="1"/>
    <col min="13324" max="13324" width="6.7109375" style="2" customWidth="1"/>
    <col min="13325" max="13325" width="12.28515625" style="2" customWidth="1"/>
    <col min="13326" max="13339" width="5.140625" style="2" customWidth="1"/>
    <col min="13340" max="13340" width="22.7109375" style="2" customWidth="1"/>
    <col min="13341" max="13341" width="102.7109375" style="2" customWidth="1"/>
    <col min="13342" max="13564" width="11.42578125" style="2"/>
    <col min="13565" max="13565" width="7.5703125" style="2" customWidth="1"/>
    <col min="13566" max="13566" width="8.140625" style="2" customWidth="1"/>
    <col min="13567" max="13567" width="15.42578125" style="2" customWidth="1"/>
    <col min="13568" max="13568" width="10" style="2" customWidth="1"/>
    <col min="13569" max="13569" width="5.140625" style="2" customWidth="1"/>
    <col min="13570" max="13570" width="9.28515625" style="2" customWidth="1"/>
    <col min="13571" max="13571" width="8.5703125" style="2" customWidth="1"/>
    <col min="13572" max="13573" width="5" style="2" customWidth="1"/>
    <col min="13574" max="13574" width="4.7109375" style="2" customWidth="1"/>
    <col min="13575" max="13575" width="8.5703125" style="2" customWidth="1"/>
    <col min="13576" max="13576" width="7.5703125" style="2" customWidth="1"/>
    <col min="13577" max="13577" width="8.28515625" style="2" customWidth="1"/>
    <col min="13578" max="13578" width="11.140625" style="2" customWidth="1"/>
    <col min="13579" max="13579" width="3.7109375" style="2" customWidth="1"/>
    <col min="13580" max="13580" width="6.7109375" style="2" customWidth="1"/>
    <col min="13581" max="13581" width="12.28515625" style="2" customWidth="1"/>
    <col min="13582" max="13595" width="5.140625" style="2" customWidth="1"/>
    <col min="13596" max="13596" width="22.7109375" style="2" customWidth="1"/>
    <col min="13597" max="13597" width="102.7109375" style="2" customWidth="1"/>
    <col min="13598" max="13820" width="11.42578125" style="2"/>
    <col min="13821" max="13821" width="7.5703125" style="2" customWidth="1"/>
    <col min="13822" max="13822" width="8.140625" style="2" customWidth="1"/>
    <col min="13823" max="13823" width="15.42578125" style="2" customWidth="1"/>
    <col min="13824" max="13824" width="10" style="2" customWidth="1"/>
    <col min="13825" max="13825" width="5.140625" style="2" customWidth="1"/>
    <col min="13826" max="13826" width="9.28515625" style="2" customWidth="1"/>
    <col min="13827" max="13827" width="8.5703125" style="2" customWidth="1"/>
    <col min="13828" max="13829" width="5" style="2" customWidth="1"/>
    <col min="13830" max="13830" width="4.7109375" style="2" customWidth="1"/>
    <col min="13831" max="13831" width="8.5703125" style="2" customWidth="1"/>
    <col min="13832" max="13832" width="7.5703125" style="2" customWidth="1"/>
    <col min="13833" max="13833" width="8.28515625" style="2" customWidth="1"/>
    <col min="13834" max="13834" width="11.140625" style="2" customWidth="1"/>
    <col min="13835" max="13835" width="3.7109375" style="2" customWidth="1"/>
    <col min="13836" max="13836" width="6.7109375" style="2" customWidth="1"/>
    <col min="13837" max="13837" width="12.28515625" style="2" customWidth="1"/>
    <col min="13838" max="13851" width="5.140625" style="2" customWidth="1"/>
    <col min="13852" max="13852" width="22.7109375" style="2" customWidth="1"/>
    <col min="13853" max="13853" width="102.7109375" style="2" customWidth="1"/>
    <col min="13854" max="14076" width="11.42578125" style="2"/>
    <col min="14077" max="14077" width="7.5703125" style="2" customWidth="1"/>
    <col min="14078" max="14078" width="8.140625" style="2" customWidth="1"/>
    <col min="14079" max="14079" width="15.42578125" style="2" customWidth="1"/>
    <col min="14080" max="14080" width="10" style="2" customWidth="1"/>
    <col min="14081" max="14081" width="5.140625" style="2" customWidth="1"/>
    <col min="14082" max="14082" width="9.28515625" style="2" customWidth="1"/>
    <col min="14083" max="14083" width="8.5703125" style="2" customWidth="1"/>
    <col min="14084" max="14085" width="5" style="2" customWidth="1"/>
    <col min="14086" max="14086" width="4.7109375" style="2" customWidth="1"/>
    <col min="14087" max="14087" width="8.5703125" style="2" customWidth="1"/>
    <col min="14088" max="14088" width="7.5703125" style="2" customWidth="1"/>
    <col min="14089" max="14089" width="8.28515625" style="2" customWidth="1"/>
    <col min="14090" max="14090" width="11.140625" style="2" customWidth="1"/>
    <col min="14091" max="14091" width="3.7109375" style="2" customWidth="1"/>
    <col min="14092" max="14092" width="6.7109375" style="2" customWidth="1"/>
    <col min="14093" max="14093" width="12.28515625" style="2" customWidth="1"/>
    <col min="14094" max="14107" width="5.140625" style="2" customWidth="1"/>
    <col min="14108" max="14108" width="22.7109375" style="2" customWidth="1"/>
    <col min="14109" max="14109" width="102.7109375" style="2" customWidth="1"/>
    <col min="14110" max="14332" width="11.42578125" style="2"/>
    <col min="14333" max="14333" width="7.5703125" style="2" customWidth="1"/>
    <col min="14334" max="14334" width="8.140625" style="2" customWidth="1"/>
    <col min="14335" max="14335" width="15.42578125" style="2" customWidth="1"/>
    <col min="14336" max="14336" width="10" style="2" customWidth="1"/>
    <col min="14337" max="14337" width="5.140625" style="2" customWidth="1"/>
    <col min="14338" max="14338" width="9.28515625" style="2" customWidth="1"/>
    <col min="14339" max="14339" width="8.5703125" style="2" customWidth="1"/>
    <col min="14340" max="14341" width="5" style="2" customWidth="1"/>
    <col min="14342" max="14342" width="4.7109375" style="2" customWidth="1"/>
    <col min="14343" max="14343" width="8.5703125" style="2" customWidth="1"/>
    <col min="14344" max="14344" width="7.5703125" style="2" customWidth="1"/>
    <col min="14345" max="14345" width="8.28515625" style="2" customWidth="1"/>
    <col min="14346" max="14346" width="11.140625" style="2" customWidth="1"/>
    <col min="14347" max="14347" width="3.7109375" style="2" customWidth="1"/>
    <col min="14348" max="14348" width="6.7109375" style="2" customWidth="1"/>
    <col min="14349" max="14349" width="12.28515625" style="2" customWidth="1"/>
    <col min="14350" max="14363" width="5.140625" style="2" customWidth="1"/>
    <col min="14364" max="14364" width="22.7109375" style="2" customWidth="1"/>
    <col min="14365" max="14365" width="102.7109375" style="2" customWidth="1"/>
    <col min="14366" max="14588" width="11.42578125" style="2"/>
    <col min="14589" max="14589" width="7.5703125" style="2" customWidth="1"/>
    <col min="14590" max="14590" width="8.140625" style="2" customWidth="1"/>
    <col min="14591" max="14591" width="15.42578125" style="2" customWidth="1"/>
    <col min="14592" max="14592" width="10" style="2" customWidth="1"/>
    <col min="14593" max="14593" width="5.140625" style="2" customWidth="1"/>
    <col min="14594" max="14594" width="9.28515625" style="2" customWidth="1"/>
    <col min="14595" max="14595" width="8.5703125" style="2" customWidth="1"/>
    <col min="14596" max="14597" width="5" style="2" customWidth="1"/>
    <col min="14598" max="14598" width="4.7109375" style="2" customWidth="1"/>
    <col min="14599" max="14599" width="8.5703125" style="2" customWidth="1"/>
    <col min="14600" max="14600" width="7.5703125" style="2" customWidth="1"/>
    <col min="14601" max="14601" width="8.28515625" style="2" customWidth="1"/>
    <col min="14602" max="14602" width="11.140625" style="2" customWidth="1"/>
    <col min="14603" max="14603" width="3.7109375" style="2" customWidth="1"/>
    <col min="14604" max="14604" width="6.7109375" style="2" customWidth="1"/>
    <col min="14605" max="14605" width="12.28515625" style="2" customWidth="1"/>
    <col min="14606" max="14619" width="5.140625" style="2" customWidth="1"/>
    <col min="14620" max="14620" width="22.7109375" style="2" customWidth="1"/>
    <col min="14621" max="14621" width="102.7109375" style="2" customWidth="1"/>
    <col min="14622" max="14844" width="11.42578125" style="2"/>
    <col min="14845" max="14845" width="7.5703125" style="2" customWidth="1"/>
    <col min="14846" max="14846" width="8.140625" style="2" customWidth="1"/>
    <col min="14847" max="14847" width="15.42578125" style="2" customWidth="1"/>
    <col min="14848" max="14848" width="10" style="2" customWidth="1"/>
    <col min="14849" max="14849" width="5.140625" style="2" customWidth="1"/>
    <col min="14850" max="14850" width="9.28515625" style="2" customWidth="1"/>
    <col min="14851" max="14851" width="8.5703125" style="2" customWidth="1"/>
    <col min="14852" max="14853" width="5" style="2" customWidth="1"/>
    <col min="14854" max="14854" width="4.7109375" style="2" customWidth="1"/>
    <col min="14855" max="14855" width="8.5703125" style="2" customWidth="1"/>
    <col min="14856" max="14856" width="7.5703125" style="2" customWidth="1"/>
    <col min="14857" max="14857" width="8.28515625" style="2" customWidth="1"/>
    <col min="14858" max="14858" width="11.140625" style="2" customWidth="1"/>
    <col min="14859" max="14859" width="3.7109375" style="2" customWidth="1"/>
    <col min="14860" max="14860" width="6.7109375" style="2" customWidth="1"/>
    <col min="14861" max="14861" width="12.28515625" style="2" customWidth="1"/>
    <col min="14862" max="14875" width="5.140625" style="2" customWidth="1"/>
    <col min="14876" max="14876" width="22.7109375" style="2" customWidth="1"/>
    <col min="14877" max="14877" width="102.7109375" style="2" customWidth="1"/>
    <col min="14878" max="15100" width="11.42578125" style="2"/>
    <col min="15101" max="15101" width="7.5703125" style="2" customWidth="1"/>
    <col min="15102" max="15102" width="8.140625" style="2" customWidth="1"/>
    <col min="15103" max="15103" width="15.42578125" style="2" customWidth="1"/>
    <col min="15104" max="15104" width="10" style="2" customWidth="1"/>
    <col min="15105" max="15105" width="5.140625" style="2" customWidth="1"/>
    <col min="15106" max="15106" width="9.28515625" style="2" customWidth="1"/>
    <col min="15107" max="15107" width="8.5703125" style="2" customWidth="1"/>
    <col min="15108" max="15109" width="5" style="2" customWidth="1"/>
    <col min="15110" max="15110" width="4.7109375" style="2" customWidth="1"/>
    <col min="15111" max="15111" width="8.5703125" style="2" customWidth="1"/>
    <col min="15112" max="15112" width="7.5703125" style="2" customWidth="1"/>
    <col min="15113" max="15113" width="8.28515625" style="2" customWidth="1"/>
    <col min="15114" max="15114" width="11.140625" style="2" customWidth="1"/>
    <col min="15115" max="15115" width="3.7109375" style="2" customWidth="1"/>
    <col min="15116" max="15116" width="6.7109375" style="2" customWidth="1"/>
    <col min="15117" max="15117" width="12.28515625" style="2" customWidth="1"/>
    <col min="15118" max="15131" width="5.140625" style="2" customWidth="1"/>
    <col min="15132" max="15132" width="22.7109375" style="2" customWidth="1"/>
    <col min="15133" max="15133" width="102.7109375" style="2" customWidth="1"/>
    <col min="15134" max="15356" width="11.42578125" style="2"/>
    <col min="15357" max="15357" width="7.5703125" style="2" customWidth="1"/>
    <col min="15358" max="15358" width="8.140625" style="2" customWidth="1"/>
    <col min="15359" max="15359" width="15.42578125" style="2" customWidth="1"/>
    <col min="15360" max="15360" width="10" style="2" customWidth="1"/>
    <col min="15361" max="15361" width="5.140625" style="2" customWidth="1"/>
    <col min="15362" max="15362" width="9.28515625" style="2" customWidth="1"/>
    <col min="15363" max="15363" width="8.5703125" style="2" customWidth="1"/>
    <col min="15364" max="15365" width="5" style="2" customWidth="1"/>
    <col min="15366" max="15366" width="4.7109375" style="2" customWidth="1"/>
    <col min="15367" max="15367" width="8.5703125" style="2" customWidth="1"/>
    <col min="15368" max="15368" width="7.5703125" style="2" customWidth="1"/>
    <col min="15369" max="15369" width="8.28515625" style="2" customWidth="1"/>
    <col min="15370" max="15370" width="11.140625" style="2" customWidth="1"/>
    <col min="15371" max="15371" width="3.7109375" style="2" customWidth="1"/>
    <col min="15372" max="15372" width="6.7109375" style="2" customWidth="1"/>
    <col min="15373" max="15373" width="12.28515625" style="2" customWidth="1"/>
    <col min="15374" max="15387" width="5.140625" style="2" customWidth="1"/>
    <col min="15388" max="15388" width="22.7109375" style="2" customWidth="1"/>
    <col min="15389" max="15389" width="102.7109375" style="2" customWidth="1"/>
    <col min="15390" max="15612" width="11.42578125" style="2"/>
    <col min="15613" max="15613" width="7.5703125" style="2" customWidth="1"/>
    <col min="15614" max="15614" width="8.140625" style="2" customWidth="1"/>
    <col min="15615" max="15615" width="15.42578125" style="2" customWidth="1"/>
    <col min="15616" max="15616" width="10" style="2" customWidth="1"/>
    <col min="15617" max="15617" width="5.140625" style="2" customWidth="1"/>
    <col min="15618" max="15618" width="9.28515625" style="2" customWidth="1"/>
    <col min="15619" max="15619" width="8.5703125" style="2" customWidth="1"/>
    <col min="15620" max="15621" width="5" style="2" customWidth="1"/>
    <col min="15622" max="15622" width="4.7109375" style="2" customWidth="1"/>
    <col min="15623" max="15623" width="8.5703125" style="2" customWidth="1"/>
    <col min="15624" max="15624" width="7.5703125" style="2" customWidth="1"/>
    <col min="15625" max="15625" width="8.28515625" style="2" customWidth="1"/>
    <col min="15626" max="15626" width="11.140625" style="2" customWidth="1"/>
    <col min="15627" max="15627" width="3.7109375" style="2" customWidth="1"/>
    <col min="15628" max="15628" width="6.7109375" style="2" customWidth="1"/>
    <col min="15629" max="15629" width="12.28515625" style="2" customWidth="1"/>
    <col min="15630" max="15643" width="5.140625" style="2" customWidth="1"/>
    <col min="15644" max="15644" width="22.7109375" style="2" customWidth="1"/>
    <col min="15645" max="15645" width="102.7109375" style="2" customWidth="1"/>
    <col min="15646" max="15868" width="11.42578125" style="2"/>
    <col min="15869" max="15869" width="7.5703125" style="2" customWidth="1"/>
    <col min="15870" max="15870" width="8.140625" style="2" customWidth="1"/>
    <col min="15871" max="15871" width="15.42578125" style="2" customWidth="1"/>
    <col min="15872" max="15872" width="10" style="2" customWidth="1"/>
    <col min="15873" max="15873" width="5.140625" style="2" customWidth="1"/>
    <col min="15874" max="15874" width="9.28515625" style="2" customWidth="1"/>
    <col min="15875" max="15875" width="8.5703125" style="2" customWidth="1"/>
    <col min="15876" max="15877" width="5" style="2" customWidth="1"/>
    <col min="15878" max="15878" width="4.7109375" style="2" customWidth="1"/>
    <col min="15879" max="15879" width="8.5703125" style="2" customWidth="1"/>
    <col min="15880" max="15880" width="7.5703125" style="2" customWidth="1"/>
    <col min="15881" max="15881" width="8.28515625" style="2" customWidth="1"/>
    <col min="15882" max="15882" width="11.140625" style="2" customWidth="1"/>
    <col min="15883" max="15883" width="3.7109375" style="2" customWidth="1"/>
    <col min="15884" max="15884" width="6.7109375" style="2" customWidth="1"/>
    <col min="15885" max="15885" width="12.28515625" style="2" customWidth="1"/>
    <col min="15886" max="15899" width="5.140625" style="2" customWidth="1"/>
    <col min="15900" max="15900" width="22.7109375" style="2" customWidth="1"/>
    <col min="15901" max="15901" width="102.7109375" style="2" customWidth="1"/>
    <col min="15902" max="16124" width="11.42578125" style="2"/>
    <col min="16125" max="16125" width="7.5703125" style="2" customWidth="1"/>
    <col min="16126" max="16126" width="8.140625" style="2" customWidth="1"/>
    <col min="16127" max="16127" width="15.42578125" style="2" customWidth="1"/>
    <col min="16128" max="16128" width="10" style="2" customWidth="1"/>
    <col min="16129" max="16129" width="5.140625" style="2" customWidth="1"/>
    <col min="16130" max="16130" width="9.28515625" style="2" customWidth="1"/>
    <col min="16131" max="16131" width="8.5703125" style="2" customWidth="1"/>
    <col min="16132" max="16133" width="5" style="2" customWidth="1"/>
    <col min="16134" max="16134" width="4.7109375" style="2" customWidth="1"/>
    <col min="16135" max="16135" width="8.5703125" style="2" customWidth="1"/>
    <col min="16136" max="16136" width="7.5703125" style="2" customWidth="1"/>
    <col min="16137" max="16137" width="8.28515625" style="2" customWidth="1"/>
    <col min="16138" max="16138" width="11.140625" style="2" customWidth="1"/>
    <col min="16139" max="16139" width="3.7109375" style="2" customWidth="1"/>
    <col min="16140" max="16140" width="6.7109375" style="2" customWidth="1"/>
    <col min="16141" max="16141" width="12.28515625" style="2" customWidth="1"/>
    <col min="16142" max="16155" width="5.140625" style="2" customWidth="1"/>
    <col min="16156" max="16156" width="22.7109375" style="2" customWidth="1"/>
    <col min="16157" max="16157" width="102.7109375" style="2" customWidth="1"/>
    <col min="16158" max="16384" width="11.42578125" style="2"/>
  </cols>
  <sheetData>
    <row r="1" spans="1:29" ht="47.25" customHeight="1" x14ac:dyDescent="0.2">
      <c r="A1" s="201"/>
      <c r="B1" s="202"/>
      <c r="C1" s="202"/>
      <c r="D1" s="203" t="s">
        <v>0</v>
      </c>
      <c r="E1" s="204"/>
      <c r="F1" s="204"/>
      <c r="G1" s="204"/>
      <c r="H1" s="204"/>
      <c r="I1" s="205"/>
      <c r="J1" s="1" t="s">
        <v>1</v>
      </c>
      <c r="K1" s="174" t="s">
        <v>219</v>
      </c>
      <c r="L1" s="206" t="s">
        <v>2</v>
      </c>
      <c r="M1" s="208" t="s">
        <v>3</v>
      </c>
      <c r="N1" s="208" t="s">
        <v>4</v>
      </c>
      <c r="O1" s="208" t="s">
        <v>202</v>
      </c>
      <c r="P1" s="208" t="s">
        <v>206</v>
      </c>
      <c r="Q1" s="208" t="s">
        <v>205</v>
      </c>
      <c r="R1" s="182" t="s">
        <v>5</v>
      </c>
      <c r="S1" s="182" t="s">
        <v>6</v>
      </c>
      <c r="T1" s="184" t="s">
        <v>7</v>
      </c>
      <c r="U1" s="186" t="s">
        <v>8</v>
      </c>
      <c r="V1" s="184" t="s">
        <v>9</v>
      </c>
      <c r="W1" s="184" t="s">
        <v>10</v>
      </c>
      <c r="X1" s="189" t="s">
        <v>11</v>
      </c>
      <c r="Y1" s="184" t="s">
        <v>12</v>
      </c>
      <c r="Z1" s="182" t="s">
        <v>13</v>
      </c>
      <c r="AA1" s="182" t="s">
        <v>14</v>
      </c>
      <c r="AB1" s="190" t="s">
        <v>15</v>
      </c>
      <c r="AC1" s="236" t="s">
        <v>66</v>
      </c>
    </row>
    <row r="2" spans="1:29" ht="6" customHeight="1" thickBot="1" x14ac:dyDescent="0.25">
      <c r="A2" s="210"/>
      <c r="B2" s="211"/>
      <c r="C2" s="211"/>
      <c r="D2" s="211"/>
      <c r="E2" s="211"/>
      <c r="F2" s="211"/>
      <c r="G2" s="211"/>
      <c r="H2" s="211"/>
      <c r="I2" s="211"/>
      <c r="J2" s="212"/>
      <c r="K2" s="213"/>
      <c r="L2" s="207"/>
      <c r="M2" s="209"/>
      <c r="N2" s="209"/>
      <c r="O2" s="209"/>
      <c r="P2" s="209"/>
      <c r="Q2" s="209"/>
      <c r="R2" s="183"/>
      <c r="S2" s="183"/>
      <c r="T2" s="185"/>
      <c r="U2" s="187"/>
      <c r="V2" s="185"/>
      <c r="W2" s="185"/>
      <c r="X2" s="185"/>
      <c r="Y2" s="185"/>
      <c r="Z2" s="183"/>
      <c r="AA2" s="183"/>
      <c r="AB2" s="191"/>
      <c r="AC2" s="236"/>
    </row>
    <row r="3" spans="1:29" s="4" customFormat="1" ht="18.75" thickBot="1" x14ac:dyDescent="0.3">
      <c r="A3" s="214" t="s">
        <v>16</v>
      </c>
      <c r="B3" s="215"/>
      <c r="C3" s="216" t="s">
        <v>218</v>
      </c>
      <c r="D3" s="216"/>
      <c r="E3" s="216"/>
      <c r="F3" s="216"/>
      <c r="G3" s="216"/>
      <c r="H3" s="217"/>
      <c r="I3" s="3"/>
      <c r="J3" s="171" t="s">
        <v>203</v>
      </c>
      <c r="K3" s="176"/>
      <c r="L3" s="207"/>
      <c r="M3" s="209"/>
      <c r="N3" s="209"/>
      <c r="O3" s="209"/>
      <c r="P3" s="209"/>
      <c r="Q3" s="209"/>
      <c r="R3" s="183"/>
      <c r="S3" s="183"/>
      <c r="T3" s="185"/>
      <c r="U3" s="187"/>
      <c r="V3" s="185"/>
      <c r="W3" s="185"/>
      <c r="X3" s="185"/>
      <c r="Y3" s="185"/>
      <c r="Z3" s="183"/>
      <c r="AA3" s="183"/>
      <c r="AB3" s="191"/>
      <c r="AC3" s="236"/>
    </row>
    <row r="4" spans="1:29" s="4" customFormat="1" ht="3.75" customHeight="1" x14ac:dyDescent="0.25">
      <c r="A4" s="192"/>
      <c r="B4" s="193"/>
      <c r="C4" s="193"/>
      <c r="D4" s="193"/>
      <c r="E4" s="194"/>
      <c r="F4" s="194"/>
      <c r="G4" s="194"/>
      <c r="H4" s="194"/>
      <c r="I4" s="194"/>
      <c r="J4" s="195"/>
      <c r="K4" s="196"/>
      <c r="L4" s="207"/>
      <c r="M4" s="209"/>
      <c r="N4" s="209"/>
      <c r="O4" s="209"/>
      <c r="P4" s="209"/>
      <c r="Q4" s="209"/>
      <c r="R4" s="183"/>
      <c r="S4" s="183"/>
      <c r="T4" s="185"/>
      <c r="U4" s="187"/>
      <c r="V4" s="185"/>
      <c r="W4" s="185"/>
      <c r="X4" s="185"/>
      <c r="Y4" s="185"/>
      <c r="Z4" s="183"/>
      <c r="AA4" s="183"/>
      <c r="AB4" s="191"/>
      <c r="AC4" s="236"/>
    </row>
    <row r="5" spans="1:29" s="4" customFormat="1" ht="18" x14ac:dyDescent="0.25">
      <c r="A5" s="197" t="s">
        <v>18</v>
      </c>
      <c r="B5" s="198"/>
      <c r="C5" s="199" t="s">
        <v>220</v>
      </c>
      <c r="D5" s="200"/>
      <c r="E5" s="5"/>
      <c r="F5" s="169" t="s">
        <v>19</v>
      </c>
      <c r="G5" s="199" t="s">
        <v>221</v>
      </c>
      <c r="H5" s="200"/>
      <c r="I5" s="167"/>
      <c r="J5" s="171" t="s">
        <v>204</v>
      </c>
      <c r="K5" s="170"/>
      <c r="L5" s="207"/>
      <c r="M5" s="209"/>
      <c r="N5" s="209"/>
      <c r="O5" s="209"/>
      <c r="P5" s="209"/>
      <c r="Q5" s="209"/>
      <c r="R5" s="183"/>
      <c r="S5" s="183"/>
      <c r="T5" s="185"/>
      <c r="U5" s="187"/>
      <c r="V5" s="185"/>
      <c r="W5" s="185"/>
      <c r="X5" s="185"/>
      <c r="Y5" s="185"/>
      <c r="Z5" s="183"/>
      <c r="AA5" s="183"/>
      <c r="AB5" s="191"/>
      <c r="AC5" s="236"/>
    </row>
    <row r="6" spans="1:29" s="4" customFormat="1" ht="5.25" customHeight="1" x14ac:dyDescent="0.25">
      <c r="A6" s="223"/>
      <c r="B6" s="224"/>
      <c r="C6" s="224"/>
      <c r="D6" s="224"/>
      <c r="E6" s="224"/>
      <c r="F6" s="224"/>
      <c r="G6" s="224"/>
      <c r="H6" s="224"/>
      <c r="I6" s="224"/>
      <c r="J6" s="224"/>
      <c r="K6" s="225"/>
      <c r="L6" s="207"/>
      <c r="M6" s="209"/>
      <c r="N6" s="209"/>
      <c r="O6" s="209"/>
      <c r="P6" s="209"/>
      <c r="Q6" s="209"/>
      <c r="R6" s="183"/>
      <c r="S6" s="183"/>
      <c r="T6" s="185"/>
      <c r="U6" s="187"/>
      <c r="V6" s="185"/>
      <c r="W6" s="185"/>
      <c r="X6" s="185"/>
      <c r="Y6" s="185"/>
      <c r="Z6" s="183"/>
      <c r="AA6" s="183"/>
      <c r="AB6" s="191"/>
      <c r="AC6" s="236"/>
    </row>
    <row r="7" spans="1:29" s="4" customFormat="1" ht="18" x14ac:dyDescent="0.25">
      <c r="A7" s="197" t="s">
        <v>20</v>
      </c>
      <c r="B7" s="198"/>
      <c r="C7" s="226" t="s">
        <v>85</v>
      </c>
      <c r="D7" s="227"/>
      <c r="E7" s="167"/>
      <c r="F7" s="169" t="s">
        <v>22</v>
      </c>
      <c r="G7" s="234"/>
      <c r="H7" s="235"/>
      <c r="I7" s="167"/>
      <c r="J7" s="171" t="s">
        <v>51</v>
      </c>
      <c r="K7" s="175">
        <v>43656</v>
      </c>
      <c r="L7" s="207"/>
      <c r="M7" s="209"/>
      <c r="N7" s="209"/>
      <c r="O7" s="209"/>
      <c r="P7" s="209"/>
      <c r="Q7" s="209"/>
      <c r="R7" s="183"/>
      <c r="S7" s="183"/>
      <c r="T7" s="185"/>
      <c r="U7" s="187"/>
      <c r="V7" s="185"/>
      <c r="W7" s="185"/>
      <c r="X7" s="185"/>
      <c r="Y7" s="185"/>
      <c r="Z7" s="183"/>
      <c r="AA7" s="183"/>
      <c r="AB7" s="191"/>
      <c r="AC7" s="236"/>
    </row>
    <row r="8" spans="1:29" s="4" customFormat="1" ht="5.25" customHeight="1" x14ac:dyDescent="0.25">
      <c r="A8" s="166"/>
      <c r="B8" s="167"/>
      <c r="C8" s="167"/>
      <c r="D8" s="167"/>
      <c r="E8" s="167"/>
      <c r="F8" s="167"/>
      <c r="G8" s="167"/>
      <c r="H8" s="167"/>
      <c r="I8" s="167"/>
      <c r="J8" s="167"/>
      <c r="K8" s="168"/>
      <c r="L8" s="207"/>
      <c r="M8" s="209"/>
      <c r="N8" s="209"/>
      <c r="O8" s="209"/>
      <c r="P8" s="209"/>
      <c r="Q8" s="209"/>
      <c r="R8" s="183"/>
      <c r="S8" s="183"/>
      <c r="T8" s="185"/>
      <c r="U8" s="187"/>
      <c r="V8" s="185"/>
      <c r="W8" s="185"/>
      <c r="X8" s="185"/>
      <c r="Y8" s="185"/>
      <c r="Z8" s="183"/>
      <c r="AA8" s="183"/>
      <c r="AB8" s="191"/>
      <c r="AC8" s="236"/>
    </row>
    <row r="9" spans="1:29" ht="35.25" customHeight="1" thickBot="1" x14ac:dyDescent="0.25">
      <c r="A9" s="6" t="s">
        <v>23</v>
      </c>
      <c r="B9" s="7" t="s">
        <v>24</v>
      </c>
      <c r="C9" s="8" t="s">
        <v>25</v>
      </c>
      <c r="D9" s="231" t="s">
        <v>26</v>
      </c>
      <c r="E9" s="232"/>
      <c r="F9" s="232"/>
      <c r="G9" s="233"/>
      <c r="H9" s="164" t="s">
        <v>27</v>
      </c>
      <c r="I9" s="163" t="s">
        <v>28</v>
      </c>
      <c r="J9" s="218" t="s">
        <v>29</v>
      </c>
      <c r="K9" s="219"/>
      <c r="L9" s="207"/>
      <c r="M9" s="209"/>
      <c r="N9" s="209"/>
      <c r="O9" s="209"/>
      <c r="P9" s="209"/>
      <c r="Q9" s="209"/>
      <c r="R9" s="183"/>
      <c r="S9" s="183"/>
      <c r="T9" s="185"/>
      <c r="U9" s="188"/>
      <c r="V9" s="185"/>
      <c r="W9" s="185"/>
      <c r="X9" s="185"/>
      <c r="Y9" s="185"/>
      <c r="Z9" s="183"/>
      <c r="AA9" s="183"/>
      <c r="AB9" s="191"/>
      <c r="AC9" s="237"/>
    </row>
    <row r="10" spans="1:29" ht="38.25" customHeight="1" x14ac:dyDescent="0.2">
      <c r="A10" s="9">
        <v>10</v>
      </c>
      <c r="B10" s="10" t="s">
        <v>216</v>
      </c>
      <c r="C10" s="179" t="s">
        <v>78</v>
      </c>
      <c r="D10" s="228" t="s">
        <v>92</v>
      </c>
      <c r="E10" s="229"/>
      <c r="F10" s="229"/>
      <c r="G10" s="230"/>
      <c r="H10" s="11" t="str">
        <f>IF(C10&lt;&gt;"",VLOOKUP(C10,Liste_FI!$I$6:$J$30,2,FALSE),"")</f>
        <v>K0</v>
      </c>
      <c r="I10" s="10"/>
      <c r="J10" s="165"/>
      <c r="K10" s="12" t="str">
        <f>IF(J10&lt;&gt;"",VLOOKUP(J10,Liste_FI!$G$6:$H$18,2,FALSE),"")</f>
        <v/>
      </c>
      <c r="L10" s="13"/>
      <c r="M10" s="173"/>
      <c r="N10" s="173"/>
      <c r="O10" s="173"/>
      <c r="P10" s="173"/>
      <c r="Q10" s="173"/>
      <c r="R10" s="13" t="s">
        <v>217</v>
      </c>
      <c r="S10" s="13"/>
      <c r="T10" s="14"/>
      <c r="U10" s="14"/>
      <c r="V10" s="14"/>
      <c r="W10" s="14"/>
      <c r="X10" s="14"/>
      <c r="Y10" s="14"/>
      <c r="Z10" s="13"/>
      <c r="AA10" s="13"/>
      <c r="AB10" s="15"/>
      <c r="AC10" s="181" t="str">
        <f>IF(L10="x",L$1,"")&amp;IF(M10="x",M$1&amp;" ; ","")&amp;IF(N10="x",N$1&amp;" ; ","")&amp;IF(O10="x",O$1&amp;" ; ","")&amp;IF(P10="x",P$1&amp;" ; ","")&amp;IF(Q10="x",Q$1&amp;" ; ","")&amp;IF(R10="x",R$1&amp;" ; ","")&amp;IF(S10="x",S$1&amp;" ; ","")&amp;IF(T10="x",T$1&amp;" ; ","")&amp;IF(U10="x",U$1&amp;" ; ","")&amp;IF(V10="x",V$1&amp;" ; ","")&amp;IF(W10="x",W$1&amp;" ; ","")&amp;IF(X10="x",X$1&amp;" ; ","")&amp;IF(Y10="x",Y$1&amp;" ; ","")&amp;IF(Z10="x",Z$1&amp;" ; ","")&amp;IF(AA10="x",AA$1&amp;" ; ","")&amp;IF(AB10&lt;&gt;"",AB10,"")</f>
        <v xml:space="preserve">RISQUE BRULURE THERMIQUE → Gants "anti-chaleur" / Gants cuir ; </v>
      </c>
    </row>
    <row r="11" spans="1:29" ht="39.950000000000003" customHeight="1" x14ac:dyDescent="0.2">
      <c r="A11" s="9">
        <v>20</v>
      </c>
      <c r="B11" s="10">
        <v>1</v>
      </c>
      <c r="C11" s="179" t="s">
        <v>126</v>
      </c>
      <c r="D11" s="220" t="s">
        <v>229</v>
      </c>
      <c r="E11" s="221"/>
      <c r="F11" s="221"/>
      <c r="G11" s="222"/>
      <c r="H11" s="11" t="str">
        <f>IF(C11&lt;&gt;"",VLOOKUP(C11,Liste_FI!$I$6:$J$30,2,FALSE),"")</f>
        <v>FA</v>
      </c>
      <c r="I11" s="18"/>
      <c r="J11" s="165"/>
      <c r="K11" s="12" t="str">
        <f>IF(J11&lt;&gt;"",VLOOKUP(J11,Liste_FI!$G$6:$H$18,2,FALSE),"")</f>
        <v/>
      </c>
      <c r="L11" s="13"/>
      <c r="M11" s="173"/>
      <c r="N11" s="173"/>
      <c r="O11" s="173"/>
      <c r="P11" s="173"/>
      <c r="Q11" s="173"/>
      <c r="R11" s="13"/>
      <c r="S11" s="13"/>
      <c r="T11" s="14"/>
      <c r="U11" s="14"/>
      <c r="V11" s="14"/>
      <c r="W11" s="14"/>
      <c r="X11" s="14"/>
      <c r="Y11" s="14"/>
      <c r="Z11" s="13"/>
      <c r="AA11" s="13"/>
      <c r="AB11" s="15"/>
      <c r="AC11" s="180" t="str">
        <f>IF(L11="x",L$1,"")&amp;IF(M11="x",M$1&amp;" ; ","")&amp;IF(N11="x",N$1&amp;" ; ","")&amp;IF(O11="x",O$1&amp;" ; ","")&amp;IF(P11="x",P$1&amp;" ; ","")&amp;IF(Q11="x",Q$1&amp;" ; ","")&amp;IF(R11="x",R$1&amp;" ; ","")&amp;IF(S11="x",S$1&amp;" ; ","")&amp;IF(T11="x",T$1&amp;" ; ","")&amp;IF(U11="x",U$1&amp;" ; ","")&amp;IF(V11="x",V$1&amp;" ; ","")&amp;IF(W11="x",W$1&amp;" ; ","")&amp;IF(X11="x",X$1&amp;" ; ","")&amp;IF(Y11="x",Y$1&amp;" ; ","")&amp;IF(Z11="x",Z$1&amp;" ; ","")&amp;IF(AA11="x",AA$1&amp;" ; ","")&amp;IF(AB11&lt;&gt;"",AB11,"")</f>
        <v/>
      </c>
    </row>
    <row r="12" spans="1:29" ht="39.950000000000003" customHeight="1" x14ac:dyDescent="0.2">
      <c r="A12" s="9">
        <v>30</v>
      </c>
      <c r="B12" s="16">
        <v>1</v>
      </c>
      <c r="C12" s="179" t="s">
        <v>100</v>
      </c>
      <c r="D12" s="220" t="s">
        <v>222</v>
      </c>
      <c r="E12" s="221"/>
      <c r="F12" s="221"/>
      <c r="G12" s="222"/>
      <c r="H12" s="11" t="str">
        <f>IF(C12&lt;&gt;"",VLOOKUP(C12,Liste_FI!$I$6:$J$30,2,FALSE),"")</f>
        <v>E0</v>
      </c>
      <c r="I12" s="16"/>
      <c r="J12" s="165"/>
      <c r="K12" s="12" t="str">
        <f>IF(J12&lt;&gt;"",VLOOKUP(J12,Liste_FI!$G$6:$H$18,2,FALSE),"")</f>
        <v/>
      </c>
      <c r="L12" s="13"/>
      <c r="M12" s="173"/>
      <c r="N12" s="173"/>
      <c r="O12" s="173"/>
      <c r="P12" s="173"/>
      <c r="Q12" s="173"/>
      <c r="R12" s="13"/>
      <c r="S12" s="13"/>
      <c r="T12" s="14"/>
      <c r="U12" s="14"/>
      <c r="V12" s="14"/>
      <c r="W12" s="14"/>
      <c r="X12" s="14"/>
      <c r="Y12" s="14"/>
      <c r="Z12" s="13"/>
      <c r="AA12" s="13"/>
      <c r="AB12" s="15"/>
      <c r="AC12" s="180" t="str">
        <f t="shared" ref="AC12:AC59" si="0">IF(L12="x",L$1,"")&amp;IF(M12="x",M$1&amp;" ; ","")&amp;IF(N12="x",N$1&amp;" ; ","")&amp;IF(O12="x",O$1&amp;" ; ","")&amp;IF(P12="x",P$1&amp;" ; ","")&amp;IF(Q12="x",Q$1&amp;" ; ","")&amp;IF(R12="x",R$1&amp;" ; ","")&amp;IF(S12="x",S$1&amp;" ; ","")&amp;IF(T12="x",T$1&amp;" ; ","")&amp;IF(U12="x",U$1&amp;" ; ","")&amp;IF(V12="x",V$1&amp;" ; ","")&amp;IF(W12="x",W$1&amp;" ; ","")&amp;IF(X12="x",X$1&amp;" ; ","")&amp;IF(Y12="x",Y$1&amp;" ; ","")&amp;IF(Z12="x",Z$1&amp;" ; ","")&amp;IF(AA12="x",AA$1&amp;" ; ","")&amp;IF(AB12&lt;&gt;"",AB12,"")</f>
        <v/>
      </c>
    </row>
    <row r="13" spans="1:29" ht="39.950000000000003" customHeight="1" x14ac:dyDescent="0.2">
      <c r="A13" s="9">
        <v>40</v>
      </c>
      <c r="B13" s="16">
        <v>2</v>
      </c>
      <c r="C13" s="179" t="s">
        <v>166</v>
      </c>
      <c r="D13" s="220" t="s">
        <v>230</v>
      </c>
      <c r="E13" s="221"/>
      <c r="F13" s="221"/>
      <c r="G13" s="222"/>
      <c r="H13" s="11" t="str">
        <f>IF(C13&lt;&gt;"",VLOOKUP(C13,Liste_FI!$I$6:$J$30,2,FALSE),"")</f>
        <v>L0</v>
      </c>
      <c r="I13" s="16"/>
      <c r="J13" s="165"/>
      <c r="K13" s="12" t="str">
        <f>IF(J13&lt;&gt;"",VLOOKUP(J13,Liste_FI!$G$6:$H$18,2,FALSE),"")</f>
        <v/>
      </c>
      <c r="L13" s="13"/>
      <c r="M13" s="173"/>
      <c r="N13" s="173"/>
      <c r="O13" s="173"/>
      <c r="P13" s="173"/>
      <c r="Q13" s="173"/>
      <c r="R13" s="13"/>
      <c r="S13" s="13"/>
      <c r="T13" s="14"/>
      <c r="U13" s="14"/>
      <c r="V13" s="14"/>
      <c r="W13" s="14"/>
      <c r="X13" s="14"/>
      <c r="Y13" s="14"/>
      <c r="Z13" s="13"/>
      <c r="AA13" s="13"/>
      <c r="AB13" s="15"/>
      <c r="AC13" s="172" t="str">
        <f t="shared" si="0"/>
        <v/>
      </c>
    </row>
    <row r="14" spans="1:29" ht="39.950000000000003" customHeight="1" x14ac:dyDescent="0.2">
      <c r="A14" s="9">
        <v>50</v>
      </c>
      <c r="B14" s="16" t="s">
        <v>232</v>
      </c>
      <c r="C14" s="179" t="s">
        <v>179</v>
      </c>
      <c r="D14" s="220" t="s">
        <v>223</v>
      </c>
      <c r="E14" s="221"/>
      <c r="F14" s="221"/>
      <c r="G14" s="222"/>
      <c r="H14" s="11" t="str">
        <f>IF(C14&lt;&gt;"",VLOOKUP(C14,Liste_FI!$I$6:$J$30,2,FALSE),"")</f>
        <v>M9</v>
      </c>
      <c r="I14" s="16"/>
      <c r="J14" s="165"/>
      <c r="K14" s="12" t="str">
        <f>IF(J14&lt;&gt;"",VLOOKUP(J14,Liste_FI!$G$6:$H$18,2,FALSE),"")</f>
        <v/>
      </c>
      <c r="L14" s="13"/>
      <c r="M14" s="173"/>
      <c r="N14" s="173"/>
      <c r="O14" s="173"/>
      <c r="P14" s="173"/>
      <c r="Q14" s="173"/>
      <c r="R14" s="13"/>
      <c r="S14" s="13"/>
      <c r="T14" s="14"/>
      <c r="U14" s="14"/>
      <c r="V14" s="14"/>
      <c r="W14" s="14"/>
      <c r="X14" s="14"/>
      <c r="Y14" s="14"/>
      <c r="Z14" s="13"/>
      <c r="AA14" s="13"/>
      <c r="AB14" s="15"/>
      <c r="AC14" s="172" t="str">
        <f t="shared" si="0"/>
        <v/>
      </c>
    </row>
    <row r="15" spans="1:29" ht="39.950000000000003" customHeight="1" x14ac:dyDescent="0.2">
      <c r="A15" s="9">
        <v>60</v>
      </c>
      <c r="B15" s="16">
        <v>3</v>
      </c>
      <c r="C15" s="179" t="s">
        <v>133</v>
      </c>
      <c r="D15" s="220" t="s">
        <v>224</v>
      </c>
      <c r="E15" s="221"/>
      <c r="F15" s="221"/>
      <c r="G15" s="222"/>
      <c r="H15" s="11" t="str">
        <f>IF(C15&lt;&gt;"",VLOOKUP(C15,Liste_FI!$I$6:$J$30,2,FALSE),"")</f>
        <v>G0</v>
      </c>
      <c r="I15" s="16"/>
      <c r="J15" s="165"/>
      <c r="K15" s="12" t="str">
        <f>IF(J15&lt;&gt;"",VLOOKUP(J15,Liste_FI!$G$6:$H$18,2,FALSE),"")</f>
        <v/>
      </c>
      <c r="L15" s="13"/>
      <c r="M15" s="173"/>
      <c r="N15" s="173"/>
      <c r="O15" s="173"/>
      <c r="P15" s="173"/>
      <c r="Q15" s="173"/>
      <c r="R15" s="13"/>
      <c r="S15" s="13"/>
      <c r="T15" s="14"/>
      <c r="U15" s="14"/>
      <c r="V15" s="14"/>
      <c r="W15" s="14"/>
      <c r="X15" s="14"/>
      <c r="Y15" s="14"/>
      <c r="Z15" s="13"/>
      <c r="AA15" s="13"/>
      <c r="AB15" s="15"/>
      <c r="AC15" s="172" t="str">
        <f t="shared" si="0"/>
        <v/>
      </c>
    </row>
    <row r="16" spans="1:29" ht="39.950000000000003" customHeight="1" x14ac:dyDescent="0.2">
      <c r="A16" s="9">
        <v>70</v>
      </c>
      <c r="B16" s="16">
        <v>4</v>
      </c>
      <c r="C16" s="179" t="s">
        <v>166</v>
      </c>
      <c r="D16" s="220" t="s">
        <v>231</v>
      </c>
      <c r="E16" s="221"/>
      <c r="F16" s="221"/>
      <c r="G16" s="222"/>
      <c r="H16" s="11" t="str">
        <f>IF(C16&lt;&gt;"",VLOOKUP(C16,Liste_FI!$I$6:$J$30,2,FALSE),"")</f>
        <v>L0</v>
      </c>
      <c r="I16" s="16"/>
      <c r="J16" s="165"/>
      <c r="K16" s="12" t="str">
        <f>IF(J16&lt;&gt;"",VLOOKUP(J16,Liste_FI!$G$6:$H$18,2,FALSE),"")</f>
        <v/>
      </c>
      <c r="L16" s="13"/>
      <c r="M16" s="173"/>
      <c r="N16" s="173"/>
      <c r="O16" s="173"/>
      <c r="P16" s="173"/>
      <c r="Q16" s="173"/>
      <c r="R16" s="13"/>
      <c r="S16" s="13"/>
      <c r="T16" s="14"/>
      <c r="U16" s="14"/>
      <c r="V16" s="14"/>
      <c r="W16" s="14"/>
      <c r="X16" s="14"/>
      <c r="Y16" s="14"/>
      <c r="Z16" s="13"/>
      <c r="AA16" s="13"/>
      <c r="AB16" s="15"/>
      <c r="AC16" s="172" t="str">
        <f t="shared" si="0"/>
        <v/>
      </c>
    </row>
    <row r="17" spans="1:29" ht="39.950000000000003" customHeight="1" x14ac:dyDescent="0.2">
      <c r="A17" s="9">
        <v>80</v>
      </c>
      <c r="B17" s="16">
        <v>4</v>
      </c>
      <c r="C17" s="179" t="s">
        <v>166</v>
      </c>
      <c r="D17" s="220" t="s">
        <v>225</v>
      </c>
      <c r="E17" s="221"/>
      <c r="F17" s="221"/>
      <c r="G17" s="222"/>
      <c r="H17" s="11" t="str">
        <f>IF(C17&lt;&gt;"",VLOOKUP(C17,Liste_FI!$I$6:$J$30,2,FALSE),"")</f>
        <v>L0</v>
      </c>
      <c r="I17" s="16"/>
      <c r="J17" s="165"/>
      <c r="K17" s="12" t="str">
        <f>IF(J17&lt;&gt;"",VLOOKUP(J17,Liste_FI!$G$6:$H$18,2,FALSE),"")</f>
        <v/>
      </c>
      <c r="L17" s="13"/>
      <c r="M17" s="173"/>
      <c r="N17" s="173"/>
      <c r="O17" s="173"/>
      <c r="P17" s="173"/>
      <c r="Q17" s="173"/>
      <c r="R17" s="13"/>
      <c r="S17" s="13"/>
      <c r="T17" s="14"/>
      <c r="U17" s="14"/>
      <c r="V17" s="14"/>
      <c r="W17" s="14"/>
      <c r="X17" s="14"/>
      <c r="Y17" s="14"/>
      <c r="Z17" s="13"/>
      <c r="AA17" s="13"/>
      <c r="AB17" s="15"/>
      <c r="AC17" s="172" t="str">
        <f t="shared" si="0"/>
        <v/>
      </c>
    </row>
    <row r="18" spans="1:29" ht="39.950000000000003" customHeight="1" x14ac:dyDescent="0.2">
      <c r="A18" s="9">
        <v>90</v>
      </c>
      <c r="B18" s="16">
        <v>5</v>
      </c>
      <c r="C18" s="179" t="s">
        <v>100</v>
      </c>
      <c r="D18" s="220" t="s">
        <v>226</v>
      </c>
      <c r="E18" s="221"/>
      <c r="F18" s="221"/>
      <c r="G18" s="222"/>
      <c r="H18" s="11" t="str">
        <f>IF(C18&lt;&gt;"",VLOOKUP(C18,Liste_FI!$I$6:$J$30,2,FALSE),"")</f>
        <v>E0</v>
      </c>
      <c r="I18" s="16"/>
      <c r="J18" s="165"/>
      <c r="K18" s="12" t="str">
        <f>IF(J18&lt;&gt;"",VLOOKUP(J18,Liste_FI!$G$6:$H$18,2,FALSE),"")</f>
        <v/>
      </c>
      <c r="L18" s="13"/>
      <c r="M18" s="173"/>
      <c r="N18" s="173"/>
      <c r="O18" s="173"/>
      <c r="P18" s="173"/>
      <c r="Q18" s="173"/>
      <c r="R18" s="13"/>
      <c r="S18" s="13"/>
      <c r="T18" s="14"/>
      <c r="U18" s="14"/>
      <c r="V18" s="14"/>
      <c r="W18" s="14"/>
      <c r="X18" s="14"/>
      <c r="Y18" s="14"/>
      <c r="Z18" s="13"/>
      <c r="AA18" s="13"/>
      <c r="AB18" s="15"/>
      <c r="AC18" s="172" t="str">
        <f t="shared" si="0"/>
        <v/>
      </c>
    </row>
    <row r="19" spans="1:29" ht="39.950000000000003" customHeight="1" x14ac:dyDescent="0.2">
      <c r="A19" s="9">
        <v>100</v>
      </c>
      <c r="B19" s="16">
        <v>6</v>
      </c>
      <c r="C19" s="179" t="s">
        <v>126</v>
      </c>
      <c r="D19" s="220" t="s">
        <v>227</v>
      </c>
      <c r="E19" s="221"/>
      <c r="F19" s="221"/>
      <c r="G19" s="222"/>
      <c r="H19" s="11" t="str">
        <f>IF(C19&lt;&gt;"",VLOOKUP(C19,Liste_FI!$I$6:$J$30,2,FALSE),"")</f>
        <v>FA</v>
      </c>
      <c r="I19" s="16"/>
      <c r="J19" s="165"/>
      <c r="K19" s="12" t="str">
        <f>IF(J19&lt;&gt;"",VLOOKUP(J19,Liste_FI!$G$6:$H$18,2,FALSE),"")</f>
        <v/>
      </c>
      <c r="L19" s="13"/>
      <c r="M19" s="173"/>
      <c r="N19" s="173"/>
      <c r="O19" s="173"/>
      <c r="P19" s="173"/>
      <c r="Q19" s="173"/>
      <c r="R19" s="13"/>
      <c r="S19" s="13"/>
      <c r="T19" s="14"/>
      <c r="U19" s="14"/>
      <c r="V19" s="14"/>
      <c r="W19" s="14"/>
      <c r="X19" s="14"/>
      <c r="Y19" s="14"/>
      <c r="Z19" s="13"/>
      <c r="AA19" s="13"/>
      <c r="AB19" s="15"/>
      <c r="AC19" s="172" t="str">
        <f t="shared" si="0"/>
        <v/>
      </c>
    </row>
    <row r="20" spans="1:29" ht="39.950000000000003" customHeight="1" x14ac:dyDescent="0.2">
      <c r="A20" s="9">
        <v>110</v>
      </c>
      <c r="B20" s="16">
        <v>7</v>
      </c>
      <c r="C20" s="179" t="s">
        <v>78</v>
      </c>
      <c r="D20" s="220" t="s">
        <v>228</v>
      </c>
      <c r="E20" s="221"/>
      <c r="F20" s="221"/>
      <c r="G20" s="222"/>
      <c r="H20" s="11" t="str">
        <f>IF(C20&lt;&gt;"",VLOOKUP(C20,Liste_FI!$I$6:$J$30,2,FALSE),"")</f>
        <v>K0</v>
      </c>
      <c r="I20" s="16"/>
      <c r="J20" s="165"/>
      <c r="K20" s="12" t="str">
        <f>IF(J20&lt;&gt;"",VLOOKUP(J20,Liste_FI!$G$6:$H$18,2,FALSE),"")</f>
        <v/>
      </c>
      <c r="L20" s="13"/>
      <c r="M20" s="173"/>
      <c r="N20" s="173"/>
      <c r="O20" s="173"/>
      <c r="P20" s="173"/>
      <c r="Q20" s="173"/>
      <c r="R20" s="13" t="s">
        <v>217</v>
      </c>
      <c r="S20" s="13"/>
      <c r="T20" s="14"/>
      <c r="U20" s="14"/>
      <c r="V20" s="14"/>
      <c r="W20" s="14"/>
      <c r="X20" s="14"/>
      <c r="Y20" s="14"/>
      <c r="Z20" s="13"/>
      <c r="AA20" s="13"/>
      <c r="AB20" s="15"/>
      <c r="AC20" s="172" t="str">
        <f t="shared" si="0"/>
        <v xml:space="preserve">RISQUE BRULURE THERMIQUE → Gants "anti-chaleur" / Gants cuir ; </v>
      </c>
    </row>
    <row r="21" spans="1:29" ht="39.950000000000003" customHeight="1" x14ac:dyDescent="0.2">
      <c r="A21" s="9"/>
      <c r="B21" s="16"/>
      <c r="C21" s="179"/>
      <c r="D21" s="220"/>
      <c r="E21" s="221"/>
      <c r="F21" s="221"/>
      <c r="G21" s="222"/>
      <c r="H21" s="11" t="str">
        <f>IF(C21&lt;&gt;"",VLOOKUP(C21,Liste_FI!$I$6:$J$30,2,FALSE),"")</f>
        <v/>
      </c>
      <c r="I21" s="16"/>
      <c r="J21" s="165"/>
      <c r="K21" s="12" t="str">
        <f>IF(J21&lt;&gt;"",VLOOKUP(J21,Liste_FI!$G$6:$H$18,2,FALSE),"")</f>
        <v/>
      </c>
      <c r="L21" s="13"/>
      <c r="M21" s="173"/>
      <c r="N21" s="173"/>
      <c r="O21" s="173"/>
      <c r="P21" s="173"/>
      <c r="Q21" s="173"/>
      <c r="R21" s="13"/>
      <c r="S21" s="13"/>
      <c r="T21" s="14"/>
      <c r="U21" s="14"/>
      <c r="V21" s="14"/>
      <c r="W21" s="14"/>
      <c r="X21" s="14"/>
      <c r="Y21" s="14"/>
      <c r="Z21" s="13"/>
      <c r="AA21" s="13"/>
      <c r="AB21" s="15"/>
      <c r="AC21" s="172" t="str">
        <f t="shared" si="0"/>
        <v/>
      </c>
    </row>
    <row r="22" spans="1:29" ht="39.950000000000003" customHeight="1" x14ac:dyDescent="0.2">
      <c r="A22" s="9">
        <f t="shared" ref="A22:A52" si="1">IF(NOT(ISBLANK(C22)),A21+10,0)</f>
        <v>0</v>
      </c>
      <c r="B22" s="16"/>
      <c r="C22" s="179"/>
      <c r="D22" s="220"/>
      <c r="E22" s="221"/>
      <c r="F22" s="221"/>
      <c r="G22" s="222"/>
      <c r="H22" s="11" t="str">
        <f>IF(C22&lt;&gt;"",VLOOKUP(C22,Liste_FI!$I$6:$J$30,2,FALSE),"")</f>
        <v/>
      </c>
      <c r="I22" s="16"/>
      <c r="J22" s="165"/>
      <c r="K22" s="12" t="str">
        <f>IF(J22&lt;&gt;"",VLOOKUP(J22,Liste_FI!$G$6:$H$18,2,FALSE),"")</f>
        <v/>
      </c>
      <c r="L22" s="13"/>
      <c r="M22" s="173"/>
      <c r="N22" s="173"/>
      <c r="O22" s="173"/>
      <c r="P22" s="173"/>
      <c r="Q22" s="173"/>
      <c r="R22" s="13"/>
      <c r="S22" s="13"/>
      <c r="T22" s="14"/>
      <c r="U22" s="14"/>
      <c r="V22" s="14"/>
      <c r="W22" s="14"/>
      <c r="X22" s="14"/>
      <c r="Y22" s="14"/>
      <c r="Z22" s="13"/>
      <c r="AA22" s="13"/>
      <c r="AB22" s="15"/>
      <c r="AC22" s="172" t="str">
        <f t="shared" si="0"/>
        <v/>
      </c>
    </row>
    <row r="23" spans="1:29" ht="39.950000000000003" customHeight="1" x14ac:dyDescent="0.2">
      <c r="A23" s="9">
        <f t="shared" si="1"/>
        <v>0</v>
      </c>
      <c r="B23" s="16"/>
      <c r="C23" s="179"/>
      <c r="D23" s="220"/>
      <c r="E23" s="221"/>
      <c r="F23" s="221"/>
      <c r="G23" s="222"/>
      <c r="H23" s="11" t="str">
        <f>IF(C23&lt;&gt;"",VLOOKUP(C23,Liste_FI!$I$6:$J$30,2,FALSE),"")</f>
        <v/>
      </c>
      <c r="I23" s="16"/>
      <c r="J23" s="165"/>
      <c r="K23" s="12" t="str">
        <f>IF(J23&lt;&gt;"",VLOOKUP(J23,Liste_FI!$G$6:$H$18,2,FALSE),"")</f>
        <v/>
      </c>
      <c r="L23" s="13"/>
      <c r="M23" s="173"/>
      <c r="N23" s="173"/>
      <c r="O23" s="173"/>
      <c r="P23" s="173"/>
      <c r="Q23" s="173"/>
      <c r="R23" s="13"/>
      <c r="S23" s="13"/>
      <c r="T23" s="14"/>
      <c r="U23" s="14"/>
      <c r="V23" s="14"/>
      <c r="W23" s="14"/>
      <c r="X23" s="14"/>
      <c r="Y23" s="14"/>
      <c r="Z23" s="13"/>
      <c r="AA23" s="13"/>
      <c r="AB23" s="15"/>
      <c r="AC23" s="172" t="str">
        <f t="shared" si="0"/>
        <v/>
      </c>
    </row>
    <row r="24" spans="1:29" ht="39.950000000000003" customHeight="1" x14ac:dyDescent="0.2">
      <c r="A24" s="9">
        <f t="shared" si="1"/>
        <v>0</v>
      </c>
      <c r="B24" s="16"/>
      <c r="C24" s="179"/>
      <c r="D24" s="220"/>
      <c r="E24" s="221"/>
      <c r="F24" s="221"/>
      <c r="G24" s="222"/>
      <c r="H24" s="11" t="str">
        <f>IF(C24&lt;&gt;"",VLOOKUP(C24,Liste_FI!$I$6:$J$30,2,FALSE),"")</f>
        <v/>
      </c>
      <c r="I24" s="16"/>
      <c r="J24" s="165"/>
      <c r="K24" s="12" t="str">
        <f>IF(J24&lt;&gt;"",VLOOKUP(J24,Liste_FI!$G$6:$H$18,2,FALSE),"")</f>
        <v/>
      </c>
      <c r="L24" s="13"/>
      <c r="M24" s="173"/>
      <c r="N24" s="173"/>
      <c r="O24" s="173"/>
      <c r="P24" s="173"/>
      <c r="Q24" s="173"/>
      <c r="R24" s="13"/>
      <c r="S24" s="13"/>
      <c r="T24" s="14"/>
      <c r="U24" s="14"/>
      <c r="V24" s="14"/>
      <c r="W24" s="14"/>
      <c r="X24" s="14"/>
      <c r="Y24" s="14"/>
      <c r="Z24" s="13"/>
      <c r="AA24" s="13"/>
      <c r="AB24" s="15"/>
      <c r="AC24" s="172" t="str">
        <f t="shared" si="0"/>
        <v/>
      </c>
    </row>
    <row r="25" spans="1:29" ht="39.950000000000003" customHeight="1" x14ac:dyDescent="0.2">
      <c r="A25" s="9">
        <f t="shared" si="1"/>
        <v>0</v>
      </c>
      <c r="B25" s="16"/>
      <c r="C25" s="179"/>
      <c r="D25" s="220"/>
      <c r="E25" s="221"/>
      <c r="F25" s="221"/>
      <c r="G25" s="222"/>
      <c r="H25" s="11" t="str">
        <f>IF(C25&lt;&gt;"",VLOOKUP(C25,Liste_FI!$I$6:$J$30,2,FALSE),"")</f>
        <v/>
      </c>
      <c r="I25" s="16"/>
      <c r="J25" s="165"/>
      <c r="K25" s="12" t="str">
        <f>IF(J25&lt;&gt;"",VLOOKUP(J25,Liste_FI!$G$6:$H$18,2,FALSE),"")</f>
        <v/>
      </c>
      <c r="L25" s="13"/>
      <c r="M25" s="173"/>
      <c r="N25" s="173"/>
      <c r="O25" s="173"/>
      <c r="P25" s="173"/>
      <c r="Q25" s="173"/>
      <c r="R25" s="13"/>
      <c r="S25" s="13"/>
      <c r="T25" s="14"/>
      <c r="U25" s="14"/>
      <c r="V25" s="14"/>
      <c r="W25" s="14"/>
      <c r="X25" s="14"/>
      <c r="Y25" s="14"/>
      <c r="Z25" s="13"/>
      <c r="AA25" s="13"/>
      <c r="AB25" s="15"/>
      <c r="AC25" s="172" t="str">
        <f t="shared" si="0"/>
        <v/>
      </c>
    </row>
    <row r="26" spans="1:29" ht="39.950000000000003" customHeight="1" x14ac:dyDescent="0.2">
      <c r="A26" s="9">
        <f t="shared" si="1"/>
        <v>0</v>
      </c>
      <c r="B26" s="16"/>
      <c r="C26" s="179"/>
      <c r="D26" s="220"/>
      <c r="E26" s="221"/>
      <c r="F26" s="221"/>
      <c r="G26" s="222"/>
      <c r="H26" s="11" t="str">
        <f>IF(C26&lt;&gt;"",VLOOKUP(C26,Liste_FI!$I$6:$J$30,2,FALSE),"")</f>
        <v/>
      </c>
      <c r="I26" s="16"/>
      <c r="J26" s="165"/>
      <c r="K26" s="12" t="str">
        <f>IF(J26&lt;&gt;"",VLOOKUP(J26,Liste_FI!$G$6:$H$18,2,FALSE),"")</f>
        <v/>
      </c>
      <c r="L26" s="13"/>
      <c r="M26" s="173"/>
      <c r="N26" s="173"/>
      <c r="O26" s="173"/>
      <c r="P26" s="173"/>
      <c r="Q26" s="173"/>
      <c r="R26" s="13"/>
      <c r="S26" s="13"/>
      <c r="T26" s="14"/>
      <c r="U26" s="14"/>
      <c r="V26" s="14"/>
      <c r="W26" s="14"/>
      <c r="X26" s="14"/>
      <c r="Y26" s="14"/>
      <c r="Z26" s="13"/>
      <c r="AA26" s="13"/>
      <c r="AB26" s="15"/>
      <c r="AC26" s="172" t="str">
        <f t="shared" si="0"/>
        <v/>
      </c>
    </row>
    <row r="27" spans="1:29" ht="39.950000000000003" customHeight="1" x14ac:dyDescent="0.2">
      <c r="A27" s="9">
        <f t="shared" si="1"/>
        <v>0</v>
      </c>
      <c r="B27" s="16"/>
      <c r="C27" s="179"/>
      <c r="D27" s="220"/>
      <c r="E27" s="221"/>
      <c r="F27" s="221"/>
      <c r="G27" s="222"/>
      <c r="H27" s="11" t="str">
        <f>IF(C27&lt;&gt;"",VLOOKUP(C27,Liste_FI!$I$6:$J$30,2,FALSE),"")</f>
        <v/>
      </c>
      <c r="I27" s="16"/>
      <c r="J27" s="165"/>
      <c r="K27" s="12" t="str">
        <f>IF(J27&lt;&gt;"",VLOOKUP(J27,Liste_FI!$G$6:$H$18,2,FALSE),"")</f>
        <v/>
      </c>
      <c r="L27" s="13"/>
      <c r="M27" s="173"/>
      <c r="N27" s="173"/>
      <c r="O27" s="173"/>
      <c r="P27" s="173"/>
      <c r="Q27" s="173"/>
      <c r="R27" s="13"/>
      <c r="S27" s="13"/>
      <c r="T27" s="14"/>
      <c r="U27" s="14"/>
      <c r="V27" s="14"/>
      <c r="W27" s="14"/>
      <c r="X27" s="14"/>
      <c r="Y27" s="14"/>
      <c r="Z27" s="13"/>
      <c r="AA27" s="13"/>
      <c r="AB27" s="15"/>
      <c r="AC27" s="172" t="str">
        <f t="shared" si="0"/>
        <v/>
      </c>
    </row>
    <row r="28" spans="1:29" ht="39.950000000000003" customHeight="1" x14ac:dyDescent="0.2">
      <c r="A28" s="9">
        <f t="shared" si="1"/>
        <v>0</v>
      </c>
      <c r="B28" s="16"/>
      <c r="C28" s="179"/>
      <c r="D28" s="220"/>
      <c r="E28" s="221"/>
      <c r="F28" s="221"/>
      <c r="G28" s="222"/>
      <c r="H28" s="11" t="str">
        <f>IF(C28&lt;&gt;"",VLOOKUP(C28,Liste_FI!$I$6:$J$30,2,FALSE),"")</f>
        <v/>
      </c>
      <c r="I28" s="16"/>
      <c r="J28" s="165"/>
      <c r="K28" s="12" t="str">
        <f>IF(J28&lt;&gt;"",VLOOKUP(J28,Liste_FI!$G$6:$H$18,2,FALSE),"")</f>
        <v/>
      </c>
      <c r="L28" s="13"/>
      <c r="M28" s="173"/>
      <c r="N28" s="173"/>
      <c r="O28" s="173"/>
      <c r="P28" s="173"/>
      <c r="Q28" s="173"/>
      <c r="R28" s="13"/>
      <c r="S28" s="13"/>
      <c r="T28" s="14"/>
      <c r="U28" s="14"/>
      <c r="V28" s="14"/>
      <c r="W28" s="14"/>
      <c r="X28" s="14"/>
      <c r="Y28" s="14"/>
      <c r="Z28" s="13"/>
      <c r="AA28" s="13"/>
      <c r="AB28" s="15"/>
      <c r="AC28" s="172" t="str">
        <f t="shared" si="0"/>
        <v/>
      </c>
    </row>
    <row r="29" spans="1:29" ht="39.950000000000003" customHeight="1" x14ac:dyDescent="0.2">
      <c r="A29" s="9">
        <f t="shared" si="1"/>
        <v>0</v>
      </c>
      <c r="B29" s="16"/>
      <c r="C29" s="179"/>
      <c r="D29" s="220"/>
      <c r="E29" s="221"/>
      <c r="F29" s="221"/>
      <c r="G29" s="222"/>
      <c r="H29" s="11" t="str">
        <f>IF(C29&lt;&gt;"",VLOOKUP(C29,Liste_FI!$I$6:$J$30,2,FALSE),"")</f>
        <v/>
      </c>
      <c r="I29" s="16"/>
      <c r="J29" s="165"/>
      <c r="K29" s="12" t="str">
        <f>IF(J29&lt;&gt;"",VLOOKUP(J29,Liste_FI!$G$6:$H$18,2,FALSE),"")</f>
        <v/>
      </c>
      <c r="L29" s="13"/>
      <c r="M29" s="173"/>
      <c r="N29" s="173"/>
      <c r="O29" s="173"/>
      <c r="P29" s="173"/>
      <c r="Q29" s="173"/>
      <c r="R29" s="13"/>
      <c r="S29" s="13"/>
      <c r="T29" s="14"/>
      <c r="U29" s="14"/>
      <c r="V29" s="14"/>
      <c r="W29" s="14"/>
      <c r="X29" s="14"/>
      <c r="Y29" s="14"/>
      <c r="Z29" s="13"/>
      <c r="AA29" s="13"/>
      <c r="AB29" s="15"/>
      <c r="AC29" s="172" t="str">
        <f t="shared" si="0"/>
        <v/>
      </c>
    </row>
    <row r="30" spans="1:29" ht="39.950000000000003" customHeight="1" x14ac:dyDescent="0.2">
      <c r="A30" s="9">
        <f t="shared" si="1"/>
        <v>0</v>
      </c>
      <c r="B30" s="16"/>
      <c r="C30" s="179"/>
      <c r="D30" s="220"/>
      <c r="E30" s="221"/>
      <c r="F30" s="221"/>
      <c r="G30" s="222"/>
      <c r="H30" s="11" t="str">
        <f>IF(C30&lt;&gt;"",VLOOKUP(C30,Liste_FI!$I$6:$J$30,2,FALSE),"")</f>
        <v/>
      </c>
      <c r="I30" s="16"/>
      <c r="J30" s="165"/>
      <c r="K30" s="12" t="str">
        <f>IF(J30&lt;&gt;"",VLOOKUP(J30,Liste_FI!$G$6:$H$18,2,FALSE),"")</f>
        <v/>
      </c>
      <c r="L30" s="13"/>
      <c r="M30" s="173"/>
      <c r="N30" s="173"/>
      <c r="O30" s="173"/>
      <c r="P30" s="173"/>
      <c r="Q30" s="173"/>
      <c r="R30" s="13"/>
      <c r="S30" s="13"/>
      <c r="T30" s="14"/>
      <c r="U30" s="14"/>
      <c r="V30" s="14"/>
      <c r="W30" s="14"/>
      <c r="X30" s="14"/>
      <c r="Y30" s="14"/>
      <c r="Z30" s="13"/>
      <c r="AA30" s="13"/>
      <c r="AB30" s="15"/>
      <c r="AC30" s="172" t="str">
        <f t="shared" si="0"/>
        <v/>
      </c>
    </row>
    <row r="31" spans="1:29" ht="39.950000000000003" customHeight="1" x14ac:dyDescent="0.2">
      <c r="A31" s="9">
        <f t="shared" si="1"/>
        <v>0</v>
      </c>
      <c r="B31" s="10"/>
      <c r="C31" s="179"/>
      <c r="D31" s="220"/>
      <c r="E31" s="221"/>
      <c r="F31" s="221"/>
      <c r="G31" s="222"/>
      <c r="H31" s="11" t="str">
        <f>IF(C31&lt;&gt;"",VLOOKUP(C31,Liste_FI!$I$6:$J$30,2,FALSE),"")</f>
        <v/>
      </c>
      <c r="I31" s="10"/>
      <c r="J31" s="165"/>
      <c r="K31" s="12" t="str">
        <f>IF(J31&lt;&gt;"",VLOOKUP(J31,Liste_FI!$G$6:$H$18,2,FALSE),"")</f>
        <v/>
      </c>
      <c r="L31" s="13"/>
      <c r="M31" s="173"/>
      <c r="N31" s="173"/>
      <c r="O31" s="173"/>
      <c r="P31" s="173"/>
      <c r="Q31" s="173"/>
      <c r="R31" s="13"/>
      <c r="S31" s="13"/>
      <c r="T31" s="14"/>
      <c r="U31" s="14"/>
      <c r="V31" s="14"/>
      <c r="W31" s="14"/>
      <c r="X31" s="14"/>
      <c r="Y31" s="14"/>
      <c r="Z31" s="13"/>
      <c r="AA31" s="13"/>
      <c r="AB31" s="15"/>
      <c r="AC31" s="172" t="str">
        <f t="shared" si="0"/>
        <v/>
      </c>
    </row>
    <row r="32" spans="1:29" ht="39.950000000000003" customHeight="1" x14ac:dyDescent="0.2">
      <c r="A32" s="9">
        <f t="shared" si="1"/>
        <v>0</v>
      </c>
      <c r="B32" s="16"/>
      <c r="C32" s="179"/>
      <c r="D32" s="220"/>
      <c r="E32" s="221"/>
      <c r="F32" s="221"/>
      <c r="G32" s="222"/>
      <c r="H32" s="11" t="str">
        <f>IF(C32&lt;&gt;"",VLOOKUP(C32,Liste_FI!$I$6:$J$30,2,FALSE),"")</f>
        <v/>
      </c>
      <c r="I32" s="16"/>
      <c r="J32" s="165"/>
      <c r="K32" s="12" t="str">
        <f>IF(J32&lt;&gt;"",VLOOKUP(J32,Liste_FI!$G$6:$H$18,2,FALSE),"")</f>
        <v/>
      </c>
      <c r="L32" s="13"/>
      <c r="M32" s="173"/>
      <c r="N32" s="173"/>
      <c r="O32" s="173"/>
      <c r="P32" s="173"/>
      <c r="Q32" s="173"/>
      <c r="R32" s="13"/>
      <c r="S32" s="13"/>
      <c r="T32" s="14"/>
      <c r="U32" s="14"/>
      <c r="V32" s="14"/>
      <c r="W32" s="14"/>
      <c r="X32" s="14"/>
      <c r="Y32" s="14"/>
      <c r="Z32" s="13"/>
      <c r="AA32" s="13"/>
      <c r="AB32" s="15"/>
      <c r="AC32" s="172" t="str">
        <f t="shared" si="0"/>
        <v/>
      </c>
    </row>
    <row r="33" spans="1:29" ht="39.950000000000003" customHeight="1" x14ac:dyDescent="0.2">
      <c r="A33" s="9">
        <f t="shared" si="1"/>
        <v>0</v>
      </c>
      <c r="B33" s="16"/>
      <c r="C33" s="179"/>
      <c r="D33" s="220"/>
      <c r="E33" s="221"/>
      <c r="F33" s="221"/>
      <c r="G33" s="222"/>
      <c r="H33" s="11" t="str">
        <f>IF(C33&lt;&gt;"",VLOOKUP(C33,Liste_FI!$I$6:$J$30,2,FALSE),"")</f>
        <v/>
      </c>
      <c r="I33" s="16"/>
      <c r="J33" s="165"/>
      <c r="K33" s="12" t="str">
        <f>IF(J33&lt;&gt;"",VLOOKUP(J33,Liste_FI!$G$6:$H$18,2,FALSE),"")</f>
        <v/>
      </c>
      <c r="L33" s="13"/>
      <c r="M33" s="173"/>
      <c r="N33" s="173"/>
      <c r="O33" s="173"/>
      <c r="P33" s="173"/>
      <c r="Q33" s="173"/>
      <c r="R33" s="13"/>
      <c r="S33" s="13"/>
      <c r="T33" s="14"/>
      <c r="U33" s="14"/>
      <c r="V33" s="14"/>
      <c r="W33" s="14"/>
      <c r="X33" s="14"/>
      <c r="Y33" s="14"/>
      <c r="Z33" s="13"/>
      <c r="AA33" s="13"/>
      <c r="AB33" s="15"/>
      <c r="AC33" s="172" t="str">
        <f t="shared" si="0"/>
        <v/>
      </c>
    </row>
    <row r="34" spans="1:29" ht="39.950000000000003" customHeight="1" x14ac:dyDescent="0.2">
      <c r="A34" s="9">
        <f t="shared" si="1"/>
        <v>0</v>
      </c>
      <c r="B34" s="16"/>
      <c r="C34" s="179"/>
      <c r="D34" s="220"/>
      <c r="E34" s="221"/>
      <c r="F34" s="221"/>
      <c r="G34" s="222"/>
      <c r="H34" s="11" t="str">
        <f>IF(C34&lt;&gt;"",VLOOKUP(C34,Liste_FI!$I$6:$J$30,2,FALSE),"")</f>
        <v/>
      </c>
      <c r="I34" s="16"/>
      <c r="J34" s="165"/>
      <c r="K34" s="12" t="str">
        <f>IF(J34&lt;&gt;"",VLOOKUP(J34,Liste_FI!$G$6:$H$18,2,FALSE),"")</f>
        <v/>
      </c>
      <c r="L34" s="13"/>
      <c r="M34" s="173"/>
      <c r="N34" s="173"/>
      <c r="O34" s="173"/>
      <c r="P34" s="173"/>
      <c r="Q34" s="173"/>
      <c r="R34" s="13"/>
      <c r="S34" s="13"/>
      <c r="T34" s="14"/>
      <c r="U34" s="14"/>
      <c r="V34" s="14"/>
      <c r="W34" s="14"/>
      <c r="X34" s="14"/>
      <c r="Y34" s="14"/>
      <c r="Z34" s="13"/>
      <c r="AA34" s="13"/>
      <c r="AB34" s="15"/>
      <c r="AC34" s="172" t="str">
        <f t="shared" si="0"/>
        <v/>
      </c>
    </row>
    <row r="35" spans="1:29" ht="39.950000000000003" customHeight="1" x14ac:dyDescent="0.2">
      <c r="A35" s="9">
        <f t="shared" si="1"/>
        <v>0</v>
      </c>
      <c r="B35" s="16"/>
      <c r="C35" s="179"/>
      <c r="D35" s="220"/>
      <c r="E35" s="221"/>
      <c r="F35" s="221"/>
      <c r="G35" s="222"/>
      <c r="H35" s="11" t="str">
        <f>IF(C35&lt;&gt;"",VLOOKUP(C35,Liste_FI!$I$6:$J$30,2,FALSE),"")</f>
        <v/>
      </c>
      <c r="I35" s="16"/>
      <c r="J35" s="165"/>
      <c r="K35" s="12" t="str">
        <f>IF(J35&lt;&gt;"",VLOOKUP(J35,Liste_FI!$G$6:$H$18,2,FALSE),"")</f>
        <v/>
      </c>
      <c r="L35" s="13"/>
      <c r="M35" s="173"/>
      <c r="N35" s="173"/>
      <c r="O35" s="173"/>
      <c r="P35" s="173"/>
      <c r="Q35" s="173"/>
      <c r="R35" s="13"/>
      <c r="S35" s="13"/>
      <c r="T35" s="14"/>
      <c r="U35" s="14"/>
      <c r="V35" s="14"/>
      <c r="W35" s="14"/>
      <c r="X35" s="14"/>
      <c r="Y35" s="14"/>
      <c r="Z35" s="13"/>
      <c r="AA35" s="13"/>
      <c r="AB35" s="15"/>
      <c r="AC35" s="172" t="str">
        <f t="shared" si="0"/>
        <v/>
      </c>
    </row>
    <row r="36" spans="1:29" ht="39.950000000000003" customHeight="1" x14ac:dyDescent="0.2">
      <c r="A36" s="9">
        <f t="shared" si="1"/>
        <v>0</v>
      </c>
      <c r="B36" s="16"/>
      <c r="C36" s="179"/>
      <c r="D36" s="220"/>
      <c r="E36" s="221"/>
      <c r="F36" s="221"/>
      <c r="G36" s="222"/>
      <c r="H36" s="11" t="str">
        <f>IF(C36&lt;&gt;"",VLOOKUP(C36,Liste_FI!$I$6:$J$30,2,FALSE),"")</f>
        <v/>
      </c>
      <c r="I36" s="16"/>
      <c r="J36" s="165"/>
      <c r="K36" s="12" t="str">
        <f>IF(J36&lt;&gt;"",VLOOKUP(J36,Liste_FI!$G$6:$H$18,2,FALSE),"")</f>
        <v/>
      </c>
      <c r="L36" s="13"/>
      <c r="M36" s="173"/>
      <c r="N36" s="173"/>
      <c r="O36" s="173"/>
      <c r="P36" s="173"/>
      <c r="Q36" s="173"/>
      <c r="R36" s="13"/>
      <c r="S36" s="13"/>
      <c r="T36" s="14"/>
      <c r="U36" s="14"/>
      <c r="V36" s="14"/>
      <c r="W36" s="14"/>
      <c r="X36" s="14"/>
      <c r="Y36" s="14"/>
      <c r="Z36" s="13"/>
      <c r="AA36" s="13"/>
      <c r="AB36" s="15"/>
      <c r="AC36" s="172" t="str">
        <f t="shared" si="0"/>
        <v/>
      </c>
    </row>
    <row r="37" spans="1:29" ht="39.950000000000003" customHeight="1" x14ac:dyDescent="0.2">
      <c r="A37" s="9">
        <f t="shared" si="1"/>
        <v>0</v>
      </c>
      <c r="B37" s="16"/>
      <c r="C37" s="179"/>
      <c r="D37" s="220"/>
      <c r="E37" s="221"/>
      <c r="F37" s="221"/>
      <c r="G37" s="222"/>
      <c r="H37" s="11" t="str">
        <f>IF(C37&lt;&gt;"",VLOOKUP(C37,Liste_FI!$I$6:$J$30,2,FALSE),"")</f>
        <v/>
      </c>
      <c r="I37" s="16"/>
      <c r="J37" s="165"/>
      <c r="K37" s="12" t="str">
        <f>IF(J37&lt;&gt;"",VLOOKUP(J37,Liste_FI!$G$6:$H$18,2,FALSE),"")</f>
        <v/>
      </c>
      <c r="L37" s="13"/>
      <c r="M37" s="173"/>
      <c r="N37" s="173"/>
      <c r="O37" s="173"/>
      <c r="P37" s="173"/>
      <c r="Q37" s="173"/>
      <c r="R37" s="13"/>
      <c r="S37" s="13"/>
      <c r="T37" s="14"/>
      <c r="U37" s="14"/>
      <c r="V37" s="14"/>
      <c r="W37" s="14"/>
      <c r="X37" s="14"/>
      <c r="Y37" s="14"/>
      <c r="Z37" s="13"/>
      <c r="AA37" s="13"/>
      <c r="AB37" s="15"/>
      <c r="AC37" s="172" t="str">
        <f t="shared" si="0"/>
        <v/>
      </c>
    </row>
    <row r="38" spans="1:29" ht="39.950000000000003" customHeight="1" x14ac:dyDescent="0.2">
      <c r="A38" s="9">
        <f t="shared" si="1"/>
        <v>0</v>
      </c>
      <c r="B38" s="16"/>
      <c r="C38" s="179"/>
      <c r="D38" s="220"/>
      <c r="E38" s="221"/>
      <c r="F38" s="221"/>
      <c r="G38" s="222"/>
      <c r="H38" s="11" t="str">
        <f>IF(C38&lt;&gt;"",VLOOKUP(C38,Liste_FI!$I$6:$J$30,2,FALSE),"")</f>
        <v/>
      </c>
      <c r="I38" s="16"/>
      <c r="J38" s="165"/>
      <c r="K38" s="12" t="str">
        <f>IF(J38&lt;&gt;"",VLOOKUP(J38,Liste_FI!$G$6:$H$18,2,FALSE),"")</f>
        <v/>
      </c>
      <c r="L38" s="13"/>
      <c r="M38" s="173"/>
      <c r="N38" s="173"/>
      <c r="O38" s="173"/>
      <c r="P38" s="173"/>
      <c r="Q38" s="173"/>
      <c r="R38" s="13"/>
      <c r="S38" s="13"/>
      <c r="T38" s="14"/>
      <c r="U38" s="14"/>
      <c r="V38" s="14"/>
      <c r="W38" s="14"/>
      <c r="X38" s="14"/>
      <c r="Y38" s="14"/>
      <c r="Z38" s="13"/>
      <c r="AA38" s="13"/>
      <c r="AB38" s="15"/>
      <c r="AC38" s="172" t="str">
        <f t="shared" si="0"/>
        <v/>
      </c>
    </row>
    <row r="39" spans="1:29" ht="39.950000000000003" customHeight="1" x14ac:dyDescent="0.2">
      <c r="A39" s="9">
        <f t="shared" si="1"/>
        <v>0</v>
      </c>
      <c r="B39" s="16"/>
      <c r="C39" s="179"/>
      <c r="D39" s="220"/>
      <c r="E39" s="221"/>
      <c r="F39" s="221"/>
      <c r="G39" s="222"/>
      <c r="H39" s="11" t="str">
        <f>IF(C39&lt;&gt;"",VLOOKUP(C39,Liste_FI!$I$6:$J$30,2,FALSE),"")</f>
        <v/>
      </c>
      <c r="I39" s="16"/>
      <c r="J39" s="165"/>
      <c r="K39" s="12" t="str">
        <f>IF(J39&lt;&gt;"",VLOOKUP(J39,Liste_FI!$G$6:$H$18,2,FALSE),"")</f>
        <v/>
      </c>
      <c r="L39" s="13"/>
      <c r="M39" s="173"/>
      <c r="N39" s="173"/>
      <c r="O39" s="173"/>
      <c r="P39" s="173"/>
      <c r="Q39" s="173"/>
      <c r="R39" s="13"/>
      <c r="S39" s="13"/>
      <c r="T39" s="14"/>
      <c r="U39" s="14"/>
      <c r="V39" s="14"/>
      <c r="W39" s="14"/>
      <c r="X39" s="14"/>
      <c r="Y39" s="14"/>
      <c r="Z39" s="13"/>
      <c r="AA39" s="13"/>
      <c r="AB39" s="15"/>
      <c r="AC39" s="172" t="str">
        <f t="shared" si="0"/>
        <v/>
      </c>
    </row>
    <row r="40" spans="1:29" ht="39.950000000000003" customHeight="1" x14ac:dyDescent="0.2">
      <c r="A40" s="9">
        <f t="shared" si="1"/>
        <v>0</v>
      </c>
      <c r="B40" s="16"/>
      <c r="C40" s="179"/>
      <c r="D40" s="220"/>
      <c r="E40" s="221"/>
      <c r="F40" s="221"/>
      <c r="G40" s="222"/>
      <c r="H40" s="11" t="str">
        <f>IF(C40&lt;&gt;"",VLOOKUP(C40,Liste_FI!$I$6:$J$30,2,FALSE),"")</f>
        <v/>
      </c>
      <c r="I40" s="16"/>
      <c r="J40" s="165"/>
      <c r="K40" s="12" t="str">
        <f>IF(J40&lt;&gt;"",VLOOKUP(J40,Liste_FI!$G$6:$H$18,2,FALSE),"")</f>
        <v/>
      </c>
      <c r="L40" s="13"/>
      <c r="M40" s="173"/>
      <c r="N40" s="173"/>
      <c r="O40" s="173"/>
      <c r="P40" s="173"/>
      <c r="Q40" s="173"/>
      <c r="R40" s="13"/>
      <c r="S40" s="13"/>
      <c r="T40" s="14"/>
      <c r="U40" s="14"/>
      <c r="V40" s="14"/>
      <c r="W40" s="14"/>
      <c r="X40" s="14"/>
      <c r="Y40" s="14"/>
      <c r="Z40" s="13"/>
      <c r="AA40" s="13"/>
      <c r="AB40" s="15"/>
      <c r="AC40" s="172" t="str">
        <f t="shared" si="0"/>
        <v/>
      </c>
    </row>
    <row r="41" spans="1:29" ht="39.950000000000003" customHeight="1" x14ac:dyDescent="0.2">
      <c r="A41" s="9">
        <f t="shared" si="1"/>
        <v>0</v>
      </c>
      <c r="B41" s="16"/>
      <c r="C41" s="179"/>
      <c r="D41" s="220"/>
      <c r="E41" s="221"/>
      <c r="F41" s="221"/>
      <c r="G41" s="222"/>
      <c r="H41" s="11" t="str">
        <f>IF(C41&lt;&gt;"",VLOOKUP(C41,Liste_FI!$I$6:$J$30,2,FALSE),"")</f>
        <v/>
      </c>
      <c r="I41" s="16"/>
      <c r="J41" s="165"/>
      <c r="K41" s="12" t="str">
        <f>IF(J41&lt;&gt;"",VLOOKUP(J41,Liste_FI!$G$6:$H$18,2,FALSE),"")</f>
        <v/>
      </c>
      <c r="L41" s="13"/>
      <c r="M41" s="173"/>
      <c r="N41" s="173"/>
      <c r="O41" s="173"/>
      <c r="P41" s="173"/>
      <c r="Q41" s="173"/>
      <c r="R41" s="13"/>
      <c r="S41" s="13"/>
      <c r="T41" s="14"/>
      <c r="U41" s="14"/>
      <c r="V41" s="14"/>
      <c r="W41" s="14"/>
      <c r="X41" s="14"/>
      <c r="Y41" s="14"/>
      <c r="Z41" s="13"/>
      <c r="AA41" s="13"/>
      <c r="AB41" s="15"/>
      <c r="AC41" s="172" t="str">
        <f t="shared" si="0"/>
        <v/>
      </c>
    </row>
    <row r="42" spans="1:29" ht="39.950000000000003" customHeight="1" x14ac:dyDescent="0.2">
      <c r="A42" s="9">
        <f t="shared" si="1"/>
        <v>0</v>
      </c>
      <c r="B42" s="16"/>
      <c r="C42" s="179"/>
      <c r="D42" s="220"/>
      <c r="E42" s="221"/>
      <c r="F42" s="221"/>
      <c r="G42" s="222"/>
      <c r="H42" s="11" t="str">
        <f>IF(C42&lt;&gt;"",VLOOKUP(C42,Liste_FI!$I$6:$J$30,2,FALSE),"")</f>
        <v/>
      </c>
      <c r="I42" s="16"/>
      <c r="J42" s="165"/>
      <c r="K42" s="12" t="str">
        <f>IF(J42&lt;&gt;"",VLOOKUP(J42,Liste_FI!$G$6:$H$18,2,FALSE),"")</f>
        <v/>
      </c>
      <c r="L42" s="13"/>
      <c r="M42" s="173"/>
      <c r="N42" s="173"/>
      <c r="O42" s="173"/>
      <c r="P42" s="173"/>
      <c r="Q42" s="173"/>
      <c r="R42" s="13"/>
      <c r="S42" s="13"/>
      <c r="T42" s="14"/>
      <c r="U42" s="14"/>
      <c r="V42" s="14"/>
      <c r="W42" s="14"/>
      <c r="X42" s="14"/>
      <c r="Y42" s="14"/>
      <c r="Z42" s="13"/>
      <c r="AA42" s="13"/>
      <c r="AB42" s="15"/>
      <c r="AC42" s="172" t="str">
        <f t="shared" si="0"/>
        <v/>
      </c>
    </row>
    <row r="43" spans="1:29" ht="39.950000000000003" customHeight="1" x14ac:dyDescent="0.2">
      <c r="A43" s="9">
        <f t="shared" si="1"/>
        <v>0</v>
      </c>
      <c r="B43" s="16"/>
      <c r="C43" s="179"/>
      <c r="D43" s="220"/>
      <c r="E43" s="221"/>
      <c r="F43" s="221"/>
      <c r="G43" s="222"/>
      <c r="H43" s="11" t="str">
        <f>IF(C43&lt;&gt;"",VLOOKUP(C43,Liste_FI!$I$6:$J$30,2,FALSE),"")</f>
        <v/>
      </c>
      <c r="I43" s="16"/>
      <c r="J43" s="165"/>
      <c r="K43" s="12" t="str">
        <f>IF(J43&lt;&gt;"",VLOOKUP(J43,Liste_FI!$G$6:$H$18,2,FALSE),"")</f>
        <v/>
      </c>
      <c r="L43" s="13"/>
      <c r="M43" s="173"/>
      <c r="N43" s="173"/>
      <c r="O43" s="173"/>
      <c r="P43" s="173"/>
      <c r="Q43" s="173"/>
      <c r="R43" s="13"/>
      <c r="S43" s="13"/>
      <c r="T43" s="14"/>
      <c r="U43" s="14"/>
      <c r="V43" s="14"/>
      <c r="W43" s="14"/>
      <c r="X43" s="14"/>
      <c r="Y43" s="14"/>
      <c r="Z43" s="13"/>
      <c r="AA43" s="13"/>
      <c r="AB43" s="15"/>
      <c r="AC43" s="172" t="str">
        <f t="shared" si="0"/>
        <v/>
      </c>
    </row>
    <row r="44" spans="1:29" ht="26.25" x14ac:dyDescent="0.2">
      <c r="A44" s="9">
        <f t="shared" si="1"/>
        <v>0</v>
      </c>
      <c r="B44" s="16"/>
      <c r="C44" s="179"/>
      <c r="D44" s="220"/>
      <c r="E44" s="221"/>
      <c r="F44" s="221"/>
      <c r="G44" s="222"/>
      <c r="H44" s="11" t="str">
        <f>IF(C44&lt;&gt;"",VLOOKUP(C44,Liste_FI!$I$6:$J$30,2,FALSE),"")</f>
        <v/>
      </c>
      <c r="I44" s="16"/>
      <c r="J44" s="165"/>
      <c r="K44" s="12" t="str">
        <f>IF(J44&lt;&gt;"",VLOOKUP(J44,Liste_FI!$G$6:$H$18,2,FALSE),"")</f>
        <v/>
      </c>
      <c r="L44" s="13"/>
      <c r="M44" s="173"/>
      <c r="N44" s="173"/>
      <c r="O44" s="173"/>
      <c r="P44" s="173"/>
      <c r="Q44" s="173"/>
      <c r="R44" s="13"/>
      <c r="S44" s="13"/>
      <c r="T44" s="14"/>
      <c r="U44" s="14"/>
      <c r="V44" s="14"/>
      <c r="W44" s="14"/>
      <c r="X44" s="14"/>
      <c r="Y44" s="14"/>
      <c r="Z44" s="13"/>
      <c r="AA44" s="13"/>
      <c r="AB44" s="15"/>
      <c r="AC44" s="172" t="str">
        <f t="shared" si="0"/>
        <v/>
      </c>
    </row>
    <row r="45" spans="1:29" ht="26.25" x14ac:dyDescent="0.2">
      <c r="A45" s="9">
        <f t="shared" si="1"/>
        <v>0</v>
      </c>
      <c r="B45" s="16"/>
      <c r="C45" s="179"/>
      <c r="D45" s="220"/>
      <c r="E45" s="221"/>
      <c r="F45" s="221"/>
      <c r="G45" s="222"/>
      <c r="H45" s="11" t="str">
        <f>IF(C45&lt;&gt;"",VLOOKUP(C45,Liste_FI!$I$6:$J$30,2,FALSE),"")</f>
        <v/>
      </c>
      <c r="I45" s="16"/>
      <c r="J45" s="165"/>
      <c r="K45" s="12" t="str">
        <f>IF(J45&lt;&gt;"",VLOOKUP(J45,Liste_FI!$G$6:$H$18,2,FALSE),"")</f>
        <v/>
      </c>
      <c r="L45" s="13"/>
      <c r="M45" s="173"/>
      <c r="N45" s="173"/>
      <c r="O45" s="173"/>
      <c r="P45" s="173"/>
      <c r="Q45" s="173"/>
      <c r="R45" s="13"/>
      <c r="S45" s="13"/>
      <c r="T45" s="14"/>
      <c r="U45" s="14"/>
      <c r="V45" s="14"/>
      <c r="W45" s="14"/>
      <c r="X45" s="14"/>
      <c r="Y45" s="14"/>
      <c r="Z45" s="13"/>
      <c r="AA45" s="13"/>
      <c r="AB45" s="15"/>
      <c r="AC45" s="172" t="str">
        <f t="shared" si="0"/>
        <v/>
      </c>
    </row>
    <row r="46" spans="1:29" ht="26.25" x14ac:dyDescent="0.2">
      <c r="A46" s="9">
        <f t="shared" si="1"/>
        <v>0</v>
      </c>
      <c r="B46" s="16"/>
      <c r="C46" s="179"/>
      <c r="D46" s="220"/>
      <c r="E46" s="221"/>
      <c r="F46" s="221"/>
      <c r="G46" s="222"/>
      <c r="H46" s="11" t="str">
        <f>IF(C46&lt;&gt;"",VLOOKUP(C46,Liste_FI!$I$6:$J$30,2,FALSE),"")</f>
        <v/>
      </c>
      <c r="I46" s="16"/>
      <c r="J46" s="165"/>
      <c r="K46" s="12" t="str">
        <f>IF(J46&lt;&gt;"",VLOOKUP(J46,Liste_FI!$G$6:$H$18,2,FALSE),"")</f>
        <v/>
      </c>
      <c r="L46" s="13"/>
      <c r="M46" s="173"/>
      <c r="N46" s="173"/>
      <c r="O46" s="173"/>
      <c r="P46" s="173"/>
      <c r="Q46" s="173"/>
      <c r="R46" s="13"/>
      <c r="S46" s="13"/>
      <c r="T46" s="14"/>
      <c r="U46" s="14"/>
      <c r="V46" s="14"/>
      <c r="W46" s="14"/>
      <c r="X46" s="14"/>
      <c r="Y46" s="14"/>
      <c r="Z46" s="13"/>
      <c r="AA46" s="13"/>
      <c r="AB46" s="15"/>
      <c r="AC46" s="172" t="str">
        <f t="shared" si="0"/>
        <v/>
      </c>
    </row>
    <row r="47" spans="1:29" ht="26.25" x14ac:dyDescent="0.2">
      <c r="A47" s="9">
        <f t="shared" si="1"/>
        <v>0</v>
      </c>
      <c r="B47" s="16"/>
      <c r="C47" s="179"/>
      <c r="D47" s="220"/>
      <c r="E47" s="221"/>
      <c r="F47" s="221"/>
      <c r="G47" s="222"/>
      <c r="H47" s="11" t="str">
        <f>IF(C47&lt;&gt;"",VLOOKUP(C47,Liste_FI!$I$6:$J$30,2,FALSE),"")</f>
        <v/>
      </c>
      <c r="I47" s="16"/>
      <c r="J47" s="165"/>
      <c r="K47" s="12" t="str">
        <f>IF(J47&lt;&gt;"",VLOOKUP(J47,Liste_FI!$G$6:$H$18,2,FALSE),"")</f>
        <v/>
      </c>
      <c r="L47" s="13"/>
      <c r="M47" s="173"/>
      <c r="N47" s="173"/>
      <c r="O47" s="173"/>
      <c r="P47" s="173"/>
      <c r="Q47" s="173"/>
      <c r="R47" s="13"/>
      <c r="S47" s="13"/>
      <c r="T47" s="14"/>
      <c r="U47" s="14"/>
      <c r="V47" s="14"/>
      <c r="W47" s="14"/>
      <c r="X47" s="14"/>
      <c r="Y47" s="14"/>
      <c r="Z47" s="13"/>
      <c r="AA47" s="13"/>
      <c r="AB47" s="15"/>
      <c r="AC47" s="172" t="str">
        <f t="shared" si="0"/>
        <v/>
      </c>
    </row>
    <row r="48" spans="1:29" ht="26.25" x14ac:dyDescent="0.2">
      <c r="A48" s="9">
        <f t="shared" si="1"/>
        <v>0</v>
      </c>
      <c r="B48" s="16"/>
      <c r="C48" s="179"/>
      <c r="D48" s="220"/>
      <c r="E48" s="221"/>
      <c r="F48" s="221"/>
      <c r="G48" s="222"/>
      <c r="H48" s="11" t="str">
        <f>IF(C48&lt;&gt;"",VLOOKUP(C48,Liste_FI!$I$6:$J$30,2,FALSE),"")</f>
        <v/>
      </c>
      <c r="I48" s="16"/>
      <c r="J48" s="165"/>
      <c r="K48" s="12" t="str">
        <f>IF(J48&lt;&gt;"",VLOOKUP(J48,Liste_FI!$G$6:$H$18,2,FALSE),"")</f>
        <v/>
      </c>
      <c r="L48" s="13"/>
      <c r="M48" s="173"/>
      <c r="N48" s="173"/>
      <c r="O48" s="173"/>
      <c r="P48" s="173"/>
      <c r="Q48" s="173"/>
      <c r="R48" s="13"/>
      <c r="S48" s="13"/>
      <c r="T48" s="14"/>
      <c r="U48" s="14"/>
      <c r="V48" s="14"/>
      <c r="W48" s="14"/>
      <c r="X48" s="14"/>
      <c r="Y48" s="14"/>
      <c r="Z48" s="13"/>
      <c r="AA48" s="13"/>
      <c r="AB48" s="15"/>
      <c r="AC48" s="172" t="str">
        <f t="shared" si="0"/>
        <v/>
      </c>
    </row>
    <row r="49" spans="1:29" ht="26.25" x14ac:dyDescent="0.2">
      <c r="A49" s="9">
        <f t="shared" si="1"/>
        <v>0</v>
      </c>
      <c r="B49" s="16"/>
      <c r="C49" s="179"/>
      <c r="D49" s="220"/>
      <c r="E49" s="221"/>
      <c r="F49" s="221"/>
      <c r="G49" s="222"/>
      <c r="H49" s="11" t="str">
        <f>IF(C49&lt;&gt;"",VLOOKUP(C49,Liste_FI!$I$6:$J$30,2,FALSE),"")</f>
        <v/>
      </c>
      <c r="I49" s="16"/>
      <c r="J49" s="165"/>
      <c r="K49" s="12" t="str">
        <f>IF(J49&lt;&gt;"",VLOOKUP(J49,Liste_FI!$G$6:$H$18,2,FALSE),"")</f>
        <v/>
      </c>
      <c r="L49" s="13"/>
      <c r="M49" s="173"/>
      <c r="N49" s="173"/>
      <c r="O49" s="173"/>
      <c r="P49" s="173"/>
      <c r="Q49" s="173"/>
      <c r="R49" s="13"/>
      <c r="S49" s="13"/>
      <c r="T49" s="14"/>
      <c r="U49" s="14"/>
      <c r="V49" s="14"/>
      <c r="W49" s="14"/>
      <c r="X49" s="14"/>
      <c r="Y49" s="14"/>
      <c r="Z49" s="13"/>
      <c r="AA49" s="13"/>
      <c r="AB49" s="15"/>
      <c r="AC49" s="172" t="str">
        <f t="shared" si="0"/>
        <v/>
      </c>
    </row>
    <row r="50" spans="1:29" ht="26.25" x14ac:dyDescent="0.2">
      <c r="A50" s="9">
        <f t="shared" si="1"/>
        <v>0</v>
      </c>
      <c r="B50" s="16"/>
      <c r="C50" s="179"/>
      <c r="D50" s="220"/>
      <c r="E50" s="221"/>
      <c r="F50" s="221"/>
      <c r="G50" s="222"/>
      <c r="H50" s="11" t="str">
        <f>IF(C50&lt;&gt;"",VLOOKUP(C50,Liste_FI!$I$6:$J$30,2,FALSE),"")</f>
        <v/>
      </c>
      <c r="I50" s="16"/>
      <c r="J50" s="165"/>
      <c r="K50" s="12" t="str">
        <f>IF(J50&lt;&gt;"",VLOOKUP(J50,Liste_FI!$G$6:$H$18,2,FALSE),"")</f>
        <v/>
      </c>
      <c r="L50" s="13"/>
      <c r="M50" s="173"/>
      <c r="N50" s="173"/>
      <c r="O50" s="173"/>
      <c r="P50" s="173"/>
      <c r="Q50" s="173"/>
      <c r="R50" s="13"/>
      <c r="S50" s="13"/>
      <c r="T50" s="14"/>
      <c r="U50" s="14"/>
      <c r="V50" s="14"/>
      <c r="W50" s="14"/>
      <c r="X50" s="14"/>
      <c r="Y50" s="14"/>
      <c r="Z50" s="13"/>
      <c r="AA50" s="13"/>
      <c r="AB50" s="15"/>
      <c r="AC50" s="172" t="str">
        <f t="shared" si="0"/>
        <v/>
      </c>
    </row>
    <row r="51" spans="1:29" ht="26.25" x14ac:dyDescent="0.2">
      <c r="A51" s="9">
        <f t="shared" si="1"/>
        <v>0</v>
      </c>
      <c r="B51" s="16"/>
      <c r="C51" s="179"/>
      <c r="D51" s="220"/>
      <c r="E51" s="221"/>
      <c r="F51" s="221"/>
      <c r="G51" s="222"/>
      <c r="H51" s="11" t="str">
        <f>IF(C51&lt;&gt;"",VLOOKUP(C51,Liste_FI!$I$6:$J$30,2,FALSE),"")</f>
        <v/>
      </c>
      <c r="I51" s="16"/>
      <c r="J51" s="165"/>
      <c r="K51" s="12" t="str">
        <f>IF(J51&lt;&gt;"",VLOOKUP(J51,Liste_FI!$G$6:$H$18,2,FALSE),"")</f>
        <v/>
      </c>
      <c r="L51" s="13"/>
      <c r="M51" s="173"/>
      <c r="N51" s="173"/>
      <c r="O51" s="173"/>
      <c r="P51" s="173"/>
      <c r="Q51" s="173"/>
      <c r="R51" s="13"/>
      <c r="S51" s="13"/>
      <c r="T51" s="14"/>
      <c r="U51" s="14"/>
      <c r="V51" s="14"/>
      <c r="W51" s="14"/>
      <c r="X51" s="14"/>
      <c r="Y51" s="14"/>
      <c r="Z51" s="13"/>
      <c r="AA51" s="13"/>
      <c r="AB51" s="15"/>
      <c r="AC51" s="172" t="str">
        <f t="shared" si="0"/>
        <v/>
      </c>
    </row>
    <row r="52" spans="1:29" ht="26.25" x14ac:dyDescent="0.2">
      <c r="A52" s="9">
        <f t="shared" si="1"/>
        <v>0</v>
      </c>
      <c r="B52" s="16"/>
      <c r="C52" s="17"/>
      <c r="D52" s="220"/>
      <c r="E52" s="221"/>
      <c r="F52" s="221"/>
      <c r="G52" s="222"/>
      <c r="H52" s="11" t="str">
        <f>IF(C52&lt;&gt;"",VLOOKUP(C52,Liste_FI!$I$6:$J$30,2,FALSE),"")</f>
        <v/>
      </c>
      <c r="I52" s="16"/>
      <c r="J52" s="165"/>
      <c r="K52" s="12" t="str">
        <f>IF(J52&lt;&gt;"",VLOOKUP(J52,Liste_FI!$G$6:$H$18,2,FALSE),"")</f>
        <v/>
      </c>
      <c r="L52" s="13"/>
      <c r="M52" s="173"/>
      <c r="N52" s="173"/>
      <c r="O52" s="173"/>
      <c r="P52" s="173"/>
      <c r="Q52" s="173"/>
      <c r="R52" s="13"/>
      <c r="S52" s="13"/>
      <c r="T52" s="14"/>
      <c r="U52" s="14"/>
      <c r="V52" s="14"/>
      <c r="W52" s="14"/>
      <c r="X52" s="14"/>
      <c r="Y52" s="14"/>
      <c r="Z52" s="13"/>
      <c r="AA52" s="13"/>
      <c r="AB52" s="15"/>
      <c r="AC52" s="172" t="str">
        <f t="shared" si="0"/>
        <v/>
      </c>
    </row>
    <row r="53" spans="1:29" ht="26.25" x14ac:dyDescent="0.2">
      <c r="A53" s="9">
        <f t="shared" ref="A53:A59" si="2">IF(NOT(ISBLANK(C53)),A52+10,0)</f>
        <v>0</v>
      </c>
      <c r="B53" s="16"/>
      <c r="C53" s="17"/>
      <c r="D53" s="220"/>
      <c r="E53" s="221"/>
      <c r="F53" s="221"/>
      <c r="G53" s="222"/>
      <c r="H53" s="11" t="str">
        <f>IF(C53&lt;&gt;"",VLOOKUP(C53,Liste_FI!$I$6:$J$28,2,FALSE),"")</f>
        <v/>
      </c>
      <c r="I53" s="16"/>
      <c r="J53" s="165"/>
      <c r="K53" s="12" t="str">
        <f>IF(J53&lt;&gt;"",VLOOKUP(J53,Liste_FI!$G$6:$H$18,2,FALSE),"")</f>
        <v/>
      </c>
      <c r="L53" s="13"/>
      <c r="M53" s="173"/>
      <c r="N53" s="173"/>
      <c r="O53" s="173"/>
      <c r="P53" s="173"/>
      <c r="Q53" s="173"/>
      <c r="R53" s="13"/>
      <c r="S53" s="13"/>
      <c r="T53" s="14"/>
      <c r="U53" s="14"/>
      <c r="V53" s="14"/>
      <c r="W53" s="14"/>
      <c r="X53" s="14"/>
      <c r="Y53" s="14"/>
      <c r="Z53" s="13"/>
      <c r="AA53" s="13"/>
      <c r="AB53" s="15"/>
      <c r="AC53" s="172" t="str">
        <f t="shared" si="0"/>
        <v/>
      </c>
    </row>
    <row r="54" spans="1:29" ht="26.25" x14ac:dyDescent="0.2">
      <c r="A54" s="9">
        <f t="shared" si="2"/>
        <v>0</v>
      </c>
      <c r="B54" s="16"/>
      <c r="C54" s="17"/>
      <c r="D54" s="220"/>
      <c r="E54" s="221"/>
      <c r="F54" s="221"/>
      <c r="G54" s="222"/>
      <c r="H54" s="11" t="str">
        <f>IF(C54&lt;&gt;"",VLOOKUP(C54,Liste_FI!$I$6:$J$28,2,FALSE),"")</f>
        <v/>
      </c>
      <c r="I54" s="16"/>
      <c r="J54" s="165"/>
      <c r="K54" s="12" t="str">
        <f>IF(J54&lt;&gt;"",VLOOKUP(J54,Liste_FI!$G$6:$H$18,2,FALSE),"")</f>
        <v/>
      </c>
      <c r="L54" s="13"/>
      <c r="M54" s="173"/>
      <c r="N54" s="173"/>
      <c r="O54" s="173"/>
      <c r="P54" s="173"/>
      <c r="Q54" s="173"/>
      <c r="R54" s="13"/>
      <c r="S54" s="13"/>
      <c r="T54" s="14"/>
      <c r="U54" s="14"/>
      <c r="V54" s="14"/>
      <c r="W54" s="14"/>
      <c r="X54" s="14"/>
      <c r="Y54" s="14"/>
      <c r="Z54" s="13"/>
      <c r="AA54" s="13"/>
      <c r="AB54" s="15"/>
      <c r="AC54" s="172" t="str">
        <f t="shared" si="0"/>
        <v/>
      </c>
    </row>
    <row r="55" spans="1:29" ht="26.25" x14ac:dyDescent="0.2">
      <c r="A55" s="9">
        <f t="shared" si="2"/>
        <v>0</v>
      </c>
      <c r="B55" s="16"/>
      <c r="C55" s="17"/>
      <c r="D55" s="220"/>
      <c r="E55" s="221"/>
      <c r="F55" s="221"/>
      <c r="G55" s="222"/>
      <c r="H55" s="11" t="str">
        <f>IF(C55&lt;&gt;"",VLOOKUP(C55,Liste_FI!$I$6:$J$28,2,FALSE),"")</f>
        <v/>
      </c>
      <c r="I55" s="16"/>
      <c r="J55" s="165"/>
      <c r="K55" s="12" t="str">
        <f>IF(J55&lt;&gt;"",VLOOKUP(J55,Liste_FI!$G$6:$H$18,2,FALSE),"")</f>
        <v/>
      </c>
      <c r="L55" s="13"/>
      <c r="M55" s="173"/>
      <c r="N55" s="173"/>
      <c r="O55" s="173"/>
      <c r="P55" s="173"/>
      <c r="Q55" s="173"/>
      <c r="R55" s="13"/>
      <c r="S55" s="13"/>
      <c r="T55" s="14"/>
      <c r="U55" s="14"/>
      <c r="V55" s="14"/>
      <c r="W55" s="14"/>
      <c r="X55" s="14"/>
      <c r="Y55" s="14"/>
      <c r="Z55" s="13"/>
      <c r="AA55" s="13"/>
      <c r="AB55" s="15"/>
      <c r="AC55" s="172" t="str">
        <f t="shared" si="0"/>
        <v/>
      </c>
    </row>
    <row r="56" spans="1:29" ht="26.25" x14ac:dyDescent="0.2">
      <c r="A56" s="9">
        <f t="shared" si="2"/>
        <v>0</v>
      </c>
      <c r="B56" s="16"/>
      <c r="C56" s="17"/>
      <c r="D56" s="220"/>
      <c r="E56" s="221"/>
      <c r="F56" s="221"/>
      <c r="G56" s="222"/>
      <c r="H56" s="11" t="str">
        <f>IF(C56&lt;&gt;"",VLOOKUP(C56,Liste_FI!$I$6:$J$28,2,FALSE),"")</f>
        <v/>
      </c>
      <c r="I56" s="16"/>
      <c r="J56" s="165"/>
      <c r="K56" s="12" t="str">
        <f>IF(J56&lt;&gt;"",VLOOKUP(J56,Liste_FI!$G$6:$H$18,2,FALSE),"")</f>
        <v/>
      </c>
      <c r="L56" s="13"/>
      <c r="M56" s="173"/>
      <c r="N56" s="173"/>
      <c r="O56" s="173"/>
      <c r="P56" s="173"/>
      <c r="Q56" s="173"/>
      <c r="R56" s="13"/>
      <c r="S56" s="13"/>
      <c r="T56" s="14"/>
      <c r="U56" s="14"/>
      <c r="V56" s="14"/>
      <c r="W56" s="14"/>
      <c r="X56" s="14"/>
      <c r="Y56" s="14"/>
      <c r="Z56" s="13"/>
      <c r="AA56" s="13"/>
      <c r="AB56" s="15"/>
      <c r="AC56" s="172" t="str">
        <f t="shared" si="0"/>
        <v/>
      </c>
    </row>
    <row r="57" spans="1:29" ht="26.25" x14ac:dyDescent="0.2">
      <c r="A57" s="9">
        <f t="shared" si="2"/>
        <v>0</v>
      </c>
      <c r="B57" s="16"/>
      <c r="C57" s="17"/>
      <c r="D57" s="220"/>
      <c r="E57" s="221"/>
      <c r="F57" s="221"/>
      <c r="G57" s="222"/>
      <c r="H57" s="11" t="str">
        <f>IF(C57&lt;&gt;"",VLOOKUP(C57,Liste_FI!$I$6:$J$28,2,FALSE),"")</f>
        <v/>
      </c>
      <c r="I57" s="16"/>
      <c r="J57" s="165"/>
      <c r="K57" s="12" t="str">
        <f>IF(J57&lt;&gt;"",VLOOKUP(J57,Liste_FI!$G$6:$H$18,2,FALSE),"")</f>
        <v/>
      </c>
      <c r="L57" s="13"/>
      <c r="M57" s="173"/>
      <c r="N57" s="173"/>
      <c r="O57" s="173"/>
      <c r="P57" s="173"/>
      <c r="Q57" s="173"/>
      <c r="R57" s="13"/>
      <c r="S57" s="13"/>
      <c r="T57" s="14"/>
      <c r="U57" s="14"/>
      <c r="V57" s="14"/>
      <c r="W57" s="14"/>
      <c r="X57" s="14"/>
      <c r="Y57" s="14"/>
      <c r="Z57" s="13"/>
      <c r="AA57" s="13"/>
      <c r="AB57" s="15"/>
      <c r="AC57" s="172" t="str">
        <f t="shared" si="0"/>
        <v/>
      </c>
    </row>
    <row r="58" spans="1:29" ht="26.25" x14ac:dyDescent="0.2">
      <c r="A58" s="9">
        <f t="shared" si="2"/>
        <v>0</v>
      </c>
      <c r="B58" s="16"/>
      <c r="C58" s="17"/>
      <c r="D58" s="220"/>
      <c r="E58" s="221"/>
      <c r="F58" s="221"/>
      <c r="G58" s="222"/>
      <c r="H58" s="11" t="str">
        <f>IF(C58&lt;&gt;"",VLOOKUP(C58,Liste_FI!$I$6:$J$28,2,FALSE),"")</f>
        <v/>
      </c>
      <c r="I58" s="16"/>
      <c r="J58" s="165"/>
      <c r="K58" s="12" t="str">
        <f>IF(J58&lt;&gt;"",VLOOKUP(J58,Liste_FI!$G$6:$H$18,2,FALSE),"")</f>
        <v/>
      </c>
      <c r="L58" s="13"/>
      <c r="M58" s="173"/>
      <c r="N58" s="173"/>
      <c r="O58" s="173"/>
      <c r="P58" s="173"/>
      <c r="Q58" s="173"/>
      <c r="R58" s="13"/>
      <c r="S58" s="13"/>
      <c r="T58" s="14"/>
      <c r="U58" s="14"/>
      <c r="V58" s="14"/>
      <c r="W58" s="14"/>
      <c r="X58" s="14"/>
      <c r="Y58" s="14"/>
      <c r="Z58" s="13"/>
      <c r="AA58" s="13"/>
      <c r="AB58" s="15"/>
      <c r="AC58" s="172" t="str">
        <f t="shared" si="0"/>
        <v/>
      </c>
    </row>
    <row r="59" spans="1:29" ht="26.25" x14ac:dyDescent="0.2">
      <c r="A59" s="9">
        <f t="shared" si="2"/>
        <v>0</v>
      </c>
      <c r="B59" s="16"/>
      <c r="C59" s="17"/>
      <c r="D59" s="220"/>
      <c r="E59" s="221"/>
      <c r="F59" s="221"/>
      <c r="G59" s="222"/>
      <c r="H59" s="11" t="str">
        <f>IF(C59&lt;&gt;"",VLOOKUP(C59,Liste_FI!$I$6:$J$28,2,FALSE),"")</f>
        <v/>
      </c>
      <c r="I59" s="16"/>
      <c r="J59" s="165"/>
      <c r="K59" s="12" t="str">
        <f>IF(J59&lt;&gt;"",VLOOKUP(J59,Liste_FI!$G$6:$H$18,2,FALSE),"")</f>
        <v/>
      </c>
      <c r="L59" s="13"/>
      <c r="M59" s="173"/>
      <c r="N59" s="173"/>
      <c r="O59" s="173"/>
      <c r="P59" s="173"/>
      <c r="Q59" s="173"/>
      <c r="R59" s="13"/>
      <c r="S59" s="13"/>
      <c r="T59" s="14"/>
      <c r="U59" s="14"/>
      <c r="V59" s="14"/>
      <c r="W59" s="14"/>
      <c r="X59" s="14"/>
      <c r="Y59" s="14"/>
      <c r="Z59" s="13"/>
      <c r="AA59" s="13"/>
      <c r="AB59" s="15"/>
      <c r="AC59" s="172" t="str">
        <f t="shared" si="0"/>
        <v/>
      </c>
    </row>
  </sheetData>
  <mergeCells count="83">
    <mergeCell ref="D47:G47"/>
    <mergeCell ref="Q1:Q9"/>
    <mergeCell ref="AC1:AC9"/>
    <mergeCell ref="D53:G53"/>
    <mergeCell ref="D54:G54"/>
    <mergeCell ref="D36:G36"/>
    <mergeCell ref="D37:G37"/>
    <mergeCell ref="D38:G38"/>
    <mergeCell ref="D39:G39"/>
    <mergeCell ref="D40:G40"/>
    <mergeCell ref="D41:G41"/>
    <mergeCell ref="D30:G30"/>
    <mergeCell ref="D31:G31"/>
    <mergeCell ref="D32:G32"/>
    <mergeCell ref="D33:G33"/>
    <mergeCell ref="D34:G34"/>
    <mergeCell ref="D42:G42"/>
    <mergeCell ref="D43:G43"/>
    <mergeCell ref="D44:G44"/>
    <mergeCell ref="D45:G45"/>
    <mergeCell ref="D46:G46"/>
    <mergeCell ref="D57:G57"/>
    <mergeCell ref="D58:G58"/>
    <mergeCell ref="D59:G59"/>
    <mergeCell ref="D48:G48"/>
    <mergeCell ref="D49:G49"/>
    <mergeCell ref="D50:G50"/>
    <mergeCell ref="D51:G51"/>
    <mergeCell ref="D52:G52"/>
    <mergeCell ref="D56:G56"/>
    <mergeCell ref="D55:G55"/>
    <mergeCell ref="D35:G35"/>
    <mergeCell ref="D29:G29"/>
    <mergeCell ref="D18:G18"/>
    <mergeCell ref="D19:G19"/>
    <mergeCell ref="D20:G20"/>
    <mergeCell ref="D21:G21"/>
    <mergeCell ref="D22:G22"/>
    <mergeCell ref="D23:G23"/>
    <mergeCell ref="D24:G24"/>
    <mergeCell ref="D25:G25"/>
    <mergeCell ref="D26:G26"/>
    <mergeCell ref="D27:G27"/>
    <mergeCell ref="D28:G28"/>
    <mergeCell ref="D17:G17"/>
    <mergeCell ref="A6:K6"/>
    <mergeCell ref="A7:B7"/>
    <mergeCell ref="C7:D7"/>
    <mergeCell ref="D10:G10"/>
    <mergeCell ref="D11:G11"/>
    <mergeCell ref="D9:G9"/>
    <mergeCell ref="G7:H7"/>
    <mergeCell ref="D12:G12"/>
    <mergeCell ref="D13:G13"/>
    <mergeCell ref="D14:G14"/>
    <mergeCell ref="D15:G15"/>
    <mergeCell ref="D16:G16"/>
    <mergeCell ref="A4:K4"/>
    <mergeCell ref="A5:B5"/>
    <mergeCell ref="C5:D5"/>
    <mergeCell ref="W1:W9"/>
    <mergeCell ref="A1:C1"/>
    <mergeCell ref="D1:I1"/>
    <mergeCell ref="L1:L9"/>
    <mergeCell ref="M1:M9"/>
    <mergeCell ref="N1:N9"/>
    <mergeCell ref="A2:K2"/>
    <mergeCell ref="A3:B3"/>
    <mergeCell ref="C3:H3"/>
    <mergeCell ref="J9:K9"/>
    <mergeCell ref="P1:P9"/>
    <mergeCell ref="G5:H5"/>
    <mergeCell ref="O1:O9"/>
    <mergeCell ref="X1:X9"/>
    <mergeCell ref="Y1:Y9"/>
    <mergeCell ref="Z1:Z9"/>
    <mergeCell ref="AA1:AA9"/>
    <mergeCell ref="AB1:AB9"/>
    <mergeCell ref="R1:R9"/>
    <mergeCell ref="S1:S9"/>
    <mergeCell ref="T1:T9"/>
    <mergeCell ref="U1:U9"/>
    <mergeCell ref="V1:V9"/>
  </mergeCells>
  <conditionalFormatting sqref="C5:D5">
    <cfRule type="expression" dxfId="25" priority="2" stopIfTrue="1">
      <formula>ISNA(C5)</formula>
    </cfRule>
  </conditionalFormatting>
  <conditionalFormatting sqref="C7:D7">
    <cfRule type="expression" dxfId="24" priority="1" stopIfTrue="1">
      <formula>ISNA(C7)</formula>
    </cfRule>
  </conditionalFormatting>
  <dataValidations count="4">
    <dataValidation type="list" allowBlank="1" showInputMessage="1" showErrorMessage="1" sqref="IV10:JC52 SR10:SY52 ACN10:ACU52 AMJ10:AMQ52 AWF10:AWM52 BGB10:BGI52 BPX10:BQE52 BZT10:CAA52 CJP10:CJW52 CTL10:CTS52 DDH10:DDO52 DND10:DNK52 DWZ10:DXG52 EGV10:EHC52 EQR10:EQY52 FAN10:FAU52 FKJ10:FKQ52 FUF10:FUM52 GEB10:GEI52 GNX10:GOE52 GXT10:GYA52 HHP10:HHW52 HRL10:HRS52 IBH10:IBO52 ILD10:ILK52 IUZ10:IVG52 JEV10:JFC52 JOR10:JOY52 JYN10:JYU52 KIJ10:KIQ52 KSF10:KSM52 LCB10:LCI52 LLX10:LME52 LVT10:LWA52 MFP10:MFW52 MPL10:MPS52 MZH10:MZO52 NJD10:NJK52 NSZ10:NTG52 OCV10:ODC52 OMR10:OMY52 OWN10:OWU52 PGJ10:PGQ52 PQF10:PQM52 QAB10:QAI52 QJX10:QKE52 QTT10:QUA52 RDP10:RDW52 RNL10:RNS52 RXH10:RXO52 SHD10:SHK52 SQZ10:SRG52 TAV10:TBC52 TKR10:TKY52 TUN10:TUU52 UEJ10:UEQ52 UOF10:UOM52 UYB10:UYI52 VHX10:VIE52 VRT10:VSA52 WBP10:WBW52 WLL10:WLS52 WVH10:WVO52 IV65546:JC65588 SR65546:SY65588 ACN65546:ACU65588 AMJ65546:AMQ65588 AWF65546:AWM65588 BGB65546:BGI65588 BPX65546:BQE65588 BZT65546:CAA65588 CJP65546:CJW65588 CTL65546:CTS65588 DDH65546:DDO65588 DND65546:DNK65588 DWZ65546:DXG65588 EGV65546:EHC65588 EQR65546:EQY65588 FAN65546:FAU65588 FKJ65546:FKQ65588 FUF65546:FUM65588 GEB65546:GEI65588 GNX65546:GOE65588 GXT65546:GYA65588 HHP65546:HHW65588 HRL65546:HRS65588 IBH65546:IBO65588 ILD65546:ILK65588 IUZ65546:IVG65588 JEV65546:JFC65588 JOR65546:JOY65588 JYN65546:JYU65588 KIJ65546:KIQ65588 KSF65546:KSM65588 LCB65546:LCI65588 LLX65546:LME65588 LVT65546:LWA65588 MFP65546:MFW65588 MPL65546:MPS65588 MZH65546:MZO65588 NJD65546:NJK65588 NSZ65546:NTG65588 OCV65546:ODC65588 OMR65546:OMY65588 OWN65546:OWU65588 PGJ65546:PGQ65588 PQF65546:PQM65588 QAB65546:QAI65588 QJX65546:QKE65588 QTT65546:QUA65588 RDP65546:RDW65588 RNL65546:RNS65588 RXH65546:RXO65588 SHD65546:SHK65588 SQZ65546:SRG65588 TAV65546:TBC65588 TKR65546:TKY65588 TUN65546:TUU65588 UEJ65546:UEQ65588 UOF65546:UOM65588 UYB65546:UYI65588 VHX65546:VIE65588 VRT65546:VSA65588 WBP65546:WBW65588 WLL65546:WLS65588 WVH65546:WVO65588 IV131082:JC131124 SR131082:SY131124 ACN131082:ACU131124 AMJ131082:AMQ131124 AWF131082:AWM131124 BGB131082:BGI131124 BPX131082:BQE131124 BZT131082:CAA131124 CJP131082:CJW131124 CTL131082:CTS131124 DDH131082:DDO131124 DND131082:DNK131124 DWZ131082:DXG131124 EGV131082:EHC131124 EQR131082:EQY131124 FAN131082:FAU131124 FKJ131082:FKQ131124 FUF131082:FUM131124 GEB131082:GEI131124 GNX131082:GOE131124 GXT131082:GYA131124 HHP131082:HHW131124 HRL131082:HRS131124 IBH131082:IBO131124 ILD131082:ILK131124 IUZ131082:IVG131124 JEV131082:JFC131124 JOR131082:JOY131124 JYN131082:JYU131124 KIJ131082:KIQ131124 KSF131082:KSM131124 LCB131082:LCI131124 LLX131082:LME131124 LVT131082:LWA131124 MFP131082:MFW131124 MPL131082:MPS131124 MZH131082:MZO131124 NJD131082:NJK131124 NSZ131082:NTG131124 OCV131082:ODC131124 OMR131082:OMY131124 OWN131082:OWU131124 PGJ131082:PGQ131124 PQF131082:PQM131124 QAB131082:QAI131124 QJX131082:QKE131124 QTT131082:QUA131124 RDP131082:RDW131124 RNL131082:RNS131124 RXH131082:RXO131124 SHD131082:SHK131124 SQZ131082:SRG131124 TAV131082:TBC131124 TKR131082:TKY131124 TUN131082:TUU131124 UEJ131082:UEQ131124 UOF131082:UOM131124 UYB131082:UYI131124 VHX131082:VIE131124 VRT131082:VSA131124 WBP131082:WBW131124 WLL131082:WLS131124 WVH131082:WVO131124 IV196618:JC196660 SR196618:SY196660 ACN196618:ACU196660 AMJ196618:AMQ196660 AWF196618:AWM196660 BGB196618:BGI196660 BPX196618:BQE196660 BZT196618:CAA196660 CJP196618:CJW196660 CTL196618:CTS196660 DDH196618:DDO196660 DND196618:DNK196660 DWZ196618:DXG196660 EGV196618:EHC196660 EQR196618:EQY196660 FAN196618:FAU196660 FKJ196618:FKQ196660 FUF196618:FUM196660 GEB196618:GEI196660 GNX196618:GOE196660 GXT196618:GYA196660 HHP196618:HHW196660 HRL196618:HRS196660 IBH196618:IBO196660 ILD196618:ILK196660 IUZ196618:IVG196660 JEV196618:JFC196660 JOR196618:JOY196660 JYN196618:JYU196660 KIJ196618:KIQ196660 KSF196618:KSM196660 LCB196618:LCI196660 LLX196618:LME196660 LVT196618:LWA196660 MFP196618:MFW196660 MPL196618:MPS196660 MZH196618:MZO196660 NJD196618:NJK196660 NSZ196618:NTG196660 OCV196618:ODC196660 OMR196618:OMY196660 OWN196618:OWU196660 PGJ196618:PGQ196660 PQF196618:PQM196660 QAB196618:QAI196660 QJX196618:QKE196660 QTT196618:QUA196660 RDP196618:RDW196660 RNL196618:RNS196660 RXH196618:RXO196660 SHD196618:SHK196660 SQZ196618:SRG196660 TAV196618:TBC196660 TKR196618:TKY196660 TUN196618:TUU196660 UEJ196618:UEQ196660 UOF196618:UOM196660 UYB196618:UYI196660 VHX196618:VIE196660 VRT196618:VSA196660 WBP196618:WBW196660 WLL196618:WLS196660 WVH196618:WVO196660 IV262154:JC262196 SR262154:SY262196 ACN262154:ACU262196 AMJ262154:AMQ262196 AWF262154:AWM262196 BGB262154:BGI262196 BPX262154:BQE262196 BZT262154:CAA262196 CJP262154:CJW262196 CTL262154:CTS262196 DDH262154:DDO262196 DND262154:DNK262196 DWZ262154:DXG262196 EGV262154:EHC262196 EQR262154:EQY262196 FAN262154:FAU262196 FKJ262154:FKQ262196 FUF262154:FUM262196 GEB262154:GEI262196 GNX262154:GOE262196 GXT262154:GYA262196 HHP262154:HHW262196 HRL262154:HRS262196 IBH262154:IBO262196 ILD262154:ILK262196 IUZ262154:IVG262196 JEV262154:JFC262196 JOR262154:JOY262196 JYN262154:JYU262196 KIJ262154:KIQ262196 KSF262154:KSM262196 LCB262154:LCI262196 LLX262154:LME262196 LVT262154:LWA262196 MFP262154:MFW262196 MPL262154:MPS262196 MZH262154:MZO262196 NJD262154:NJK262196 NSZ262154:NTG262196 OCV262154:ODC262196 OMR262154:OMY262196 OWN262154:OWU262196 PGJ262154:PGQ262196 PQF262154:PQM262196 QAB262154:QAI262196 QJX262154:QKE262196 QTT262154:QUA262196 RDP262154:RDW262196 RNL262154:RNS262196 RXH262154:RXO262196 SHD262154:SHK262196 SQZ262154:SRG262196 TAV262154:TBC262196 TKR262154:TKY262196 TUN262154:TUU262196 UEJ262154:UEQ262196 UOF262154:UOM262196 UYB262154:UYI262196 VHX262154:VIE262196 VRT262154:VSA262196 WBP262154:WBW262196 WLL262154:WLS262196 WVH262154:WVO262196 IV327690:JC327732 SR327690:SY327732 ACN327690:ACU327732 AMJ327690:AMQ327732 AWF327690:AWM327732 BGB327690:BGI327732 BPX327690:BQE327732 BZT327690:CAA327732 CJP327690:CJW327732 CTL327690:CTS327732 DDH327690:DDO327732 DND327690:DNK327732 DWZ327690:DXG327732 EGV327690:EHC327732 EQR327690:EQY327732 FAN327690:FAU327732 FKJ327690:FKQ327732 FUF327690:FUM327732 GEB327690:GEI327732 GNX327690:GOE327732 GXT327690:GYA327732 HHP327690:HHW327732 HRL327690:HRS327732 IBH327690:IBO327732 ILD327690:ILK327732 IUZ327690:IVG327732 JEV327690:JFC327732 JOR327690:JOY327732 JYN327690:JYU327732 KIJ327690:KIQ327732 KSF327690:KSM327732 LCB327690:LCI327732 LLX327690:LME327732 LVT327690:LWA327732 MFP327690:MFW327732 MPL327690:MPS327732 MZH327690:MZO327732 NJD327690:NJK327732 NSZ327690:NTG327732 OCV327690:ODC327732 OMR327690:OMY327732 OWN327690:OWU327732 PGJ327690:PGQ327732 PQF327690:PQM327732 QAB327690:QAI327732 QJX327690:QKE327732 QTT327690:QUA327732 RDP327690:RDW327732 RNL327690:RNS327732 RXH327690:RXO327732 SHD327690:SHK327732 SQZ327690:SRG327732 TAV327690:TBC327732 TKR327690:TKY327732 TUN327690:TUU327732 UEJ327690:UEQ327732 UOF327690:UOM327732 UYB327690:UYI327732 VHX327690:VIE327732 VRT327690:VSA327732 WBP327690:WBW327732 WLL327690:WLS327732 WVH327690:WVO327732 IV393226:JC393268 SR393226:SY393268 ACN393226:ACU393268 AMJ393226:AMQ393268 AWF393226:AWM393268 BGB393226:BGI393268 BPX393226:BQE393268 BZT393226:CAA393268 CJP393226:CJW393268 CTL393226:CTS393268 DDH393226:DDO393268 DND393226:DNK393268 DWZ393226:DXG393268 EGV393226:EHC393268 EQR393226:EQY393268 FAN393226:FAU393268 FKJ393226:FKQ393268 FUF393226:FUM393268 GEB393226:GEI393268 GNX393226:GOE393268 GXT393226:GYA393268 HHP393226:HHW393268 HRL393226:HRS393268 IBH393226:IBO393268 ILD393226:ILK393268 IUZ393226:IVG393268 JEV393226:JFC393268 JOR393226:JOY393268 JYN393226:JYU393268 KIJ393226:KIQ393268 KSF393226:KSM393268 LCB393226:LCI393268 LLX393226:LME393268 LVT393226:LWA393268 MFP393226:MFW393268 MPL393226:MPS393268 MZH393226:MZO393268 NJD393226:NJK393268 NSZ393226:NTG393268 OCV393226:ODC393268 OMR393226:OMY393268 OWN393226:OWU393268 PGJ393226:PGQ393268 PQF393226:PQM393268 QAB393226:QAI393268 QJX393226:QKE393268 QTT393226:QUA393268 RDP393226:RDW393268 RNL393226:RNS393268 RXH393226:RXO393268 SHD393226:SHK393268 SQZ393226:SRG393268 TAV393226:TBC393268 TKR393226:TKY393268 TUN393226:TUU393268 UEJ393226:UEQ393268 UOF393226:UOM393268 UYB393226:UYI393268 VHX393226:VIE393268 VRT393226:VSA393268 WBP393226:WBW393268 WLL393226:WLS393268 WVH393226:WVO393268 IV458762:JC458804 SR458762:SY458804 ACN458762:ACU458804 AMJ458762:AMQ458804 AWF458762:AWM458804 BGB458762:BGI458804 BPX458762:BQE458804 BZT458762:CAA458804 CJP458762:CJW458804 CTL458762:CTS458804 DDH458762:DDO458804 DND458762:DNK458804 DWZ458762:DXG458804 EGV458762:EHC458804 EQR458762:EQY458804 FAN458762:FAU458804 FKJ458762:FKQ458804 FUF458762:FUM458804 GEB458762:GEI458804 GNX458762:GOE458804 GXT458762:GYA458804 HHP458762:HHW458804 HRL458762:HRS458804 IBH458762:IBO458804 ILD458762:ILK458804 IUZ458762:IVG458804 JEV458762:JFC458804 JOR458762:JOY458804 JYN458762:JYU458804 KIJ458762:KIQ458804 KSF458762:KSM458804 LCB458762:LCI458804 LLX458762:LME458804 LVT458762:LWA458804 MFP458762:MFW458804 MPL458762:MPS458804 MZH458762:MZO458804 NJD458762:NJK458804 NSZ458762:NTG458804 OCV458762:ODC458804 OMR458762:OMY458804 OWN458762:OWU458804 PGJ458762:PGQ458804 PQF458762:PQM458804 QAB458762:QAI458804 QJX458762:QKE458804 QTT458762:QUA458804 RDP458762:RDW458804 RNL458762:RNS458804 RXH458762:RXO458804 SHD458762:SHK458804 SQZ458762:SRG458804 TAV458762:TBC458804 TKR458762:TKY458804 TUN458762:TUU458804 UEJ458762:UEQ458804 UOF458762:UOM458804 UYB458762:UYI458804 VHX458762:VIE458804 VRT458762:VSA458804 WBP458762:WBW458804 WLL458762:WLS458804 WVH458762:WVO458804 IV524298:JC524340 SR524298:SY524340 ACN524298:ACU524340 AMJ524298:AMQ524340 AWF524298:AWM524340 BGB524298:BGI524340 BPX524298:BQE524340 BZT524298:CAA524340 CJP524298:CJW524340 CTL524298:CTS524340 DDH524298:DDO524340 DND524298:DNK524340 DWZ524298:DXG524340 EGV524298:EHC524340 EQR524298:EQY524340 FAN524298:FAU524340 FKJ524298:FKQ524340 FUF524298:FUM524340 GEB524298:GEI524340 GNX524298:GOE524340 GXT524298:GYA524340 HHP524298:HHW524340 HRL524298:HRS524340 IBH524298:IBO524340 ILD524298:ILK524340 IUZ524298:IVG524340 JEV524298:JFC524340 JOR524298:JOY524340 JYN524298:JYU524340 KIJ524298:KIQ524340 KSF524298:KSM524340 LCB524298:LCI524340 LLX524298:LME524340 LVT524298:LWA524340 MFP524298:MFW524340 MPL524298:MPS524340 MZH524298:MZO524340 NJD524298:NJK524340 NSZ524298:NTG524340 OCV524298:ODC524340 OMR524298:OMY524340 OWN524298:OWU524340 PGJ524298:PGQ524340 PQF524298:PQM524340 QAB524298:QAI524340 QJX524298:QKE524340 QTT524298:QUA524340 RDP524298:RDW524340 RNL524298:RNS524340 RXH524298:RXO524340 SHD524298:SHK524340 SQZ524298:SRG524340 TAV524298:TBC524340 TKR524298:TKY524340 TUN524298:TUU524340 UEJ524298:UEQ524340 UOF524298:UOM524340 UYB524298:UYI524340 VHX524298:VIE524340 VRT524298:VSA524340 WBP524298:WBW524340 WLL524298:WLS524340 WVH524298:WVO524340 IV589834:JC589876 SR589834:SY589876 ACN589834:ACU589876 AMJ589834:AMQ589876 AWF589834:AWM589876 BGB589834:BGI589876 BPX589834:BQE589876 BZT589834:CAA589876 CJP589834:CJW589876 CTL589834:CTS589876 DDH589834:DDO589876 DND589834:DNK589876 DWZ589834:DXG589876 EGV589834:EHC589876 EQR589834:EQY589876 FAN589834:FAU589876 FKJ589834:FKQ589876 FUF589834:FUM589876 GEB589834:GEI589876 GNX589834:GOE589876 GXT589834:GYA589876 HHP589834:HHW589876 HRL589834:HRS589876 IBH589834:IBO589876 ILD589834:ILK589876 IUZ589834:IVG589876 JEV589834:JFC589876 JOR589834:JOY589876 JYN589834:JYU589876 KIJ589834:KIQ589876 KSF589834:KSM589876 LCB589834:LCI589876 LLX589834:LME589876 LVT589834:LWA589876 MFP589834:MFW589876 MPL589834:MPS589876 MZH589834:MZO589876 NJD589834:NJK589876 NSZ589834:NTG589876 OCV589834:ODC589876 OMR589834:OMY589876 OWN589834:OWU589876 PGJ589834:PGQ589876 PQF589834:PQM589876 QAB589834:QAI589876 QJX589834:QKE589876 QTT589834:QUA589876 RDP589834:RDW589876 RNL589834:RNS589876 RXH589834:RXO589876 SHD589834:SHK589876 SQZ589834:SRG589876 TAV589834:TBC589876 TKR589834:TKY589876 TUN589834:TUU589876 UEJ589834:UEQ589876 UOF589834:UOM589876 UYB589834:UYI589876 VHX589834:VIE589876 VRT589834:VSA589876 WBP589834:WBW589876 WLL589834:WLS589876 WVH589834:WVO589876 IV655370:JC655412 SR655370:SY655412 ACN655370:ACU655412 AMJ655370:AMQ655412 AWF655370:AWM655412 BGB655370:BGI655412 BPX655370:BQE655412 BZT655370:CAA655412 CJP655370:CJW655412 CTL655370:CTS655412 DDH655370:DDO655412 DND655370:DNK655412 DWZ655370:DXG655412 EGV655370:EHC655412 EQR655370:EQY655412 FAN655370:FAU655412 FKJ655370:FKQ655412 FUF655370:FUM655412 GEB655370:GEI655412 GNX655370:GOE655412 GXT655370:GYA655412 HHP655370:HHW655412 HRL655370:HRS655412 IBH655370:IBO655412 ILD655370:ILK655412 IUZ655370:IVG655412 JEV655370:JFC655412 JOR655370:JOY655412 JYN655370:JYU655412 KIJ655370:KIQ655412 KSF655370:KSM655412 LCB655370:LCI655412 LLX655370:LME655412 LVT655370:LWA655412 MFP655370:MFW655412 MPL655370:MPS655412 MZH655370:MZO655412 NJD655370:NJK655412 NSZ655370:NTG655412 OCV655370:ODC655412 OMR655370:OMY655412 OWN655370:OWU655412 PGJ655370:PGQ655412 PQF655370:PQM655412 QAB655370:QAI655412 QJX655370:QKE655412 QTT655370:QUA655412 RDP655370:RDW655412 RNL655370:RNS655412 RXH655370:RXO655412 SHD655370:SHK655412 SQZ655370:SRG655412 TAV655370:TBC655412 TKR655370:TKY655412 TUN655370:TUU655412 UEJ655370:UEQ655412 UOF655370:UOM655412 UYB655370:UYI655412 VHX655370:VIE655412 VRT655370:VSA655412 WBP655370:WBW655412 WLL655370:WLS655412 WVH655370:WVO655412 IV720906:JC720948 SR720906:SY720948 ACN720906:ACU720948 AMJ720906:AMQ720948 AWF720906:AWM720948 BGB720906:BGI720948 BPX720906:BQE720948 BZT720906:CAA720948 CJP720906:CJW720948 CTL720906:CTS720948 DDH720906:DDO720948 DND720906:DNK720948 DWZ720906:DXG720948 EGV720906:EHC720948 EQR720906:EQY720948 FAN720906:FAU720948 FKJ720906:FKQ720948 FUF720906:FUM720948 GEB720906:GEI720948 GNX720906:GOE720948 GXT720906:GYA720948 HHP720906:HHW720948 HRL720906:HRS720948 IBH720906:IBO720948 ILD720906:ILK720948 IUZ720906:IVG720948 JEV720906:JFC720948 JOR720906:JOY720948 JYN720906:JYU720948 KIJ720906:KIQ720948 KSF720906:KSM720948 LCB720906:LCI720948 LLX720906:LME720948 LVT720906:LWA720948 MFP720906:MFW720948 MPL720906:MPS720948 MZH720906:MZO720948 NJD720906:NJK720948 NSZ720906:NTG720948 OCV720906:ODC720948 OMR720906:OMY720948 OWN720906:OWU720948 PGJ720906:PGQ720948 PQF720906:PQM720948 QAB720906:QAI720948 QJX720906:QKE720948 QTT720906:QUA720948 RDP720906:RDW720948 RNL720906:RNS720948 RXH720906:RXO720948 SHD720906:SHK720948 SQZ720906:SRG720948 TAV720906:TBC720948 TKR720906:TKY720948 TUN720906:TUU720948 UEJ720906:UEQ720948 UOF720906:UOM720948 UYB720906:UYI720948 VHX720906:VIE720948 VRT720906:VSA720948 WBP720906:WBW720948 WLL720906:WLS720948 WVH720906:WVO720948 IV786442:JC786484 SR786442:SY786484 ACN786442:ACU786484 AMJ786442:AMQ786484 AWF786442:AWM786484 BGB786442:BGI786484 BPX786442:BQE786484 BZT786442:CAA786484 CJP786442:CJW786484 CTL786442:CTS786484 DDH786442:DDO786484 DND786442:DNK786484 DWZ786442:DXG786484 EGV786442:EHC786484 EQR786442:EQY786484 FAN786442:FAU786484 FKJ786442:FKQ786484 FUF786442:FUM786484 GEB786442:GEI786484 GNX786442:GOE786484 GXT786442:GYA786484 HHP786442:HHW786484 HRL786442:HRS786484 IBH786442:IBO786484 ILD786442:ILK786484 IUZ786442:IVG786484 JEV786442:JFC786484 JOR786442:JOY786484 JYN786442:JYU786484 KIJ786442:KIQ786484 KSF786442:KSM786484 LCB786442:LCI786484 LLX786442:LME786484 LVT786442:LWA786484 MFP786442:MFW786484 MPL786442:MPS786484 MZH786442:MZO786484 NJD786442:NJK786484 NSZ786442:NTG786484 OCV786442:ODC786484 OMR786442:OMY786484 OWN786442:OWU786484 PGJ786442:PGQ786484 PQF786442:PQM786484 QAB786442:QAI786484 QJX786442:QKE786484 QTT786442:QUA786484 RDP786442:RDW786484 RNL786442:RNS786484 RXH786442:RXO786484 SHD786442:SHK786484 SQZ786442:SRG786484 TAV786442:TBC786484 TKR786442:TKY786484 TUN786442:TUU786484 UEJ786442:UEQ786484 UOF786442:UOM786484 UYB786442:UYI786484 VHX786442:VIE786484 VRT786442:VSA786484 WBP786442:WBW786484 WLL786442:WLS786484 WVH786442:WVO786484 IV851978:JC852020 SR851978:SY852020 ACN851978:ACU852020 AMJ851978:AMQ852020 AWF851978:AWM852020 BGB851978:BGI852020 BPX851978:BQE852020 BZT851978:CAA852020 CJP851978:CJW852020 CTL851978:CTS852020 DDH851978:DDO852020 DND851978:DNK852020 DWZ851978:DXG852020 EGV851978:EHC852020 EQR851978:EQY852020 FAN851978:FAU852020 FKJ851978:FKQ852020 FUF851978:FUM852020 GEB851978:GEI852020 GNX851978:GOE852020 GXT851978:GYA852020 HHP851978:HHW852020 HRL851978:HRS852020 IBH851978:IBO852020 ILD851978:ILK852020 IUZ851978:IVG852020 JEV851978:JFC852020 JOR851978:JOY852020 JYN851978:JYU852020 KIJ851978:KIQ852020 KSF851978:KSM852020 LCB851978:LCI852020 LLX851978:LME852020 LVT851978:LWA852020 MFP851978:MFW852020 MPL851978:MPS852020 MZH851978:MZO852020 NJD851978:NJK852020 NSZ851978:NTG852020 OCV851978:ODC852020 OMR851978:OMY852020 OWN851978:OWU852020 PGJ851978:PGQ852020 PQF851978:PQM852020 QAB851978:QAI852020 QJX851978:QKE852020 QTT851978:QUA852020 RDP851978:RDW852020 RNL851978:RNS852020 RXH851978:RXO852020 SHD851978:SHK852020 SQZ851978:SRG852020 TAV851978:TBC852020 TKR851978:TKY852020 TUN851978:TUU852020 UEJ851978:UEQ852020 UOF851978:UOM852020 UYB851978:UYI852020 VHX851978:VIE852020 VRT851978:VSA852020 WBP851978:WBW852020 WLL851978:WLS852020 WVH851978:WVO852020 IV917514:JC917556 SR917514:SY917556 ACN917514:ACU917556 AMJ917514:AMQ917556 AWF917514:AWM917556 BGB917514:BGI917556 BPX917514:BQE917556 BZT917514:CAA917556 CJP917514:CJW917556 CTL917514:CTS917556 DDH917514:DDO917556 DND917514:DNK917556 DWZ917514:DXG917556 EGV917514:EHC917556 EQR917514:EQY917556 FAN917514:FAU917556 FKJ917514:FKQ917556 FUF917514:FUM917556 GEB917514:GEI917556 GNX917514:GOE917556 GXT917514:GYA917556 HHP917514:HHW917556 HRL917514:HRS917556 IBH917514:IBO917556 ILD917514:ILK917556 IUZ917514:IVG917556 JEV917514:JFC917556 JOR917514:JOY917556 JYN917514:JYU917556 KIJ917514:KIQ917556 KSF917514:KSM917556 LCB917514:LCI917556 LLX917514:LME917556 LVT917514:LWA917556 MFP917514:MFW917556 MPL917514:MPS917556 MZH917514:MZO917556 NJD917514:NJK917556 NSZ917514:NTG917556 OCV917514:ODC917556 OMR917514:OMY917556 OWN917514:OWU917556 PGJ917514:PGQ917556 PQF917514:PQM917556 QAB917514:QAI917556 QJX917514:QKE917556 QTT917514:QUA917556 RDP917514:RDW917556 RNL917514:RNS917556 RXH917514:RXO917556 SHD917514:SHK917556 SQZ917514:SRG917556 TAV917514:TBC917556 TKR917514:TKY917556 TUN917514:TUU917556 UEJ917514:UEQ917556 UOF917514:UOM917556 UYB917514:UYI917556 VHX917514:VIE917556 VRT917514:VSA917556 WBP917514:WBW917556 WLL917514:WLS917556 WVH917514:WVO917556 IV983050:JC983092 SR983050:SY983092 ACN983050:ACU983092 AMJ983050:AMQ983092 AWF983050:AWM983092 BGB983050:BGI983092 BPX983050:BQE983092 BZT983050:CAA983092 CJP983050:CJW983092 CTL983050:CTS983092 DDH983050:DDO983092 DND983050:DNK983092 DWZ983050:DXG983092 EGV983050:EHC983092 EQR983050:EQY983092 FAN983050:FAU983092 FKJ983050:FKQ983092 FUF983050:FUM983092 GEB983050:GEI983092 GNX983050:GOE983092 GXT983050:GYA983092 HHP983050:HHW983092 HRL983050:HRS983092 IBH983050:IBO983092 ILD983050:ILK983092 IUZ983050:IVG983092 JEV983050:JFC983092 JOR983050:JOY983092 JYN983050:JYU983092 KIJ983050:KIQ983092 KSF983050:KSM983092 LCB983050:LCI983092 LLX983050:LME983092 LVT983050:LWA983092 MFP983050:MFW983092 MPL983050:MPS983092 MZH983050:MZO983092 NJD983050:NJK983092 NSZ983050:NTG983092 OCV983050:ODC983092 OMR983050:OMY983092 OWN983050:OWU983092 PGJ983050:PGQ983092 PQF983050:PQM983092 QAB983050:QAI983092 QJX983050:QKE983092 QTT983050:QUA983092 RDP983050:RDW983092 RNL983050:RNS983092 RXH983050:RXO983092 SHD983050:SHK983092 SQZ983050:SRG983092 TAV983050:TBC983092 TKR983050:TKY983092 TUN983050:TUU983092 UEJ983050:UEQ983092 UOF983050:UOM983092 UYB983050:UYI983092 VHX983050:VIE983092 VRT983050:VSA983092 WBP983050:WBW983092 WLL983050:WLS983092 WVH983050:WVO983092 D10:D59 D65546:G65588 D131082:G131124 D196618:G196660 D262154:G262196 D327690:G327732 D393226:G393268 D458762:G458804 D524298:G524340 D589834:G589876 D655370:G655412 D720906:G720948 D786442:G786484 D851978:G852020 D917514:G917556 D983050:G983092">
      <formula1>Tache</formula1>
    </dataValidation>
    <dataValidation type="list" allowBlank="1" showInputMessage="1" showErrorMessage="1" sqref="C7:D7 IU7:IV7 SQ7:SR7 ACM7:ACN7 AMI7:AMJ7 AWE7:AWF7 BGA7:BGB7 BPW7:BPX7 BZS7:BZT7 CJO7:CJP7 CTK7:CTL7 DDG7:DDH7 DNC7:DND7 DWY7:DWZ7 EGU7:EGV7 EQQ7:EQR7 FAM7:FAN7 FKI7:FKJ7 FUE7:FUF7 GEA7:GEB7 GNW7:GNX7 GXS7:GXT7 HHO7:HHP7 HRK7:HRL7 IBG7:IBH7 ILC7:ILD7 IUY7:IUZ7 JEU7:JEV7 JOQ7:JOR7 JYM7:JYN7 KII7:KIJ7 KSE7:KSF7 LCA7:LCB7 LLW7:LLX7 LVS7:LVT7 MFO7:MFP7 MPK7:MPL7 MZG7:MZH7 NJC7:NJD7 NSY7:NSZ7 OCU7:OCV7 OMQ7:OMR7 OWM7:OWN7 PGI7:PGJ7 PQE7:PQF7 QAA7:QAB7 QJW7:QJX7 QTS7:QTT7 RDO7:RDP7 RNK7:RNL7 RXG7:RXH7 SHC7:SHD7 SQY7:SQZ7 TAU7:TAV7 TKQ7:TKR7 TUM7:TUN7 UEI7:UEJ7 UOE7:UOF7 UYA7:UYB7 VHW7:VHX7 VRS7:VRT7 WBO7:WBP7 WLK7:WLL7 WVG7:WVH7 C65543:D65543 IU65543:IV65543 SQ65543:SR65543 ACM65543:ACN65543 AMI65543:AMJ65543 AWE65543:AWF65543 BGA65543:BGB65543 BPW65543:BPX65543 BZS65543:BZT65543 CJO65543:CJP65543 CTK65543:CTL65543 DDG65543:DDH65543 DNC65543:DND65543 DWY65543:DWZ65543 EGU65543:EGV65543 EQQ65543:EQR65543 FAM65543:FAN65543 FKI65543:FKJ65543 FUE65543:FUF65543 GEA65543:GEB65543 GNW65543:GNX65543 GXS65543:GXT65543 HHO65543:HHP65543 HRK65543:HRL65543 IBG65543:IBH65543 ILC65543:ILD65543 IUY65543:IUZ65543 JEU65543:JEV65543 JOQ65543:JOR65543 JYM65543:JYN65543 KII65543:KIJ65543 KSE65543:KSF65543 LCA65543:LCB65543 LLW65543:LLX65543 LVS65543:LVT65543 MFO65543:MFP65543 MPK65543:MPL65543 MZG65543:MZH65543 NJC65543:NJD65543 NSY65543:NSZ65543 OCU65543:OCV65543 OMQ65543:OMR65543 OWM65543:OWN65543 PGI65543:PGJ65543 PQE65543:PQF65543 QAA65543:QAB65543 QJW65543:QJX65543 QTS65543:QTT65543 RDO65543:RDP65543 RNK65543:RNL65543 RXG65543:RXH65543 SHC65543:SHD65543 SQY65543:SQZ65543 TAU65543:TAV65543 TKQ65543:TKR65543 TUM65543:TUN65543 UEI65543:UEJ65543 UOE65543:UOF65543 UYA65543:UYB65543 VHW65543:VHX65543 VRS65543:VRT65543 WBO65543:WBP65543 WLK65543:WLL65543 WVG65543:WVH65543 C131079:D131079 IU131079:IV131079 SQ131079:SR131079 ACM131079:ACN131079 AMI131079:AMJ131079 AWE131079:AWF131079 BGA131079:BGB131079 BPW131079:BPX131079 BZS131079:BZT131079 CJO131079:CJP131079 CTK131079:CTL131079 DDG131079:DDH131079 DNC131079:DND131079 DWY131079:DWZ131079 EGU131079:EGV131079 EQQ131079:EQR131079 FAM131079:FAN131079 FKI131079:FKJ131079 FUE131079:FUF131079 GEA131079:GEB131079 GNW131079:GNX131079 GXS131079:GXT131079 HHO131079:HHP131079 HRK131079:HRL131079 IBG131079:IBH131079 ILC131079:ILD131079 IUY131079:IUZ131079 JEU131079:JEV131079 JOQ131079:JOR131079 JYM131079:JYN131079 KII131079:KIJ131079 KSE131079:KSF131079 LCA131079:LCB131079 LLW131079:LLX131079 LVS131079:LVT131079 MFO131079:MFP131079 MPK131079:MPL131079 MZG131079:MZH131079 NJC131079:NJD131079 NSY131079:NSZ131079 OCU131079:OCV131079 OMQ131079:OMR131079 OWM131079:OWN131079 PGI131079:PGJ131079 PQE131079:PQF131079 QAA131079:QAB131079 QJW131079:QJX131079 QTS131079:QTT131079 RDO131079:RDP131079 RNK131079:RNL131079 RXG131079:RXH131079 SHC131079:SHD131079 SQY131079:SQZ131079 TAU131079:TAV131079 TKQ131079:TKR131079 TUM131079:TUN131079 UEI131079:UEJ131079 UOE131079:UOF131079 UYA131079:UYB131079 VHW131079:VHX131079 VRS131079:VRT131079 WBO131079:WBP131079 WLK131079:WLL131079 WVG131079:WVH131079 C196615:D196615 IU196615:IV196615 SQ196615:SR196615 ACM196615:ACN196615 AMI196615:AMJ196615 AWE196615:AWF196615 BGA196615:BGB196615 BPW196615:BPX196615 BZS196615:BZT196615 CJO196615:CJP196615 CTK196615:CTL196615 DDG196615:DDH196615 DNC196615:DND196615 DWY196615:DWZ196615 EGU196615:EGV196615 EQQ196615:EQR196615 FAM196615:FAN196615 FKI196615:FKJ196615 FUE196615:FUF196615 GEA196615:GEB196615 GNW196615:GNX196615 GXS196615:GXT196615 HHO196615:HHP196615 HRK196615:HRL196615 IBG196615:IBH196615 ILC196615:ILD196615 IUY196615:IUZ196615 JEU196615:JEV196615 JOQ196615:JOR196615 JYM196615:JYN196615 KII196615:KIJ196615 KSE196615:KSF196615 LCA196615:LCB196615 LLW196615:LLX196615 LVS196615:LVT196615 MFO196615:MFP196615 MPK196615:MPL196615 MZG196615:MZH196615 NJC196615:NJD196615 NSY196615:NSZ196615 OCU196615:OCV196615 OMQ196615:OMR196615 OWM196615:OWN196615 PGI196615:PGJ196615 PQE196615:PQF196615 QAA196615:QAB196615 QJW196615:QJX196615 QTS196615:QTT196615 RDO196615:RDP196615 RNK196615:RNL196615 RXG196615:RXH196615 SHC196615:SHD196615 SQY196615:SQZ196615 TAU196615:TAV196615 TKQ196615:TKR196615 TUM196615:TUN196615 UEI196615:UEJ196615 UOE196615:UOF196615 UYA196615:UYB196615 VHW196615:VHX196615 VRS196615:VRT196615 WBO196615:WBP196615 WLK196615:WLL196615 WVG196615:WVH196615 C262151:D262151 IU262151:IV262151 SQ262151:SR262151 ACM262151:ACN262151 AMI262151:AMJ262151 AWE262151:AWF262151 BGA262151:BGB262151 BPW262151:BPX262151 BZS262151:BZT262151 CJO262151:CJP262151 CTK262151:CTL262151 DDG262151:DDH262151 DNC262151:DND262151 DWY262151:DWZ262151 EGU262151:EGV262151 EQQ262151:EQR262151 FAM262151:FAN262151 FKI262151:FKJ262151 FUE262151:FUF262151 GEA262151:GEB262151 GNW262151:GNX262151 GXS262151:GXT262151 HHO262151:HHP262151 HRK262151:HRL262151 IBG262151:IBH262151 ILC262151:ILD262151 IUY262151:IUZ262151 JEU262151:JEV262151 JOQ262151:JOR262151 JYM262151:JYN262151 KII262151:KIJ262151 KSE262151:KSF262151 LCA262151:LCB262151 LLW262151:LLX262151 LVS262151:LVT262151 MFO262151:MFP262151 MPK262151:MPL262151 MZG262151:MZH262151 NJC262151:NJD262151 NSY262151:NSZ262151 OCU262151:OCV262151 OMQ262151:OMR262151 OWM262151:OWN262151 PGI262151:PGJ262151 PQE262151:PQF262151 QAA262151:QAB262151 QJW262151:QJX262151 QTS262151:QTT262151 RDO262151:RDP262151 RNK262151:RNL262151 RXG262151:RXH262151 SHC262151:SHD262151 SQY262151:SQZ262151 TAU262151:TAV262151 TKQ262151:TKR262151 TUM262151:TUN262151 UEI262151:UEJ262151 UOE262151:UOF262151 UYA262151:UYB262151 VHW262151:VHX262151 VRS262151:VRT262151 WBO262151:WBP262151 WLK262151:WLL262151 WVG262151:WVH262151 C327687:D327687 IU327687:IV327687 SQ327687:SR327687 ACM327687:ACN327687 AMI327687:AMJ327687 AWE327687:AWF327687 BGA327687:BGB327687 BPW327687:BPX327687 BZS327687:BZT327687 CJO327687:CJP327687 CTK327687:CTL327687 DDG327687:DDH327687 DNC327687:DND327687 DWY327687:DWZ327687 EGU327687:EGV327687 EQQ327687:EQR327687 FAM327687:FAN327687 FKI327687:FKJ327687 FUE327687:FUF327687 GEA327687:GEB327687 GNW327687:GNX327687 GXS327687:GXT327687 HHO327687:HHP327687 HRK327687:HRL327687 IBG327687:IBH327687 ILC327687:ILD327687 IUY327687:IUZ327687 JEU327687:JEV327687 JOQ327687:JOR327687 JYM327687:JYN327687 KII327687:KIJ327687 KSE327687:KSF327687 LCA327687:LCB327687 LLW327687:LLX327687 LVS327687:LVT327687 MFO327687:MFP327687 MPK327687:MPL327687 MZG327687:MZH327687 NJC327687:NJD327687 NSY327687:NSZ327687 OCU327687:OCV327687 OMQ327687:OMR327687 OWM327687:OWN327687 PGI327687:PGJ327687 PQE327687:PQF327687 QAA327687:QAB327687 QJW327687:QJX327687 QTS327687:QTT327687 RDO327687:RDP327687 RNK327687:RNL327687 RXG327687:RXH327687 SHC327687:SHD327687 SQY327687:SQZ327687 TAU327687:TAV327687 TKQ327687:TKR327687 TUM327687:TUN327687 UEI327687:UEJ327687 UOE327687:UOF327687 UYA327687:UYB327687 VHW327687:VHX327687 VRS327687:VRT327687 WBO327687:WBP327687 WLK327687:WLL327687 WVG327687:WVH327687 C393223:D393223 IU393223:IV393223 SQ393223:SR393223 ACM393223:ACN393223 AMI393223:AMJ393223 AWE393223:AWF393223 BGA393223:BGB393223 BPW393223:BPX393223 BZS393223:BZT393223 CJO393223:CJP393223 CTK393223:CTL393223 DDG393223:DDH393223 DNC393223:DND393223 DWY393223:DWZ393223 EGU393223:EGV393223 EQQ393223:EQR393223 FAM393223:FAN393223 FKI393223:FKJ393223 FUE393223:FUF393223 GEA393223:GEB393223 GNW393223:GNX393223 GXS393223:GXT393223 HHO393223:HHP393223 HRK393223:HRL393223 IBG393223:IBH393223 ILC393223:ILD393223 IUY393223:IUZ393223 JEU393223:JEV393223 JOQ393223:JOR393223 JYM393223:JYN393223 KII393223:KIJ393223 KSE393223:KSF393223 LCA393223:LCB393223 LLW393223:LLX393223 LVS393223:LVT393223 MFO393223:MFP393223 MPK393223:MPL393223 MZG393223:MZH393223 NJC393223:NJD393223 NSY393223:NSZ393223 OCU393223:OCV393223 OMQ393223:OMR393223 OWM393223:OWN393223 PGI393223:PGJ393223 PQE393223:PQF393223 QAA393223:QAB393223 QJW393223:QJX393223 QTS393223:QTT393223 RDO393223:RDP393223 RNK393223:RNL393223 RXG393223:RXH393223 SHC393223:SHD393223 SQY393223:SQZ393223 TAU393223:TAV393223 TKQ393223:TKR393223 TUM393223:TUN393223 UEI393223:UEJ393223 UOE393223:UOF393223 UYA393223:UYB393223 VHW393223:VHX393223 VRS393223:VRT393223 WBO393223:WBP393223 WLK393223:WLL393223 WVG393223:WVH393223 C458759:D458759 IU458759:IV458759 SQ458759:SR458759 ACM458759:ACN458759 AMI458759:AMJ458759 AWE458759:AWF458759 BGA458759:BGB458759 BPW458759:BPX458759 BZS458759:BZT458759 CJO458759:CJP458759 CTK458759:CTL458759 DDG458759:DDH458759 DNC458759:DND458759 DWY458759:DWZ458759 EGU458759:EGV458759 EQQ458759:EQR458759 FAM458759:FAN458759 FKI458759:FKJ458759 FUE458759:FUF458759 GEA458759:GEB458759 GNW458759:GNX458759 GXS458759:GXT458759 HHO458759:HHP458759 HRK458759:HRL458759 IBG458759:IBH458759 ILC458759:ILD458759 IUY458759:IUZ458759 JEU458759:JEV458759 JOQ458759:JOR458759 JYM458759:JYN458759 KII458759:KIJ458759 KSE458759:KSF458759 LCA458759:LCB458759 LLW458759:LLX458759 LVS458759:LVT458759 MFO458759:MFP458759 MPK458759:MPL458759 MZG458759:MZH458759 NJC458759:NJD458759 NSY458759:NSZ458759 OCU458759:OCV458759 OMQ458759:OMR458759 OWM458759:OWN458759 PGI458759:PGJ458759 PQE458759:PQF458759 QAA458759:QAB458759 QJW458759:QJX458759 QTS458759:QTT458759 RDO458759:RDP458759 RNK458759:RNL458759 RXG458759:RXH458759 SHC458759:SHD458759 SQY458759:SQZ458759 TAU458759:TAV458759 TKQ458759:TKR458759 TUM458759:TUN458759 UEI458759:UEJ458759 UOE458759:UOF458759 UYA458759:UYB458759 VHW458759:VHX458759 VRS458759:VRT458759 WBO458759:WBP458759 WLK458759:WLL458759 WVG458759:WVH458759 C524295:D524295 IU524295:IV524295 SQ524295:SR524295 ACM524295:ACN524295 AMI524295:AMJ524295 AWE524295:AWF524295 BGA524295:BGB524295 BPW524295:BPX524295 BZS524295:BZT524295 CJO524295:CJP524295 CTK524295:CTL524295 DDG524295:DDH524295 DNC524295:DND524295 DWY524295:DWZ524295 EGU524295:EGV524295 EQQ524295:EQR524295 FAM524295:FAN524295 FKI524295:FKJ524295 FUE524295:FUF524295 GEA524295:GEB524295 GNW524295:GNX524295 GXS524295:GXT524295 HHO524295:HHP524295 HRK524295:HRL524295 IBG524295:IBH524295 ILC524295:ILD524295 IUY524295:IUZ524295 JEU524295:JEV524295 JOQ524295:JOR524295 JYM524295:JYN524295 KII524295:KIJ524295 KSE524295:KSF524295 LCA524295:LCB524295 LLW524295:LLX524295 LVS524295:LVT524295 MFO524295:MFP524295 MPK524295:MPL524295 MZG524295:MZH524295 NJC524295:NJD524295 NSY524295:NSZ524295 OCU524295:OCV524295 OMQ524295:OMR524295 OWM524295:OWN524295 PGI524295:PGJ524295 PQE524295:PQF524295 QAA524295:QAB524295 QJW524295:QJX524295 QTS524295:QTT524295 RDO524295:RDP524295 RNK524295:RNL524295 RXG524295:RXH524295 SHC524295:SHD524295 SQY524295:SQZ524295 TAU524295:TAV524295 TKQ524295:TKR524295 TUM524295:TUN524295 UEI524295:UEJ524295 UOE524295:UOF524295 UYA524295:UYB524295 VHW524295:VHX524295 VRS524295:VRT524295 WBO524295:WBP524295 WLK524295:WLL524295 WVG524295:WVH524295 C589831:D589831 IU589831:IV589831 SQ589831:SR589831 ACM589831:ACN589831 AMI589831:AMJ589831 AWE589831:AWF589831 BGA589831:BGB589831 BPW589831:BPX589831 BZS589831:BZT589831 CJO589831:CJP589831 CTK589831:CTL589831 DDG589831:DDH589831 DNC589831:DND589831 DWY589831:DWZ589831 EGU589831:EGV589831 EQQ589831:EQR589831 FAM589831:FAN589831 FKI589831:FKJ589831 FUE589831:FUF589831 GEA589831:GEB589831 GNW589831:GNX589831 GXS589831:GXT589831 HHO589831:HHP589831 HRK589831:HRL589831 IBG589831:IBH589831 ILC589831:ILD589831 IUY589831:IUZ589831 JEU589831:JEV589831 JOQ589831:JOR589831 JYM589831:JYN589831 KII589831:KIJ589831 KSE589831:KSF589831 LCA589831:LCB589831 LLW589831:LLX589831 LVS589831:LVT589831 MFO589831:MFP589831 MPK589831:MPL589831 MZG589831:MZH589831 NJC589831:NJD589831 NSY589831:NSZ589831 OCU589831:OCV589831 OMQ589831:OMR589831 OWM589831:OWN589831 PGI589831:PGJ589831 PQE589831:PQF589831 QAA589831:QAB589831 QJW589831:QJX589831 QTS589831:QTT589831 RDO589831:RDP589831 RNK589831:RNL589831 RXG589831:RXH589831 SHC589831:SHD589831 SQY589831:SQZ589831 TAU589831:TAV589831 TKQ589831:TKR589831 TUM589831:TUN589831 UEI589831:UEJ589831 UOE589831:UOF589831 UYA589831:UYB589831 VHW589831:VHX589831 VRS589831:VRT589831 WBO589831:WBP589831 WLK589831:WLL589831 WVG589831:WVH589831 C655367:D655367 IU655367:IV655367 SQ655367:SR655367 ACM655367:ACN655367 AMI655367:AMJ655367 AWE655367:AWF655367 BGA655367:BGB655367 BPW655367:BPX655367 BZS655367:BZT655367 CJO655367:CJP655367 CTK655367:CTL655367 DDG655367:DDH655367 DNC655367:DND655367 DWY655367:DWZ655367 EGU655367:EGV655367 EQQ655367:EQR655367 FAM655367:FAN655367 FKI655367:FKJ655367 FUE655367:FUF655367 GEA655367:GEB655367 GNW655367:GNX655367 GXS655367:GXT655367 HHO655367:HHP655367 HRK655367:HRL655367 IBG655367:IBH655367 ILC655367:ILD655367 IUY655367:IUZ655367 JEU655367:JEV655367 JOQ655367:JOR655367 JYM655367:JYN655367 KII655367:KIJ655367 KSE655367:KSF655367 LCA655367:LCB655367 LLW655367:LLX655367 LVS655367:LVT655367 MFO655367:MFP655367 MPK655367:MPL655367 MZG655367:MZH655367 NJC655367:NJD655367 NSY655367:NSZ655367 OCU655367:OCV655367 OMQ655367:OMR655367 OWM655367:OWN655367 PGI655367:PGJ655367 PQE655367:PQF655367 QAA655367:QAB655367 QJW655367:QJX655367 QTS655367:QTT655367 RDO655367:RDP655367 RNK655367:RNL655367 RXG655367:RXH655367 SHC655367:SHD655367 SQY655367:SQZ655367 TAU655367:TAV655367 TKQ655367:TKR655367 TUM655367:TUN655367 UEI655367:UEJ655367 UOE655367:UOF655367 UYA655367:UYB655367 VHW655367:VHX655367 VRS655367:VRT655367 WBO655367:WBP655367 WLK655367:WLL655367 WVG655367:WVH655367 C720903:D720903 IU720903:IV720903 SQ720903:SR720903 ACM720903:ACN720903 AMI720903:AMJ720903 AWE720903:AWF720903 BGA720903:BGB720903 BPW720903:BPX720903 BZS720903:BZT720903 CJO720903:CJP720903 CTK720903:CTL720903 DDG720903:DDH720903 DNC720903:DND720903 DWY720903:DWZ720903 EGU720903:EGV720903 EQQ720903:EQR720903 FAM720903:FAN720903 FKI720903:FKJ720903 FUE720903:FUF720903 GEA720903:GEB720903 GNW720903:GNX720903 GXS720903:GXT720903 HHO720903:HHP720903 HRK720903:HRL720903 IBG720903:IBH720903 ILC720903:ILD720903 IUY720903:IUZ720903 JEU720903:JEV720903 JOQ720903:JOR720903 JYM720903:JYN720903 KII720903:KIJ720903 KSE720903:KSF720903 LCA720903:LCB720903 LLW720903:LLX720903 LVS720903:LVT720903 MFO720903:MFP720903 MPK720903:MPL720903 MZG720903:MZH720903 NJC720903:NJD720903 NSY720903:NSZ720903 OCU720903:OCV720903 OMQ720903:OMR720903 OWM720903:OWN720903 PGI720903:PGJ720903 PQE720903:PQF720903 QAA720903:QAB720903 QJW720903:QJX720903 QTS720903:QTT720903 RDO720903:RDP720903 RNK720903:RNL720903 RXG720903:RXH720903 SHC720903:SHD720903 SQY720903:SQZ720903 TAU720903:TAV720903 TKQ720903:TKR720903 TUM720903:TUN720903 UEI720903:UEJ720903 UOE720903:UOF720903 UYA720903:UYB720903 VHW720903:VHX720903 VRS720903:VRT720903 WBO720903:WBP720903 WLK720903:WLL720903 WVG720903:WVH720903 C786439:D786439 IU786439:IV786439 SQ786439:SR786439 ACM786439:ACN786439 AMI786439:AMJ786439 AWE786439:AWF786439 BGA786439:BGB786439 BPW786439:BPX786439 BZS786439:BZT786439 CJO786439:CJP786439 CTK786439:CTL786439 DDG786439:DDH786439 DNC786439:DND786439 DWY786439:DWZ786439 EGU786439:EGV786439 EQQ786439:EQR786439 FAM786439:FAN786439 FKI786439:FKJ786439 FUE786439:FUF786439 GEA786439:GEB786439 GNW786439:GNX786439 GXS786439:GXT786439 HHO786439:HHP786439 HRK786439:HRL786439 IBG786439:IBH786439 ILC786439:ILD786439 IUY786439:IUZ786439 JEU786439:JEV786439 JOQ786439:JOR786439 JYM786439:JYN786439 KII786439:KIJ786439 KSE786439:KSF786439 LCA786439:LCB786439 LLW786439:LLX786439 LVS786439:LVT786439 MFO786439:MFP786439 MPK786439:MPL786439 MZG786439:MZH786439 NJC786439:NJD786439 NSY786439:NSZ786439 OCU786439:OCV786439 OMQ786439:OMR786439 OWM786439:OWN786439 PGI786439:PGJ786439 PQE786439:PQF786439 QAA786439:QAB786439 QJW786439:QJX786439 QTS786439:QTT786439 RDO786439:RDP786439 RNK786439:RNL786439 RXG786439:RXH786439 SHC786439:SHD786439 SQY786439:SQZ786439 TAU786439:TAV786439 TKQ786439:TKR786439 TUM786439:TUN786439 UEI786439:UEJ786439 UOE786439:UOF786439 UYA786439:UYB786439 VHW786439:VHX786439 VRS786439:VRT786439 WBO786439:WBP786439 WLK786439:WLL786439 WVG786439:WVH786439 C851975:D851975 IU851975:IV851975 SQ851975:SR851975 ACM851975:ACN851975 AMI851975:AMJ851975 AWE851975:AWF851975 BGA851975:BGB851975 BPW851975:BPX851975 BZS851975:BZT851975 CJO851975:CJP851975 CTK851975:CTL851975 DDG851975:DDH851975 DNC851975:DND851975 DWY851975:DWZ851975 EGU851975:EGV851975 EQQ851975:EQR851975 FAM851975:FAN851975 FKI851975:FKJ851975 FUE851975:FUF851975 GEA851975:GEB851975 GNW851975:GNX851975 GXS851975:GXT851975 HHO851975:HHP851975 HRK851975:HRL851975 IBG851975:IBH851975 ILC851975:ILD851975 IUY851975:IUZ851975 JEU851975:JEV851975 JOQ851975:JOR851975 JYM851975:JYN851975 KII851975:KIJ851975 KSE851975:KSF851975 LCA851975:LCB851975 LLW851975:LLX851975 LVS851975:LVT851975 MFO851975:MFP851975 MPK851975:MPL851975 MZG851975:MZH851975 NJC851975:NJD851975 NSY851975:NSZ851975 OCU851975:OCV851975 OMQ851975:OMR851975 OWM851975:OWN851975 PGI851975:PGJ851975 PQE851975:PQF851975 QAA851975:QAB851975 QJW851975:QJX851975 QTS851975:QTT851975 RDO851975:RDP851975 RNK851975:RNL851975 RXG851975:RXH851975 SHC851975:SHD851975 SQY851975:SQZ851975 TAU851975:TAV851975 TKQ851975:TKR851975 TUM851975:TUN851975 UEI851975:UEJ851975 UOE851975:UOF851975 UYA851975:UYB851975 VHW851975:VHX851975 VRS851975:VRT851975 WBO851975:WBP851975 WLK851975:WLL851975 WVG851975:WVH851975 C917511:D917511 IU917511:IV917511 SQ917511:SR917511 ACM917511:ACN917511 AMI917511:AMJ917511 AWE917511:AWF917511 BGA917511:BGB917511 BPW917511:BPX917511 BZS917511:BZT917511 CJO917511:CJP917511 CTK917511:CTL917511 DDG917511:DDH917511 DNC917511:DND917511 DWY917511:DWZ917511 EGU917511:EGV917511 EQQ917511:EQR917511 FAM917511:FAN917511 FKI917511:FKJ917511 FUE917511:FUF917511 GEA917511:GEB917511 GNW917511:GNX917511 GXS917511:GXT917511 HHO917511:HHP917511 HRK917511:HRL917511 IBG917511:IBH917511 ILC917511:ILD917511 IUY917511:IUZ917511 JEU917511:JEV917511 JOQ917511:JOR917511 JYM917511:JYN917511 KII917511:KIJ917511 KSE917511:KSF917511 LCA917511:LCB917511 LLW917511:LLX917511 LVS917511:LVT917511 MFO917511:MFP917511 MPK917511:MPL917511 MZG917511:MZH917511 NJC917511:NJD917511 NSY917511:NSZ917511 OCU917511:OCV917511 OMQ917511:OMR917511 OWM917511:OWN917511 PGI917511:PGJ917511 PQE917511:PQF917511 QAA917511:QAB917511 QJW917511:QJX917511 QTS917511:QTT917511 RDO917511:RDP917511 RNK917511:RNL917511 RXG917511:RXH917511 SHC917511:SHD917511 SQY917511:SQZ917511 TAU917511:TAV917511 TKQ917511:TKR917511 TUM917511:TUN917511 UEI917511:UEJ917511 UOE917511:UOF917511 UYA917511:UYB917511 VHW917511:VHX917511 VRS917511:VRT917511 WBO917511:WBP917511 WLK917511:WLL917511 WVG917511:WVH917511 C983047:D983047 IU983047:IV983047 SQ983047:SR983047 ACM983047:ACN983047 AMI983047:AMJ983047 AWE983047:AWF983047 BGA983047:BGB983047 BPW983047:BPX983047 BZS983047:BZT983047 CJO983047:CJP983047 CTK983047:CTL983047 DDG983047:DDH983047 DNC983047:DND983047 DWY983047:DWZ983047 EGU983047:EGV983047 EQQ983047:EQR983047 FAM983047:FAN983047 FKI983047:FKJ983047 FUE983047:FUF983047 GEA983047:GEB983047 GNW983047:GNX983047 GXS983047:GXT983047 HHO983047:HHP983047 HRK983047:HRL983047 IBG983047:IBH983047 ILC983047:ILD983047 IUY983047:IUZ983047 JEU983047:JEV983047 JOQ983047:JOR983047 JYM983047:JYN983047 KII983047:KIJ983047 KSE983047:KSF983047 LCA983047:LCB983047 LLW983047:LLX983047 LVS983047:LVT983047 MFO983047:MFP983047 MPK983047:MPL983047 MZG983047:MZH983047 NJC983047:NJD983047 NSY983047:NSZ983047 OCU983047:OCV983047 OMQ983047:OMR983047 OWM983047:OWN983047 PGI983047:PGJ983047 PQE983047:PQF983047 QAA983047:QAB983047 QJW983047:QJX983047 QTS983047:QTT983047 RDO983047:RDP983047 RNK983047:RNL983047 RXG983047:RXH983047 SHC983047:SHD983047 SQY983047:SQZ983047 TAU983047:TAV983047 TKQ983047:TKR983047 TUM983047:TUN983047 UEI983047:UEJ983047 UOE983047:UOF983047 UYA983047:UYB983047 VHW983047:VHX983047 VRS983047:VRT983047 WBO983047:WBP983047 WLK983047:WLL983047 WVG983047:WVH983047">
      <formula1>Zone</formula1>
    </dataValidation>
    <dataValidation type="list" allowBlank="1" showInputMessage="1" showErrorMessage="1" sqref="JF10:JH52 TB10:TD52 ACX10:ACZ52 AMT10:AMV52 AWP10:AWR52 BGL10:BGN52 BQH10:BQJ52 CAD10:CAF52 CJZ10:CKB52 CTV10:CTX52 DDR10:DDT52 DNN10:DNP52 DXJ10:DXL52 EHF10:EHH52 ERB10:ERD52 FAX10:FAZ52 FKT10:FKV52 FUP10:FUR52 GEL10:GEN52 GOH10:GOJ52 GYD10:GYF52 HHZ10:HIB52 HRV10:HRX52 IBR10:IBT52 ILN10:ILP52 IVJ10:IVL52 JFF10:JFH52 JPB10:JPD52 JYX10:JYZ52 KIT10:KIV52 KSP10:KSR52 LCL10:LCN52 LMH10:LMJ52 LWD10:LWF52 MFZ10:MGB52 MPV10:MPX52 MZR10:MZT52 NJN10:NJP52 NTJ10:NTL52 ODF10:ODH52 ONB10:OND52 OWX10:OWZ52 PGT10:PGV52 PQP10:PQR52 QAL10:QAN52 QKH10:QKJ52 QUD10:QUF52 RDZ10:REB52 RNV10:RNX52 RXR10:RXT52 SHN10:SHP52 SRJ10:SRL52 TBF10:TBH52 TLB10:TLD52 TUX10:TUZ52 UET10:UEV52 UOP10:UOR52 UYL10:UYN52 VIH10:VIJ52 VSD10:VSF52 WBZ10:WCB52 WLV10:WLX52 WVR10:WVT52 JF65546:JH65588 TB65546:TD65588 ACX65546:ACZ65588 AMT65546:AMV65588 AWP65546:AWR65588 BGL65546:BGN65588 BQH65546:BQJ65588 CAD65546:CAF65588 CJZ65546:CKB65588 CTV65546:CTX65588 DDR65546:DDT65588 DNN65546:DNP65588 DXJ65546:DXL65588 EHF65546:EHH65588 ERB65546:ERD65588 FAX65546:FAZ65588 FKT65546:FKV65588 FUP65546:FUR65588 GEL65546:GEN65588 GOH65546:GOJ65588 GYD65546:GYF65588 HHZ65546:HIB65588 HRV65546:HRX65588 IBR65546:IBT65588 ILN65546:ILP65588 IVJ65546:IVL65588 JFF65546:JFH65588 JPB65546:JPD65588 JYX65546:JYZ65588 KIT65546:KIV65588 KSP65546:KSR65588 LCL65546:LCN65588 LMH65546:LMJ65588 LWD65546:LWF65588 MFZ65546:MGB65588 MPV65546:MPX65588 MZR65546:MZT65588 NJN65546:NJP65588 NTJ65546:NTL65588 ODF65546:ODH65588 ONB65546:OND65588 OWX65546:OWZ65588 PGT65546:PGV65588 PQP65546:PQR65588 QAL65546:QAN65588 QKH65546:QKJ65588 QUD65546:QUF65588 RDZ65546:REB65588 RNV65546:RNX65588 RXR65546:RXT65588 SHN65546:SHP65588 SRJ65546:SRL65588 TBF65546:TBH65588 TLB65546:TLD65588 TUX65546:TUZ65588 UET65546:UEV65588 UOP65546:UOR65588 UYL65546:UYN65588 VIH65546:VIJ65588 VSD65546:VSF65588 WBZ65546:WCB65588 WLV65546:WLX65588 WVR65546:WVT65588 JF131082:JH131124 TB131082:TD131124 ACX131082:ACZ131124 AMT131082:AMV131124 AWP131082:AWR131124 BGL131082:BGN131124 BQH131082:BQJ131124 CAD131082:CAF131124 CJZ131082:CKB131124 CTV131082:CTX131124 DDR131082:DDT131124 DNN131082:DNP131124 DXJ131082:DXL131124 EHF131082:EHH131124 ERB131082:ERD131124 FAX131082:FAZ131124 FKT131082:FKV131124 FUP131082:FUR131124 GEL131082:GEN131124 GOH131082:GOJ131124 GYD131082:GYF131124 HHZ131082:HIB131124 HRV131082:HRX131124 IBR131082:IBT131124 ILN131082:ILP131124 IVJ131082:IVL131124 JFF131082:JFH131124 JPB131082:JPD131124 JYX131082:JYZ131124 KIT131082:KIV131124 KSP131082:KSR131124 LCL131082:LCN131124 LMH131082:LMJ131124 LWD131082:LWF131124 MFZ131082:MGB131124 MPV131082:MPX131124 MZR131082:MZT131124 NJN131082:NJP131124 NTJ131082:NTL131124 ODF131082:ODH131124 ONB131082:OND131124 OWX131082:OWZ131124 PGT131082:PGV131124 PQP131082:PQR131124 QAL131082:QAN131124 QKH131082:QKJ131124 QUD131082:QUF131124 RDZ131082:REB131124 RNV131082:RNX131124 RXR131082:RXT131124 SHN131082:SHP131124 SRJ131082:SRL131124 TBF131082:TBH131124 TLB131082:TLD131124 TUX131082:TUZ131124 UET131082:UEV131124 UOP131082:UOR131124 UYL131082:UYN131124 VIH131082:VIJ131124 VSD131082:VSF131124 WBZ131082:WCB131124 WLV131082:WLX131124 WVR131082:WVT131124 JF196618:JH196660 TB196618:TD196660 ACX196618:ACZ196660 AMT196618:AMV196660 AWP196618:AWR196660 BGL196618:BGN196660 BQH196618:BQJ196660 CAD196618:CAF196660 CJZ196618:CKB196660 CTV196618:CTX196660 DDR196618:DDT196660 DNN196618:DNP196660 DXJ196618:DXL196660 EHF196618:EHH196660 ERB196618:ERD196660 FAX196618:FAZ196660 FKT196618:FKV196660 FUP196618:FUR196660 GEL196618:GEN196660 GOH196618:GOJ196660 GYD196618:GYF196660 HHZ196618:HIB196660 HRV196618:HRX196660 IBR196618:IBT196660 ILN196618:ILP196660 IVJ196618:IVL196660 JFF196618:JFH196660 JPB196618:JPD196660 JYX196618:JYZ196660 KIT196618:KIV196660 KSP196618:KSR196660 LCL196618:LCN196660 LMH196618:LMJ196660 LWD196618:LWF196660 MFZ196618:MGB196660 MPV196618:MPX196660 MZR196618:MZT196660 NJN196618:NJP196660 NTJ196618:NTL196660 ODF196618:ODH196660 ONB196618:OND196660 OWX196618:OWZ196660 PGT196618:PGV196660 PQP196618:PQR196660 QAL196618:QAN196660 QKH196618:QKJ196660 QUD196618:QUF196660 RDZ196618:REB196660 RNV196618:RNX196660 RXR196618:RXT196660 SHN196618:SHP196660 SRJ196618:SRL196660 TBF196618:TBH196660 TLB196618:TLD196660 TUX196618:TUZ196660 UET196618:UEV196660 UOP196618:UOR196660 UYL196618:UYN196660 VIH196618:VIJ196660 VSD196618:VSF196660 WBZ196618:WCB196660 WLV196618:WLX196660 WVR196618:WVT196660 JF262154:JH262196 TB262154:TD262196 ACX262154:ACZ262196 AMT262154:AMV262196 AWP262154:AWR262196 BGL262154:BGN262196 BQH262154:BQJ262196 CAD262154:CAF262196 CJZ262154:CKB262196 CTV262154:CTX262196 DDR262154:DDT262196 DNN262154:DNP262196 DXJ262154:DXL262196 EHF262154:EHH262196 ERB262154:ERD262196 FAX262154:FAZ262196 FKT262154:FKV262196 FUP262154:FUR262196 GEL262154:GEN262196 GOH262154:GOJ262196 GYD262154:GYF262196 HHZ262154:HIB262196 HRV262154:HRX262196 IBR262154:IBT262196 ILN262154:ILP262196 IVJ262154:IVL262196 JFF262154:JFH262196 JPB262154:JPD262196 JYX262154:JYZ262196 KIT262154:KIV262196 KSP262154:KSR262196 LCL262154:LCN262196 LMH262154:LMJ262196 LWD262154:LWF262196 MFZ262154:MGB262196 MPV262154:MPX262196 MZR262154:MZT262196 NJN262154:NJP262196 NTJ262154:NTL262196 ODF262154:ODH262196 ONB262154:OND262196 OWX262154:OWZ262196 PGT262154:PGV262196 PQP262154:PQR262196 QAL262154:QAN262196 QKH262154:QKJ262196 QUD262154:QUF262196 RDZ262154:REB262196 RNV262154:RNX262196 RXR262154:RXT262196 SHN262154:SHP262196 SRJ262154:SRL262196 TBF262154:TBH262196 TLB262154:TLD262196 TUX262154:TUZ262196 UET262154:UEV262196 UOP262154:UOR262196 UYL262154:UYN262196 VIH262154:VIJ262196 VSD262154:VSF262196 WBZ262154:WCB262196 WLV262154:WLX262196 WVR262154:WVT262196 JF327690:JH327732 TB327690:TD327732 ACX327690:ACZ327732 AMT327690:AMV327732 AWP327690:AWR327732 BGL327690:BGN327732 BQH327690:BQJ327732 CAD327690:CAF327732 CJZ327690:CKB327732 CTV327690:CTX327732 DDR327690:DDT327732 DNN327690:DNP327732 DXJ327690:DXL327732 EHF327690:EHH327732 ERB327690:ERD327732 FAX327690:FAZ327732 FKT327690:FKV327732 FUP327690:FUR327732 GEL327690:GEN327732 GOH327690:GOJ327732 GYD327690:GYF327732 HHZ327690:HIB327732 HRV327690:HRX327732 IBR327690:IBT327732 ILN327690:ILP327732 IVJ327690:IVL327732 JFF327690:JFH327732 JPB327690:JPD327732 JYX327690:JYZ327732 KIT327690:KIV327732 KSP327690:KSR327732 LCL327690:LCN327732 LMH327690:LMJ327732 LWD327690:LWF327732 MFZ327690:MGB327732 MPV327690:MPX327732 MZR327690:MZT327732 NJN327690:NJP327732 NTJ327690:NTL327732 ODF327690:ODH327732 ONB327690:OND327732 OWX327690:OWZ327732 PGT327690:PGV327732 PQP327690:PQR327732 QAL327690:QAN327732 QKH327690:QKJ327732 QUD327690:QUF327732 RDZ327690:REB327732 RNV327690:RNX327732 RXR327690:RXT327732 SHN327690:SHP327732 SRJ327690:SRL327732 TBF327690:TBH327732 TLB327690:TLD327732 TUX327690:TUZ327732 UET327690:UEV327732 UOP327690:UOR327732 UYL327690:UYN327732 VIH327690:VIJ327732 VSD327690:VSF327732 WBZ327690:WCB327732 WLV327690:WLX327732 WVR327690:WVT327732 JF393226:JH393268 TB393226:TD393268 ACX393226:ACZ393268 AMT393226:AMV393268 AWP393226:AWR393268 BGL393226:BGN393268 BQH393226:BQJ393268 CAD393226:CAF393268 CJZ393226:CKB393268 CTV393226:CTX393268 DDR393226:DDT393268 DNN393226:DNP393268 DXJ393226:DXL393268 EHF393226:EHH393268 ERB393226:ERD393268 FAX393226:FAZ393268 FKT393226:FKV393268 FUP393226:FUR393268 GEL393226:GEN393268 GOH393226:GOJ393268 GYD393226:GYF393268 HHZ393226:HIB393268 HRV393226:HRX393268 IBR393226:IBT393268 ILN393226:ILP393268 IVJ393226:IVL393268 JFF393226:JFH393268 JPB393226:JPD393268 JYX393226:JYZ393268 KIT393226:KIV393268 KSP393226:KSR393268 LCL393226:LCN393268 LMH393226:LMJ393268 LWD393226:LWF393268 MFZ393226:MGB393268 MPV393226:MPX393268 MZR393226:MZT393268 NJN393226:NJP393268 NTJ393226:NTL393268 ODF393226:ODH393268 ONB393226:OND393268 OWX393226:OWZ393268 PGT393226:PGV393268 PQP393226:PQR393268 QAL393226:QAN393268 QKH393226:QKJ393268 QUD393226:QUF393268 RDZ393226:REB393268 RNV393226:RNX393268 RXR393226:RXT393268 SHN393226:SHP393268 SRJ393226:SRL393268 TBF393226:TBH393268 TLB393226:TLD393268 TUX393226:TUZ393268 UET393226:UEV393268 UOP393226:UOR393268 UYL393226:UYN393268 VIH393226:VIJ393268 VSD393226:VSF393268 WBZ393226:WCB393268 WLV393226:WLX393268 WVR393226:WVT393268 JF458762:JH458804 TB458762:TD458804 ACX458762:ACZ458804 AMT458762:AMV458804 AWP458762:AWR458804 BGL458762:BGN458804 BQH458762:BQJ458804 CAD458762:CAF458804 CJZ458762:CKB458804 CTV458762:CTX458804 DDR458762:DDT458804 DNN458762:DNP458804 DXJ458762:DXL458804 EHF458762:EHH458804 ERB458762:ERD458804 FAX458762:FAZ458804 FKT458762:FKV458804 FUP458762:FUR458804 GEL458762:GEN458804 GOH458762:GOJ458804 GYD458762:GYF458804 HHZ458762:HIB458804 HRV458762:HRX458804 IBR458762:IBT458804 ILN458762:ILP458804 IVJ458762:IVL458804 JFF458762:JFH458804 JPB458762:JPD458804 JYX458762:JYZ458804 KIT458762:KIV458804 KSP458762:KSR458804 LCL458762:LCN458804 LMH458762:LMJ458804 LWD458762:LWF458804 MFZ458762:MGB458804 MPV458762:MPX458804 MZR458762:MZT458804 NJN458762:NJP458804 NTJ458762:NTL458804 ODF458762:ODH458804 ONB458762:OND458804 OWX458762:OWZ458804 PGT458762:PGV458804 PQP458762:PQR458804 QAL458762:QAN458804 QKH458762:QKJ458804 QUD458762:QUF458804 RDZ458762:REB458804 RNV458762:RNX458804 RXR458762:RXT458804 SHN458762:SHP458804 SRJ458762:SRL458804 TBF458762:TBH458804 TLB458762:TLD458804 TUX458762:TUZ458804 UET458762:UEV458804 UOP458762:UOR458804 UYL458762:UYN458804 VIH458762:VIJ458804 VSD458762:VSF458804 WBZ458762:WCB458804 WLV458762:WLX458804 WVR458762:WVT458804 JF524298:JH524340 TB524298:TD524340 ACX524298:ACZ524340 AMT524298:AMV524340 AWP524298:AWR524340 BGL524298:BGN524340 BQH524298:BQJ524340 CAD524298:CAF524340 CJZ524298:CKB524340 CTV524298:CTX524340 DDR524298:DDT524340 DNN524298:DNP524340 DXJ524298:DXL524340 EHF524298:EHH524340 ERB524298:ERD524340 FAX524298:FAZ524340 FKT524298:FKV524340 FUP524298:FUR524340 GEL524298:GEN524340 GOH524298:GOJ524340 GYD524298:GYF524340 HHZ524298:HIB524340 HRV524298:HRX524340 IBR524298:IBT524340 ILN524298:ILP524340 IVJ524298:IVL524340 JFF524298:JFH524340 JPB524298:JPD524340 JYX524298:JYZ524340 KIT524298:KIV524340 KSP524298:KSR524340 LCL524298:LCN524340 LMH524298:LMJ524340 LWD524298:LWF524340 MFZ524298:MGB524340 MPV524298:MPX524340 MZR524298:MZT524340 NJN524298:NJP524340 NTJ524298:NTL524340 ODF524298:ODH524340 ONB524298:OND524340 OWX524298:OWZ524340 PGT524298:PGV524340 PQP524298:PQR524340 QAL524298:QAN524340 QKH524298:QKJ524340 QUD524298:QUF524340 RDZ524298:REB524340 RNV524298:RNX524340 RXR524298:RXT524340 SHN524298:SHP524340 SRJ524298:SRL524340 TBF524298:TBH524340 TLB524298:TLD524340 TUX524298:TUZ524340 UET524298:UEV524340 UOP524298:UOR524340 UYL524298:UYN524340 VIH524298:VIJ524340 VSD524298:VSF524340 WBZ524298:WCB524340 WLV524298:WLX524340 WVR524298:WVT524340 JF589834:JH589876 TB589834:TD589876 ACX589834:ACZ589876 AMT589834:AMV589876 AWP589834:AWR589876 BGL589834:BGN589876 BQH589834:BQJ589876 CAD589834:CAF589876 CJZ589834:CKB589876 CTV589834:CTX589876 DDR589834:DDT589876 DNN589834:DNP589876 DXJ589834:DXL589876 EHF589834:EHH589876 ERB589834:ERD589876 FAX589834:FAZ589876 FKT589834:FKV589876 FUP589834:FUR589876 GEL589834:GEN589876 GOH589834:GOJ589876 GYD589834:GYF589876 HHZ589834:HIB589876 HRV589834:HRX589876 IBR589834:IBT589876 ILN589834:ILP589876 IVJ589834:IVL589876 JFF589834:JFH589876 JPB589834:JPD589876 JYX589834:JYZ589876 KIT589834:KIV589876 KSP589834:KSR589876 LCL589834:LCN589876 LMH589834:LMJ589876 LWD589834:LWF589876 MFZ589834:MGB589876 MPV589834:MPX589876 MZR589834:MZT589876 NJN589834:NJP589876 NTJ589834:NTL589876 ODF589834:ODH589876 ONB589834:OND589876 OWX589834:OWZ589876 PGT589834:PGV589876 PQP589834:PQR589876 QAL589834:QAN589876 QKH589834:QKJ589876 QUD589834:QUF589876 RDZ589834:REB589876 RNV589834:RNX589876 RXR589834:RXT589876 SHN589834:SHP589876 SRJ589834:SRL589876 TBF589834:TBH589876 TLB589834:TLD589876 TUX589834:TUZ589876 UET589834:UEV589876 UOP589834:UOR589876 UYL589834:UYN589876 VIH589834:VIJ589876 VSD589834:VSF589876 WBZ589834:WCB589876 WLV589834:WLX589876 WVR589834:WVT589876 JF655370:JH655412 TB655370:TD655412 ACX655370:ACZ655412 AMT655370:AMV655412 AWP655370:AWR655412 BGL655370:BGN655412 BQH655370:BQJ655412 CAD655370:CAF655412 CJZ655370:CKB655412 CTV655370:CTX655412 DDR655370:DDT655412 DNN655370:DNP655412 DXJ655370:DXL655412 EHF655370:EHH655412 ERB655370:ERD655412 FAX655370:FAZ655412 FKT655370:FKV655412 FUP655370:FUR655412 GEL655370:GEN655412 GOH655370:GOJ655412 GYD655370:GYF655412 HHZ655370:HIB655412 HRV655370:HRX655412 IBR655370:IBT655412 ILN655370:ILP655412 IVJ655370:IVL655412 JFF655370:JFH655412 JPB655370:JPD655412 JYX655370:JYZ655412 KIT655370:KIV655412 KSP655370:KSR655412 LCL655370:LCN655412 LMH655370:LMJ655412 LWD655370:LWF655412 MFZ655370:MGB655412 MPV655370:MPX655412 MZR655370:MZT655412 NJN655370:NJP655412 NTJ655370:NTL655412 ODF655370:ODH655412 ONB655370:OND655412 OWX655370:OWZ655412 PGT655370:PGV655412 PQP655370:PQR655412 QAL655370:QAN655412 QKH655370:QKJ655412 QUD655370:QUF655412 RDZ655370:REB655412 RNV655370:RNX655412 RXR655370:RXT655412 SHN655370:SHP655412 SRJ655370:SRL655412 TBF655370:TBH655412 TLB655370:TLD655412 TUX655370:TUZ655412 UET655370:UEV655412 UOP655370:UOR655412 UYL655370:UYN655412 VIH655370:VIJ655412 VSD655370:VSF655412 WBZ655370:WCB655412 WLV655370:WLX655412 WVR655370:WVT655412 JF720906:JH720948 TB720906:TD720948 ACX720906:ACZ720948 AMT720906:AMV720948 AWP720906:AWR720948 BGL720906:BGN720948 BQH720906:BQJ720948 CAD720906:CAF720948 CJZ720906:CKB720948 CTV720906:CTX720948 DDR720906:DDT720948 DNN720906:DNP720948 DXJ720906:DXL720948 EHF720906:EHH720948 ERB720906:ERD720948 FAX720906:FAZ720948 FKT720906:FKV720948 FUP720906:FUR720948 GEL720906:GEN720948 GOH720906:GOJ720948 GYD720906:GYF720948 HHZ720906:HIB720948 HRV720906:HRX720948 IBR720906:IBT720948 ILN720906:ILP720948 IVJ720906:IVL720948 JFF720906:JFH720948 JPB720906:JPD720948 JYX720906:JYZ720948 KIT720906:KIV720948 KSP720906:KSR720948 LCL720906:LCN720948 LMH720906:LMJ720948 LWD720906:LWF720948 MFZ720906:MGB720948 MPV720906:MPX720948 MZR720906:MZT720948 NJN720906:NJP720948 NTJ720906:NTL720948 ODF720906:ODH720948 ONB720906:OND720948 OWX720906:OWZ720948 PGT720906:PGV720948 PQP720906:PQR720948 QAL720906:QAN720948 QKH720906:QKJ720948 QUD720906:QUF720948 RDZ720906:REB720948 RNV720906:RNX720948 RXR720906:RXT720948 SHN720906:SHP720948 SRJ720906:SRL720948 TBF720906:TBH720948 TLB720906:TLD720948 TUX720906:TUZ720948 UET720906:UEV720948 UOP720906:UOR720948 UYL720906:UYN720948 VIH720906:VIJ720948 VSD720906:VSF720948 WBZ720906:WCB720948 WLV720906:WLX720948 WVR720906:WVT720948 JF786442:JH786484 TB786442:TD786484 ACX786442:ACZ786484 AMT786442:AMV786484 AWP786442:AWR786484 BGL786442:BGN786484 BQH786442:BQJ786484 CAD786442:CAF786484 CJZ786442:CKB786484 CTV786442:CTX786484 DDR786442:DDT786484 DNN786442:DNP786484 DXJ786442:DXL786484 EHF786442:EHH786484 ERB786442:ERD786484 FAX786442:FAZ786484 FKT786442:FKV786484 FUP786442:FUR786484 GEL786442:GEN786484 GOH786442:GOJ786484 GYD786442:GYF786484 HHZ786442:HIB786484 HRV786442:HRX786484 IBR786442:IBT786484 ILN786442:ILP786484 IVJ786442:IVL786484 JFF786442:JFH786484 JPB786442:JPD786484 JYX786442:JYZ786484 KIT786442:KIV786484 KSP786442:KSR786484 LCL786442:LCN786484 LMH786442:LMJ786484 LWD786442:LWF786484 MFZ786442:MGB786484 MPV786442:MPX786484 MZR786442:MZT786484 NJN786442:NJP786484 NTJ786442:NTL786484 ODF786442:ODH786484 ONB786442:OND786484 OWX786442:OWZ786484 PGT786442:PGV786484 PQP786442:PQR786484 QAL786442:QAN786484 QKH786442:QKJ786484 QUD786442:QUF786484 RDZ786442:REB786484 RNV786442:RNX786484 RXR786442:RXT786484 SHN786442:SHP786484 SRJ786442:SRL786484 TBF786442:TBH786484 TLB786442:TLD786484 TUX786442:TUZ786484 UET786442:UEV786484 UOP786442:UOR786484 UYL786442:UYN786484 VIH786442:VIJ786484 VSD786442:VSF786484 WBZ786442:WCB786484 WLV786442:WLX786484 WVR786442:WVT786484 JF851978:JH852020 TB851978:TD852020 ACX851978:ACZ852020 AMT851978:AMV852020 AWP851978:AWR852020 BGL851978:BGN852020 BQH851978:BQJ852020 CAD851978:CAF852020 CJZ851978:CKB852020 CTV851978:CTX852020 DDR851978:DDT852020 DNN851978:DNP852020 DXJ851978:DXL852020 EHF851978:EHH852020 ERB851978:ERD852020 FAX851978:FAZ852020 FKT851978:FKV852020 FUP851978:FUR852020 GEL851978:GEN852020 GOH851978:GOJ852020 GYD851978:GYF852020 HHZ851978:HIB852020 HRV851978:HRX852020 IBR851978:IBT852020 ILN851978:ILP852020 IVJ851978:IVL852020 JFF851978:JFH852020 JPB851978:JPD852020 JYX851978:JYZ852020 KIT851978:KIV852020 KSP851978:KSR852020 LCL851978:LCN852020 LMH851978:LMJ852020 LWD851978:LWF852020 MFZ851978:MGB852020 MPV851978:MPX852020 MZR851978:MZT852020 NJN851978:NJP852020 NTJ851978:NTL852020 ODF851978:ODH852020 ONB851978:OND852020 OWX851978:OWZ852020 PGT851978:PGV852020 PQP851978:PQR852020 QAL851978:QAN852020 QKH851978:QKJ852020 QUD851978:QUF852020 RDZ851978:REB852020 RNV851978:RNX852020 RXR851978:RXT852020 SHN851978:SHP852020 SRJ851978:SRL852020 TBF851978:TBH852020 TLB851978:TLD852020 TUX851978:TUZ852020 UET851978:UEV852020 UOP851978:UOR852020 UYL851978:UYN852020 VIH851978:VIJ852020 VSD851978:VSF852020 WBZ851978:WCB852020 WLV851978:WLX852020 WVR851978:WVT852020 JF917514:JH917556 TB917514:TD917556 ACX917514:ACZ917556 AMT917514:AMV917556 AWP917514:AWR917556 BGL917514:BGN917556 BQH917514:BQJ917556 CAD917514:CAF917556 CJZ917514:CKB917556 CTV917514:CTX917556 DDR917514:DDT917556 DNN917514:DNP917556 DXJ917514:DXL917556 EHF917514:EHH917556 ERB917514:ERD917556 FAX917514:FAZ917556 FKT917514:FKV917556 FUP917514:FUR917556 GEL917514:GEN917556 GOH917514:GOJ917556 GYD917514:GYF917556 HHZ917514:HIB917556 HRV917514:HRX917556 IBR917514:IBT917556 ILN917514:ILP917556 IVJ917514:IVL917556 JFF917514:JFH917556 JPB917514:JPD917556 JYX917514:JYZ917556 KIT917514:KIV917556 KSP917514:KSR917556 LCL917514:LCN917556 LMH917514:LMJ917556 LWD917514:LWF917556 MFZ917514:MGB917556 MPV917514:MPX917556 MZR917514:MZT917556 NJN917514:NJP917556 NTJ917514:NTL917556 ODF917514:ODH917556 ONB917514:OND917556 OWX917514:OWZ917556 PGT917514:PGV917556 PQP917514:PQR917556 QAL917514:QAN917556 QKH917514:QKJ917556 QUD917514:QUF917556 RDZ917514:REB917556 RNV917514:RNX917556 RXR917514:RXT917556 SHN917514:SHP917556 SRJ917514:SRL917556 TBF917514:TBH917556 TLB917514:TLD917556 TUX917514:TUZ917556 UET917514:UEV917556 UOP917514:UOR917556 UYL917514:UYN917556 VIH917514:VIJ917556 VSD917514:VSF917556 WBZ917514:WCB917556 WLV917514:WLX917556 WVR917514:WVT917556 JF983050:JH983092 TB983050:TD983092 ACX983050:ACZ983092 AMT983050:AMV983092 AWP983050:AWR983092 BGL983050:BGN983092 BQH983050:BQJ983092 CAD983050:CAF983092 CJZ983050:CKB983092 CTV983050:CTX983092 DDR983050:DDT983092 DNN983050:DNP983092 DXJ983050:DXL983092 EHF983050:EHH983092 ERB983050:ERD983092 FAX983050:FAZ983092 FKT983050:FKV983092 FUP983050:FUR983092 GEL983050:GEN983092 GOH983050:GOJ983092 GYD983050:GYF983092 HHZ983050:HIB983092 HRV983050:HRX983092 IBR983050:IBT983092 ILN983050:ILP983092 IVJ983050:IVL983092 JFF983050:JFH983092 JPB983050:JPD983092 JYX983050:JYZ983092 KIT983050:KIV983092 KSP983050:KSR983092 LCL983050:LCN983092 LMH983050:LMJ983092 LWD983050:LWF983092 MFZ983050:MGB983092 MPV983050:MPX983092 MZR983050:MZT983092 NJN983050:NJP983092 NTJ983050:NTL983092 ODF983050:ODH983092 ONB983050:OND983092 OWX983050:OWZ983092 PGT983050:PGV983092 PQP983050:PQR983092 QAL983050:QAN983092 QKH983050:QKJ983092 QUD983050:QUF983092 RDZ983050:REB983092 RNV983050:RNX983092 RXR983050:RXT983092 SHN983050:SHP983092 SRJ983050:SRL983092 TBF983050:TBH983092 TLB983050:TLD983092 TUX983050:TUZ983092 UET983050:UEV983092 UOP983050:UOR983092 UYL983050:UYN983092 VIH983050:VIJ983092 VSD983050:VSF983092 WBZ983050:WCB983092 WLV983050:WLX983092 WVR983050:WVT983092 J983050:J983092 J917514:J917556 J851978:J852020 J786442:J786484 J720906:J720948 J655370:J655412 J589834:J589876 J524298:J524340 J458762:J458804 J393226:J393268 J327690:J327732 J262154:J262196 J196618:J196660 J131082:J131124 J65546:J65588 J10:J59">
      <formula1>Matériel</formula1>
    </dataValidation>
    <dataValidation type="list" allowBlank="1" showInputMessage="1" showErrorMessage="1" sqref="WVG983050:WVG983092 IU10:IU52 SQ10:SQ52 ACM10:ACM52 AMI10:AMI52 AWE10:AWE52 BGA10:BGA52 BPW10:BPW52 BZS10:BZS52 CJO10:CJO52 CTK10:CTK52 DDG10:DDG52 DNC10:DNC52 DWY10:DWY52 EGU10:EGU52 EQQ10:EQQ52 FAM10:FAM52 FKI10:FKI52 FUE10:FUE52 GEA10:GEA52 GNW10:GNW52 GXS10:GXS52 HHO10:HHO52 HRK10:HRK52 IBG10:IBG52 ILC10:ILC52 IUY10:IUY52 JEU10:JEU52 JOQ10:JOQ52 JYM10:JYM52 KII10:KII52 KSE10:KSE52 LCA10:LCA52 LLW10:LLW52 LVS10:LVS52 MFO10:MFO52 MPK10:MPK52 MZG10:MZG52 NJC10:NJC52 NSY10:NSY52 OCU10:OCU52 OMQ10:OMQ52 OWM10:OWM52 PGI10:PGI52 PQE10:PQE52 QAA10:QAA52 QJW10:QJW52 QTS10:QTS52 RDO10:RDO52 RNK10:RNK52 RXG10:RXG52 SHC10:SHC52 SQY10:SQY52 TAU10:TAU52 TKQ10:TKQ52 TUM10:TUM52 UEI10:UEI52 UOE10:UOE52 UYA10:UYA52 VHW10:VHW52 VRS10:VRS52 WBO10:WBO52 WLK10:WLK52 WVG10:WVG52 C65546:C65588 IU65546:IU65588 SQ65546:SQ65588 ACM65546:ACM65588 AMI65546:AMI65588 AWE65546:AWE65588 BGA65546:BGA65588 BPW65546:BPW65588 BZS65546:BZS65588 CJO65546:CJO65588 CTK65546:CTK65588 DDG65546:DDG65588 DNC65546:DNC65588 DWY65546:DWY65588 EGU65546:EGU65588 EQQ65546:EQQ65588 FAM65546:FAM65588 FKI65546:FKI65588 FUE65546:FUE65588 GEA65546:GEA65588 GNW65546:GNW65588 GXS65546:GXS65588 HHO65546:HHO65588 HRK65546:HRK65588 IBG65546:IBG65588 ILC65546:ILC65588 IUY65546:IUY65588 JEU65546:JEU65588 JOQ65546:JOQ65588 JYM65546:JYM65588 KII65546:KII65588 KSE65546:KSE65588 LCA65546:LCA65588 LLW65546:LLW65588 LVS65546:LVS65588 MFO65546:MFO65588 MPK65546:MPK65588 MZG65546:MZG65588 NJC65546:NJC65588 NSY65546:NSY65588 OCU65546:OCU65588 OMQ65546:OMQ65588 OWM65546:OWM65588 PGI65546:PGI65588 PQE65546:PQE65588 QAA65546:QAA65588 QJW65546:QJW65588 QTS65546:QTS65588 RDO65546:RDO65588 RNK65546:RNK65588 RXG65546:RXG65588 SHC65546:SHC65588 SQY65546:SQY65588 TAU65546:TAU65588 TKQ65546:TKQ65588 TUM65546:TUM65588 UEI65546:UEI65588 UOE65546:UOE65588 UYA65546:UYA65588 VHW65546:VHW65588 VRS65546:VRS65588 WBO65546:WBO65588 WLK65546:WLK65588 WVG65546:WVG65588 C131082:C131124 IU131082:IU131124 SQ131082:SQ131124 ACM131082:ACM131124 AMI131082:AMI131124 AWE131082:AWE131124 BGA131082:BGA131124 BPW131082:BPW131124 BZS131082:BZS131124 CJO131082:CJO131124 CTK131082:CTK131124 DDG131082:DDG131124 DNC131082:DNC131124 DWY131082:DWY131124 EGU131082:EGU131124 EQQ131082:EQQ131124 FAM131082:FAM131124 FKI131082:FKI131124 FUE131082:FUE131124 GEA131082:GEA131124 GNW131082:GNW131124 GXS131082:GXS131124 HHO131082:HHO131124 HRK131082:HRK131124 IBG131082:IBG131124 ILC131082:ILC131124 IUY131082:IUY131124 JEU131082:JEU131124 JOQ131082:JOQ131124 JYM131082:JYM131124 KII131082:KII131124 KSE131082:KSE131124 LCA131082:LCA131124 LLW131082:LLW131124 LVS131082:LVS131124 MFO131082:MFO131124 MPK131082:MPK131124 MZG131082:MZG131124 NJC131082:NJC131124 NSY131082:NSY131124 OCU131082:OCU131124 OMQ131082:OMQ131124 OWM131082:OWM131124 PGI131082:PGI131124 PQE131082:PQE131124 QAA131082:QAA131124 QJW131082:QJW131124 QTS131082:QTS131124 RDO131082:RDO131124 RNK131082:RNK131124 RXG131082:RXG131124 SHC131082:SHC131124 SQY131082:SQY131124 TAU131082:TAU131124 TKQ131082:TKQ131124 TUM131082:TUM131124 UEI131082:UEI131124 UOE131082:UOE131124 UYA131082:UYA131124 VHW131082:VHW131124 VRS131082:VRS131124 WBO131082:WBO131124 WLK131082:WLK131124 WVG131082:WVG131124 C196618:C196660 IU196618:IU196660 SQ196618:SQ196660 ACM196618:ACM196660 AMI196618:AMI196660 AWE196618:AWE196660 BGA196618:BGA196660 BPW196618:BPW196660 BZS196618:BZS196660 CJO196618:CJO196660 CTK196618:CTK196660 DDG196618:DDG196660 DNC196618:DNC196660 DWY196618:DWY196660 EGU196618:EGU196660 EQQ196618:EQQ196660 FAM196618:FAM196660 FKI196618:FKI196660 FUE196618:FUE196660 GEA196618:GEA196660 GNW196618:GNW196660 GXS196618:GXS196660 HHO196618:HHO196660 HRK196618:HRK196660 IBG196618:IBG196660 ILC196618:ILC196660 IUY196618:IUY196660 JEU196618:JEU196660 JOQ196618:JOQ196660 JYM196618:JYM196660 KII196618:KII196660 KSE196618:KSE196660 LCA196618:LCA196660 LLW196618:LLW196660 LVS196618:LVS196660 MFO196618:MFO196660 MPK196618:MPK196660 MZG196618:MZG196660 NJC196618:NJC196660 NSY196618:NSY196660 OCU196618:OCU196660 OMQ196618:OMQ196660 OWM196618:OWM196660 PGI196618:PGI196660 PQE196618:PQE196660 QAA196618:QAA196660 QJW196618:QJW196660 QTS196618:QTS196660 RDO196618:RDO196660 RNK196618:RNK196660 RXG196618:RXG196660 SHC196618:SHC196660 SQY196618:SQY196660 TAU196618:TAU196660 TKQ196618:TKQ196660 TUM196618:TUM196660 UEI196618:UEI196660 UOE196618:UOE196660 UYA196618:UYA196660 VHW196618:VHW196660 VRS196618:VRS196660 WBO196618:WBO196660 WLK196618:WLK196660 WVG196618:WVG196660 C262154:C262196 IU262154:IU262196 SQ262154:SQ262196 ACM262154:ACM262196 AMI262154:AMI262196 AWE262154:AWE262196 BGA262154:BGA262196 BPW262154:BPW262196 BZS262154:BZS262196 CJO262154:CJO262196 CTK262154:CTK262196 DDG262154:DDG262196 DNC262154:DNC262196 DWY262154:DWY262196 EGU262154:EGU262196 EQQ262154:EQQ262196 FAM262154:FAM262196 FKI262154:FKI262196 FUE262154:FUE262196 GEA262154:GEA262196 GNW262154:GNW262196 GXS262154:GXS262196 HHO262154:HHO262196 HRK262154:HRK262196 IBG262154:IBG262196 ILC262154:ILC262196 IUY262154:IUY262196 JEU262154:JEU262196 JOQ262154:JOQ262196 JYM262154:JYM262196 KII262154:KII262196 KSE262154:KSE262196 LCA262154:LCA262196 LLW262154:LLW262196 LVS262154:LVS262196 MFO262154:MFO262196 MPK262154:MPK262196 MZG262154:MZG262196 NJC262154:NJC262196 NSY262154:NSY262196 OCU262154:OCU262196 OMQ262154:OMQ262196 OWM262154:OWM262196 PGI262154:PGI262196 PQE262154:PQE262196 QAA262154:QAA262196 QJW262154:QJW262196 QTS262154:QTS262196 RDO262154:RDO262196 RNK262154:RNK262196 RXG262154:RXG262196 SHC262154:SHC262196 SQY262154:SQY262196 TAU262154:TAU262196 TKQ262154:TKQ262196 TUM262154:TUM262196 UEI262154:UEI262196 UOE262154:UOE262196 UYA262154:UYA262196 VHW262154:VHW262196 VRS262154:VRS262196 WBO262154:WBO262196 WLK262154:WLK262196 WVG262154:WVG262196 C327690:C327732 IU327690:IU327732 SQ327690:SQ327732 ACM327690:ACM327732 AMI327690:AMI327732 AWE327690:AWE327732 BGA327690:BGA327732 BPW327690:BPW327732 BZS327690:BZS327732 CJO327690:CJO327732 CTK327690:CTK327732 DDG327690:DDG327732 DNC327690:DNC327732 DWY327690:DWY327732 EGU327690:EGU327732 EQQ327690:EQQ327732 FAM327690:FAM327732 FKI327690:FKI327732 FUE327690:FUE327732 GEA327690:GEA327732 GNW327690:GNW327732 GXS327690:GXS327732 HHO327690:HHO327732 HRK327690:HRK327732 IBG327690:IBG327732 ILC327690:ILC327732 IUY327690:IUY327732 JEU327690:JEU327732 JOQ327690:JOQ327732 JYM327690:JYM327732 KII327690:KII327732 KSE327690:KSE327732 LCA327690:LCA327732 LLW327690:LLW327732 LVS327690:LVS327732 MFO327690:MFO327732 MPK327690:MPK327732 MZG327690:MZG327732 NJC327690:NJC327732 NSY327690:NSY327732 OCU327690:OCU327732 OMQ327690:OMQ327732 OWM327690:OWM327732 PGI327690:PGI327732 PQE327690:PQE327732 QAA327690:QAA327732 QJW327690:QJW327732 QTS327690:QTS327732 RDO327690:RDO327732 RNK327690:RNK327732 RXG327690:RXG327732 SHC327690:SHC327732 SQY327690:SQY327732 TAU327690:TAU327732 TKQ327690:TKQ327732 TUM327690:TUM327732 UEI327690:UEI327732 UOE327690:UOE327732 UYA327690:UYA327732 VHW327690:VHW327732 VRS327690:VRS327732 WBO327690:WBO327732 WLK327690:WLK327732 WVG327690:WVG327732 C393226:C393268 IU393226:IU393268 SQ393226:SQ393268 ACM393226:ACM393268 AMI393226:AMI393268 AWE393226:AWE393268 BGA393226:BGA393268 BPW393226:BPW393268 BZS393226:BZS393268 CJO393226:CJO393268 CTK393226:CTK393268 DDG393226:DDG393268 DNC393226:DNC393268 DWY393226:DWY393268 EGU393226:EGU393268 EQQ393226:EQQ393268 FAM393226:FAM393268 FKI393226:FKI393268 FUE393226:FUE393268 GEA393226:GEA393268 GNW393226:GNW393268 GXS393226:GXS393268 HHO393226:HHO393268 HRK393226:HRK393268 IBG393226:IBG393268 ILC393226:ILC393268 IUY393226:IUY393268 JEU393226:JEU393268 JOQ393226:JOQ393268 JYM393226:JYM393268 KII393226:KII393268 KSE393226:KSE393268 LCA393226:LCA393268 LLW393226:LLW393268 LVS393226:LVS393268 MFO393226:MFO393268 MPK393226:MPK393268 MZG393226:MZG393268 NJC393226:NJC393268 NSY393226:NSY393268 OCU393226:OCU393268 OMQ393226:OMQ393268 OWM393226:OWM393268 PGI393226:PGI393268 PQE393226:PQE393268 QAA393226:QAA393268 QJW393226:QJW393268 QTS393226:QTS393268 RDO393226:RDO393268 RNK393226:RNK393268 RXG393226:RXG393268 SHC393226:SHC393268 SQY393226:SQY393268 TAU393226:TAU393268 TKQ393226:TKQ393268 TUM393226:TUM393268 UEI393226:UEI393268 UOE393226:UOE393268 UYA393226:UYA393268 VHW393226:VHW393268 VRS393226:VRS393268 WBO393226:WBO393268 WLK393226:WLK393268 WVG393226:WVG393268 C458762:C458804 IU458762:IU458804 SQ458762:SQ458804 ACM458762:ACM458804 AMI458762:AMI458804 AWE458762:AWE458804 BGA458762:BGA458804 BPW458762:BPW458804 BZS458762:BZS458804 CJO458762:CJO458804 CTK458762:CTK458804 DDG458762:DDG458804 DNC458762:DNC458804 DWY458762:DWY458804 EGU458762:EGU458804 EQQ458762:EQQ458804 FAM458762:FAM458804 FKI458762:FKI458804 FUE458762:FUE458804 GEA458762:GEA458804 GNW458762:GNW458804 GXS458762:GXS458804 HHO458762:HHO458804 HRK458762:HRK458804 IBG458762:IBG458804 ILC458762:ILC458804 IUY458762:IUY458804 JEU458762:JEU458804 JOQ458762:JOQ458804 JYM458762:JYM458804 KII458762:KII458804 KSE458762:KSE458804 LCA458762:LCA458804 LLW458762:LLW458804 LVS458762:LVS458804 MFO458762:MFO458804 MPK458762:MPK458804 MZG458762:MZG458804 NJC458762:NJC458804 NSY458762:NSY458804 OCU458762:OCU458804 OMQ458762:OMQ458804 OWM458762:OWM458804 PGI458762:PGI458804 PQE458762:PQE458804 QAA458762:QAA458804 QJW458762:QJW458804 QTS458762:QTS458804 RDO458762:RDO458804 RNK458762:RNK458804 RXG458762:RXG458804 SHC458762:SHC458804 SQY458762:SQY458804 TAU458762:TAU458804 TKQ458762:TKQ458804 TUM458762:TUM458804 UEI458762:UEI458804 UOE458762:UOE458804 UYA458762:UYA458804 VHW458762:VHW458804 VRS458762:VRS458804 WBO458762:WBO458804 WLK458762:WLK458804 WVG458762:WVG458804 C524298:C524340 IU524298:IU524340 SQ524298:SQ524340 ACM524298:ACM524340 AMI524298:AMI524340 AWE524298:AWE524340 BGA524298:BGA524340 BPW524298:BPW524340 BZS524298:BZS524340 CJO524298:CJO524340 CTK524298:CTK524340 DDG524298:DDG524340 DNC524298:DNC524340 DWY524298:DWY524340 EGU524298:EGU524340 EQQ524298:EQQ524340 FAM524298:FAM524340 FKI524298:FKI524340 FUE524298:FUE524340 GEA524298:GEA524340 GNW524298:GNW524340 GXS524298:GXS524340 HHO524298:HHO524340 HRK524298:HRK524340 IBG524298:IBG524340 ILC524298:ILC524340 IUY524298:IUY524340 JEU524298:JEU524340 JOQ524298:JOQ524340 JYM524298:JYM524340 KII524298:KII524340 KSE524298:KSE524340 LCA524298:LCA524340 LLW524298:LLW524340 LVS524298:LVS524340 MFO524298:MFO524340 MPK524298:MPK524340 MZG524298:MZG524340 NJC524298:NJC524340 NSY524298:NSY524340 OCU524298:OCU524340 OMQ524298:OMQ524340 OWM524298:OWM524340 PGI524298:PGI524340 PQE524298:PQE524340 QAA524298:QAA524340 QJW524298:QJW524340 QTS524298:QTS524340 RDO524298:RDO524340 RNK524298:RNK524340 RXG524298:RXG524340 SHC524298:SHC524340 SQY524298:SQY524340 TAU524298:TAU524340 TKQ524298:TKQ524340 TUM524298:TUM524340 UEI524298:UEI524340 UOE524298:UOE524340 UYA524298:UYA524340 VHW524298:VHW524340 VRS524298:VRS524340 WBO524298:WBO524340 WLK524298:WLK524340 WVG524298:WVG524340 C589834:C589876 IU589834:IU589876 SQ589834:SQ589876 ACM589834:ACM589876 AMI589834:AMI589876 AWE589834:AWE589876 BGA589834:BGA589876 BPW589834:BPW589876 BZS589834:BZS589876 CJO589834:CJO589876 CTK589834:CTK589876 DDG589834:DDG589876 DNC589834:DNC589876 DWY589834:DWY589876 EGU589834:EGU589876 EQQ589834:EQQ589876 FAM589834:FAM589876 FKI589834:FKI589876 FUE589834:FUE589876 GEA589834:GEA589876 GNW589834:GNW589876 GXS589834:GXS589876 HHO589834:HHO589876 HRK589834:HRK589876 IBG589834:IBG589876 ILC589834:ILC589876 IUY589834:IUY589876 JEU589834:JEU589876 JOQ589834:JOQ589876 JYM589834:JYM589876 KII589834:KII589876 KSE589834:KSE589876 LCA589834:LCA589876 LLW589834:LLW589876 LVS589834:LVS589876 MFO589834:MFO589876 MPK589834:MPK589876 MZG589834:MZG589876 NJC589834:NJC589876 NSY589834:NSY589876 OCU589834:OCU589876 OMQ589834:OMQ589876 OWM589834:OWM589876 PGI589834:PGI589876 PQE589834:PQE589876 QAA589834:QAA589876 QJW589834:QJW589876 QTS589834:QTS589876 RDO589834:RDO589876 RNK589834:RNK589876 RXG589834:RXG589876 SHC589834:SHC589876 SQY589834:SQY589876 TAU589834:TAU589876 TKQ589834:TKQ589876 TUM589834:TUM589876 UEI589834:UEI589876 UOE589834:UOE589876 UYA589834:UYA589876 VHW589834:VHW589876 VRS589834:VRS589876 WBO589834:WBO589876 WLK589834:WLK589876 WVG589834:WVG589876 C655370:C655412 IU655370:IU655412 SQ655370:SQ655412 ACM655370:ACM655412 AMI655370:AMI655412 AWE655370:AWE655412 BGA655370:BGA655412 BPW655370:BPW655412 BZS655370:BZS655412 CJO655370:CJO655412 CTK655370:CTK655412 DDG655370:DDG655412 DNC655370:DNC655412 DWY655370:DWY655412 EGU655370:EGU655412 EQQ655370:EQQ655412 FAM655370:FAM655412 FKI655370:FKI655412 FUE655370:FUE655412 GEA655370:GEA655412 GNW655370:GNW655412 GXS655370:GXS655412 HHO655370:HHO655412 HRK655370:HRK655412 IBG655370:IBG655412 ILC655370:ILC655412 IUY655370:IUY655412 JEU655370:JEU655412 JOQ655370:JOQ655412 JYM655370:JYM655412 KII655370:KII655412 KSE655370:KSE655412 LCA655370:LCA655412 LLW655370:LLW655412 LVS655370:LVS655412 MFO655370:MFO655412 MPK655370:MPK655412 MZG655370:MZG655412 NJC655370:NJC655412 NSY655370:NSY655412 OCU655370:OCU655412 OMQ655370:OMQ655412 OWM655370:OWM655412 PGI655370:PGI655412 PQE655370:PQE655412 QAA655370:QAA655412 QJW655370:QJW655412 QTS655370:QTS655412 RDO655370:RDO655412 RNK655370:RNK655412 RXG655370:RXG655412 SHC655370:SHC655412 SQY655370:SQY655412 TAU655370:TAU655412 TKQ655370:TKQ655412 TUM655370:TUM655412 UEI655370:UEI655412 UOE655370:UOE655412 UYA655370:UYA655412 VHW655370:VHW655412 VRS655370:VRS655412 WBO655370:WBO655412 WLK655370:WLK655412 WVG655370:WVG655412 C720906:C720948 IU720906:IU720948 SQ720906:SQ720948 ACM720906:ACM720948 AMI720906:AMI720948 AWE720906:AWE720948 BGA720906:BGA720948 BPW720906:BPW720948 BZS720906:BZS720948 CJO720906:CJO720948 CTK720906:CTK720948 DDG720906:DDG720948 DNC720906:DNC720948 DWY720906:DWY720948 EGU720906:EGU720948 EQQ720906:EQQ720948 FAM720906:FAM720948 FKI720906:FKI720948 FUE720906:FUE720948 GEA720906:GEA720948 GNW720906:GNW720948 GXS720906:GXS720948 HHO720906:HHO720948 HRK720906:HRK720948 IBG720906:IBG720948 ILC720906:ILC720948 IUY720906:IUY720948 JEU720906:JEU720948 JOQ720906:JOQ720948 JYM720906:JYM720948 KII720906:KII720948 KSE720906:KSE720948 LCA720906:LCA720948 LLW720906:LLW720948 LVS720906:LVS720948 MFO720906:MFO720948 MPK720906:MPK720948 MZG720906:MZG720948 NJC720906:NJC720948 NSY720906:NSY720948 OCU720906:OCU720948 OMQ720906:OMQ720948 OWM720906:OWM720948 PGI720906:PGI720948 PQE720906:PQE720948 QAA720906:QAA720948 QJW720906:QJW720948 QTS720906:QTS720948 RDO720906:RDO720948 RNK720906:RNK720948 RXG720906:RXG720948 SHC720906:SHC720948 SQY720906:SQY720948 TAU720906:TAU720948 TKQ720906:TKQ720948 TUM720906:TUM720948 UEI720906:UEI720948 UOE720906:UOE720948 UYA720906:UYA720948 VHW720906:VHW720948 VRS720906:VRS720948 WBO720906:WBO720948 WLK720906:WLK720948 WVG720906:WVG720948 C786442:C786484 IU786442:IU786484 SQ786442:SQ786484 ACM786442:ACM786484 AMI786442:AMI786484 AWE786442:AWE786484 BGA786442:BGA786484 BPW786442:BPW786484 BZS786442:BZS786484 CJO786442:CJO786484 CTK786442:CTK786484 DDG786442:DDG786484 DNC786442:DNC786484 DWY786442:DWY786484 EGU786442:EGU786484 EQQ786442:EQQ786484 FAM786442:FAM786484 FKI786442:FKI786484 FUE786442:FUE786484 GEA786442:GEA786484 GNW786442:GNW786484 GXS786442:GXS786484 HHO786442:HHO786484 HRK786442:HRK786484 IBG786442:IBG786484 ILC786442:ILC786484 IUY786442:IUY786484 JEU786442:JEU786484 JOQ786442:JOQ786484 JYM786442:JYM786484 KII786442:KII786484 KSE786442:KSE786484 LCA786442:LCA786484 LLW786442:LLW786484 LVS786442:LVS786484 MFO786442:MFO786484 MPK786442:MPK786484 MZG786442:MZG786484 NJC786442:NJC786484 NSY786442:NSY786484 OCU786442:OCU786484 OMQ786442:OMQ786484 OWM786442:OWM786484 PGI786442:PGI786484 PQE786442:PQE786484 QAA786442:QAA786484 QJW786442:QJW786484 QTS786442:QTS786484 RDO786442:RDO786484 RNK786442:RNK786484 RXG786442:RXG786484 SHC786442:SHC786484 SQY786442:SQY786484 TAU786442:TAU786484 TKQ786442:TKQ786484 TUM786442:TUM786484 UEI786442:UEI786484 UOE786442:UOE786484 UYA786442:UYA786484 VHW786442:VHW786484 VRS786442:VRS786484 WBO786442:WBO786484 WLK786442:WLK786484 WVG786442:WVG786484 C851978:C852020 IU851978:IU852020 SQ851978:SQ852020 ACM851978:ACM852020 AMI851978:AMI852020 AWE851978:AWE852020 BGA851978:BGA852020 BPW851978:BPW852020 BZS851978:BZS852020 CJO851978:CJO852020 CTK851978:CTK852020 DDG851978:DDG852020 DNC851978:DNC852020 DWY851978:DWY852020 EGU851978:EGU852020 EQQ851978:EQQ852020 FAM851978:FAM852020 FKI851978:FKI852020 FUE851978:FUE852020 GEA851978:GEA852020 GNW851978:GNW852020 GXS851978:GXS852020 HHO851978:HHO852020 HRK851978:HRK852020 IBG851978:IBG852020 ILC851978:ILC852020 IUY851978:IUY852020 JEU851978:JEU852020 JOQ851978:JOQ852020 JYM851978:JYM852020 KII851978:KII852020 KSE851978:KSE852020 LCA851978:LCA852020 LLW851978:LLW852020 LVS851978:LVS852020 MFO851978:MFO852020 MPK851978:MPK852020 MZG851978:MZG852020 NJC851978:NJC852020 NSY851978:NSY852020 OCU851978:OCU852020 OMQ851978:OMQ852020 OWM851978:OWM852020 PGI851978:PGI852020 PQE851978:PQE852020 QAA851978:QAA852020 QJW851978:QJW852020 QTS851978:QTS852020 RDO851978:RDO852020 RNK851978:RNK852020 RXG851978:RXG852020 SHC851978:SHC852020 SQY851978:SQY852020 TAU851978:TAU852020 TKQ851978:TKQ852020 TUM851978:TUM852020 UEI851978:UEI852020 UOE851978:UOE852020 UYA851978:UYA852020 VHW851978:VHW852020 VRS851978:VRS852020 WBO851978:WBO852020 WLK851978:WLK852020 WVG851978:WVG852020 C917514:C917556 IU917514:IU917556 SQ917514:SQ917556 ACM917514:ACM917556 AMI917514:AMI917556 AWE917514:AWE917556 BGA917514:BGA917556 BPW917514:BPW917556 BZS917514:BZS917556 CJO917514:CJO917556 CTK917514:CTK917556 DDG917514:DDG917556 DNC917514:DNC917556 DWY917514:DWY917556 EGU917514:EGU917556 EQQ917514:EQQ917556 FAM917514:FAM917556 FKI917514:FKI917556 FUE917514:FUE917556 GEA917514:GEA917556 GNW917514:GNW917556 GXS917514:GXS917556 HHO917514:HHO917556 HRK917514:HRK917556 IBG917514:IBG917556 ILC917514:ILC917556 IUY917514:IUY917556 JEU917514:JEU917556 JOQ917514:JOQ917556 JYM917514:JYM917556 KII917514:KII917556 KSE917514:KSE917556 LCA917514:LCA917556 LLW917514:LLW917556 LVS917514:LVS917556 MFO917514:MFO917556 MPK917514:MPK917556 MZG917514:MZG917556 NJC917514:NJC917556 NSY917514:NSY917556 OCU917514:OCU917556 OMQ917514:OMQ917556 OWM917514:OWM917556 PGI917514:PGI917556 PQE917514:PQE917556 QAA917514:QAA917556 QJW917514:QJW917556 QTS917514:QTS917556 RDO917514:RDO917556 RNK917514:RNK917556 RXG917514:RXG917556 SHC917514:SHC917556 SQY917514:SQY917556 TAU917514:TAU917556 TKQ917514:TKQ917556 TUM917514:TUM917556 UEI917514:UEI917556 UOE917514:UOE917556 UYA917514:UYA917556 VHW917514:VHW917556 VRS917514:VRS917556 WBO917514:WBO917556 WLK917514:WLK917556 WVG917514:WVG917556 C983050:C983092 IU983050:IU983092 SQ983050:SQ983092 ACM983050:ACM983092 AMI983050:AMI983092 AWE983050:AWE983092 BGA983050:BGA983092 BPW983050:BPW983092 BZS983050:BZS983092 CJO983050:CJO983092 CTK983050:CTK983092 DDG983050:DDG983092 DNC983050:DNC983092 DWY983050:DWY983092 EGU983050:EGU983092 EQQ983050:EQQ983092 FAM983050:FAM983092 FKI983050:FKI983092 FUE983050:FUE983092 GEA983050:GEA983092 GNW983050:GNW983092 GXS983050:GXS983092 HHO983050:HHO983092 HRK983050:HRK983092 IBG983050:IBG983092 ILC983050:ILC983092 IUY983050:IUY983092 JEU983050:JEU983092 JOQ983050:JOQ983092 JYM983050:JYM983092 KII983050:KII983092 KSE983050:KSE983092 LCA983050:LCA983092 LLW983050:LLW983092 LVS983050:LVS983092 MFO983050:MFO983092 MPK983050:MPK983092 MZG983050:MZG983092 NJC983050:NJC983092 NSY983050:NSY983092 OCU983050:OCU983092 OMQ983050:OMQ983092 OWM983050:OWM983092 PGI983050:PGI983092 PQE983050:PQE983092 QAA983050:QAA983092 QJW983050:QJW983092 QTS983050:QTS983092 RDO983050:RDO983092 RNK983050:RNK983092 RXG983050:RXG983092 SHC983050:SHC983092 SQY983050:SQY983092 TAU983050:TAU983092 TKQ983050:TKQ983092 TUM983050:TUM983092 UEI983050:UEI983092 UOE983050:UOE983092 UYA983050:UYA983092 VHW983050:VHW983092 VRS983050:VRS983092 WBO983050:WBO983092 WLK983050:WLK983092 C52:C59">
      <formula1>Métier</formula1>
    </dataValidation>
  </dataValidations>
  <printOptions horizontalCentered="1" verticalCentered="1"/>
  <pageMargins left="0.39370078740157483" right="0" top="0.19685039370078741" bottom="0.19685039370078741" header="0.23622047244094491" footer="0.47244094488188981"/>
  <pageSetup paperSize="9" scale="99" orientation="landscape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Liste_FI!$I$7:$I$30</xm:f>
          </x14:formula1>
          <xm:sqref>C10:C51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indexed="40"/>
    <pageSetUpPr fitToPage="1"/>
  </sheetPr>
  <dimension ref="A1:Y184"/>
  <sheetViews>
    <sheetView showZeros="0" topLeftCell="D1" zoomScaleNormal="100" workbookViewId="0">
      <selection activeCell="G14" sqref="G14"/>
    </sheetView>
  </sheetViews>
  <sheetFormatPr baseColWidth="10" defaultRowHeight="12.75" x14ac:dyDescent="0.2"/>
  <cols>
    <col min="1" max="1" width="11.42578125" style="50" customWidth="1"/>
    <col min="2" max="2" width="16.42578125" style="50" customWidth="1"/>
    <col min="3" max="4" width="11.42578125" style="50" customWidth="1"/>
    <col min="5" max="5" width="6.42578125" style="50" customWidth="1"/>
    <col min="6" max="6" width="11.42578125" style="50" customWidth="1"/>
    <col min="7" max="7" width="12" style="88" customWidth="1"/>
    <col min="8" max="8" width="5.42578125" style="88" customWidth="1"/>
    <col min="9" max="9" width="5.28515625" style="88" customWidth="1"/>
    <col min="10" max="10" width="17.5703125" style="88" customWidth="1"/>
    <col min="11" max="11" width="24.42578125" style="88" customWidth="1"/>
    <col min="12" max="14" width="5" style="50" customWidth="1"/>
    <col min="15" max="15" width="13.85546875" style="50" customWidth="1"/>
    <col min="16" max="16" width="6" style="50" customWidth="1"/>
    <col min="17" max="17" width="9.5703125" style="50" customWidth="1"/>
    <col min="18" max="18" width="5.5703125" style="50" customWidth="1"/>
    <col min="19" max="19" width="4" style="50" customWidth="1"/>
    <col min="20" max="20" width="11.42578125" style="21"/>
    <col min="21" max="21" width="11.42578125" style="22"/>
    <col min="22" max="256" width="11.42578125" style="21"/>
    <col min="257" max="257" width="11.42578125" style="21" customWidth="1"/>
    <col min="258" max="258" width="16.42578125" style="21" customWidth="1"/>
    <col min="259" max="260" width="11.42578125" style="21" customWidth="1"/>
    <col min="261" max="261" width="6.42578125" style="21" customWidth="1"/>
    <col min="262" max="262" width="11.42578125" style="21" customWidth="1"/>
    <col min="263" max="263" width="12" style="21" customWidth="1"/>
    <col min="264" max="264" width="5.42578125" style="21" customWidth="1"/>
    <col min="265" max="265" width="5.28515625" style="21" customWidth="1"/>
    <col min="266" max="266" width="17.5703125" style="21" customWidth="1"/>
    <col min="267" max="267" width="24.42578125" style="21" customWidth="1"/>
    <col min="268" max="270" width="5" style="21" customWidth="1"/>
    <col min="271" max="271" width="13.85546875" style="21" customWidth="1"/>
    <col min="272" max="272" width="6" style="21" customWidth="1"/>
    <col min="273" max="273" width="9.5703125" style="21" customWidth="1"/>
    <col min="274" max="274" width="5.5703125" style="21" customWidth="1"/>
    <col min="275" max="275" width="4" style="21" customWidth="1"/>
    <col min="276" max="512" width="11.42578125" style="21"/>
    <col min="513" max="513" width="11.42578125" style="21" customWidth="1"/>
    <col min="514" max="514" width="16.42578125" style="21" customWidth="1"/>
    <col min="515" max="516" width="11.42578125" style="21" customWidth="1"/>
    <col min="517" max="517" width="6.42578125" style="21" customWidth="1"/>
    <col min="518" max="518" width="11.42578125" style="21" customWidth="1"/>
    <col min="519" max="519" width="12" style="21" customWidth="1"/>
    <col min="520" max="520" width="5.42578125" style="21" customWidth="1"/>
    <col min="521" max="521" width="5.28515625" style="21" customWidth="1"/>
    <col min="522" max="522" width="17.5703125" style="21" customWidth="1"/>
    <col min="523" max="523" width="24.42578125" style="21" customWidth="1"/>
    <col min="524" max="526" width="5" style="21" customWidth="1"/>
    <col min="527" max="527" width="13.85546875" style="21" customWidth="1"/>
    <col min="528" max="528" width="6" style="21" customWidth="1"/>
    <col min="529" max="529" width="9.5703125" style="21" customWidth="1"/>
    <col min="530" max="530" width="5.5703125" style="21" customWidth="1"/>
    <col min="531" max="531" width="4" style="21" customWidth="1"/>
    <col min="532" max="768" width="11.42578125" style="21"/>
    <col min="769" max="769" width="11.42578125" style="21" customWidth="1"/>
    <col min="770" max="770" width="16.42578125" style="21" customWidth="1"/>
    <col min="771" max="772" width="11.42578125" style="21" customWidth="1"/>
    <col min="773" max="773" width="6.42578125" style="21" customWidth="1"/>
    <col min="774" max="774" width="11.42578125" style="21" customWidth="1"/>
    <col min="775" max="775" width="12" style="21" customWidth="1"/>
    <col min="776" max="776" width="5.42578125" style="21" customWidth="1"/>
    <col min="777" max="777" width="5.28515625" style="21" customWidth="1"/>
    <col min="778" max="778" width="17.5703125" style="21" customWidth="1"/>
    <col min="779" max="779" width="24.42578125" style="21" customWidth="1"/>
    <col min="780" max="782" width="5" style="21" customWidth="1"/>
    <col min="783" max="783" width="13.85546875" style="21" customWidth="1"/>
    <col min="784" max="784" width="6" style="21" customWidth="1"/>
    <col min="785" max="785" width="9.5703125" style="21" customWidth="1"/>
    <col min="786" max="786" width="5.5703125" style="21" customWidth="1"/>
    <col min="787" max="787" width="4" style="21" customWidth="1"/>
    <col min="788" max="1024" width="11.42578125" style="21"/>
    <col min="1025" max="1025" width="11.42578125" style="21" customWidth="1"/>
    <col min="1026" max="1026" width="16.42578125" style="21" customWidth="1"/>
    <col min="1027" max="1028" width="11.42578125" style="21" customWidth="1"/>
    <col min="1029" max="1029" width="6.42578125" style="21" customWidth="1"/>
    <col min="1030" max="1030" width="11.42578125" style="21" customWidth="1"/>
    <col min="1031" max="1031" width="12" style="21" customWidth="1"/>
    <col min="1032" max="1032" width="5.42578125" style="21" customWidth="1"/>
    <col min="1033" max="1033" width="5.28515625" style="21" customWidth="1"/>
    <col min="1034" max="1034" width="17.5703125" style="21" customWidth="1"/>
    <col min="1035" max="1035" width="24.42578125" style="21" customWidth="1"/>
    <col min="1036" max="1038" width="5" style="21" customWidth="1"/>
    <col min="1039" max="1039" width="13.85546875" style="21" customWidth="1"/>
    <col min="1040" max="1040" width="6" style="21" customWidth="1"/>
    <col min="1041" max="1041" width="9.5703125" style="21" customWidth="1"/>
    <col min="1042" max="1042" width="5.5703125" style="21" customWidth="1"/>
    <col min="1043" max="1043" width="4" style="21" customWidth="1"/>
    <col min="1044" max="1280" width="11.42578125" style="21"/>
    <col min="1281" max="1281" width="11.42578125" style="21" customWidth="1"/>
    <col min="1282" max="1282" width="16.42578125" style="21" customWidth="1"/>
    <col min="1283" max="1284" width="11.42578125" style="21" customWidth="1"/>
    <col min="1285" max="1285" width="6.42578125" style="21" customWidth="1"/>
    <col min="1286" max="1286" width="11.42578125" style="21" customWidth="1"/>
    <col min="1287" max="1287" width="12" style="21" customWidth="1"/>
    <col min="1288" max="1288" width="5.42578125" style="21" customWidth="1"/>
    <col min="1289" max="1289" width="5.28515625" style="21" customWidth="1"/>
    <col min="1290" max="1290" width="17.5703125" style="21" customWidth="1"/>
    <col min="1291" max="1291" width="24.42578125" style="21" customWidth="1"/>
    <col min="1292" max="1294" width="5" style="21" customWidth="1"/>
    <col min="1295" max="1295" width="13.85546875" style="21" customWidth="1"/>
    <col min="1296" max="1296" width="6" style="21" customWidth="1"/>
    <col min="1297" max="1297" width="9.5703125" style="21" customWidth="1"/>
    <col min="1298" max="1298" width="5.5703125" style="21" customWidth="1"/>
    <col min="1299" max="1299" width="4" style="21" customWidth="1"/>
    <col min="1300" max="1536" width="11.42578125" style="21"/>
    <col min="1537" max="1537" width="11.42578125" style="21" customWidth="1"/>
    <col min="1538" max="1538" width="16.42578125" style="21" customWidth="1"/>
    <col min="1539" max="1540" width="11.42578125" style="21" customWidth="1"/>
    <col min="1541" max="1541" width="6.42578125" style="21" customWidth="1"/>
    <col min="1542" max="1542" width="11.42578125" style="21" customWidth="1"/>
    <col min="1543" max="1543" width="12" style="21" customWidth="1"/>
    <col min="1544" max="1544" width="5.42578125" style="21" customWidth="1"/>
    <col min="1545" max="1545" width="5.28515625" style="21" customWidth="1"/>
    <col min="1546" max="1546" width="17.5703125" style="21" customWidth="1"/>
    <col min="1547" max="1547" width="24.42578125" style="21" customWidth="1"/>
    <col min="1548" max="1550" width="5" style="21" customWidth="1"/>
    <col min="1551" max="1551" width="13.85546875" style="21" customWidth="1"/>
    <col min="1552" max="1552" width="6" style="21" customWidth="1"/>
    <col min="1553" max="1553" width="9.5703125" style="21" customWidth="1"/>
    <col min="1554" max="1554" width="5.5703125" style="21" customWidth="1"/>
    <col min="1555" max="1555" width="4" style="21" customWidth="1"/>
    <col min="1556" max="1792" width="11.42578125" style="21"/>
    <col min="1793" max="1793" width="11.42578125" style="21" customWidth="1"/>
    <col min="1794" max="1794" width="16.42578125" style="21" customWidth="1"/>
    <col min="1795" max="1796" width="11.42578125" style="21" customWidth="1"/>
    <col min="1797" max="1797" width="6.42578125" style="21" customWidth="1"/>
    <col min="1798" max="1798" width="11.42578125" style="21" customWidth="1"/>
    <col min="1799" max="1799" width="12" style="21" customWidth="1"/>
    <col min="1800" max="1800" width="5.42578125" style="21" customWidth="1"/>
    <col min="1801" max="1801" width="5.28515625" style="21" customWidth="1"/>
    <col min="1802" max="1802" width="17.5703125" style="21" customWidth="1"/>
    <col min="1803" max="1803" width="24.42578125" style="21" customWidth="1"/>
    <col min="1804" max="1806" width="5" style="21" customWidth="1"/>
    <col min="1807" max="1807" width="13.85546875" style="21" customWidth="1"/>
    <col min="1808" max="1808" width="6" style="21" customWidth="1"/>
    <col min="1809" max="1809" width="9.5703125" style="21" customWidth="1"/>
    <col min="1810" max="1810" width="5.5703125" style="21" customWidth="1"/>
    <col min="1811" max="1811" width="4" style="21" customWidth="1"/>
    <col min="1812" max="2048" width="11.42578125" style="21"/>
    <col min="2049" max="2049" width="11.42578125" style="21" customWidth="1"/>
    <col min="2050" max="2050" width="16.42578125" style="21" customWidth="1"/>
    <col min="2051" max="2052" width="11.42578125" style="21" customWidth="1"/>
    <col min="2053" max="2053" width="6.42578125" style="21" customWidth="1"/>
    <col min="2054" max="2054" width="11.42578125" style="21" customWidth="1"/>
    <col min="2055" max="2055" width="12" style="21" customWidth="1"/>
    <col min="2056" max="2056" width="5.42578125" style="21" customWidth="1"/>
    <col min="2057" max="2057" width="5.28515625" style="21" customWidth="1"/>
    <col min="2058" max="2058" width="17.5703125" style="21" customWidth="1"/>
    <col min="2059" max="2059" width="24.42578125" style="21" customWidth="1"/>
    <col min="2060" max="2062" width="5" style="21" customWidth="1"/>
    <col min="2063" max="2063" width="13.85546875" style="21" customWidth="1"/>
    <col min="2064" max="2064" width="6" style="21" customWidth="1"/>
    <col min="2065" max="2065" width="9.5703125" style="21" customWidth="1"/>
    <col min="2066" max="2066" width="5.5703125" style="21" customWidth="1"/>
    <col min="2067" max="2067" width="4" style="21" customWidth="1"/>
    <col min="2068" max="2304" width="11.42578125" style="21"/>
    <col min="2305" max="2305" width="11.42578125" style="21" customWidth="1"/>
    <col min="2306" max="2306" width="16.42578125" style="21" customWidth="1"/>
    <col min="2307" max="2308" width="11.42578125" style="21" customWidth="1"/>
    <col min="2309" max="2309" width="6.42578125" style="21" customWidth="1"/>
    <col min="2310" max="2310" width="11.42578125" style="21" customWidth="1"/>
    <col min="2311" max="2311" width="12" style="21" customWidth="1"/>
    <col min="2312" max="2312" width="5.42578125" style="21" customWidth="1"/>
    <col min="2313" max="2313" width="5.28515625" style="21" customWidth="1"/>
    <col min="2314" max="2314" width="17.5703125" style="21" customWidth="1"/>
    <col min="2315" max="2315" width="24.42578125" style="21" customWidth="1"/>
    <col min="2316" max="2318" width="5" style="21" customWidth="1"/>
    <col min="2319" max="2319" width="13.85546875" style="21" customWidth="1"/>
    <col min="2320" max="2320" width="6" style="21" customWidth="1"/>
    <col min="2321" max="2321" width="9.5703125" style="21" customWidth="1"/>
    <col min="2322" max="2322" width="5.5703125" style="21" customWidth="1"/>
    <col min="2323" max="2323" width="4" style="21" customWidth="1"/>
    <col min="2324" max="2560" width="11.42578125" style="21"/>
    <col min="2561" max="2561" width="11.42578125" style="21" customWidth="1"/>
    <col min="2562" max="2562" width="16.42578125" style="21" customWidth="1"/>
    <col min="2563" max="2564" width="11.42578125" style="21" customWidth="1"/>
    <col min="2565" max="2565" width="6.42578125" style="21" customWidth="1"/>
    <col min="2566" max="2566" width="11.42578125" style="21" customWidth="1"/>
    <col min="2567" max="2567" width="12" style="21" customWidth="1"/>
    <col min="2568" max="2568" width="5.42578125" style="21" customWidth="1"/>
    <col min="2569" max="2569" width="5.28515625" style="21" customWidth="1"/>
    <col min="2570" max="2570" width="17.5703125" style="21" customWidth="1"/>
    <col min="2571" max="2571" width="24.42578125" style="21" customWidth="1"/>
    <col min="2572" max="2574" width="5" style="21" customWidth="1"/>
    <col min="2575" max="2575" width="13.85546875" style="21" customWidth="1"/>
    <col min="2576" max="2576" width="6" style="21" customWidth="1"/>
    <col min="2577" max="2577" width="9.5703125" style="21" customWidth="1"/>
    <col min="2578" max="2578" width="5.5703125" style="21" customWidth="1"/>
    <col min="2579" max="2579" width="4" style="21" customWidth="1"/>
    <col min="2580" max="2816" width="11.42578125" style="21"/>
    <col min="2817" max="2817" width="11.42578125" style="21" customWidth="1"/>
    <col min="2818" max="2818" width="16.42578125" style="21" customWidth="1"/>
    <col min="2819" max="2820" width="11.42578125" style="21" customWidth="1"/>
    <col min="2821" max="2821" width="6.42578125" style="21" customWidth="1"/>
    <col min="2822" max="2822" width="11.42578125" style="21" customWidth="1"/>
    <col min="2823" max="2823" width="12" style="21" customWidth="1"/>
    <col min="2824" max="2824" width="5.42578125" style="21" customWidth="1"/>
    <col min="2825" max="2825" width="5.28515625" style="21" customWidth="1"/>
    <col min="2826" max="2826" width="17.5703125" style="21" customWidth="1"/>
    <col min="2827" max="2827" width="24.42578125" style="21" customWidth="1"/>
    <col min="2828" max="2830" width="5" style="21" customWidth="1"/>
    <col min="2831" max="2831" width="13.85546875" style="21" customWidth="1"/>
    <col min="2832" max="2832" width="6" style="21" customWidth="1"/>
    <col min="2833" max="2833" width="9.5703125" style="21" customWidth="1"/>
    <col min="2834" max="2834" width="5.5703125" style="21" customWidth="1"/>
    <col min="2835" max="2835" width="4" style="21" customWidth="1"/>
    <col min="2836" max="3072" width="11.42578125" style="21"/>
    <col min="3073" max="3073" width="11.42578125" style="21" customWidth="1"/>
    <col min="3074" max="3074" width="16.42578125" style="21" customWidth="1"/>
    <col min="3075" max="3076" width="11.42578125" style="21" customWidth="1"/>
    <col min="3077" max="3077" width="6.42578125" style="21" customWidth="1"/>
    <col min="3078" max="3078" width="11.42578125" style="21" customWidth="1"/>
    <col min="3079" max="3079" width="12" style="21" customWidth="1"/>
    <col min="3080" max="3080" width="5.42578125" style="21" customWidth="1"/>
    <col min="3081" max="3081" width="5.28515625" style="21" customWidth="1"/>
    <col min="3082" max="3082" width="17.5703125" style="21" customWidth="1"/>
    <col min="3083" max="3083" width="24.42578125" style="21" customWidth="1"/>
    <col min="3084" max="3086" width="5" style="21" customWidth="1"/>
    <col min="3087" max="3087" width="13.85546875" style="21" customWidth="1"/>
    <col min="3088" max="3088" width="6" style="21" customWidth="1"/>
    <col min="3089" max="3089" width="9.5703125" style="21" customWidth="1"/>
    <col min="3090" max="3090" width="5.5703125" style="21" customWidth="1"/>
    <col min="3091" max="3091" width="4" style="21" customWidth="1"/>
    <col min="3092" max="3328" width="11.42578125" style="21"/>
    <col min="3329" max="3329" width="11.42578125" style="21" customWidth="1"/>
    <col min="3330" max="3330" width="16.42578125" style="21" customWidth="1"/>
    <col min="3331" max="3332" width="11.42578125" style="21" customWidth="1"/>
    <col min="3333" max="3333" width="6.42578125" style="21" customWidth="1"/>
    <col min="3334" max="3334" width="11.42578125" style="21" customWidth="1"/>
    <col min="3335" max="3335" width="12" style="21" customWidth="1"/>
    <col min="3336" max="3336" width="5.42578125" style="21" customWidth="1"/>
    <col min="3337" max="3337" width="5.28515625" style="21" customWidth="1"/>
    <col min="3338" max="3338" width="17.5703125" style="21" customWidth="1"/>
    <col min="3339" max="3339" width="24.42578125" style="21" customWidth="1"/>
    <col min="3340" max="3342" width="5" style="21" customWidth="1"/>
    <col min="3343" max="3343" width="13.85546875" style="21" customWidth="1"/>
    <col min="3344" max="3344" width="6" style="21" customWidth="1"/>
    <col min="3345" max="3345" width="9.5703125" style="21" customWidth="1"/>
    <col min="3346" max="3346" width="5.5703125" style="21" customWidth="1"/>
    <col min="3347" max="3347" width="4" style="21" customWidth="1"/>
    <col min="3348" max="3584" width="11.42578125" style="21"/>
    <col min="3585" max="3585" width="11.42578125" style="21" customWidth="1"/>
    <col min="3586" max="3586" width="16.42578125" style="21" customWidth="1"/>
    <col min="3587" max="3588" width="11.42578125" style="21" customWidth="1"/>
    <col min="3589" max="3589" width="6.42578125" style="21" customWidth="1"/>
    <col min="3590" max="3590" width="11.42578125" style="21" customWidth="1"/>
    <col min="3591" max="3591" width="12" style="21" customWidth="1"/>
    <col min="3592" max="3592" width="5.42578125" style="21" customWidth="1"/>
    <col min="3593" max="3593" width="5.28515625" style="21" customWidth="1"/>
    <col min="3594" max="3594" width="17.5703125" style="21" customWidth="1"/>
    <col min="3595" max="3595" width="24.42578125" style="21" customWidth="1"/>
    <col min="3596" max="3598" width="5" style="21" customWidth="1"/>
    <col min="3599" max="3599" width="13.85546875" style="21" customWidth="1"/>
    <col min="3600" max="3600" width="6" style="21" customWidth="1"/>
    <col min="3601" max="3601" width="9.5703125" style="21" customWidth="1"/>
    <col min="3602" max="3602" width="5.5703125" style="21" customWidth="1"/>
    <col min="3603" max="3603" width="4" style="21" customWidth="1"/>
    <col min="3604" max="3840" width="11.42578125" style="21"/>
    <col min="3841" max="3841" width="11.42578125" style="21" customWidth="1"/>
    <col min="3842" max="3842" width="16.42578125" style="21" customWidth="1"/>
    <col min="3843" max="3844" width="11.42578125" style="21" customWidth="1"/>
    <col min="3845" max="3845" width="6.42578125" style="21" customWidth="1"/>
    <col min="3846" max="3846" width="11.42578125" style="21" customWidth="1"/>
    <col min="3847" max="3847" width="12" style="21" customWidth="1"/>
    <col min="3848" max="3848" width="5.42578125" style="21" customWidth="1"/>
    <col min="3849" max="3849" width="5.28515625" style="21" customWidth="1"/>
    <col min="3850" max="3850" width="17.5703125" style="21" customWidth="1"/>
    <col min="3851" max="3851" width="24.42578125" style="21" customWidth="1"/>
    <col min="3852" max="3854" width="5" style="21" customWidth="1"/>
    <col min="3855" max="3855" width="13.85546875" style="21" customWidth="1"/>
    <col min="3856" max="3856" width="6" style="21" customWidth="1"/>
    <col min="3857" max="3857" width="9.5703125" style="21" customWidth="1"/>
    <col min="3858" max="3858" width="5.5703125" style="21" customWidth="1"/>
    <col min="3859" max="3859" width="4" style="21" customWidth="1"/>
    <col min="3860" max="4096" width="11.42578125" style="21"/>
    <col min="4097" max="4097" width="11.42578125" style="21" customWidth="1"/>
    <col min="4098" max="4098" width="16.42578125" style="21" customWidth="1"/>
    <col min="4099" max="4100" width="11.42578125" style="21" customWidth="1"/>
    <col min="4101" max="4101" width="6.42578125" style="21" customWidth="1"/>
    <col min="4102" max="4102" width="11.42578125" style="21" customWidth="1"/>
    <col min="4103" max="4103" width="12" style="21" customWidth="1"/>
    <col min="4104" max="4104" width="5.42578125" style="21" customWidth="1"/>
    <col min="4105" max="4105" width="5.28515625" style="21" customWidth="1"/>
    <col min="4106" max="4106" width="17.5703125" style="21" customWidth="1"/>
    <col min="4107" max="4107" width="24.42578125" style="21" customWidth="1"/>
    <col min="4108" max="4110" width="5" style="21" customWidth="1"/>
    <col min="4111" max="4111" width="13.85546875" style="21" customWidth="1"/>
    <col min="4112" max="4112" width="6" style="21" customWidth="1"/>
    <col min="4113" max="4113" width="9.5703125" style="21" customWidth="1"/>
    <col min="4114" max="4114" width="5.5703125" style="21" customWidth="1"/>
    <col min="4115" max="4115" width="4" style="21" customWidth="1"/>
    <col min="4116" max="4352" width="11.42578125" style="21"/>
    <col min="4353" max="4353" width="11.42578125" style="21" customWidth="1"/>
    <col min="4354" max="4354" width="16.42578125" style="21" customWidth="1"/>
    <col min="4355" max="4356" width="11.42578125" style="21" customWidth="1"/>
    <col min="4357" max="4357" width="6.42578125" style="21" customWidth="1"/>
    <col min="4358" max="4358" width="11.42578125" style="21" customWidth="1"/>
    <col min="4359" max="4359" width="12" style="21" customWidth="1"/>
    <col min="4360" max="4360" width="5.42578125" style="21" customWidth="1"/>
    <col min="4361" max="4361" width="5.28515625" style="21" customWidth="1"/>
    <col min="4362" max="4362" width="17.5703125" style="21" customWidth="1"/>
    <col min="4363" max="4363" width="24.42578125" style="21" customWidth="1"/>
    <col min="4364" max="4366" width="5" style="21" customWidth="1"/>
    <col min="4367" max="4367" width="13.85546875" style="21" customWidth="1"/>
    <col min="4368" max="4368" width="6" style="21" customWidth="1"/>
    <col min="4369" max="4369" width="9.5703125" style="21" customWidth="1"/>
    <col min="4370" max="4370" width="5.5703125" style="21" customWidth="1"/>
    <col min="4371" max="4371" width="4" style="21" customWidth="1"/>
    <col min="4372" max="4608" width="11.42578125" style="21"/>
    <col min="4609" max="4609" width="11.42578125" style="21" customWidth="1"/>
    <col min="4610" max="4610" width="16.42578125" style="21" customWidth="1"/>
    <col min="4611" max="4612" width="11.42578125" style="21" customWidth="1"/>
    <col min="4613" max="4613" width="6.42578125" style="21" customWidth="1"/>
    <col min="4614" max="4614" width="11.42578125" style="21" customWidth="1"/>
    <col min="4615" max="4615" width="12" style="21" customWidth="1"/>
    <col min="4616" max="4616" width="5.42578125" style="21" customWidth="1"/>
    <col min="4617" max="4617" width="5.28515625" style="21" customWidth="1"/>
    <col min="4618" max="4618" width="17.5703125" style="21" customWidth="1"/>
    <col min="4619" max="4619" width="24.42578125" style="21" customWidth="1"/>
    <col min="4620" max="4622" width="5" style="21" customWidth="1"/>
    <col min="4623" max="4623" width="13.85546875" style="21" customWidth="1"/>
    <col min="4624" max="4624" width="6" style="21" customWidth="1"/>
    <col min="4625" max="4625" width="9.5703125" style="21" customWidth="1"/>
    <col min="4626" max="4626" width="5.5703125" style="21" customWidth="1"/>
    <col min="4627" max="4627" width="4" style="21" customWidth="1"/>
    <col min="4628" max="4864" width="11.42578125" style="21"/>
    <col min="4865" max="4865" width="11.42578125" style="21" customWidth="1"/>
    <col min="4866" max="4866" width="16.42578125" style="21" customWidth="1"/>
    <col min="4867" max="4868" width="11.42578125" style="21" customWidth="1"/>
    <col min="4869" max="4869" width="6.42578125" style="21" customWidth="1"/>
    <col min="4870" max="4870" width="11.42578125" style="21" customWidth="1"/>
    <col min="4871" max="4871" width="12" style="21" customWidth="1"/>
    <col min="4872" max="4872" width="5.42578125" style="21" customWidth="1"/>
    <col min="4873" max="4873" width="5.28515625" style="21" customWidth="1"/>
    <col min="4874" max="4874" width="17.5703125" style="21" customWidth="1"/>
    <col min="4875" max="4875" width="24.42578125" style="21" customWidth="1"/>
    <col min="4876" max="4878" width="5" style="21" customWidth="1"/>
    <col min="4879" max="4879" width="13.85546875" style="21" customWidth="1"/>
    <col min="4880" max="4880" width="6" style="21" customWidth="1"/>
    <col min="4881" max="4881" width="9.5703125" style="21" customWidth="1"/>
    <col min="4882" max="4882" width="5.5703125" style="21" customWidth="1"/>
    <col min="4883" max="4883" width="4" style="21" customWidth="1"/>
    <col min="4884" max="5120" width="11.42578125" style="21"/>
    <col min="5121" max="5121" width="11.42578125" style="21" customWidth="1"/>
    <col min="5122" max="5122" width="16.42578125" style="21" customWidth="1"/>
    <col min="5123" max="5124" width="11.42578125" style="21" customWidth="1"/>
    <col min="5125" max="5125" width="6.42578125" style="21" customWidth="1"/>
    <col min="5126" max="5126" width="11.42578125" style="21" customWidth="1"/>
    <col min="5127" max="5127" width="12" style="21" customWidth="1"/>
    <col min="5128" max="5128" width="5.42578125" style="21" customWidth="1"/>
    <col min="5129" max="5129" width="5.28515625" style="21" customWidth="1"/>
    <col min="5130" max="5130" width="17.5703125" style="21" customWidth="1"/>
    <col min="5131" max="5131" width="24.42578125" style="21" customWidth="1"/>
    <col min="5132" max="5134" width="5" style="21" customWidth="1"/>
    <col min="5135" max="5135" width="13.85546875" style="21" customWidth="1"/>
    <col min="5136" max="5136" width="6" style="21" customWidth="1"/>
    <col min="5137" max="5137" width="9.5703125" style="21" customWidth="1"/>
    <col min="5138" max="5138" width="5.5703125" style="21" customWidth="1"/>
    <col min="5139" max="5139" width="4" style="21" customWidth="1"/>
    <col min="5140" max="5376" width="11.42578125" style="21"/>
    <col min="5377" max="5377" width="11.42578125" style="21" customWidth="1"/>
    <col min="5378" max="5378" width="16.42578125" style="21" customWidth="1"/>
    <col min="5379" max="5380" width="11.42578125" style="21" customWidth="1"/>
    <col min="5381" max="5381" width="6.42578125" style="21" customWidth="1"/>
    <col min="5382" max="5382" width="11.42578125" style="21" customWidth="1"/>
    <col min="5383" max="5383" width="12" style="21" customWidth="1"/>
    <col min="5384" max="5384" width="5.42578125" style="21" customWidth="1"/>
    <col min="5385" max="5385" width="5.28515625" style="21" customWidth="1"/>
    <col min="5386" max="5386" width="17.5703125" style="21" customWidth="1"/>
    <col min="5387" max="5387" width="24.42578125" style="21" customWidth="1"/>
    <col min="5388" max="5390" width="5" style="21" customWidth="1"/>
    <col min="5391" max="5391" width="13.85546875" style="21" customWidth="1"/>
    <col min="5392" max="5392" width="6" style="21" customWidth="1"/>
    <col min="5393" max="5393" width="9.5703125" style="21" customWidth="1"/>
    <col min="5394" max="5394" width="5.5703125" style="21" customWidth="1"/>
    <col min="5395" max="5395" width="4" style="21" customWidth="1"/>
    <col min="5396" max="5632" width="11.42578125" style="21"/>
    <col min="5633" max="5633" width="11.42578125" style="21" customWidth="1"/>
    <col min="5634" max="5634" width="16.42578125" style="21" customWidth="1"/>
    <col min="5635" max="5636" width="11.42578125" style="21" customWidth="1"/>
    <col min="5637" max="5637" width="6.42578125" style="21" customWidth="1"/>
    <col min="5638" max="5638" width="11.42578125" style="21" customWidth="1"/>
    <col min="5639" max="5639" width="12" style="21" customWidth="1"/>
    <col min="5640" max="5640" width="5.42578125" style="21" customWidth="1"/>
    <col min="5641" max="5641" width="5.28515625" style="21" customWidth="1"/>
    <col min="5642" max="5642" width="17.5703125" style="21" customWidth="1"/>
    <col min="5643" max="5643" width="24.42578125" style="21" customWidth="1"/>
    <col min="5644" max="5646" width="5" style="21" customWidth="1"/>
    <col min="5647" max="5647" width="13.85546875" style="21" customWidth="1"/>
    <col min="5648" max="5648" width="6" style="21" customWidth="1"/>
    <col min="5649" max="5649" width="9.5703125" style="21" customWidth="1"/>
    <col min="5650" max="5650" width="5.5703125" style="21" customWidth="1"/>
    <col min="5651" max="5651" width="4" style="21" customWidth="1"/>
    <col min="5652" max="5888" width="11.42578125" style="21"/>
    <col min="5889" max="5889" width="11.42578125" style="21" customWidth="1"/>
    <col min="5890" max="5890" width="16.42578125" style="21" customWidth="1"/>
    <col min="5891" max="5892" width="11.42578125" style="21" customWidth="1"/>
    <col min="5893" max="5893" width="6.42578125" style="21" customWidth="1"/>
    <col min="5894" max="5894" width="11.42578125" style="21" customWidth="1"/>
    <col min="5895" max="5895" width="12" style="21" customWidth="1"/>
    <col min="5896" max="5896" width="5.42578125" style="21" customWidth="1"/>
    <col min="5897" max="5897" width="5.28515625" style="21" customWidth="1"/>
    <col min="5898" max="5898" width="17.5703125" style="21" customWidth="1"/>
    <col min="5899" max="5899" width="24.42578125" style="21" customWidth="1"/>
    <col min="5900" max="5902" width="5" style="21" customWidth="1"/>
    <col min="5903" max="5903" width="13.85546875" style="21" customWidth="1"/>
    <col min="5904" max="5904" width="6" style="21" customWidth="1"/>
    <col min="5905" max="5905" width="9.5703125" style="21" customWidth="1"/>
    <col min="5906" max="5906" width="5.5703125" style="21" customWidth="1"/>
    <col min="5907" max="5907" width="4" style="21" customWidth="1"/>
    <col min="5908" max="6144" width="11.42578125" style="21"/>
    <col min="6145" max="6145" width="11.42578125" style="21" customWidth="1"/>
    <col min="6146" max="6146" width="16.42578125" style="21" customWidth="1"/>
    <col min="6147" max="6148" width="11.42578125" style="21" customWidth="1"/>
    <col min="6149" max="6149" width="6.42578125" style="21" customWidth="1"/>
    <col min="6150" max="6150" width="11.42578125" style="21" customWidth="1"/>
    <col min="6151" max="6151" width="12" style="21" customWidth="1"/>
    <col min="6152" max="6152" width="5.42578125" style="21" customWidth="1"/>
    <col min="6153" max="6153" width="5.28515625" style="21" customWidth="1"/>
    <col min="6154" max="6154" width="17.5703125" style="21" customWidth="1"/>
    <col min="6155" max="6155" width="24.42578125" style="21" customWidth="1"/>
    <col min="6156" max="6158" width="5" style="21" customWidth="1"/>
    <col min="6159" max="6159" width="13.85546875" style="21" customWidth="1"/>
    <col min="6160" max="6160" width="6" style="21" customWidth="1"/>
    <col min="6161" max="6161" width="9.5703125" style="21" customWidth="1"/>
    <col min="6162" max="6162" width="5.5703125" style="21" customWidth="1"/>
    <col min="6163" max="6163" width="4" style="21" customWidth="1"/>
    <col min="6164" max="6400" width="11.42578125" style="21"/>
    <col min="6401" max="6401" width="11.42578125" style="21" customWidth="1"/>
    <col min="6402" max="6402" width="16.42578125" style="21" customWidth="1"/>
    <col min="6403" max="6404" width="11.42578125" style="21" customWidth="1"/>
    <col min="6405" max="6405" width="6.42578125" style="21" customWidth="1"/>
    <col min="6406" max="6406" width="11.42578125" style="21" customWidth="1"/>
    <col min="6407" max="6407" width="12" style="21" customWidth="1"/>
    <col min="6408" max="6408" width="5.42578125" style="21" customWidth="1"/>
    <col min="6409" max="6409" width="5.28515625" style="21" customWidth="1"/>
    <col min="6410" max="6410" width="17.5703125" style="21" customWidth="1"/>
    <col min="6411" max="6411" width="24.42578125" style="21" customWidth="1"/>
    <col min="6412" max="6414" width="5" style="21" customWidth="1"/>
    <col min="6415" max="6415" width="13.85546875" style="21" customWidth="1"/>
    <col min="6416" max="6416" width="6" style="21" customWidth="1"/>
    <col min="6417" max="6417" width="9.5703125" style="21" customWidth="1"/>
    <col min="6418" max="6418" width="5.5703125" style="21" customWidth="1"/>
    <col min="6419" max="6419" width="4" style="21" customWidth="1"/>
    <col min="6420" max="6656" width="11.42578125" style="21"/>
    <col min="6657" max="6657" width="11.42578125" style="21" customWidth="1"/>
    <col min="6658" max="6658" width="16.42578125" style="21" customWidth="1"/>
    <col min="6659" max="6660" width="11.42578125" style="21" customWidth="1"/>
    <col min="6661" max="6661" width="6.42578125" style="21" customWidth="1"/>
    <col min="6662" max="6662" width="11.42578125" style="21" customWidth="1"/>
    <col min="6663" max="6663" width="12" style="21" customWidth="1"/>
    <col min="6664" max="6664" width="5.42578125" style="21" customWidth="1"/>
    <col min="6665" max="6665" width="5.28515625" style="21" customWidth="1"/>
    <col min="6666" max="6666" width="17.5703125" style="21" customWidth="1"/>
    <col min="6667" max="6667" width="24.42578125" style="21" customWidth="1"/>
    <col min="6668" max="6670" width="5" style="21" customWidth="1"/>
    <col min="6671" max="6671" width="13.85546875" style="21" customWidth="1"/>
    <col min="6672" max="6672" width="6" style="21" customWidth="1"/>
    <col min="6673" max="6673" width="9.5703125" style="21" customWidth="1"/>
    <col min="6674" max="6674" width="5.5703125" style="21" customWidth="1"/>
    <col min="6675" max="6675" width="4" style="21" customWidth="1"/>
    <col min="6676" max="6912" width="11.42578125" style="21"/>
    <col min="6913" max="6913" width="11.42578125" style="21" customWidth="1"/>
    <col min="6914" max="6914" width="16.42578125" style="21" customWidth="1"/>
    <col min="6915" max="6916" width="11.42578125" style="21" customWidth="1"/>
    <col min="6917" max="6917" width="6.42578125" style="21" customWidth="1"/>
    <col min="6918" max="6918" width="11.42578125" style="21" customWidth="1"/>
    <col min="6919" max="6919" width="12" style="21" customWidth="1"/>
    <col min="6920" max="6920" width="5.42578125" style="21" customWidth="1"/>
    <col min="6921" max="6921" width="5.28515625" style="21" customWidth="1"/>
    <col min="6922" max="6922" width="17.5703125" style="21" customWidth="1"/>
    <col min="6923" max="6923" width="24.42578125" style="21" customWidth="1"/>
    <col min="6924" max="6926" width="5" style="21" customWidth="1"/>
    <col min="6927" max="6927" width="13.85546875" style="21" customWidth="1"/>
    <col min="6928" max="6928" width="6" style="21" customWidth="1"/>
    <col min="6929" max="6929" width="9.5703125" style="21" customWidth="1"/>
    <col min="6930" max="6930" width="5.5703125" style="21" customWidth="1"/>
    <col min="6931" max="6931" width="4" style="21" customWidth="1"/>
    <col min="6932" max="7168" width="11.42578125" style="21"/>
    <col min="7169" max="7169" width="11.42578125" style="21" customWidth="1"/>
    <col min="7170" max="7170" width="16.42578125" style="21" customWidth="1"/>
    <col min="7171" max="7172" width="11.42578125" style="21" customWidth="1"/>
    <col min="7173" max="7173" width="6.42578125" style="21" customWidth="1"/>
    <col min="7174" max="7174" width="11.42578125" style="21" customWidth="1"/>
    <col min="7175" max="7175" width="12" style="21" customWidth="1"/>
    <col min="7176" max="7176" width="5.42578125" style="21" customWidth="1"/>
    <col min="7177" max="7177" width="5.28515625" style="21" customWidth="1"/>
    <col min="7178" max="7178" width="17.5703125" style="21" customWidth="1"/>
    <col min="7179" max="7179" width="24.42578125" style="21" customWidth="1"/>
    <col min="7180" max="7182" width="5" style="21" customWidth="1"/>
    <col min="7183" max="7183" width="13.85546875" style="21" customWidth="1"/>
    <col min="7184" max="7184" width="6" style="21" customWidth="1"/>
    <col min="7185" max="7185" width="9.5703125" style="21" customWidth="1"/>
    <col min="7186" max="7186" width="5.5703125" style="21" customWidth="1"/>
    <col min="7187" max="7187" width="4" style="21" customWidth="1"/>
    <col min="7188" max="7424" width="11.42578125" style="21"/>
    <col min="7425" max="7425" width="11.42578125" style="21" customWidth="1"/>
    <col min="7426" max="7426" width="16.42578125" style="21" customWidth="1"/>
    <col min="7427" max="7428" width="11.42578125" style="21" customWidth="1"/>
    <col min="7429" max="7429" width="6.42578125" style="21" customWidth="1"/>
    <col min="7430" max="7430" width="11.42578125" style="21" customWidth="1"/>
    <col min="7431" max="7431" width="12" style="21" customWidth="1"/>
    <col min="7432" max="7432" width="5.42578125" style="21" customWidth="1"/>
    <col min="7433" max="7433" width="5.28515625" style="21" customWidth="1"/>
    <col min="7434" max="7434" width="17.5703125" style="21" customWidth="1"/>
    <col min="7435" max="7435" width="24.42578125" style="21" customWidth="1"/>
    <col min="7436" max="7438" width="5" style="21" customWidth="1"/>
    <col min="7439" max="7439" width="13.85546875" style="21" customWidth="1"/>
    <col min="7440" max="7440" width="6" style="21" customWidth="1"/>
    <col min="7441" max="7441" width="9.5703125" style="21" customWidth="1"/>
    <col min="7442" max="7442" width="5.5703125" style="21" customWidth="1"/>
    <col min="7443" max="7443" width="4" style="21" customWidth="1"/>
    <col min="7444" max="7680" width="11.42578125" style="21"/>
    <col min="7681" max="7681" width="11.42578125" style="21" customWidth="1"/>
    <col min="7682" max="7682" width="16.42578125" style="21" customWidth="1"/>
    <col min="7683" max="7684" width="11.42578125" style="21" customWidth="1"/>
    <col min="7685" max="7685" width="6.42578125" style="21" customWidth="1"/>
    <col min="7686" max="7686" width="11.42578125" style="21" customWidth="1"/>
    <col min="7687" max="7687" width="12" style="21" customWidth="1"/>
    <col min="7688" max="7688" width="5.42578125" style="21" customWidth="1"/>
    <col min="7689" max="7689" width="5.28515625" style="21" customWidth="1"/>
    <col min="7690" max="7690" width="17.5703125" style="21" customWidth="1"/>
    <col min="7691" max="7691" width="24.42578125" style="21" customWidth="1"/>
    <col min="7692" max="7694" width="5" style="21" customWidth="1"/>
    <col min="7695" max="7695" width="13.85546875" style="21" customWidth="1"/>
    <col min="7696" max="7696" width="6" style="21" customWidth="1"/>
    <col min="7697" max="7697" width="9.5703125" style="21" customWidth="1"/>
    <col min="7698" max="7698" width="5.5703125" style="21" customWidth="1"/>
    <col min="7699" max="7699" width="4" style="21" customWidth="1"/>
    <col min="7700" max="7936" width="11.42578125" style="21"/>
    <col min="7937" max="7937" width="11.42578125" style="21" customWidth="1"/>
    <col min="7938" max="7938" width="16.42578125" style="21" customWidth="1"/>
    <col min="7939" max="7940" width="11.42578125" style="21" customWidth="1"/>
    <col min="7941" max="7941" width="6.42578125" style="21" customWidth="1"/>
    <col min="7942" max="7942" width="11.42578125" style="21" customWidth="1"/>
    <col min="7943" max="7943" width="12" style="21" customWidth="1"/>
    <col min="7944" max="7944" width="5.42578125" style="21" customWidth="1"/>
    <col min="7945" max="7945" width="5.28515625" style="21" customWidth="1"/>
    <col min="7946" max="7946" width="17.5703125" style="21" customWidth="1"/>
    <col min="7947" max="7947" width="24.42578125" style="21" customWidth="1"/>
    <col min="7948" max="7950" width="5" style="21" customWidth="1"/>
    <col min="7951" max="7951" width="13.85546875" style="21" customWidth="1"/>
    <col min="7952" max="7952" width="6" style="21" customWidth="1"/>
    <col min="7953" max="7953" width="9.5703125" style="21" customWidth="1"/>
    <col min="7954" max="7954" width="5.5703125" style="21" customWidth="1"/>
    <col min="7955" max="7955" width="4" style="21" customWidth="1"/>
    <col min="7956" max="8192" width="11.42578125" style="21"/>
    <col min="8193" max="8193" width="11.42578125" style="21" customWidth="1"/>
    <col min="8194" max="8194" width="16.42578125" style="21" customWidth="1"/>
    <col min="8195" max="8196" width="11.42578125" style="21" customWidth="1"/>
    <col min="8197" max="8197" width="6.42578125" style="21" customWidth="1"/>
    <col min="8198" max="8198" width="11.42578125" style="21" customWidth="1"/>
    <col min="8199" max="8199" width="12" style="21" customWidth="1"/>
    <col min="8200" max="8200" width="5.42578125" style="21" customWidth="1"/>
    <col min="8201" max="8201" width="5.28515625" style="21" customWidth="1"/>
    <col min="8202" max="8202" width="17.5703125" style="21" customWidth="1"/>
    <col min="8203" max="8203" width="24.42578125" style="21" customWidth="1"/>
    <col min="8204" max="8206" width="5" style="21" customWidth="1"/>
    <col min="8207" max="8207" width="13.85546875" style="21" customWidth="1"/>
    <col min="8208" max="8208" width="6" style="21" customWidth="1"/>
    <col min="8209" max="8209" width="9.5703125" style="21" customWidth="1"/>
    <col min="8210" max="8210" width="5.5703125" style="21" customWidth="1"/>
    <col min="8211" max="8211" width="4" style="21" customWidth="1"/>
    <col min="8212" max="8448" width="11.42578125" style="21"/>
    <col min="8449" max="8449" width="11.42578125" style="21" customWidth="1"/>
    <col min="8450" max="8450" width="16.42578125" style="21" customWidth="1"/>
    <col min="8451" max="8452" width="11.42578125" style="21" customWidth="1"/>
    <col min="8453" max="8453" width="6.42578125" style="21" customWidth="1"/>
    <col min="8454" max="8454" width="11.42578125" style="21" customWidth="1"/>
    <col min="8455" max="8455" width="12" style="21" customWidth="1"/>
    <col min="8456" max="8456" width="5.42578125" style="21" customWidth="1"/>
    <col min="8457" max="8457" width="5.28515625" style="21" customWidth="1"/>
    <col min="8458" max="8458" width="17.5703125" style="21" customWidth="1"/>
    <col min="8459" max="8459" width="24.42578125" style="21" customWidth="1"/>
    <col min="8460" max="8462" width="5" style="21" customWidth="1"/>
    <col min="8463" max="8463" width="13.85546875" style="21" customWidth="1"/>
    <col min="8464" max="8464" width="6" style="21" customWidth="1"/>
    <col min="8465" max="8465" width="9.5703125" style="21" customWidth="1"/>
    <col min="8466" max="8466" width="5.5703125" style="21" customWidth="1"/>
    <col min="8467" max="8467" width="4" style="21" customWidth="1"/>
    <col min="8468" max="8704" width="11.42578125" style="21"/>
    <col min="8705" max="8705" width="11.42578125" style="21" customWidth="1"/>
    <col min="8706" max="8706" width="16.42578125" style="21" customWidth="1"/>
    <col min="8707" max="8708" width="11.42578125" style="21" customWidth="1"/>
    <col min="8709" max="8709" width="6.42578125" style="21" customWidth="1"/>
    <col min="8710" max="8710" width="11.42578125" style="21" customWidth="1"/>
    <col min="8711" max="8711" width="12" style="21" customWidth="1"/>
    <col min="8712" max="8712" width="5.42578125" style="21" customWidth="1"/>
    <col min="8713" max="8713" width="5.28515625" style="21" customWidth="1"/>
    <col min="8714" max="8714" width="17.5703125" style="21" customWidth="1"/>
    <col min="8715" max="8715" width="24.42578125" style="21" customWidth="1"/>
    <col min="8716" max="8718" width="5" style="21" customWidth="1"/>
    <col min="8719" max="8719" width="13.85546875" style="21" customWidth="1"/>
    <col min="8720" max="8720" width="6" style="21" customWidth="1"/>
    <col min="8721" max="8721" width="9.5703125" style="21" customWidth="1"/>
    <col min="8722" max="8722" width="5.5703125" style="21" customWidth="1"/>
    <col min="8723" max="8723" width="4" style="21" customWidth="1"/>
    <col min="8724" max="8960" width="11.42578125" style="21"/>
    <col min="8961" max="8961" width="11.42578125" style="21" customWidth="1"/>
    <col min="8962" max="8962" width="16.42578125" style="21" customWidth="1"/>
    <col min="8963" max="8964" width="11.42578125" style="21" customWidth="1"/>
    <col min="8965" max="8965" width="6.42578125" style="21" customWidth="1"/>
    <col min="8966" max="8966" width="11.42578125" style="21" customWidth="1"/>
    <col min="8967" max="8967" width="12" style="21" customWidth="1"/>
    <col min="8968" max="8968" width="5.42578125" style="21" customWidth="1"/>
    <col min="8969" max="8969" width="5.28515625" style="21" customWidth="1"/>
    <col min="8970" max="8970" width="17.5703125" style="21" customWidth="1"/>
    <col min="8971" max="8971" width="24.42578125" style="21" customWidth="1"/>
    <col min="8972" max="8974" width="5" style="21" customWidth="1"/>
    <col min="8975" max="8975" width="13.85546875" style="21" customWidth="1"/>
    <col min="8976" max="8976" width="6" style="21" customWidth="1"/>
    <col min="8977" max="8977" width="9.5703125" style="21" customWidth="1"/>
    <col min="8978" max="8978" width="5.5703125" style="21" customWidth="1"/>
    <col min="8979" max="8979" width="4" style="21" customWidth="1"/>
    <col min="8980" max="9216" width="11.42578125" style="21"/>
    <col min="9217" max="9217" width="11.42578125" style="21" customWidth="1"/>
    <col min="9218" max="9218" width="16.42578125" style="21" customWidth="1"/>
    <col min="9219" max="9220" width="11.42578125" style="21" customWidth="1"/>
    <col min="9221" max="9221" width="6.42578125" style="21" customWidth="1"/>
    <col min="9222" max="9222" width="11.42578125" style="21" customWidth="1"/>
    <col min="9223" max="9223" width="12" style="21" customWidth="1"/>
    <col min="9224" max="9224" width="5.42578125" style="21" customWidth="1"/>
    <col min="9225" max="9225" width="5.28515625" style="21" customWidth="1"/>
    <col min="9226" max="9226" width="17.5703125" style="21" customWidth="1"/>
    <col min="9227" max="9227" width="24.42578125" style="21" customWidth="1"/>
    <col min="9228" max="9230" width="5" style="21" customWidth="1"/>
    <col min="9231" max="9231" width="13.85546875" style="21" customWidth="1"/>
    <col min="9232" max="9232" width="6" style="21" customWidth="1"/>
    <col min="9233" max="9233" width="9.5703125" style="21" customWidth="1"/>
    <col min="9234" max="9234" width="5.5703125" style="21" customWidth="1"/>
    <col min="9235" max="9235" width="4" style="21" customWidth="1"/>
    <col min="9236" max="9472" width="11.42578125" style="21"/>
    <col min="9473" max="9473" width="11.42578125" style="21" customWidth="1"/>
    <col min="9474" max="9474" width="16.42578125" style="21" customWidth="1"/>
    <col min="9475" max="9476" width="11.42578125" style="21" customWidth="1"/>
    <col min="9477" max="9477" width="6.42578125" style="21" customWidth="1"/>
    <col min="9478" max="9478" width="11.42578125" style="21" customWidth="1"/>
    <col min="9479" max="9479" width="12" style="21" customWidth="1"/>
    <col min="9480" max="9480" width="5.42578125" style="21" customWidth="1"/>
    <col min="9481" max="9481" width="5.28515625" style="21" customWidth="1"/>
    <col min="9482" max="9482" width="17.5703125" style="21" customWidth="1"/>
    <col min="9483" max="9483" width="24.42578125" style="21" customWidth="1"/>
    <col min="9484" max="9486" width="5" style="21" customWidth="1"/>
    <col min="9487" max="9487" width="13.85546875" style="21" customWidth="1"/>
    <col min="9488" max="9488" width="6" style="21" customWidth="1"/>
    <col min="9489" max="9489" width="9.5703125" style="21" customWidth="1"/>
    <col min="9490" max="9490" width="5.5703125" style="21" customWidth="1"/>
    <col min="9491" max="9491" width="4" style="21" customWidth="1"/>
    <col min="9492" max="9728" width="11.42578125" style="21"/>
    <col min="9729" max="9729" width="11.42578125" style="21" customWidth="1"/>
    <col min="9730" max="9730" width="16.42578125" style="21" customWidth="1"/>
    <col min="9731" max="9732" width="11.42578125" style="21" customWidth="1"/>
    <col min="9733" max="9733" width="6.42578125" style="21" customWidth="1"/>
    <col min="9734" max="9734" width="11.42578125" style="21" customWidth="1"/>
    <col min="9735" max="9735" width="12" style="21" customWidth="1"/>
    <col min="9736" max="9736" width="5.42578125" style="21" customWidth="1"/>
    <col min="9737" max="9737" width="5.28515625" style="21" customWidth="1"/>
    <col min="9738" max="9738" width="17.5703125" style="21" customWidth="1"/>
    <col min="9739" max="9739" width="24.42578125" style="21" customWidth="1"/>
    <col min="9740" max="9742" width="5" style="21" customWidth="1"/>
    <col min="9743" max="9743" width="13.85546875" style="21" customWidth="1"/>
    <col min="9744" max="9744" width="6" style="21" customWidth="1"/>
    <col min="9745" max="9745" width="9.5703125" style="21" customWidth="1"/>
    <col min="9746" max="9746" width="5.5703125" style="21" customWidth="1"/>
    <col min="9747" max="9747" width="4" style="21" customWidth="1"/>
    <col min="9748" max="9984" width="11.42578125" style="21"/>
    <col min="9985" max="9985" width="11.42578125" style="21" customWidth="1"/>
    <col min="9986" max="9986" width="16.42578125" style="21" customWidth="1"/>
    <col min="9987" max="9988" width="11.42578125" style="21" customWidth="1"/>
    <col min="9989" max="9989" width="6.42578125" style="21" customWidth="1"/>
    <col min="9990" max="9990" width="11.42578125" style="21" customWidth="1"/>
    <col min="9991" max="9991" width="12" style="21" customWidth="1"/>
    <col min="9992" max="9992" width="5.42578125" style="21" customWidth="1"/>
    <col min="9993" max="9993" width="5.28515625" style="21" customWidth="1"/>
    <col min="9994" max="9994" width="17.5703125" style="21" customWidth="1"/>
    <col min="9995" max="9995" width="24.42578125" style="21" customWidth="1"/>
    <col min="9996" max="9998" width="5" style="21" customWidth="1"/>
    <col min="9999" max="9999" width="13.85546875" style="21" customWidth="1"/>
    <col min="10000" max="10000" width="6" style="21" customWidth="1"/>
    <col min="10001" max="10001" width="9.5703125" style="21" customWidth="1"/>
    <col min="10002" max="10002" width="5.5703125" style="21" customWidth="1"/>
    <col min="10003" max="10003" width="4" style="21" customWidth="1"/>
    <col min="10004" max="10240" width="11.42578125" style="21"/>
    <col min="10241" max="10241" width="11.42578125" style="21" customWidth="1"/>
    <col min="10242" max="10242" width="16.42578125" style="21" customWidth="1"/>
    <col min="10243" max="10244" width="11.42578125" style="21" customWidth="1"/>
    <col min="10245" max="10245" width="6.42578125" style="21" customWidth="1"/>
    <col min="10246" max="10246" width="11.42578125" style="21" customWidth="1"/>
    <col min="10247" max="10247" width="12" style="21" customWidth="1"/>
    <col min="10248" max="10248" width="5.42578125" style="21" customWidth="1"/>
    <col min="10249" max="10249" width="5.28515625" style="21" customWidth="1"/>
    <col min="10250" max="10250" width="17.5703125" style="21" customWidth="1"/>
    <col min="10251" max="10251" width="24.42578125" style="21" customWidth="1"/>
    <col min="10252" max="10254" width="5" style="21" customWidth="1"/>
    <col min="10255" max="10255" width="13.85546875" style="21" customWidth="1"/>
    <col min="10256" max="10256" width="6" style="21" customWidth="1"/>
    <col min="10257" max="10257" width="9.5703125" style="21" customWidth="1"/>
    <col min="10258" max="10258" width="5.5703125" style="21" customWidth="1"/>
    <col min="10259" max="10259" width="4" style="21" customWidth="1"/>
    <col min="10260" max="10496" width="11.42578125" style="21"/>
    <col min="10497" max="10497" width="11.42578125" style="21" customWidth="1"/>
    <col min="10498" max="10498" width="16.42578125" style="21" customWidth="1"/>
    <col min="10499" max="10500" width="11.42578125" style="21" customWidth="1"/>
    <col min="10501" max="10501" width="6.42578125" style="21" customWidth="1"/>
    <col min="10502" max="10502" width="11.42578125" style="21" customWidth="1"/>
    <col min="10503" max="10503" width="12" style="21" customWidth="1"/>
    <col min="10504" max="10504" width="5.42578125" style="21" customWidth="1"/>
    <col min="10505" max="10505" width="5.28515625" style="21" customWidth="1"/>
    <col min="10506" max="10506" width="17.5703125" style="21" customWidth="1"/>
    <col min="10507" max="10507" width="24.42578125" style="21" customWidth="1"/>
    <col min="10508" max="10510" width="5" style="21" customWidth="1"/>
    <col min="10511" max="10511" width="13.85546875" style="21" customWidth="1"/>
    <col min="10512" max="10512" width="6" style="21" customWidth="1"/>
    <col min="10513" max="10513" width="9.5703125" style="21" customWidth="1"/>
    <col min="10514" max="10514" width="5.5703125" style="21" customWidth="1"/>
    <col min="10515" max="10515" width="4" style="21" customWidth="1"/>
    <col min="10516" max="10752" width="11.42578125" style="21"/>
    <col min="10753" max="10753" width="11.42578125" style="21" customWidth="1"/>
    <col min="10754" max="10754" width="16.42578125" style="21" customWidth="1"/>
    <col min="10755" max="10756" width="11.42578125" style="21" customWidth="1"/>
    <col min="10757" max="10757" width="6.42578125" style="21" customWidth="1"/>
    <col min="10758" max="10758" width="11.42578125" style="21" customWidth="1"/>
    <col min="10759" max="10759" width="12" style="21" customWidth="1"/>
    <col min="10760" max="10760" width="5.42578125" style="21" customWidth="1"/>
    <col min="10761" max="10761" width="5.28515625" style="21" customWidth="1"/>
    <col min="10762" max="10762" width="17.5703125" style="21" customWidth="1"/>
    <col min="10763" max="10763" width="24.42578125" style="21" customWidth="1"/>
    <col min="10764" max="10766" width="5" style="21" customWidth="1"/>
    <col min="10767" max="10767" width="13.85546875" style="21" customWidth="1"/>
    <col min="10768" max="10768" width="6" style="21" customWidth="1"/>
    <col min="10769" max="10769" width="9.5703125" style="21" customWidth="1"/>
    <col min="10770" max="10770" width="5.5703125" style="21" customWidth="1"/>
    <col min="10771" max="10771" width="4" style="21" customWidth="1"/>
    <col min="10772" max="11008" width="11.42578125" style="21"/>
    <col min="11009" max="11009" width="11.42578125" style="21" customWidth="1"/>
    <col min="11010" max="11010" width="16.42578125" style="21" customWidth="1"/>
    <col min="11011" max="11012" width="11.42578125" style="21" customWidth="1"/>
    <col min="11013" max="11013" width="6.42578125" style="21" customWidth="1"/>
    <col min="11014" max="11014" width="11.42578125" style="21" customWidth="1"/>
    <col min="11015" max="11015" width="12" style="21" customWidth="1"/>
    <col min="11016" max="11016" width="5.42578125" style="21" customWidth="1"/>
    <col min="11017" max="11017" width="5.28515625" style="21" customWidth="1"/>
    <col min="11018" max="11018" width="17.5703125" style="21" customWidth="1"/>
    <col min="11019" max="11019" width="24.42578125" style="21" customWidth="1"/>
    <col min="11020" max="11022" width="5" style="21" customWidth="1"/>
    <col min="11023" max="11023" width="13.85546875" style="21" customWidth="1"/>
    <col min="11024" max="11024" width="6" style="21" customWidth="1"/>
    <col min="11025" max="11025" width="9.5703125" style="21" customWidth="1"/>
    <col min="11026" max="11026" width="5.5703125" style="21" customWidth="1"/>
    <col min="11027" max="11027" width="4" style="21" customWidth="1"/>
    <col min="11028" max="11264" width="11.42578125" style="21"/>
    <col min="11265" max="11265" width="11.42578125" style="21" customWidth="1"/>
    <col min="11266" max="11266" width="16.42578125" style="21" customWidth="1"/>
    <col min="11267" max="11268" width="11.42578125" style="21" customWidth="1"/>
    <col min="11269" max="11269" width="6.42578125" style="21" customWidth="1"/>
    <col min="11270" max="11270" width="11.42578125" style="21" customWidth="1"/>
    <col min="11271" max="11271" width="12" style="21" customWidth="1"/>
    <col min="11272" max="11272" width="5.42578125" style="21" customWidth="1"/>
    <col min="11273" max="11273" width="5.28515625" style="21" customWidth="1"/>
    <col min="11274" max="11274" width="17.5703125" style="21" customWidth="1"/>
    <col min="11275" max="11275" width="24.42578125" style="21" customWidth="1"/>
    <col min="11276" max="11278" width="5" style="21" customWidth="1"/>
    <col min="11279" max="11279" width="13.85546875" style="21" customWidth="1"/>
    <col min="11280" max="11280" width="6" style="21" customWidth="1"/>
    <col min="11281" max="11281" width="9.5703125" style="21" customWidth="1"/>
    <col min="11282" max="11282" width="5.5703125" style="21" customWidth="1"/>
    <col min="11283" max="11283" width="4" style="21" customWidth="1"/>
    <col min="11284" max="11520" width="11.42578125" style="21"/>
    <col min="11521" max="11521" width="11.42578125" style="21" customWidth="1"/>
    <col min="11522" max="11522" width="16.42578125" style="21" customWidth="1"/>
    <col min="11523" max="11524" width="11.42578125" style="21" customWidth="1"/>
    <col min="11525" max="11525" width="6.42578125" style="21" customWidth="1"/>
    <col min="11526" max="11526" width="11.42578125" style="21" customWidth="1"/>
    <col min="11527" max="11527" width="12" style="21" customWidth="1"/>
    <col min="11528" max="11528" width="5.42578125" style="21" customWidth="1"/>
    <col min="11529" max="11529" width="5.28515625" style="21" customWidth="1"/>
    <col min="11530" max="11530" width="17.5703125" style="21" customWidth="1"/>
    <col min="11531" max="11531" width="24.42578125" style="21" customWidth="1"/>
    <col min="11532" max="11534" width="5" style="21" customWidth="1"/>
    <col min="11535" max="11535" width="13.85546875" style="21" customWidth="1"/>
    <col min="11536" max="11536" width="6" style="21" customWidth="1"/>
    <col min="11537" max="11537" width="9.5703125" style="21" customWidth="1"/>
    <col min="11538" max="11538" width="5.5703125" style="21" customWidth="1"/>
    <col min="11539" max="11539" width="4" style="21" customWidth="1"/>
    <col min="11540" max="11776" width="11.42578125" style="21"/>
    <col min="11777" max="11777" width="11.42578125" style="21" customWidth="1"/>
    <col min="11778" max="11778" width="16.42578125" style="21" customWidth="1"/>
    <col min="11779" max="11780" width="11.42578125" style="21" customWidth="1"/>
    <col min="11781" max="11781" width="6.42578125" style="21" customWidth="1"/>
    <col min="11782" max="11782" width="11.42578125" style="21" customWidth="1"/>
    <col min="11783" max="11783" width="12" style="21" customWidth="1"/>
    <col min="11784" max="11784" width="5.42578125" style="21" customWidth="1"/>
    <col min="11785" max="11785" width="5.28515625" style="21" customWidth="1"/>
    <col min="11786" max="11786" width="17.5703125" style="21" customWidth="1"/>
    <col min="11787" max="11787" width="24.42578125" style="21" customWidth="1"/>
    <col min="11788" max="11790" width="5" style="21" customWidth="1"/>
    <col min="11791" max="11791" width="13.85546875" style="21" customWidth="1"/>
    <col min="11792" max="11792" width="6" style="21" customWidth="1"/>
    <col min="11793" max="11793" width="9.5703125" style="21" customWidth="1"/>
    <col min="11794" max="11794" width="5.5703125" style="21" customWidth="1"/>
    <col min="11795" max="11795" width="4" style="21" customWidth="1"/>
    <col min="11796" max="12032" width="11.42578125" style="21"/>
    <col min="12033" max="12033" width="11.42578125" style="21" customWidth="1"/>
    <col min="12034" max="12034" width="16.42578125" style="21" customWidth="1"/>
    <col min="12035" max="12036" width="11.42578125" style="21" customWidth="1"/>
    <col min="12037" max="12037" width="6.42578125" style="21" customWidth="1"/>
    <col min="12038" max="12038" width="11.42578125" style="21" customWidth="1"/>
    <col min="12039" max="12039" width="12" style="21" customWidth="1"/>
    <col min="12040" max="12040" width="5.42578125" style="21" customWidth="1"/>
    <col min="12041" max="12041" width="5.28515625" style="21" customWidth="1"/>
    <col min="12042" max="12042" width="17.5703125" style="21" customWidth="1"/>
    <col min="12043" max="12043" width="24.42578125" style="21" customWidth="1"/>
    <col min="12044" max="12046" width="5" style="21" customWidth="1"/>
    <col min="12047" max="12047" width="13.85546875" style="21" customWidth="1"/>
    <col min="12048" max="12048" width="6" style="21" customWidth="1"/>
    <col min="12049" max="12049" width="9.5703125" style="21" customWidth="1"/>
    <col min="12050" max="12050" width="5.5703125" style="21" customWidth="1"/>
    <col min="12051" max="12051" width="4" style="21" customWidth="1"/>
    <col min="12052" max="12288" width="11.42578125" style="21"/>
    <col min="12289" max="12289" width="11.42578125" style="21" customWidth="1"/>
    <col min="12290" max="12290" width="16.42578125" style="21" customWidth="1"/>
    <col min="12291" max="12292" width="11.42578125" style="21" customWidth="1"/>
    <col min="12293" max="12293" width="6.42578125" style="21" customWidth="1"/>
    <col min="12294" max="12294" width="11.42578125" style="21" customWidth="1"/>
    <col min="12295" max="12295" width="12" style="21" customWidth="1"/>
    <col min="12296" max="12296" width="5.42578125" style="21" customWidth="1"/>
    <col min="12297" max="12297" width="5.28515625" style="21" customWidth="1"/>
    <col min="12298" max="12298" width="17.5703125" style="21" customWidth="1"/>
    <col min="12299" max="12299" width="24.42578125" style="21" customWidth="1"/>
    <col min="12300" max="12302" width="5" style="21" customWidth="1"/>
    <col min="12303" max="12303" width="13.85546875" style="21" customWidth="1"/>
    <col min="12304" max="12304" width="6" style="21" customWidth="1"/>
    <col min="12305" max="12305" width="9.5703125" style="21" customWidth="1"/>
    <col min="12306" max="12306" width="5.5703125" style="21" customWidth="1"/>
    <col min="12307" max="12307" width="4" style="21" customWidth="1"/>
    <col min="12308" max="12544" width="11.42578125" style="21"/>
    <col min="12545" max="12545" width="11.42578125" style="21" customWidth="1"/>
    <col min="12546" max="12546" width="16.42578125" style="21" customWidth="1"/>
    <col min="12547" max="12548" width="11.42578125" style="21" customWidth="1"/>
    <col min="12549" max="12549" width="6.42578125" style="21" customWidth="1"/>
    <col min="12550" max="12550" width="11.42578125" style="21" customWidth="1"/>
    <col min="12551" max="12551" width="12" style="21" customWidth="1"/>
    <col min="12552" max="12552" width="5.42578125" style="21" customWidth="1"/>
    <col min="12553" max="12553" width="5.28515625" style="21" customWidth="1"/>
    <col min="12554" max="12554" width="17.5703125" style="21" customWidth="1"/>
    <col min="12555" max="12555" width="24.42578125" style="21" customWidth="1"/>
    <col min="12556" max="12558" width="5" style="21" customWidth="1"/>
    <col min="12559" max="12559" width="13.85546875" style="21" customWidth="1"/>
    <col min="12560" max="12560" width="6" style="21" customWidth="1"/>
    <col min="12561" max="12561" width="9.5703125" style="21" customWidth="1"/>
    <col min="12562" max="12562" width="5.5703125" style="21" customWidth="1"/>
    <col min="12563" max="12563" width="4" style="21" customWidth="1"/>
    <col min="12564" max="12800" width="11.42578125" style="21"/>
    <col min="12801" max="12801" width="11.42578125" style="21" customWidth="1"/>
    <col min="12802" max="12802" width="16.42578125" style="21" customWidth="1"/>
    <col min="12803" max="12804" width="11.42578125" style="21" customWidth="1"/>
    <col min="12805" max="12805" width="6.42578125" style="21" customWidth="1"/>
    <col min="12806" max="12806" width="11.42578125" style="21" customWidth="1"/>
    <col min="12807" max="12807" width="12" style="21" customWidth="1"/>
    <col min="12808" max="12808" width="5.42578125" style="21" customWidth="1"/>
    <col min="12809" max="12809" width="5.28515625" style="21" customWidth="1"/>
    <col min="12810" max="12810" width="17.5703125" style="21" customWidth="1"/>
    <col min="12811" max="12811" width="24.42578125" style="21" customWidth="1"/>
    <col min="12812" max="12814" width="5" style="21" customWidth="1"/>
    <col min="12815" max="12815" width="13.85546875" style="21" customWidth="1"/>
    <col min="12816" max="12816" width="6" style="21" customWidth="1"/>
    <col min="12817" max="12817" width="9.5703125" style="21" customWidth="1"/>
    <col min="12818" max="12818" width="5.5703125" style="21" customWidth="1"/>
    <col min="12819" max="12819" width="4" style="21" customWidth="1"/>
    <col min="12820" max="13056" width="11.42578125" style="21"/>
    <col min="13057" max="13057" width="11.42578125" style="21" customWidth="1"/>
    <col min="13058" max="13058" width="16.42578125" style="21" customWidth="1"/>
    <col min="13059" max="13060" width="11.42578125" style="21" customWidth="1"/>
    <col min="13061" max="13061" width="6.42578125" style="21" customWidth="1"/>
    <col min="13062" max="13062" width="11.42578125" style="21" customWidth="1"/>
    <col min="13063" max="13063" width="12" style="21" customWidth="1"/>
    <col min="13064" max="13064" width="5.42578125" style="21" customWidth="1"/>
    <col min="13065" max="13065" width="5.28515625" style="21" customWidth="1"/>
    <col min="13066" max="13066" width="17.5703125" style="21" customWidth="1"/>
    <col min="13067" max="13067" width="24.42578125" style="21" customWidth="1"/>
    <col min="13068" max="13070" width="5" style="21" customWidth="1"/>
    <col min="13071" max="13071" width="13.85546875" style="21" customWidth="1"/>
    <col min="13072" max="13072" width="6" style="21" customWidth="1"/>
    <col min="13073" max="13073" width="9.5703125" style="21" customWidth="1"/>
    <col min="13074" max="13074" width="5.5703125" style="21" customWidth="1"/>
    <col min="13075" max="13075" width="4" style="21" customWidth="1"/>
    <col min="13076" max="13312" width="11.42578125" style="21"/>
    <col min="13313" max="13313" width="11.42578125" style="21" customWidth="1"/>
    <col min="13314" max="13314" width="16.42578125" style="21" customWidth="1"/>
    <col min="13315" max="13316" width="11.42578125" style="21" customWidth="1"/>
    <col min="13317" max="13317" width="6.42578125" style="21" customWidth="1"/>
    <col min="13318" max="13318" width="11.42578125" style="21" customWidth="1"/>
    <col min="13319" max="13319" width="12" style="21" customWidth="1"/>
    <col min="13320" max="13320" width="5.42578125" style="21" customWidth="1"/>
    <col min="13321" max="13321" width="5.28515625" style="21" customWidth="1"/>
    <col min="13322" max="13322" width="17.5703125" style="21" customWidth="1"/>
    <col min="13323" max="13323" width="24.42578125" style="21" customWidth="1"/>
    <col min="13324" max="13326" width="5" style="21" customWidth="1"/>
    <col min="13327" max="13327" width="13.85546875" style="21" customWidth="1"/>
    <col min="13328" max="13328" width="6" style="21" customWidth="1"/>
    <col min="13329" max="13329" width="9.5703125" style="21" customWidth="1"/>
    <col min="13330" max="13330" width="5.5703125" style="21" customWidth="1"/>
    <col min="13331" max="13331" width="4" style="21" customWidth="1"/>
    <col min="13332" max="13568" width="11.42578125" style="21"/>
    <col min="13569" max="13569" width="11.42578125" style="21" customWidth="1"/>
    <col min="13570" max="13570" width="16.42578125" style="21" customWidth="1"/>
    <col min="13571" max="13572" width="11.42578125" style="21" customWidth="1"/>
    <col min="13573" max="13573" width="6.42578125" style="21" customWidth="1"/>
    <col min="13574" max="13574" width="11.42578125" style="21" customWidth="1"/>
    <col min="13575" max="13575" width="12" style="21" customWidth="1"/>
    <col min="13576" max="13576" width="5.42578125" style="21" customWidth="1"/>
    <col min="13577" max="13577" width="5.28515625" style="21" customWidth="1"/>
    <col min="13578" max="13578" width="17.5703125" style="21" customWidth="1"/>
    <col min="13579" max="13579" width="24.42578125" style="21" customWidth="1"/>
    <col min="13580" max="13582" width="5" style="21" customWidth="1"/>
    <col min="13583" max="13583" width="13.85546875" style="21" customWidth="1"/>
    <col min="13584" max="13584" width="6" style="21" customWidth="1"/>
    <col min="13585" max="13585" width="9.5703125" style="21" customWidth="1"/>
    <col min="13586" max="13586" width="5.5703125" style="21" customWidth="1"/>
    <col min="13587" max="13587" width="4" style="21" customWidth="1"/>
    <col min="13588" max="13824" width="11.42578125" style="21"/>
    <col min="13825" max="13825" width="11.42578125" style="21" customWidth="1"/>
    <col min="13826" max="13826" width="16.42578125" style="21" customWidth="1"/>
    <col min="13827" max="13828" width="11.42578125" style="21" customWidth="1"/>
    <col min="13829" max="13829" width="6.42578125" style="21" customWidth="1"/>
    <col min="13830" max="13830" width="11.42578125" style="21" customWidth="1"/>
    <col min="13831" max="13831" width="12" style="21" customWidth="1"/>
    <col min="13832" max="13832" width="5.42578125" style="21" customWidth="1"/>
    <col min="13833" max="13833" width="5.28515625" style="21" customWidth="1"/>
    <col min="13834" max="13834" width="17.5703125" style="21" customWidth="1"/>
    <col min="13835" max="13835" width="24.42578125" style="21" customWidth="1"/>
    <col min="13836" max="13838" width="5" style="21" customWidth="1"/>
    <col min="13839" max="13839" width="13.85546875" style="21" customWidth="1"/>
    <col min="13840" max="13840" width="6" style="21" customWidth="1"/>
    <col min="13841" max="13841" width="9.5703125" style="21" customWidth="1"/>
    <col min="13842" max="13842" width="5.5703125" style="21" customWidth="1"/>
    <col min="13843" max="13843" width="4" style="21" customWidth="1"/>
    <col min="13844" max="14080" width="11.42578125" style="21"/>
    <col min="14081" max="14081" width="11.42578125" style="21" customWidth="1"/>
    <col min="14082" max="14082" width="16.42578125" style="21" customWidth="1"/>
    <col min="14083" max="14084" width="11.42578125" style="21" customWidth="1"/>
    <col min="14085" max="14085" width="6.42578125" style="21" customWidth="1"/>
    <col min="14086" max="14086" width="11.42578125" style="21" customWidth="1"/>
    <col min="14087" max="14087" width="12" style="21" customWidth="1"/>
    <col min="14088" max="14088" width="5.42578125" style="21" customWidth="1"/>
    <col min="14089" max="14089" width="5.28515625" style="21" customWidth="1"/>
    <col min="14090" max="14090" width="17.5703125" style="21" customWidth="1"/>
    <col min="14091" max="14091" width="24.42578125" style="21" customWidth="1"/>
    <col min="14092" max="14094" width="5" style="21" customWidth="1"/>
    <col min="14095" max="14095" width="13.85546875" style="21" customWidth="1"/>
    <col min="14096" max="14096" width="6" style="21" customWidth="1"/>
    <col min="14097" max="14097" width="9.5703125" style="21" customWidth="1"/>
    <col min="14098" max="14098" width="5.5703125" style="21" customWidth="1"/>
    <col min="14099" max="14099" width="4" style="21" customWidth="1"/>
    <col min="14100" max="14336" width="11.42578125" style="21"/>
    <col min="14337" max="14337" width="11.42578125" style="21" customWidth="1"/>
    <col min="14338" max="14338" width="16.42578125" style="21" customWidth="1"/>
    <col min="14339" max="14340" width="11.42578125" style="21" customWidth="1"/>
    <col min="14341" max="14341" width="6.42578125" style="21" customWidth="1"/>
    <col min="14342" max="14342" width="11.42578125" style="21" customWidth="1"/>
    <col min="14343" max="14343" width="12" style="21" customWidth="1"/>
    <col min="14344" max="14344" width="5.42578125" style="21" customWidth="1"/>
    <col min="14345" max="14345" width="5.28515625" style="21" customWidth="1"/>
    <col min="14346" max="14346" width="17.5703125" style="21" customWidth="1"/>
    <col min="14347" max="14347" width="24.42578125" style="21" customWidth="1"/>
    <col min="14348" max="14350" width="5" style="21" customWidth="1"/>
    <col min="14351" max="14351" width="13.85546875" style="21" customWidth="1"/>
    <col min="14352" max="14352" width="6" style="21" customWidth="1"/>
    <col min="14353" max="14353" width="9.5703125" style="21" customWidth="1"/>
    <col min="14354" max="14354" width="5.5703125" style="21" customWidth="1"/>
    <col min="14355" max="14355" width="4" style="21" customWidth="1"/>
    <col min="14356" max="14592" width="11.42578125" style="21"/>
    <col min="14593" max="14593" width="11.42578125" style="21" customWidth="1"/>
    <col min="14594" max="14594" width="16.42578125" style="21" customWidth="1"/>
    <col min="14595" max="14596" width="11.42578125" style="21" customWidth="1"/>
    <col min="14597" max="14597" width="6.42578125" style="21" customWidth="1"/>
    <col min="14598" max="14598" width="11.42578125" style="21" customWidth="1"/>
    <col min="14599" max="14599" width="12" style="21" customWidth="1"/>
    <col min="14600" max="14600" width="5.42578125" style="21" customWidth="1"/>
    <col min="14601" max="14601" width="5.28515625" style="21" customWidth="1"/>
    <col min="14602" max="14602" width="17.5703125" style="21" customWidth="1"/>
    <col min="14603" max="14603" width="24.42578125" style="21" customWidth="1"/>
    <col min="14604" max="14606" width="5" style="21" customWidth="1"/>
    <col min="14607" max="14607" width="13.85546875" style="21" customWidth="1"/>
    <col min="14608" max="14608" width="6" style="21" customWidth="1"/>
    <col min="14609" max="14609" width="9.5703125" style="21" customWidth="1"/>
    <col min="14610" max="14610" width="5.5703125" style="21" customWidth="1"/>
    <col min="14611" max="14611" width="4" style="21" customWidth="1"/>
    <col min="14612" max="14848" width="11.42578125" style="21"/>
    <col min="14849" max="14849" width="11.42578125" style="21" customWidth="1"/>
    <col min="14850" max="14850" width="16.42578125" style="21" customWidth="1"/>
    <col min="14851" max="14852" width="11.42578125" style="21" customWidth="1"/>
    <col min="14853" max="14853" width="6.42578125" style="21" customWidth="1"/>
    <col min="14854" max="14854" width="11.42578125" style="21" customWidth="1"/>
    <col min="14855" max="14855" width="12" style="21" customWidth="1"/>
    <col min="14856" max="14856" width="5.42578125" style="21" customWidth="1"/>
    <col min="14857" max="14857" width="5.28515625" style="21" customWidth="1"/>
    <col min="14858" max="14858" width="17.5703125" style="21" customWidth="1"/>
    <col min="14859" max="14859" width="24.42578125" style="21" customWidth="1"/>
    <col min="14860" max="14862" width="5" style="21" customWidth="1"/>
    <col min="14863" max="14863" width="13.85546875" style="21" customWidth="1"/>
    <col min="14864" max="14864" width="6" style="21" customWidth="1"/>
    <col min="14865" max="14865" width="9.5703125" style="21" customWidth="1"/>
    <col min="14866" max="14866" width="5.5703125" style="21" customWidth="1"/>
    <col min="14867" max="14867" width="4" style="21" customWidth="1"/>
    <col min="14868" max="15104" width="11.42578125" style="21"/>
    <col min="15105" max="15105" width="11.42578125" style="21" customWidth="1"/>
    <col min="15106" max="15106" width="16.42578125" style="21" customWidth="1"/>
    <col min="15107" max="15108" width="11.42578125" style="21" customWidth="1"/>
    <col min="15109" max="15109" width="6.42578125" style="21" customWidth="1"/>
    <col min="15110" max="15110" width="11.42578125" style="21" customWidth="1"/>
    <col min="15111" max="15111" width="12" style="21" customWidth="1"/>
    <col min="15112" max="15112" width="5.42578125" style="21" customWidth="1"/>
    <col min="15113" max="15113" width="5.28515625" style="21" customWidth="1"/>
    <col min="15114" max="15114" width="17.5703125" style="21" customWidth="1"/>
    <col min="15115" max="15115" width="24.42578125" style="21" customWidth="1"/>
    <col min="15116" max="15118" width="5" style="21" customWidth="1"/>
    <col min="15119" max="15119" width="13.85546875" style="21" customWidth="1"/>
    <col min="15120" max="15120" width="6" style="21" customWidth="1"/>
    <col min="15121" max="15121" width="9.5703125" style="21" customWidth="1"/>
    <col min="15122" max="15122" width="5.5703125" style="21" customWidth="1"/>
    <col min="15123" max="15123" width="4" style="21" customWidth="1"/>
    <col min="15124" max="15360" width="11.42578125" style="21"/>
    <col min="15361" max="15361" width="11.42578125" style="21" customWidth="1"/>
    <col min="15362" max="15362" width="16.42578125" style="21" customWidth="1"/>
    <col min="15363" max="15364" width="11.42578125" style="21" customWidth="1"/>
    <col min="15365" max="15365" width="6.42578125" style="21" customWidth="1"/>
    <col min="15366" max="15366" width="11.42578125" style="21" customWidth="1"/>
    <col min="15367" max="15367" width="12" style="21" customWidth="1"/>
    <col min="15368" max="15368" width="5.42578125" style="21" customWidth="1"/>
    <col min="15369" max="15369" width="5.28515625" style="21" customWidth="1"/>
    <col min="15370" max="15370" width="17.5703125" style="21" customWidth="1"/>
    <col min="15371" max="15371" width="24.42578125" style="21" customWidth="1"/>
    <col min="15372" max="15374" width="5" style="21" customWidth="1"/>
    <col min="15375" max="15375" width="13.85546875" style="21" customWidth="1"/>
    <col min="15376" max="15376" width="6" style="21" customWidth="1"/>
    <col min="15377" max="15377" width="9.5703125" style="21" customWidth="1"/>
    <col min="15378" max="15378" width="5.5703125" style="21" customWidth="1"/>
    <col min="15379" max="15379" width="4" style="21" customWidth="1"/>
    <col min="15380" max="15616" width="11.42578125" style="21"/>
    <col min="15617" max="15617" width="11.42578125" style="21" customWidth="1"/>
    <col min="15618" max="15618" width="16.42578125" style="21" customWidth="1"/>
    <col min="15619" max="15620" width="11.42578125" style="21" customWidth="1"/>
    <col min="15621" max="15621" width="6.42578125" style="21" customWidth="1"/>
    <col min="15622" max="15622" width="11.42578125" style="21" customWidth="1"/>
    <col min="15623" max="15623" width="12" style="21" customWidth="1"/>
    <col min="15624" max="15624" width="5.42578125" style="21" customWidth="1"/>
    <col min="15625" max="15625" width="5.28515625" style="21" customWidth="1"/>
    <col min="15626" max="15626" width="17.5703125" style="21" customWidth="1"/>
    <col min="15627" max="15627" width="24.42578125" style="21" customWidth="1"/>
    <col min="15628" max="15630" width="5" style="21" customWidth="1"/>
    <col min="15631" max="15631" width="13.85546875" style="21" customWidth="1"/>
    <col min="15632" max="15632" width="6" style="21" customWidth="1"/>
    <col min="15633" max="15633" width="9.5703125" style="21" customWidth="1"/>
    <col min="15634" max="15634" width="5.5703125" style="21" customWidth="1"/>
    <col min="15635" max="15635" width="4" style="21" customWidth="1"/>
    <col min="15636" max="15872" width="11.42578125" style="21"/>
    <col min="15873" max="15873" width="11.42578125" style="21" customWidth="1"/>
    <col min="15874" max="15874" width="16.42578125" style="21" customWidth="1"/>
    <col min="15875" max="15876" width="11.42578125" style="21" customWidth="1"/>
    <col min="15877" max="15877" width="6.42578125" style="21" customWidth="1"/>
    <col min="15878" max="15878" width="11.42578125" style="21" customWidth="1"/>
    <col min="15879" max="15879" width="12" style="21" customWidth="1"/>
    <col min="15880" max="15880" width="5.42578125" style="21" customWidth="1"/>
    <col min="15881" max="15881" width="5.28515625" style="21" customWidth="1"/>
    <col min="15882" max="15882" width="17.5703125" style="21" customWidth="1"/>
    <col min="15883" max="15883" width="24.42578125" style="21" customWidth="1"/>
    <col min="15884" max="15886" width="5" style="21" customWidth="1"/>
    <col min="15887" max="15887" width="13.85546875" style="21" customWidth="1"/>
    <col min="15888" max="15888" width="6" style="21" customWidth="1"/>
    <col min="15889" max="15889" width="9.5703125" style="21" customWidth="1"/>
    <col min="15890" max="15890" width="5.5703125" style="21" customWidth="1"/>
    <col min="15891" max="15891" width="4" style="21" customWidth="1"/>
    <col min="15892" max="16128" width="11.42578125" style="21"/>
    <col min="16129" max="16129" width="11.42578125" style="21" customWidth="1"/>
    <col min="16130" max="16130" width="16.42578125" style="21" customWidth="1"/>
    <col min="16131" max="16132" width="11.42578125" style="21" customWidth="1"/>
    <col min="16133" max="16133" width="6.42578125" style="21" customWidth="1"/>
    <col min="16134" max="16134" width="11.42578125" style="21" customWidth="1"/>
    <col min="16135" max="16135" width="12" style="21" customWidth="1"/>
    <col min="16136" max="16136" width="5.42578125" style="21" customWidth="1"/>
    <col min="16137" max="16137" width="5.28515625" style="21" customWidth="1"/>
    <col min="16138" max="16138" width="17.5703125" style="21" customWidth="1"/>
    <col min="16139" max="16139" width="24.42578125" style="21" customWidth="1"/>
    <col min="16140" max="16142" width="5" style="21" customWidth="1"/>
    <col min="16143" max="16143" width="13.85546875" style="21" customWidth="1"/>
    <col min="16144" max="16144" width="6" style="21" customWidth="1"/>
    <col min="16145" max="16145" width="9.5703125" style="21" customWidth="1"/>
    <col min="16146" max="16146" width="5.5703125" style="21" customWidth="1"/>
    <col min="16147" max="16147" width="4" style="21" customWidth="1"/>
    <col min="16148" max="16384" width="11.42578125" style="21"/>
  </cols>
  <sheetData>
    <row r="1" spans="1:25" ht="40.5" customHeight="1" thickBot="1" x14ac:dyDescent="0.25">
      <c r="A1" s="238"/>
      <c r="B1" s="239"/>
      <c r="C1" s="242"/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4"/>
      <c r="O1" s="20" t="s">
        <v>30</v>
      </c>
      <c r="P1" s="245" t="str">
        <f>Gamme!K1</f>
        <v>X1450.00</v>
      </c>
      <c r="Q1" s="245"/>
      <c r="R1" s="245"/>
      <c r="S1" s="246"/>
    </row>
    <row r="2" spans="1:25" ht="21.75" customHeight="1" thickBot="1" x14ac:dyDescent="0.25">
      <c r="A2" s="240"/>
      <c r="B2" s="241"/>
      <c r="C2" s="23" t="s">
        <v>31</v>
      </c>
      <c r="D2" s="247" t="str">
        <f>Gamme!C5</f>
        <v>X1450</v>
      </c>
      <c r="E2" s="247"/>
      <c r="F2" s="248"/>
      <c r="G2" s="249" t="s">
        <v>32</v>
      </c>
      <c r="H2" s="251" t="str">
        <f>Gamme!C3</f>
        <v>Révision pompe et réfection massif X1450</v>
      </c>
      <c r="I2" s="251"/>
      <c r="J2" s="251"/>
      <c r="K2" s="251"/>
      <c r="L2" s="251"/>
      <c r="M2" s="251"/>
      <c r="N2" s="252"/>
      <c r="O2" s="250" t="s">
        <v>33</v>
      </c>
      <c r="P2" s="255"/>
      <c r="Q2" s="256">
        <f>Gamme!K3</f>
        <v>0</v>
      </c>
      <c r="R2" s="256"/>
      <c r="S2" s="257"/>
    </row>
    <row r="3" spans="1:25" ht="21" customHeight="1" thickBot="1" x14ac:dyDescent="0.25">
      <c r="A3" s="258" t="s">
        <v>34</v>
      </c>
      <c r="B3" s="259"/>
      <c r="C3" s="24" t="s">
        <v>35</v>
      </c>
      <c r="D3" s="259" t="str">
        <f>Gamme!C7</f>
        <v>OUEST</v>
      </c>
      <c r="E3" s="259"/>
      <c r="F3" s="260"/>
      <c r="G3" s="250"/>
      <c r="H3" s="253"/>
      <c r="I3" s="253"/>
      <c r="J3" s="253"/>
      <c r="K3" s="253"/>
      <c r="L3" s="253"/>
      <c r="M3" s="253"/>
      <c r="N3" s="254"/>
      <c r="O3" s="250" t="s">
        <v>36</v>
      </c>
      <c r="P3" s="255"/>
      <c r="Q3" s="264">
        <f>Gamme!K5</f>
        <v>0</v>
      </c>
      <c r="R3" s="264"/>
      <c r="S3" s="265"/>
    </row>
    <row r="4" spans="1:25" ht="12.75" customHeight="1" x14ac:dyDescent="0.2">
      <c r="A4" s="25"/>
      <c r="B4" s="26"/>
      <c r="C4" s="27"/>
      <c r="D4" s="27"/>
      <c r="E4" s="28"/>
      <c r="F4" s="28"/>
      <c r="G4" s="29"/>
      <c r="H4" s="266" t="s">
        <v>37</v>
      </c>
      <c r="I4" s="268" t="s">
        <v>38</v>
      </c>
      <c r="J4" s="269"/>
      <c r="K4" s="270"/>
      <c r="L4" s="274" t="s">
        <v>39</v>
      </c>
      <c r="M4" s="275"/>
      <c r="N4" s="275"/>
      <c r="O4" s="274" t="s">
        <v>40</v>
      </c>
      <c r="P4" s="276"/>
      <c r="Q4" s="274" t="s">
        <v>41</v>
      </c>
      <c r="R4" s="275"/>
      <c r="S4" s="276"/>
    </row>
    <row r="5" spans="1:25" ht="14.25" customHeight="1" thickBot="1" x14ac:dyDescent="0.25">
      <c r="A5" s="30"/>
      <c r="B5" s="31"/>
      <c r="C5" s="31"/>
      <c r="D5" s="31"/>
      <c r="E5" s="31"/>
      <c r="F5" s="31"/>
      <c r="G5" s="32"/>
      <c r="H5" s="267"/>
      <c r="I5" s="271"/>
      <c r="J5" s="272"/>
      <c r="K5" s="273"/>
      <c r="L5" s="33" t="s">
        <v>42</v>
      </c>
      <c r="M5" s="33" t="s">
        <v>43</v>
      </c>
      <c r="N5" s="34" t="s">
        <v>44</v>
      </c>
      <c r="O5" s="35" t="s">
        <v>45</v>
      </c>
      <c r="P5" s="36" t="s">
        <v>46</v>
      </c>
      <c r="Q5" s="35" t="s">
        <v>47</v>
      </c>
      <c r="R5" s="33" t="s">
        <v>48</v>
      </c>
      <c r="S5" s="36" t="s">
        <v>46</v>
      </c>
    </row>
    <row r="6" spans="1:25" ht="12.75" customHeight="1" x14ac:dyDescent="0.2">
      <c r="A6" s="37"/>
      <c r="B6" s="38"/>
      <c r="C6" s="39"/>
      <c r="D6" s="39"/>
      <c r="E6" s="40"/>
      <c r="F6" s="41"/>
      <c r="G6" s="32"/>
      <c r="H6" s="42">
        <v>1</v>
      </c>
      <c r="I6" s="261" t="s">
        <v>233</v>
      </c>
      <c r="J6" s="262"/>
      <c r="K6" s="263"/>
      <c r="L6" s="43">
        <v>32</v>
      </c>
      <c r="M6" s="44">
        <v>16</v>
      </c>
      <c r="N6" s="45" t="s">
        <v>83</v>
      </c>
      <c r="O6" s="46" t="s">
        <v>95</v>
      </c>
      <c r="P6" s="47">
        <v>1</v>
      </c>
      <c r="Q6" s="48" t="str">
        <f>VLOOKUP(U6,[1]BOULON!$I$3:$P$500,8,FALSE)</f>
        <v>M16X80</v>
      </c>
      <c r="R6" s="48" t="s">
        <v>49</v>
      </c>
      <c r="S6" s="49">
        <f>VLOOKUP(U6,[1]BOULON!$I$3:$P$500,5,FALSE)</f>
        <v>4</v>
      </c>
      <c r="U6" s="22" t="str">
        <f>CONCATENATE(L6,M6,N6)</f>
        <v>3216B</v>
      </c>
      <c r="V6" s="22" t="str">
        <f>VLOOKUP(U6,[1]BOULON!$I$3:$Q$500,9,FALSE)</f>
        <v>43*49*65*82</v>
      </c>
      <c r="Y6" s="50"/>
    </row>
    <row r="7" spans="1:25" ht="12.75" customHeight="1" x14ac:dyDescent="0.2">
      <c r="A7" s="37"/>
      <c r="B7" s="38"/>
      <c r="C7" s="39"/>
      <c r="D7" s="39"/>
      <c r="E7" s="40"/>
      <c r="F7" s="41"/>
      <c r="G7" s="32"/>
      <c r="H7" s="42">
        <v>2</v>
      </c>
      <c r="I7" s="261" t="s">
        <v>233</v>
      </c>
      <c r="J7" s="262"/>
      <c r="K7" s="263"/>
      <c r="L7" s="43">
        <v>32</v>
      </c>
      <c r="M7" s="44">
        <v>16</v>
      </c>
      <c r="N7" s="45" t="s">
        <v>83</v>
      </c>
      <c r="O7" s="46" t="s">
        <v>95</v>
      </c>
      <c r="P7" s="47">
        <v>1</v>
      </c>
      <c r="Q7" s="48" t="str">
        <f>VLOOKUP(U7,[1]BOULON!$I$3:$P$500,8,FALSE)</f>
        <v>M16X80</v>
      </c>
      <c r="R7" s="48" t="s">
        <v>49</v>
      </c>
      <c r="S7" s="51">
        <f>VLOOKUP(U7,[1]BOULON!$I$3:$P$500,5,FALSE)</f>
        <v>4</v>
      </c>
      <c r="U7" s="22" t="str">
        <f t="shared" ref="U7:U50" si="0">CONCATENATE(L7,M7,N7)</f>
        <v>3216B</v>
      </c>
      <c r="V7" s="22" t="str">
        <f>VLOOKUP(U7,[1]BOULON!$I$3:$Q$500,9,FALSE)</f>
        <v>43*49*65*82</v>
      </c>
      <c r="X7" s="50"/>
      <c r="Y7" s="50"/>
    </row>
    <row r="8" spans="1:25" ht="12.75" customHeight="1" x14ac:dyDescent="0.2">
      <c r="A8" s="37"/>
      <c r="B8" s="38"/>
      <c r="C8" s="39"/>
      <c r="D8" s="39"/>
      <c r="E8" s="40"/>
      <c r="F8" s="41"/>
      <c r="G8" s="32"/>
      <c r="H8" s="42"/>
      <c r="I8" s="261"/>
      <c r="J8" s="262"/>
      <c r="K8" s="263"/>
      <c r="L8" s="43"/>
      <c r="M8" s="44"/>
      <c r="N8" s="45"/>
      <c r="O8" s="46"/>
      <c r="P8" s="47"/>
      <c r="Q8" s="48" t="e">
        <f>VLOOKUP(U8,[1]BOULON!$I$3:$P$500,8,FALSE)</f>
        <v>#N/A</v>
      </c>
      <c r="R8" s="48"/>
      <c r="S8" s="51" t="e">
        <f>VLOOKUP(U8,[1]BOULON!$I$3:$P$500,5,FALSE)</f>
        <v>#N/A</v>
      </c>
      <c r="U8" s="22" t="str">
        <f t="shared" si="0"/>
        <v/>
      </c>
      <c r="V8" s="22" t="e">
        <f>VLOOKUP(U8,[1]BOULON!$I$3:$Q$500,9,FALSE)</f>
        <v>#N/A</v>
      </c>
      <c r="X8" s="50"/>
      <c r="Y8" s="50"/>
    </row>
    <row r="9" spans="1:25" ht="12.75" customHeight="1" x14ac:dyDescent="0.2">
      <c r="A9" s="37"/>
      <c r="B9" s="38"/>
      <c r="C9" s="39"/>
      <c r="D9" s="39"/>
      <c r="E9" s="40"/>
      <c r="F9" s="41"/>
      <c r="G9" s="32"/>
      <c r="H9" s="42"/>
      <c r="I9" s="261"/>
      <c r="J9" s="262"/>
      <c r="K9" s="263"/>
      <c r="L9" s="43"/>
      <c r="M9" s="44"/>
      <c r="N9" s="45"/>
      <c r="O9" s="46"/>
      <c r="P9" s="47"/>
      <c r="Q9" s="48" t="e">
        <f>VLOOKUP(U9,[1]BOULON!$I$3:$P$500,8,FALSE)</f>
        <v>#N/A</v>
      </c>
      <c r="R9" s="48"/>
      <c r="S9" s="51" t="e">
        <f>VLOOKUP(U9,[1]BOULON!$I$3:$P$500,5,FALSE)</f>
        <v>#N/A</v>
      </c>
      <c r="U9" s="22" t="str">
        <f t="shared" si="0"/>
        <v/>
      </c>
      <c r="V9" s="22" t="e">
        <f>VLOOKUP(U9,[1]BOULON!$I$3:$Q$500,9,FALSE)</f>
        <v>#N/A</v>
      </c>
    </row>
    <row r="10" spans="1:25" ht="12.75" customHeight="1" x14ac:dyDescent="0.2">
      <c r="A10" s="37"/>
      <c r="B10" s="38"/>
      <c r="C10" s="39"/>
      <c r="D10" s="39"/>
      <c r="E10" s="40"/>
      <c r="F10" s="41"/>
      <c r="G10" s="32"/>
      <c r="H10" s="42"/>
      <c r="I10" s="261"/>
      <c r="J10" s="262"/>
      <c r="K10" s="263"/>
      <c r="L10" s="43"/>
      <c r="M10" s="44"/>
      <c r="N10" s="45"/>
      <c r="O10" s="46"/>
      <c r="P10" s="47"/>
      <c r="Q10" s="48" t="e">
        <f>VLOOKUP(U10,[1]BOULON!$I$3:$P$500,8,FALSE)</f>
        <v>#N/A</v>
      </c>
      <c r="R10" s="48"/>
      <c r="S10" s="51" t="e">
        <f>VLOOKUP(U10,[1]BOULON!$I$3:$P$500,5,FALSE)</f>
        <v>#N/A</v>
      </c>
      <c r="U10" s="22" t="str">
        <f t="shared" si="0"/>
        <v/>
      </c>
      <c r="V10" s="22" t="e">
        <f>VLOOKUP(U10,[1]BOULON!$I$3:$Q$500,9,FALSE)</f>
        <v>#N/A</v>
      </c>
    </row>
    <row r="11" spans="1:25" ht="12.75" customHeight="1" x14ac:dyDescent="0.2">
      <c r="A11" s="37"/>
      <c r="B11" s="38"/>
      <c r="C11" s="39"/>
      <c r="D11" s="39"/>
      <c r="E11" s="40"/>
      <c r="F11" s="41"/>
      <c r="G11" s="32"/>
      <c r="H11" s="42"/>
      <c r="I11" s="261"/>
      <c r="J11" s="262"/>
      <c r="K11" s="263"/>
      <c r="L11" s="43"/>
      <c r="M11" s="44"/>
      <c r="N11" s="45"/>
      <c r="O11" s="46"/>
      <c r="P11" s="47"/>
      <c r="Q11" s="48" t="e">
        <f>VLOOKUP(U11,[1]BOULON!$I$3:$P$500,8,FALSE)</f>
        <v>#N/A</v>
      </c>
      <c r="R11" s="48"/>
      <c r="S11" s="51" t="e">
        <f>VLOOKUP(U11,[1]BOULON!$I$3:$P$500,5,FALSE)</f>
        <v>#N/A</v>
      </c>
      <c r="U11" s="22" t="str">
        <f t="shared" si="0"/>
        <v/>
      </c>
      <c r="V11" s="22" t="e">
        <f>VLOOKUP(U11,[1]BOULON!$I$3:$Q$500,9,FALSE)</f>
        <v>#N/A</v>
      </c>
    </row>
    <row r="12" spans="1:25" ht="12.75" customHeight="1" x14ac:dyDescent="0.2">
      <c r="A12" s="52"/>
      <c r="B12" s="53"/>
      <c r="C12" s="53"/>
      <c r="D12" s="53"/>
      <c r="E12" s="53"/>
      <c r="F12" s="39"/>
      <c r="G12" s="32"/>
      <c r="H12" s="42"/>
      <c r="I12" s="261"/>
      <c r="J12" s="262"/>
      <c r="K12" s="263"/>
      <c r="L12" s="43"/>
      <c r="M12" s="44"/>
      <c r="N12" s="45"/>
      <c r="O12" s="46"/>
      <c r="P12" s="47"/>
      <c r="Q12" s="48" t="e">
        <f>VLOOKUP(U12,[1]BOULON!$I$3:$P$500,8,FALSE)</f>
        <v>#N/A</v>
      </c>
      <c r="R12" s="48"/>
      <c r="S12" s="51" t="e">
        <f>VLOOKUP(U12,[1]BOULON!$I$3:$P$500,5,FALSE)</f>
        <v>#N/A</v>
      </c>
      <c r="U12" s="22" t="str">
        <f t="shared" si="0"/>
        <v/>
      </c>
      <c r="V12" s="22" t="e">
        <f>VLOOKUP(U12,[1]BOULON!$I$3:$Q$500,9,FALSE)</f>
        <v>#N/A</v>
      </c>
    </row>
    <row r="13" spans="1:25" ht="12.75" customHeight="1" x14ac:dyDescent="0.2">
      <c r="A13" s="52"/>
      <c r="B13" s="53"/>
      <c r="C13" s="53"/>
      <c r="D13" s="53"/>
      <c r="E13" s="53"/>
      <c r="F13" s="39"/>
      <c r="G13" s="32"/>
      <c r="H13" s="42"/>
      <c r="I13" s="261"/>
      <c r="J13" s="262"/>
      <c r="K13" s="263"/>
      <c r="L13" s="43"/>
      <c r="M13" s="44"/>
      <c r="N13" s="45"/>
      <c r="O13" s="46"/>
      <c r="P13" s="47"/>
      <c r="Q13" s="48" t="e">
        <f>VLOOKUP(U13,[1]BOULON!$I$3:$P$500,8,FALSE)</f>
        <v>#N/A</v>
      </c>
      <c r="R13" s="48"/>
      <c r="S13" s="51" t="e">
        <f>VLOOKUP(U13,[1]BOULON!$I$3:$P$500,5,FALSE)</f>
        <v>#N/A</v>
      </c>
      <c r="U13" s="22" t="str">
        <f t="shared" si="0"/>
        <v/>
      </c>
      <c r="V13" s="22" t="e">
        <f>VLOOKUP(U13,[1]BOULON!$I$3:$Q$500,9,FALSE)</f>
        <v>#N/A</v>
      </c>
    </row>
    <row r="14" spans="1:25" ht="12.75" customHeight="1" x14ac:dyDescent="0.2">
      <c r="A14" s="52"/>
      <c r="B14" s="53"/>
      <c r="C14" s="53"/>
      <c r="D14" s="53"/>
      <c r="E14" s="53"/>
      <c r="F14" s="39"/>
      <c r="G14" s="32"/>
      <c r="H14" s="42"/>
      <c r="I14" s="261"/>
      <c r="J14" s="262"/>
      <c r="K14" s="263"/>
      <c r="L14" s="43"/>
      <c r="M14" s="44"/>
      <c r="N14" s="45"/>
      <c r="O14" s="46"/>
      <c r="P14" s="47"/>
      <c r="Q14" s="48" t="e">
        <f>VLOOKUP(U14,[1]BOULON!$I$3:$P$500,8,FALSE)</f>
        <v>#N/A</v>
      </c>
      <c r="R14" s="48"/>
      <c r="S14" s="51" t="e">
        <f>VLOOKUP(U14,[1]BOULON!$I$3:$P$500,5,FALSE)</f>
        <v>#N/A</v>
      </c>
      <c r="U14" s="22" t="str">
        <f t="shared" si="0"/>
        <v/>
      </c>
      <c r="V14" s="22" t="e">
        <f>VLOOKUP(U14,[1]BOULON!$I$3:$Q$500,9,FALSE)</f>
        <v>#N/A</v>
      </c>
    </row>
    <row r="15" spans="1:25" ht="12.75" customHeight="1" x14ac:dyDescent="0.2">
      <c r="A15" s="52"/>
      <c r="B15" s="53"/>
      <c r="C15" s="53"/>
      <c r="D15" s="53"/>
      <c r="E15" s="53"/>
      <c r="F15" s="39"/>
      <c r="G15" s="32"/>
      <c r="H15" s="42"/>
      <c r="I15" s="261"/>
      <c r="J15" s="262"/>
      <c r="K15" s="263"/>
      <c r="L15" s="43"/>
      <c r="M15" s="44"/>
      <c r="N15" s="45"/>
      <c r="O15" s="46"/>
      <c r="P15" s="47"/>
      <c r="Q15" s="48" t="e">
        <f>VLOOKUP(U15,[1]BOULON!$I$3:$P$500,8,FALSE)</f>
        <v>#N/A</v>
      </c>
      <c r="R15" s="48"/>
      <c r="S15" s="51" t="e">
        <f>VLOOKUP(U15,[1]BOULON!$I$3:$P$500,5,FALSE)</f>
        <v>#N/A</v>
      </c>
      <c r="U15" s="22" t="str">
        <f t="shared" si="0"/>
        <v/>
      </c>
      <c r="V15" s="22" t="e">
        <f>VLOOKUP(U15,[1]BOULON!$I$3:$Q$500,9,FALSE)</f>
        <v>#N/A</v>
      </c>
    </row>
    <row r="16" spans="1:25" ht="12.75" customHeight="1" x14ac:dyDescent="0.2">
      <c r="A16" s="37"/>
      <c r="B16" s="53"/>
      <c r="C16" s="53"/>
      <c r="D16" s="53"/>
      <c r="E16" s="53"/>
      <c r="F16" s="41"/>
      <c r="G16" s="32"/>
      <c r="H16" s="42"/>
      <c r="I16" s="261"/>
      <c r="J16" s="262"/>
      <c r="K16" s="263"/>
      <c r="L16" s="43"/>
      <c r="M16" s="44"/>
      <c r="N16" s="45"/>
      <c r="O16" s="46"/>
      <c r="P16" s="47"/>
      <c r="Q16" s="48" t="e">
        <f>VLOOKUP(U16,[1]BOULON!$I$3:$P$500,8,FALSE)</f>
        <v>#N/A</v>
      </c>
      <c r="R16" s="48"/>
      <c r="S16" s="51" t="e">
        <f>VLOOKUP(U16,[1]BOULON!$I$3:$P$500,5,FALSE)</f>
        <v>#N/A</v>
      </c>
      <c r="U16" s="22" t="str">
        <f t="shared" si="0"/>
        <v/>
      </c>
      <c r="V16" s="22" t="e">
        <f>VLOOKUP(U16,[1]BOULON!$I$3:$Q$500,9,FALSE)</f>
        <v>#N/A</v>
      </c>
    </row>
    <row r="17" spans="1:23" x14ac:dyDescent="0.2">
      <c r="A17" s="37"/>
      <c r="B17" s="54"/>
      <c r="C17" s="55"/>
      <c r="D17" s="55"/>
      <c r="E17" s="41"/>
      <c r="F17" s="41"/>
      <c r="G17" s="32"/>
      <c r="H17" s="42"/>
      <c r="I17" s="261"/>
      <c r="J17" s="262"/>
      <c r="K17" s="263"/>
      <c r="L17" s="43"/>
      <c r="M17" s="44"/>
      <c r="N17" s="45"/>
      <c r="O17" s="46"/>
      <c r="P17" s="47"/>
      <c r="Q17" s="48" t="e">
        <f>VLOOKUP(U17,[1]BOULON!$I$3:$P$500,8,FALSE)</f>
        <v>#N/A</v>
      </c>
      <c r="R17" s="48"/>
      <c r="S17" s="51" t="e">
        <f>VLOOKUP(U17,[1]BOULON!$I$3:$P$500,5,FALSE)</f>
        <v>#N/A</v>
      </c>
      <c r="U17" s="22" t="str">
        <f t="shared" si="0"/>
        <v/>
      </c>
      <c r="V17" s="22" t="e">
        <f>VLOOKUP(U17,[1]BOULON!$I$3:$Q$500,9,FALSE)</f>
        <v>#N/A</v>
      </c>
    </row>
    <row r="18" spans="1:23" x14ac:dyDescent="0.2">
      <c r="A18" s="37"/>
      <c r="B18" s="54"/>
      <c r="C18" s="55"/>
      <c r="D18" s="55"/>
      <c r="E18" s="41"/>
      <c r="F18" s="41"/>
      <c r="G18" s="32"/>
      <c r="H18" s="42"/>
      <c r="I18" s="261"/>
      <c r="J18" s="262"/>
      <c r="K18" s="263"/>
      <c r="L18" s="43"/>
      <c r="M18" s="44"/>
      <c r="N18" s="45"/>
      <c r="O18" s="46"/>
      <c r="P18" s="47"/>
      <c r="Q18" s="48" t="e">
        <f>VLOOKUP(U18,[1]BOULON!$I$3:$P$500,8,FALSE)</f>
        <v>#N/A</v>
      </c>
      <c r="R18" s="48"/>
      <c r="S18" s="51" t="e">
        <f>VLOOKUP(U18,[1]BOULON!$I$3:$P$500,5,FALSE)</f>
        <v>#N/A</v>
      </c>
      <c r="U18" s="22" t="str">
        <f t="shared" si="0"/>
        <v/>
      </c>
      <c r="V18" s="22" t="e">
        <f>VLOOKUP(U18,[1]BOULON!$I$3:$Q$500,9,FALSE)</f>
        <v>#N/A</v>
      </c>
    </row>
    <row r="19" spans="1:23" x14ac:dyDescent="0.2">
      <c r="A19" s="37"/>
      <c r="B19" s="54"/>
      <c r="C19" s="55"/>
      <c r="D19" s="55"/>
      <c r="E19" s="41"/>
      <c r="F19" s="41"/>
      <c r="G19" s="32"/>
      <c r="H19" s="42"/>
      <c r="I19" s="261"/>
      <c r="J19" s="262"/>
      <c r="K19" s="263"/>
      <c r="L19" s="43"/>
      <c r="M19" s="44"/>
      <c r="N19" s="45"/>
      <c r="O19" s="46"/>
      <c r="P19" s="47"/>
      <c r="Q19" s="48" t="e">
        <f>VLOOKUP(U19,[1]BOULON!$I$3:$P$500,8,FALSE)</f>
        <v>#N/A</v>
      </c>
      <c r="R19" s="48"/>
      <c r="S19" s="51" t="e">
        <f>VLOOKUP(U19,[1]BOULON!$I$3:$P$500,5,FALSE)</f>
        <v>#N/A</v>
      </c>
      <c r="U19" s="22" t="str">
        <f t="shared" si="0"/>
        <v/>
      </c>
      <c r="V19" s="22" t="e">
        <f>VLOOKUP(U19,[1]BOULON!$I$3:$Q$500,9,FALSE)</f>
        <v>#N/A</v>
      </c>
    </row>
    <row r="20" spans="1:23" x14ac:dyDescent="0.2">
      <c r="A20" s="37"/>
      <c r="B20" s="54"/>
      <c r="C20" s="55"/>
      <c r="D20" s="55"/>
      <c r="E20" s="41"/>
      <c r="F20" s="41"/>
      <c r="G20" s="32"/>
      <c r="H20" s="42"/>
      <c r="I20" s="261"/>
      <c r="J20" s="262"/>
      <c r="K20" s="263"/>
      <c r="L20" s="43"/>
      <c r="M20" s="44"/>
      <c r="N20" s="45"/>
      <c r="O20" s="46"/>
      <c r="P20" s="47"/>
      <c r="Q20" s="48" t="e">
        <f>VLOOKUP(U20,[1]BOULON!$I$3:$P$500,8,FALSE)</f>
        <v>#N/A</v>
      </c>
      <c r="R20" s="48"/>
      <c r="S20" s="51" t="e">
        <f>VLOOKUP(U20,[1]BOULON!$I$3:$P$500,5,FALSE)</f>
        <v>#N/A</v>
      </c>
      <c r="U20" s="22" t="str">
        <f t="shared" si="0"/>
        <v/>
      </c>
      <c r="V20" s="22" t="e">
        <f>VLOOKUP(U20,[1]BOULON!$I$3:$Q$500,9,FALSE)</f>
        <v>#N/A</v>
      </c>
    </row>
    <row r="21" spans="1:23" x14ac:dyDescent="0.2">
      <c r="A21" s="37"/>
      <c r="B21" s="54"/>
      <c r="C21" s="55"/>
      <c r="D21" s="55"/>
      <c r="E21" s="41"/>
      <c r="F21" s="41"/>
      <c r="G21" s="32"/>
      <c r="H21" s="42"/>
      <c r="I21" s="261"/>
      <c r="J21" s="262"/>
      <c r="K21" s="263"/>
      <c r="L21" s="43"/>
      <c r="M21" s="44"/>
      <c r="N21" s="45"/>
      <c r="O21" s="46"/>
      <c r="P21" s="47"/>
      <c r="Q21" s="48" t="e">
        <f>VLOOKUP(U21,[1]BOULON!$I$3:$P$500,8,FALSE)</f>
        <v>#N/A</v>
      </c>
      <c r="R21" s="48"/>
      <c r="S21" s="51" t="e">
        <f>VLOOKUP(U21,[1]BOULON!$I$3:$P$500,5,FALSE)</f>
        <v>#N/A</v>
      </c>
      <c r="U21" s="22" t="str">
        <f t="shared" si="0"/>
        <v/>
      </c>
      <c r="V21" s="22" t="e">
        <f>VLOOKUP(U21,[1]BOULON!$I$3:$Q$500,9,FALSE)</f>
        <v>#N/A</v>
      </c>
    </row>
    <row r="22" spans="1:23" x14ac:dyDescent="0.2">
      <c r="A22" s="37"/>
      <c r="B22" s="54"/>
      <c r="C22" s="55"/>
      <c r="D22" s="55"/>
      <c r="E22" s="41"/>
      <c r="F22" s="41"/>
      <c r="G22" s="32"/>
      <c r="H22" s="42"/>
      <c r="I22" s="261"/>
      <c r="J22" s="262"/>
      <c r="K22" s="263"/>
      <c r="L22" s="43"/>
      <c r="M22" s="44"/>
      <c r="N22" s="45"/>
      <c r="O22" s="46"/>
      <c r="P22" s="47"/>
      <c r="Q22" s="48" t="e">
        <f>VLOOKUP(U22,[1]BOULON!$I$3:$P$500,8,FALSE)</f>
        <v>#N/A</v>
      </c>
      <c r="R22" s="48"/>
      <c r="S22" s="51" t="e">
        <f>VLOOKUP(U22,[1]BOULON!$I$3:$P$500,5,FALSE)</f>
        <v>#N/A</v>
      </c>
      <c r="U22" s="22" t="str">
        <f t="shared" si="0"/>
        <v/>
      </c>
      <c r="V22" s="22" t="e">
        <f>VLOOKUP(U22,[1]BOULON!$I$3:$Q$500,9,FALSE)</f>
        <v>#N/A</v>
      </c>
    </row>
    <row r="23" spans="1:23" x14ac:dyDescent="0.2">
      <c r="A23" s="37"/>
      <c r="B23" s="54"/>
      <c r="C23" s="55"/>
      <c r="D23" s="55"/>
      <c r="E23" s="41"/>
      <c r="F23" s="41"/>
      <c r="G23" s="32"/>
      <c r="H23" s="56"/>
      <c r="I23" s="277"/>
      <c r="J23" s="278"/>
      <c r="K23" s="279"/>
      <c r="L23" s="57"/>
      <c r="M23" s="58"/>
      <c r="N23" s="59"/>
      <c r="O23" s="60"/>
      <c r="P23" s="61"/>
      <c r="Q23" s="62" t="e">
        <f>VLOOKUP(U23,[1]BOULON!$I$3:$P$500,8,FALSE)</f>
        <v>#N/A</v>
      </c>
      <c r="R23" s="62"/>
      <c r="S23" s="63" t="e">
        <f>VLOOKUP(U23,[1]BOULON!$I$3:$P$500,5,FALSE)</f>
        <v>#N/A</v>
      </c>
      <c r="U23" s="22" t="str">
        <f t="shared" si="0"/>
        <v/>
      </c>
      <c r="V23" s="22" t="e">
        <f>VLOOKUP(U23,[1]BOULON!$I$3:$Q$500,9,FALSE)</f>
        <v>#N/A</v>
      </c>
    </row>
    <row r="24" spans="1:23" x14ac:dyDescent="0.2">
      <c r="A24" s="37"/>
      <c r="B24" s="54"/>
      <c r="C24" s="55"/>
      <c r="D24" s="55"/>
      <c r="E24" s="41"/>
      <c r="F24" s="41"/>
      <c r="G24" s="32"/>
      <c r="H24" s="56"/>
      <c r="I24" s="277"/>
      <c r="J24" s="278"/>
      <c r="K24" s="279"/>
      <c r="L24" s="57"/>
      <c r="M24" s="58"/>
      <c r="N24" s="59"/>
      <c r="O24" s="60"/>
      <c r="P24" s="61"/>
      <c r="Q24" s="62" t="e">
        <f>VLOOKUP(U24,[1]BOULON!$I$3:$P$500,8,FALSE)</f>
        <v>#N/A</v>
      </c>
      <c r="R24" s="62"/>
      <c r="S24" s="63" t="e">
        <f>VLOOKUP(U24,[1]BOULON!$I$3:$P$500,5,FALSE)</f>
        <v>#N/A</v>
      </c>
      <c r="U24" s="22" t="str">
        <f t="shared" si="0"/>
        <v/>
      </c>
      <c r="V24" s="22" t="e">
        <f>VLOOKUP(U24,[1]BOULON!$I$3:$Q$500,9,FALSE)</f>
        <v>#N/A</v>
      </c>
    </row>
    <row r="25" spans="1:23" x14ac:dyDescent="0.2">
      <c r="A25" s="37"/>
      <c r="B25" s="54"/>
      <c r="C25" s="55"/>
      <c r="D25" s="55"/>
      <c r="E25" s="41"/>
      <c r="F25" s="41"/>
      <c r="G25" s="32"/>
      <c r="H25" s="56"/>
      <c r="I25" s="277"/>
      <c r="J25" s="278"/>
      <c r="K25" s="279"/>
      <c r="L25" s="64"/>
      <c r="M25" s="58"/>
      <c r="N25" s="59"/>
      <c r="O25" s="60"/>
      <c r="P25" s="61"/>
      <c r="Q25" s="62" t="e">
        <f>VLOOKUP(U25,[1]BOULON!$I$3:$P$500,8,FALSE)</f>
        <v>#N/A</v>
      </c>
      <c r="R25" s="62"/>
      <c r="S25" s="63" t="e">
        <f>VLOOKUP(U25,[1]BOULON!$I$3:$P$500,5,FALSE)</f>
        <v>#N/A</v>
      </c>
      <c r="U25" s="22" t="str">
        <f t="shared" si="0"/>
        <v/>
      </c>
      <c r="V25" s="22" t="e">
        <f>VLOOKUP(U25,[1]BOULON!$I$3:$Q$500,9,FALSE)</f>
        <v>#N/A</v>
      </c>
    </row>
    <row r="26" spans="1:23" x14ac:dyDescent="0.2">
      <c r="A26" s="37"/>
      <c r="B26" s="54"/>
      <c r="C26" s="55"/>
      <c r="D26" s="55"/>
      <c r="E26" s="41"/>
      <c r="F26" s="41"/>
      <c r="G26" s="32"/>
      <c r="H26" s="56"/>
      <c r="I26" s="277"/>
      <c r="J26" s="278"/>
      <c r="K26" s="279"/>
      <c r="L26" s="64"/>
      <c r="M26" s="58"/>
      <c r="N26" s="59"/>
      <c r="O26" s="60"/>
      <c r="P26" s="61"/>
      <c r="Q26" s="62" t="e">
        <f>VLOOKUP(U26,[1]BOULON!$I$3:$P$500,8,FALSE)</f>
        <v>#N/A</v>
      </c>
      <c r="R26" s="62"/>
      <c r="S26" s="63" t="e">
        <f>VLOOKUP(U26,[1]BOULON!$I$3:$P$500,5,FALSE)</f>
        <v>#N/A</v>
      </c>
      <c r="U26" s="22" t="str">
        <f t="shared" si="0"/>
        <v/>
      </c>
      <c r="V26" s="22" t="e">
        <f>VLOOKUP(U26,[1]BOULON!$I$3:$Q$500,9,FALSE)</f>
        <v>#N/A</v>
      </c>
    </row>
    <row r="27" spans="1:23" x14ac:dyDescent="0.2">
      <c r="A27" s="37"/>
      <c r="B27" s="54"/>
      <c r="C27" s="55"/>
      <c r="D27" s="55"/>
      <c r="E27" s="41"/>
      <c r="F27" s="41"/>
      <c r="G27" s="32"/>
      <c r="H27" s="56"/>
      <c r="I27" s="277"/>
      <c r="J27" s="278"/>
      <c r="K27" s="279"/>
      <c r="L27" s="64"/>
      <c r="M27" s="58"/>
      <c r="N27" s="59"/>
      <c r="O27" s="60"/>
      <c r="P27" s="61"/>
      <c r="Q27" s="62" t="e">
        <f>VLOOKUP(U27,[1]BOULON!$I$3:$P$500,8,FALSE)</f>
        <v>#N/A</v>
      </c>
      <c r="R27" s="62"/>
      <c r="S27" s="63" t="e">
        <f>VLOOKUP(U27,[1]BOULON!$I$3:$P$500,5,FALSE)</f>
        <v>#N/A</v>
      </c>
      <c r="U27" s="22" t="str">
        <f t="shared" si="0"/>
        <v/>
      </c>
      <c r="V27" s="22" t="e">
        <f>VLOOKUP(U27,[1]BOULON!$I$3:$Q$500,9,FALSE)</f>
        <v>#N/A</v>
      </c>
      <c r="W27" s="50"/>
    </row>
    <row r="28" spans="1:23" x14ac:dyDescent="0.2">
      <c r="A28" s="37"/>
      <c r="B28" s="54"/>
      <c r="C28" s="55"/>
      <c r="D28" s="55"/>
      <c r="E28" s="41"/>
      <c r="F28" s="41"/>
      <c r="G28" s="32"/>
      <c r="H28" s="42"/>
      <c r="I28" s="261"/>
      <c r="J28" s="262"/>
      <c r="K28" s="263"/>
      <c r="L28" s="65"/>
      <c r="M28" s="44"/>
      <c r="N28" s="45"/>
      <c r="O28" s="46"/>
      <c r="P28" s="47"/>
      <c r="Q28" s="48" t="e">
        <f>VLOOKUP(U28,[1]BOULON!$I$3:$P$500,8,FALSE)</f>
        <v>#N/A</v>
      </c>
      <c r="R28" s="48"/>
      <c r="S28" s="51" t="e">
        <f>VLOOKUP(U28,[1]BOULON!$I$3:$P$500,5,FALSE)</f>
        <v>#N/A</v>
      </c>
      <c r="U28" s="22" t="str">
        <f t="shared" si="0"/>
        <v/>
      </c>
      <c r="V28" s="22" t="e">
        <f>VLOOKUP(U28,[1]BOULON!$I$3:$Q$500,9,FALSE)</f>
        <v>#N/A</v>
      </c>
    </row>
    <row r="29" spans="1:23" x14ac:dyDescent="0.2">
      <c r="A29" s="37"/>
      <c r="B29" s="54"/>
      <c r="C29" s="55"/>
      <c r="D29" s="55"/>
      <c r="E29" s="41"/>
      <c r="F29" s="41"/>
      <c r="G29" s="32"/>
      <c r="H29" s="42"/>
      <c r="I29" s="261"/>
      <c r="J29" s="262"/>
      <c r="K29" s="263"/>
      <c r="L29" s="65"/>
      <c r="M29" s="44"/>
      <c r="N29" s="45"/>
      <c r="O29" s="46"/>
      <c r="P29" s="47"/>
      <c r="Q29" s="48" t="e">
        <f>VLOOKUP(U29,[1]BOULON!$I$3:$P$500,8,FALSE)</f>
        <v>#N/A</v>
      </c>
      <c r="R29" s="48"/>
      <c r="S29" s="51" t="e">
        <f>VLOOKUP(U29,[1]BOULON!$I$3:$P$500,5,FALSE)</f>
        <v>#N/A</v>
      </c>
      <c r="U29" s="22" t="str">
        <f t="shared" si="0"/>
        <v/>
      </c>
      <c r="V29" s="22" t="e">
        <f>VLOOKUP(U29,[1]BOULON!$I$3:$Q$500,9,FALSE)</f>
        <v>#N/A</v>
      </c>
    </row>
    <row r="30" spans="1:23" x14ac:dyDescent="0.2">
      <c r="A30" s="37"/>
      <c r="B30" s="54"/>
      <c r="C30" s="55"/>
      <c r="D30" s="55"/>
      <c r="E30" s="41"/>
      <c r="F30" s="41"/>
      <c r="G30" s="32"/>
      <c r="H30" s="42"/>
      <c r="I30" s="261"/>
      <c r="J30" s="262"/>
      <c r="K30" s="263"/>
      <c r="L30" s="65"/>
      <c r="M30" s="44"/>
      <c r="N30" s="45"/>
      <c r="O30" s="46"/>
      <c r="P30" s="47"/>
      <c r="Q30" s="48" t="e">
        <f>VLOOKUP(U30,[1]BOULON!$I$3:$P$500,8,FALSE)</f>
        <v>#N/A</v>
      </c>
      <c r="R30" s="48"/>
      <c r="S30" s="51" t="e">
        <f>VLOOKUP(U30,[1]BOULON!$I$3:$P$500,5,FALSE)</f>
        <v>#N/A</v>
      </c>
      <c r="U30" s="22" t="str">
        <f t="shared" si="0"/>
        <v/>
      </c>
      <c r="V30" s="22" t="e">
        <f>VLOOKUP(U30,[1]BOULON!$I$3:$Q$500,9,FALSE)</f>
        <v>#N/A</v>
      </c>
    </row>
    <row r="31" spans="1:23" x14ac:dyDescent="0.2">
      <c r="A31" s="37"/>
      <c r="B31" s="54"/>
      <c r="C31" s="55"/>
      <c r="D31" s="55"/>
      <c r="E31" s="41"/>
      <c r="F31" s="41"/>
      <c r="G31" s="32"/>
      <c r="H31" s="42"/>
      <c r="I31" s="261"/>
      <c r="J31" s="262"/>
      <c r="K31" s="263"/>
      <c r="L31" s="65"/>
      <c r="M31" s="44"/>
      <c r="N31" s="45"/>
      <c r="O31" s="46"/>
      <c r="P31" s="47"/>
      <c r="Q31" s="48" t="e">
        <f>VLOOKUP(U31,[1]BOULON!$I$3:$P$500,8,FALSE)</f>
        <v>#N/A</v>
      </c>
      <c r="R31" s="48"/>
      <c r="S31" s="51" t="e">
        <f>VLOOKUP(U31,[1]BOULON!$I$3:$P$500,5,FALSE)</f>
        <v>#N/A</v>
      </c>
      <c r="U31" s="22" t="str">
        <f t="shared" si="0"/>
        <v/>
      </c>
      <c r="V31" s="22" t="e">
        <f>VLOOKUP(U31,[1]BOULON!$I$3:$Q$500,9,FALSE)</f>
        <v>#N/A</v>
      </c>
    </row>
    <row r="32" spans="1:23" x14ac:dyDescent="0.2">
      <c r="A32" s="37"/>
      <c r="B32" s="54"/>
      <c r="C32" s="55"/>
      <c r="D32" s="55"/>
      <c r="E32" s="41"/>
      <c r="F32" s="41"/>
      <c r="G32" s="32"/>
      <c r="H32" s="42"/>
      <c r="I32" s="261"/>
      <c r="J32" s="262"/>
      <c r="K32" s="263"/>
      <c r="L32" s="65"/>
      <c r="M32" s="44"/>
      <c r="N32" s="45"/>
      <c r="O32" s="46"/>
      <c r="P32" s="47"/>
      <c r="Q32" s="48" t="e">
        <f>VLOOKUP(U32,[1]BOULON!$I$3:$P$500,8,FALSE)</f>
        <v>#N/A</v>
      </c>
      <c r="R32" s="48"/>
      <c r="S32" s="51" t="e">
        <f>VLOOKUP(U32,[1]BOULON!$I$3:$P$500,5,FALSE)</f>
        <v>#N/A</v>
      </c>
      <c r="U32" s="22" t="str">
        <f t="shared" si="0"/>
        <v/>
      </c>
      <c r="V32" s="22" t="e">
        <f>VLOOKUP(U32,[1]BOULON!$I$3:$Q$500,9,FALSE)</f>
        <v>#N/A</v>
      </c>
    </row>
    <row r="33" spans="1:22" x14ac:dyDescent="0.2">
      <c r="A33" s="37"/>
      <c r="B33" s="54"/>
      <c r="C33" s="55"/>
      <c r="D33" s="55"/>
      <c r="E33" s="41"/>
      <c r="F33" s="41"/>
      <c r="G33" s="32"/>
      <c r="H33" s="42"/>
      <c r="I33" s="261"/>
      <c r="J33" s="262"/>
      <c r="K33" s="263"/>
      <c r="L33" s="65"/>
      <c r="M33" s="44"/>
      <c r="N33" s="45"/>
      <c r="O33" s="46"/>
      <c r="P33" s="47"/>
      <c r="Q33" s="48" t="e">
        <f>VLOOKUP(U33,[1]BOULON!$I$3:$P$500,8,FALSE)</f>
        <v>#N/A</v>
      </c>
      <c r="R33" s="48"/>
      <c r="S33" s="51" t="e">
        <f>VLOOKUP(U33,[1]BOULON!$I$3:$P$500,5,FALSE)</f>
        <v>#N/A</v>
      </c>
      <c r="U33" s="22" t="str">
        <f t="shared" si="0"/>
        <v/>
      </c>
      <c r="V33" s="22" t="e">
        <f>VLOOKUP(U33,[1]BOULON!$I$3:$Q$500,9,FALSE)</f>
        <v>#N/A</v>
      </c>
    </row>
    <row r="34" spans="1:22" x14ac:dyDescent="0.2">
      <c r="A34" s="37"/>
      <c r="B34" s="54"/>
      <c r="C34" s="55"/>
      <c r="D34" s="55"/>
      <c r="E34" s="41"/>
      <c r="F34" s="41"/>
      <c r="G34" s="32"/>
      <c r="H34" s="42"/>
      <c r="I34" s="261"/>
      <c r="J34" s="262"/>
      <c r="K34" s="263"/>
      <c r="L34" s="65"/>
      <c r="M34" s="44"/>
      <c r="N34" s="45"/>
      <c r="O34" s="46"/>
      <c r="P34" s="47"/>
      <c r="Q34" s="48" t="e">
        <f>VLOOKUP(U34,[1]BOULON!$I$3:$P$500,8,FALSE)</f>
        <v>#N/A</v>
      </c>
      <c r="R34" s="48"/>
      <c r="S34" s="51" t="e">
        <f>VLOOKUP(U34,[1]BOULON!$I$3:$P$500,5,FALSE)</f>
        <v>#N/A</v>
      </c>
      <c r="U34" s="22" t="str">
        <f t="shared" si="0"/>
        <v/>
      </c>
      <c r="V34" s="22" t="e">
        <f>VLOOKUP(U34,[1]BOULON!$I$3:$Q$500,9,FALSE)</f>
        <v>#N/A</v>
      </c>
    </row>
    <row r="35" spans="1:22" ht="12.75" customHeight="1" x14ac:dyDescent="0.2">
      <c r="A35" s="37"/>
      <c r="B35" s="54"/>
      <c r="C35" s="55"/>
      <c r="D35" s="55"/>
      <c r="E35" s="41"/>
      <c r="F35" s="41"/>
      <c r="G35" s="32"/>
      <c r="H35" s="42"/>
      <c r="I35" s="261"/>
      <c r="J35" s="262"/>
      <c r="K35" s="263"/>
      <c r="L35" s="65"/>
      <c r="M35" s="44"/>
      <c r="N35" s="45"/>
      <c r="O35" s="46"/>
      <c r="P35" s="47"/>
      <c r="Q35" s="48" t="e">
        <f>VLOOKUP(U35,[1]BOULON!$I$3:$P$500,8,FALSE)</f>
        <v>#N/A</v>
      </c>
      <c r="R35" s="48"/>
      <c r="S35" s="51" t="e">
        <f>VLOOKUP(U35,[1]BOULON!$I$3:$P$500,5,FALSE)</f>
        <v>#N/A</v>
      </c>
      <c r="U35" s="22" t="str">
        <f t="shared" si="0"/>
        <v/>
      </c>
      <c r="V35" s="22" t="e">
        <f>VLOOKUP(U35,[1]BOULON!$I$3:$Q$500,9,FALSE)</f>
        <v>#N/A</v>
      </c>
    </row>
    <row r="36" spans="1:22" x14ac:dyDescent="0.2">
      <c r="A36" s="37"/>
      <c r="B36" s="54"/>
      <c r="C36" s="55"/>
      <c r="D36" s="55"/>
      <c r="E36" s="41"/>
      <c r="F36" s="41"/>
      <c r="G36" s="32"/>
      <c r="H36" s="42"/>
      <c r="I36" s="261"/>
      <c r="J36" s="262"/>
      <c r="K36" s="263"/>
      <c r="L36" s="65"/>
      <c r="M36" s="44"/>
      <c r="N36" s="45"/>
      <c r="O36" s="46"/>
      <c r="P36" s="47"/>
      <c r="Q36" s="48" t="e">
        <f>VLOOKUP(U36,[1]BOULON!$I$3:$P$500,8,FALSE)</f>
        <v>#N/A</v>
      </c>
      <c r="R36" s="48"/>
      <c r="S36" s="51" t="e">
        <f>VLOOKUP(U36,[1]BOULON!$I$3:$P$500,5,FALSE)</f>
        <v>#N/A</v>
      </c>
      <c r="U36" s="22" t="str">
        <f t="shared" si="0"/>
        <v/>
      </c>
      <c r="V36" s="22" t="e">
        <f>VLOOKUP(U36,[1]BOULON!$I$3:$Q$500,9,FALSE)</f>
        <v>#N/A</v>
      </c>
    </row>
    <row r="37" spans="1:22" ht="12.75" customHeight="1" x14ac:dyDescent="0.2">
      <c r="A37" s="37"/>
      <c r="B37" s="54"/>
      <c r="C37" s="55"/>
      <c r="D37" s="55"/>
      <c r="E37" s="41"/>
      <c r="F37" s="41"/>
      <c r="G37" s="32"/>
      <c r="H37" s="42"/>
      <c r="I37" s="261"/>
      <c r="J37" s="262"/>
      <c r="K37" s="263"/>
      <c r="L37" s="65"/>
      <c r="M37" s="44"/>
      <c r="N37" s="45"/>
      <c r="O37" s="46"/>
      <c r="P37" s="47"/>
      <c r="Q37" s="48" t="e">
        <f>VLOOKUP(U37,[1]BOULON!$I$3:$P$500,8,FALSE)</f>
        <v>#N/A</v>
      </c>
      <c r="R37" s="48"/>
      <c r="S37" s="51" t="e">
        <f>VLOOKUP(U37,[1]BOULON!$I$3:$P$500,5,FALSE)</f>
        <v>#N/A</v>
      </c>
      <c r="U37" s="22" t="str">
        <f t="shared" si="0"/>
        <v/>
      </c>
      <c r="V37" s="22" t="e">
        <f>VLOOKUP(U37,[1]BOULON!$I$3:$Q$500,9,FALSE)</f>
        <v>#N/A</v>
      </c>
    </row>
    <row r="38" spans="1:22" x14ac:dyDescent="0.2">
      <c r="A38" s="37"/>
      <c r="B38" s="54"/>
      <c r="C38" s="55"/>
      <c r="D38" s="55"/>
      <c r="E38" s="41"/>
      <c r="F38" s="41"/>
      <c r="G38" s="32"/>
      <c r="H38" s="42"/>
      <c r="I38" s="261"/>
      <c r="J38" s="262"/>
      <c r="K38" s="263"/>
      <c r="L38" s="65"/>
      <c r="M38" s="44"/>
      <c r="N38" s="45"/>
      <c r="O38" s="46"/>
      <c r="P38" s="47"/>
      <c r="Q38" s="48" t="e">
        <f>VLOOKUP(U38,[1]BOULON!$I$3:$P$500,8,FALSE)</f>
        <v>#N/A</v>
      </c>
      <c r="R38" s="48"/>
      <c r="S38" s="51" t="e">
        <f>VLOOKUP(U38,[1]BOULON!$I$3:$P$500,5,FALSE)</f>
        <v>#N/A</v>
      </c>
      <c r="U38" s="22" t="str">
        <f t="shared" si="0"/>
        <v/>
      </c>
      <c r="V38" s="22" t="e">
        <f>VLOOKUP(U38,[1]BOULON!$I$3:$Q$500,9,FALSE)</f>
        <v>#N/A</v>
      </c>
    </row>
    <row r="39" spans="1:22" x14ac:dyDescent="0.2">
      <c r="A39" s="37"/>
      <c r="B39" s="54"/>
      <c r="C39" s="55"/>
      <c r="D39" s="55"/>
      <c r="E39" s="41"/>
      <c r="F39" s="41"/>
      <c r="G39" s="32"/>
      <c r="H39" s="42"/>
      <c r="I39" s="261"/>
      <c r="J39" s="262"/>
      <c r="K39" s="263"/>
      <c r="L39" s="65"/>
      <c r="M39" s="44"/>
      <c r="N39" s="45"/>
      <c r="O39" s="46"/>
      <c r="P39" s="47"/>
      <c r="Q39" s="48" t="e">
        <f>VLOOKUP(U39,[1]BOULON!$I$3:$P$500,8,FALSE)</f>
        <v>#N/A</v>
      </c>
      <c r="R39" s="48"/>
      <c r="S39" s="51" t="e">
        <f>VLOOKUP(U39,[1]BOULON!$I$3:$P$500,5,FALSE)</f>
        <v>#N/A</v>
      </c>
      <c r="U39" s="22" t="str">
        <f t="shared" si="0"/>
        <v/>
      </c>
      <c r="V39" s="22" t="e">
        <f>VLOOKUP(U39,[1]BOULON!$I$3:$Q$500,9,FALSE)</f>
        <v>#N/A</v>
      </c>
    </row>
    <row r="40" spans="1:22" x14ac:dyDescent="0.2">
      <c r="A40" s="37"/>
      <c r="B40" s="54"/>
      <c r="C40" s="55"/>
      <c r="D40" s="55"/>
      <c r="E40" s="41"/>
      <c r="F40" s="41"/>
      <c r="G40" s="32"/>
      <c r="H40" s="42"/>
      <c r="I40" s="261"/>
      <c r="J40" s="262"/>
      <c r="K40" s="263"/>
      <c r="L40" s="65"/>
      <c r="M40" s="44"/>
      <c r="N40" s="45"/>
      <c r="O40" s="46"/>
      <c r="P40" s="47"/>
      <c r="Q40" s="48" t="e">
        <f>VLOOKUP(U40,[1]BOULON!$I$3:$P$500,8,FALSE)</f>
        <v>#N/A</v>
      </c>
      <c r="R40" s="48"/>
      <c r="S40" s="51" t="e">
        <f>VLOOKUP(U40,[1]BOULON!$I$3:$P$500,5,FALSE)</f>
        <v>#N/A</v>
      </c>
      <c r="U40" s="22" t="str">
        <f t="shared" si="0"/>
        <v/>
      </c>
      <c r="V40" s="22" t="e">
        <f>VLOOKUP(U40,[1]BOULON!$I$3:$Q$500,9,FALSE)</f>
        <v>#N/A</v>
      </c>
    </row>
    <row r="41" spans="1:22" x14ac:dyDescent="0.2">
      <c r="A41" s="37"/>
      <c r="B41" s="54"/>
      <c r="C41" s="55"/>
      <c r="D41" s="55"/>
      <c r="E41" s="41"/>
      <c r="F41" s="41"/>
      <c r="G41" s="32"/>
      <c r="H41" s="42"/>
      <c r="I41" s="261"/>
      <c r="J41" s="262"/>
      <c r="K41" s="263"/>
      <c r="L41" s="65"/>
      <c r="M41" s="44"/>
      <c r="N41" s="45"/>
      <c r="O41" s="46"/>
      <c r="P41" s="47"/>
      <c r="Q41" s="48" t="e">
        <f>VLOOKUP(U41,[1]BOULON!$I$3:$P$500,8,FALSE)</f>
        <v>#N/A</v>
      </c>
      <c r="R41" s="48"/>
      <c r="S41" s="51" t="e">
        <f>VLOOKUP(U41,[1]BOULON!$I$3:$P$500,5,FALSE)</f>
        <v>#N/A</v>
      </c>
      <c r="U41" s="22" t="str">
        <f t="shared" si="0"/>
        <v/>
      </c>
      <c r="V41" s="22" t="e">
        <f>VLOOKUP(U41,[1]BOULON!$I$3:$Q$500,9,FALSE)</f>
        <v>#N/A</v>
      </c>
    </row>
    <row r="42" spans="1:22" x14ac:dyDescent="0.2">
      <c r="A42" s="37"/>
      <c r="B42" s="54"/>
      <c r="C42" s="55"/>
      <c r="D42" s="55"/>
      <c r="E42" s="41"/>
      <c r="F42" s="41"/>
      <c r="G42" s="32"/>
      <c r="H42" s="42"/>
      <c r="I42" s="261"/>
      <c r="J42" s="262"/>
      <c r="K42" s="263"/>
      <c r="L42" s="65"/>
      <c r="M42" s="44"/>
      <c r="N42" s="45"/>
      <c r="O42" s="46"/>
      <c r="P42" s="47"/>
      <c r="Q42" s="48" t="e">
        <f>VLOOKUP(U42,[1]BOULON!$I$3:$P$500,8,FALSE)</f>
        <v>#N/A</v>
      </c>
      <c r="R42" s="48"/>
      <c r="S42" s="51" t="e">
        <f>VLOOKUP(U42,[1]BOULON!$I$3:$P$500,5,FALSE)</f>
        <v>#N/A</v>
      </c>
      <c r="U42" s="22" t="str">
        <f t="shared" si="0"/>
        <v/>
      </c>
      <c r="V42" s="22" t="e">
        <f>VLOOKUP(U42,[1]BOULON!$I$3:$Q$500,9,FALSE)</f>
        <v>#N/A</v>
      </c>
    </row>
    <row r="43" spans="1:22" x14ac:dyDescent="0.2">
      <c r="A43" s="37"/>
      <c r="B43" s="54"/>
      <c r="C43" s="55"/>
      <c r="D43" s="55"/>
      <c r="E43" s="41"/>
      <c r="F43" s="41"/>
      <c r="G43" s="32"/>
      <c r="H43" s="42"/>
      <c r="I43" s="261"/>
      <c r="J43" s="262"/>
      <c r="K43" s="263"/>
      <c r="L43" s="65"/>
      <c r="M43" s="44"/>
      <c r="N43" s="45"/>
      <c r="O43" s="46"/>
      <c r="P43" s="47"/>
      <c r="Q43" s="48" t="e">
        <f>VLOOKUP(U43,[1]BOULON!$I$3:$P$500,8,FALSE)</f>
        <v>#N/A</v>
      </c>
      <c r="R43" s="48"/>
      <c r="S43" s="51" t="e">
        <f>VLOOKUP(U43,[1]BOULON!$I$3:$P$500,5,FALSE)</f>
        <v>#N/A</v>
      </c>
      <c r="U43" s="22" t="str">
        <f t="shared" si="0"/>
        <v/>
      </c>
      <c r="V43" s="22" t="e">
        <f>VLOOKUP(U43,[1]BOULON!$I$3:$Q$500,9,FALSE)</f>
        <v>#N/A</v>
      </c>
    </row>
    <row r="44" spans="1:22" x14ac:dyDescent="0.2">
      <c r="A44" s="37"/>
      <c r="B44" s="54"/>
      <c r="C44" s="55"/>
      <c r="D44" s="55"/>
      <c r="E44" s="41"/>
      <c r="F44" s="41"/>
      <c r="G44" s="32"/>
      <c r="H44" s="42"/>
      <c r="I44" s="261"/>
      <c r="J44" s="262"/>
      <c r="K44" s="263"/>
      <c r="L44" s="65"/>
      <c r="M44" s="44"/>
      <c r="N44" s="45"/>
      <c r="O44" s="46"/>
      <c r="P44" s="47"/>
      <c r="Q44" s="48" t="e">
        <f>VLOOKUP(U44,[1]BOULON!$I$3:$P$500,8,FALSE)</f>
        <v>#N/A</v>
      </c>
      <c r="R44" s="48"/>
      <c r="S44" s="51" t="e">
        <f>VLOOKUP(U44,[1]BOULON!$I$3:$P$500,5,FALSE)</f>
        <v>#N/A</v>
      </c>
      <c r="U44" s="22" t="str">
        <f t="shared" si="0"/>
        <v/>
      </c>
      <c r="V44" s="22" t="e">
        <f>VLOOKUP(U44,[1]BOULON!$I$3:$Q$500,9,FALSE)</f>
        <v>#N/A</v>
      </c>
    </row>
    <row r="45" spans="1:22" x14ac:dyDescent="0.2">
      <c r="A45" s="37"/>
      <c r="B45" s="54"/>
      <c r="C45" s="55"/>
      <c r="D45" s="55"/>
      <c r="E45" s="41"/>
      <c r="F45" s="41"/>
      <c r="G45" s="32"/>
      <c r="H45" s="42"/>
      <c r="I45" s="261"/>
      <c r="J45" s="262"/>
      <c r="K45" s="263"/>
      <c r="L45" s="65"/>
      <c r="M45" s="44"/>
      <c r="N45" s="45"/>
      <c r="O45" s="46"/>
      <c r="P45" s="47"/>
      <c r="Q45" s="48" t="e">
        <f>VLOOKUP(U45,[1]BOULON!$I$3:$P$500,8,FALSE)</f>
        <v>#N/A</v>
      </c>
      <c r="R45" s="48"/>
      <c r="S45" s="51" t="e">
        <f>VLOOKUP(U45,[1]BOULON!$I$3:$P$500,5,FALSE)</f>
        <v>#N/A</v>
      </c>
      <c r="U45" s="22" t="str">
        <f t="shared" si="0"/>
        <v/>
      </c>
      <c r="V45" s="22" t="e">
        <f>VLOOKUP(U45,[1]BOULON!$I$3:$Q$500,9,FALSE)</f>
        <v>#N/A</v>
      </c>
    </row>
    <row r="46" spans="1:22" x14ac:dyDescent="0.2">
      <c r="A46" s="37"/>
      <c r="B46" s="54"/>
      <c r="C46" s="41"/>
      <c r="D46" s="55"/>
      <c r="E46" s="41"/>
      <c r="F46" s="41"/>
      <c r="G46" s="32"/>
      <c r="H46" s="42"/>
      <c r="I46" s="261"/>
      <c r="J46" s="262"/>
      <c r="K46" s="263"/>
      <c r="L46" s="65"/>
      <c r="M46" s="44"/>
      <c r="N46" s="45"/>
      <c r="O46" s="46"/>
      <c r="P46" s="47"/>
      <c r="Q46" s="48" t="e">
        <f>VLOOKUP(U46,[1]BOULON!$I$3:$P$500,8,FALSE)</f>
        <v>#N/A</v>
      </c>
      <c r="R46" s="48"/>
      <c r="S46" s="51" t="e">
        <f>VLOOKUP(U46,[1]BOULON!$I$3:$P$500,5,FALSE)</f>
        <v>#N/A</v>
      </c>
      <c r="U46" s="22" t="str">
        <f t="shared" si="0"/>
        <v/>
      </c>
      <c r="V46" s="22" t="e">
        <f>VLOOKUP(U46,[1]BOULON!$I$3:$Q$500,9,FALSE)</f>
        <v>#N/A</v>
      </c>
    </row>
    <row r="47" spans="1:22" x14ac:dyDescent="0.2">
      <c r="A47" s="37"/>
      <c r="B47" s="54"/>
      <c r="C47" s="54"/>
      <c r="D47" s="66"/>
      <c r="E47" s="41"/>
      <c r="F47" s="41"/>
      <c r="G47" s="32"/>
      <c r="H47" s="42"/>
      <c r="I47" s="261"/>
      <c r="J47" s="262"/>
      <c r="K47" s="263"/>
      <c r="L47" s="65"/>
      <c r="M47" s="44"/>
      <c r="N47" s="45"/>
      <c r="O47" s="46"/>
      <c r="P47" s="47"/>
      <c r="Q47" s="48" t="e">
        <f>VLOOKUP(U47,[1]BOULON!$I$3:$P$500,8,FALSE)</f>
        <v>#N/A</v>
      </c>
      <c r="R47" s="48"/>
      <c r="S47" s="51" t="e">
        <f>VLOOKUP(U47,[1]BOULON!$I$3:$P$500,5,FALSE)</f>
        <v>#N/A</v>
      </c>
      <c r="U47" s="22" t="str">
        <f t="shared" si="0"/>
        <v/>
      </c>
      <c r="V47" s="22" t="e">
        <f>VLOOKUP(U47,[1]BOULON!$I$3:$Q$500,9,FALSE)</f>
        <v>#N/A</v>
      </c>
    </row>
    <row r="48" spans="1:22" x14ac:dyDescent="0.2">
      <c r="A48" s="37"/>
      <c r="B48" s="54"/>
      <c r="C48" s="54"/>
      <c r="D48" s="66"/>
      <c r="E48" s="41"/>
      <c r="F48" s="41"/>
      <c r="G48" s="32"/>
      <c r="H48" s="42"/>
      <c r="I48" s="261"/>
      <c r="J48" s="262"/>
      <c r="K48" s="263"/>
      <c r="L48" s="65"/>
      <c r="M48" s="44"/>
      <c r="N48" s="45"/>
      <c r="O48" s="46"/>
      <c r="P48" s="47"/>
      <c r="Q48" s="48" t="e">
        <f>VLOOKUP(U48,[1]BOULON!$I$3:$P$500,8,FALSE)</f>
        <v>#N/A</v>
      </c>
      <c r="R48" s="48"/>
      <c r="S48" s="51" t="e">
        <f>VLOOKUP(U48,[1]BOULON!$I$3:$P$500,5,FALSE)</f>
        <v>#N/A</v>
      </c>
      <c r="U48" s="22" t="str">
        <f t="shared" si="0"/>
        <v/>
      </c>
      <c r="V48" s="22" t="e">
        <f>VLOOKUP(U48,[1]BOULON!$I$3:$Q$500,9,FALSE)</f>
        <v>#N/A</v>
      </c>
    </row>
    <row r="49" spans="1:22" ht="13.5" thickBot="1" x14ac:dyDescent="0.25">
      <c r="A49" s="67"/>
      <c r="B49" s="68"/>
      <c r="C49" s="69"/>
      <c r="D49" s="70"/>
      <c r="E49" s="71"/>
      <c r="F49" s="71"/>
      <c r="G49" s="72"/>
      <c r="H49" s="42"/>
      <c r="I49" s="261"/>
      <c r="J49" s="262"/>
      <c r="K49" s="263"/>
      <c r="L49" s="65"/>
      <c r="M49" s="44"/>
      <c r="N49" s="45"/>
      <c r="O49" s="46"/>
      <c r="P49" s="47"/>
      <c r="Q49" s="48" t="e">
        <f>VLOOKUP(U49,[1]BOULON!$I$3:$P$500,8,FALSE)</f>
        <v>#N/A</v>
      </c>
      <c r="R49" s="48"/>
      <c r="S49" s="51" t="e">
        <f>VLOOKUP(U49,[1]BOULON!$I$3:$P$500,5,FALSE)</f>
        <v>#N/A</v>
      </c>
      <c r="U49" s="22" t="str">
        <f t="shared" si="0"/>
        <v/>
      </c>
      <c r="V49" s="22" t="e">
        <f>VLOOKUP(U49,[1]BOULON!$I$3:$Q$500,9,FALSE)</f>
        <v>#N/A</v>
      </c>
    </row>
    <row r="50" spans="1:22" ht="13.5" thickBot="1" x14ac:dyDescent="0.25">
      <c r="A50" s="73"/>
      <c r="B50" s="74"/>
      <c r="C50" s="284"/>
      <c r="D50" s="285"/>
      <c r="E50" s="286"/>
      <c r="F50" s="286"/>
      <c r="G50" s="287"/>
      <c r="H50" s="75"/>
      <c r="I50" s="261"/>
      <c r="J50" s="262"/>
      <c r="K50" s="263"/>
      <c r="L50" s="76"/>
      <c r="M50" s="77"/>
      <c r="N50" s="78"/>
      <c r="O50" s="46"/>
      <c r="P50" s="79"/>
      <c r="Q50" s="48" t="e">
        <f>VLOOKUP(U50,[1]BOULON!$I$3:$P$500,8,FALSE)</f>
        <v>#N/A</v>
      </c>
      <c r="R50" s="48"/>
      <c r="S50" s="80" t="e">
        <f>VLOOKUP(U50,[1]BOULON!$I$3:$P$500,5,FALSE)</f>
        <v>#N/A</v>
      </c>
      <c r="U50" s="22" t="str">
        <f t="shared" si="0"/>
        <v/>
      </c>
      <c r="V50" s="22" t="e">
        <f>VLOOKUP(U50,[1]BOULON!$I$3:$Q$500,9,FALSE)</f>
        <v>#N/A</v>
      </c>
    </row>
    <row r="51" spans="1:22" ht="13.5" thickBot="1" x14ac:dyDescent="0.25">
      <c r="A51" s="81"/>
      <c r="B51" s="82"/>
      <c r="C51" s="288"/>
      <c r="D51" s="289"/>
      <c r="E51" s="290"/>
      <c r="F51" s="290"/>
      <c r="G51" s="291"/>
      <c r="H51" s="292" t="s">
        <v>51</v>
      </c>
      <c r="I51" s="293"/>
      <c r="J51" s="83">
        <f>Gamme!K7</f>
        <v>43656</v>
      </c>
      <c r="K51" s="84" t="s">
        <v>52</v>
      </c>
      <c r="L51" s="280" t="s">
        <v>53</v>
      </c>
      <c r="M51" s="280"/>
      <c r="N51" s="281"/>
      <c r="O51" s="85" t="s">
        <v>22</v>
      </c>
      <c r="P51" s="282">
        <f>Gamme!G7</f>
        <v>0</v>
      </c>
      <c r="Q51" s="282"/>
      <c r="R51" s="282"/>
      <c r="S51" s="283"/>
    </row>
    <row r="52" spans="1:22" x14ac:dyDescent="0.2">
      <c r="G52" s="86"/>
      <c r="H52" s="87"/>
    </row>
    <row r="53" spans="1:22" x14ac:dyDescent="0.2">
      <c r="H53" s="89"/>
    </row>
    <row r="54" spans="1:22" x14ac:dyDescent="0.2">
      <c r="F54" s="90"/>
    </row>
    <row r="122" spans="1:1" x14ac:dyDescent="0.2">
      <c r="A122" s="91" t="s">
        <v>54</v>
      </c>
    </row>
    <row r="171" spans="4:5" x14ac:dyDescent="0.2">
      <c r="D171" s="92"/>
      <c r="E171" s="92"/>
    </row>
    <row r="172" spans="4:5" x14ac:dyDescent="0.2">
      <c r="D172" s="92"/>
      <c r="E172" s="92"/>
    </row>
    <row r="173" spans="4:5" x14ac:dyDescent="0.2">
      <c r="D173" s="92"/>
      <c r="E173" s="92"/>
    </row>
    <row r="174" spans="4:5" x14ac:dyDescent="0.2">
      <c r="D174" s="92"/>
      <c r="E174" s="92"/>
    </row>
    <row r="175" spans="4:5" x14ac:dyDescent="0.2">
      <c r="D175" s="92"/>
      <c r="E175" s="92"/>
    </row>
    <row r="176" spans="4:5" x14ac:dyDescent="0.2">
      <c r="D176" s="92"/>
      <c r="E176" s="92"/>
    </row>
    <row r="177" spans="4:5" x14ac:dyDescent="0.2">
      <c r="D177" s="92"/>
      <c r="E177" s="92"/>
    </row>
    <row r="178" spans="4:5" x14ac:dyDescent="0.2">
      <c r="D178" s="92"/>
      <c r="E178" s="92"/>
    </row>
    <row r="179" spans="4:5" x14ac:dyDescent="0.2">
      <c r="D179" s="92"/>
      <c r="E179" s="92"/>
    </row>
    <row r="180" spans="4:5" x14ac:dyDescent="0.2">
      <c r="D180" s="92"/>
      <c r="E180" s="92"/>
    </row>
    <row r="181" spans="4:5" x14ac:dyDescent="0.2">
      <c r="D181" s="92"/>
      <c r="E181" s="92"/>
    </row>
    <row r="182" spans="4:5" x14ac:dyDescent="0.2">
      <c r="D182" s="92"/>
      <c r="E182" s="92"/>
    </row>
    <row r="183" spans="4:5" x14ac:dyDescent="0.2">
      <c r="D183" s="92"/>
      <c r="E183" s="92"/>
    </row>
    <row r="184" spans="4:5" x14ac:dyDescent="0.2">
      <c r="D184" s="92"/>
      <c r="E184" s="92"/>
    </row>
  </sheetData>
  <mergeCells count="69">
    <mergeCell ref="L51:N51"/>
    <mergeCell ref="P51:S51"/>
    <mergeCell ref="I48:K48"/>
    <mergeCell ref="I49:K49"/>
    <mergeCell ref="C50:D50"/>
    <mergeCell ref="E50:G50"/>
    <mergeCell ref="I50:K50"/>
    <mergeCell ref="C51:D51"/>
    <mergeCell ref="E51:G51"/>
    <mergeCell ref="H51:I51"/>
    <mergeCell ref="I47:K47"/>
    <mergeCell ref="I36:K36"/>
    <mergeCell ref="I37:K37"/>
    <mergeCell ref="I38:K38"/>
    <mergeCell ref="I39:K39"/>
    <mergeCell ref="I40:K40"/>
    <mergeCell ref="I41:K41"/>
    <mergeCell ref="I42:K42"/>
    <mergeCell ref="I43:K43"/>
    <mergeCell ref="I44:K44"/>
    <mergeCell ref="I45:K45"/>
    <mergeCell ref="I46:K46"/>
    <mergeCell ref="I35:K35"/>
    <mergeCell ref="I24:K24"/>
    <mergeCell ref="I25:K25"/>
    <mergeCell ref="I26:K26"/>
    <mergeCell ref="I27:K27"/>
    <mergeCell ref="I28:K28"/>
    <mergeCell ref="I29:K29"/>
    <mergeCell ref="I30:K30"/>
    <mergeCell ref="I31:K31"/>
    <mergeCell ref="I32:K32"/>
    <mergeCell ref="I33:K33"/>
    <mergeCell ref="I34:K34"/>
    <mergeCell ref="I23:K23"/>
    <mergeCell ref="I12:K12"/>
    <mergeCell ref="I13:K13"/>
    <mergeCell ref="I14:K14"/>
    <mergeCell ref="I15:K15"/>
    <mergeCell ref="I16:K16"/>
    <mergeCell ref="I17:K17"/>
    <mergeCell ref="I18:K18"/>
    <mergeCell ref="I19:K19"/>
    <mergeCell ref="I20:K20"/>
    <mergeCell ref="I21:K21"/>
    <mergeCell ref="I22:K22"/>
    <mergeCell ref="I11:K11"/>
    <mergeCell ref="O3:P3"/>
    <mergeCell ref="Q3:S3"/>
    <mergeCell ref="H4:H5"/>
    <mergeCell ref="I4:K5"/>
    <mergeCell ref="L4:N4"/>
    <mergeCell ref="O4:P4"/>
    <mergeCell ref="Q4:S4"/>
    <mergeCell ref="I6:K6"/>
    <mergeCell ref="I7:K7"/>
    <mergeCell ref="I8:K8"/>
    <mergeCell ref="I9:K9"/>
    <mergeCell ref="I10:K10"/>
    <mergeCell ref="A1:B2"/>
    <mergeCell ref="C1:N1"/>
    <mergeCell ref="P1:S1"/>
    <mergeCell ref="D2:F2"/>
    <mergeCell ref="G2:G3"/>
    <mergeCell ref="H2:N3"/>
    <mergeCell ref="O2:P2"/>
    <mergeCell ref="Q2:S2"/>
    <mergeCell ref="A3:B3"/>
    <mergeCell ref="D3:F3"/>
  </mergeCells>
  <conditionalFormatting sqref="Q6:S50">
    <cfRule type="expression" dxfId="23" priority="5" stopIfTrue="1">
      <formula>ISERROR(Q6)</formula>
    </cfRule>
  </conditionalFormatting>
  <conditionalFormatting sqref="A1:B3 C1:O1 C2:C3 O2:P3 G2">
    <cfRule type="expression" dxfId="22" priority="1" stopIfTrue="1">
      <formula>$D$3="SUD"</formula>
    </cfRule>
    <cfRule type="expression" dxfId="21" priority="2" stopIfTrue="1">
      <formula>$D$3="OUEST"</formula>
    </cfRule>
    <cfRule type="expression" dxfId="20" priority="3" stopIfTrue="1">
      <formula>$D$3="EST"</formula>
    </cfRule>
    <cfRule type="expression" dxfId="19" priority="4" stopIfTrue="1">
      <formula>$D$3="FLORE + Annexes"</formula>
    </cfRule>
  </conditionalFormatting>
  <dataValidations count="4">
    <dataValidation type="list" allowBlank="1" showInputMessage="1" showErrorMessage="1" sqref="I6:K50 JE6:JG50 TA6:TC50 ACW6:ACY50 AMS6:AMU50 AWO6:AWQ50 BGK6:BGM50 BQG6:BQI50 CAC6:CAE50 CJY6:CKA50 CTU6:CTW50 DDQ6:DDS50 DNM6:DNO50 DXI6:DXK50 EHE6:EHG50 ERA6:ERC50 FAW6:FAY50 FKS6:FKU50 FUO6:FUQ50 GEK6:GEM50 GOG6:GOI50 GYC6:GYE50 HHY6:HIA50 HRU6:HRW50 IBQ6:IBS50 ILM6:ILO50 IVI6:IVK50 JFE6:JFG50 JPA6:JPC50 JYW6:JYY50 KIS6:KIU50 KSO6:KSQ50 LCK6:LCM50 LMG6:LMI50 LWC6:LWE50 MFY6:MGA50 MPU6:MPW50 MZQ6:MZS50 NJM6:NJO50 NTI6:NTK50 ODE6:ODG50 ONA6:ONC50 OWW6:OWY50 PGS6:PGU50 PQO6:PQQ50 QAK6:QAM50 QKG6:QKI50 QUC6:QUE50 RDY6:REA50 RNU6:RNW50 RXQ6:RXS50 SHM6:SHO50 SRI6:SRK50 TBE6:TBG50 TLA6:TLC50 TUW6:TUY50 UES6:UEU50 UOO6:UOQ50 UYK6:UYM50 VIG6:VII50 VSC6:VSE50 WBY6:WCA50 WLU6:WLW50 WVQ6:WVS50 I65542:K65586 JE65542:JG65586 TA65542:TC65586 ACW65542:ACY65586 AMS65542:AMU65586 AWO65542:AWQ65586 BGK65542:BGM65586 BQG65542:BQI65586 CAC65542:CAE65586 CJY65542:CKA65586 CTU65542:CTW65586 DDQ65542:DDS65586 DNM65542:DNO65586 DXI65542:DXK65586 EHE65542:EHG65586 ERA65542:ERC65586 FAW65542:FAY65586 FKS65542:FKU65586 FUO65542:FUQ65586 GEK65542:GEM65586 GOG65542:GOI65586 GYC65542:GYE65586 HHY65542:HIA65586 HRU65542:HRW65586 IBQ65542:IBS65586 ILM65542:ILO65586 IVI65542:IVK65586 JFE65542:JFG65586 JPA65542:JPC65586 JYW65542:JYY65586 KIS65542:KIU65586 KSO65542:KSQ65586 LCK65542:LCM65586 LMG65542:LMI65586 LWC65542:LWE65586 MFY65542:MGA65586 MPU65542:MPW65586 MZQ65542:MZS65586 NJM65542:NJO65586 NTI65542:NTK65586 ODE65542:ODG65586 ONA65542:ONC65586 OWW65542:OWY65586 PGS65542:PGU65586 PQO65542:PQQ65586 QAK65542:QAM65586 QKG65542:QKI65586 QUC65542:QUE65586 RDY65542:REA65586 RNU65542:RNW65586 RXQ65542:RXS65586 SHM65542:SHO65586 SRI65542:SRK65586 TBE65542:TBG65586 TLA65542:TLC65586 TUW65542:TUY65586 UES65542:UEU65586 UOO65542:UOQ65586 UYK65542:UYM65586 VIG65542:VII65586 VSC65542:VSE65586 WBY65542:WCA65586 WLU65542:WLW65586 WVQ65542:WVS65586 I131078:K131122 JE131078:JG131122 TA131078:TC131122 ACW131078:ACY131122 AMS131078:AMU131122 AWO131078:AWQ131122 BGK131078:BGM131122 BQG131078:BQI131122 CAC131078:CAE131122 CJY131078:CKA131122 CTU131078:CTW131122 DDQ131078:DDS131122 DNM131078:DNO131122 DXI131078:DXK131122 EHE131078:EHG131122 ERA131078:ERC131122 FAW131078:FAY131122 FKS131078:FKU131122 FUO131078:FUQ131122 GEK131078:GEM131122 GOG131078:GOI131122 GYC131078:GYE131122 HHY131078:HIA131122 HRU131078:HRW131122 IBQ131078:IBS131122 ILM131078:ILO131122 IVI131078:IVK131122 JFE131078:JFG131122 JPA131078:JPC131122 JYW131078:JYY131122 KIS131078:KIU131122 KSO131078:KSQ131122 LCK131078:LCM131122 LMG131078:LMI131122 LWC131078:LWE131122 MFY131078:MGA131122 MPU131078:MPW131122 MZQ131078:MZS131122 NJM131078:NJO131122 NTI131078:NTK131122 ODE131078:ODG131122 ONA131078:ONC131122 OWW131078:OWY131122 PGS131078:PGU131122 PQO131078:PQQ131122 QAK131078:QAM131122 QKG131078:QKI131122 QUC131078:QUE131122 RDY131078:REA131122 RNU131078:RNW131122 RXQ131078:RXS131122 SHM131078:SHO131122 SRI131078:SRK131122 TBE131078:TBG131122 TLA131078:TLC131122 TUW131078:TUY131122 UES131078:UEU131122 UOO131078:UOQ131122 UYK131078:UYM131122 VIG131078:VII131122 VSC131078:VSE131122 WBY131078:WCA131122 WLU131078:WLW131122 WVQ131078:WVS131122 I196614:K196658 JE196614:JG196658 TA196614:TC196658 ACW196614:ACY196658 AMS196614:AMU196658 AWO196614:AWQ196658 BGK196614:BGM196658 BQG196614:BQI196658 CAC196614:CAE196658 CJY196614:CKA196658 CTU196614:CTW196658 DDQ196614:DDS196658 DNM196614:DNO196658 DXI196614:DXK196658 EHE196614:EHG196658 ERA196614:ERC196658 FAW196614:FAY196658 FKS196614:FKU196658 FUO196614:FUQ196658 GEK196614:GEM196658 GOG196614:GOI196658 GYC196614:GYE196658 HHY196614:HIA196658 HRU196614:HRW196658 IBQ196614:IBS196658 ILM196614:ILO196658 IVI196614:IVK196658 JFE196614:JFG196658 JPA196614:JPC196658 JYW196614:JYY196658 KIS196614:KIU196658 KSO196614:KSQ196658 LCK196614:LCM196658 LMG196614:LMI196658 LWC196614:LWE196658 MFY196614:MGA196658 MPU196614:MPW196658 MZQ196614:MZS196658 NJM196614:NJO196658 NTI196614:NTK196658 ODE196614:ODG196658 ONA196614:ONC196658 OWW196614:OWY196658 PGS196614:PGU196658 PQO196614:PQQ196658 QAK196614:QAM196658 QKG196614:QKI196658 QUC196614:QUE196658 RDY196614:REA196658 RNU196614:RNW196658 RXQ196614:RXS196658 SHM196614:SHO196658 SRI196614:SRK196658 TBE196614:TBG196658 TLA196614:TLC196658 TUW196614:TUY196658 UES196614:UEU196658 UOO196614:UOQ196658 UYK196614:UYM196658 VIG196614:VII196658 VSC196614:VSE196658 WBY196614:WCA196658 WLU196614:WLW196658 WVQ196614:WVS196658 I262150:K262194 JE262150:JG262194 TA262150:TC262194 ACW262150:ACY262194 AMS262150:AMU262194 AWO262150:AWQ262194 BGK262150:BGM262194 BQG262150:BQI262194 CAC262150:CAE262194 CJY262150:CKA262194 CTU262150:CTW262194 DDQ262150:DDS262194 DNM262150:DNO262194 DXI262150:DXK262194 EHE262150:EHG262194 ERA262150:ERC262194 FAW262150:FAY262194 FKS262150:FKU262194 FUO262150:FUQ262194 GEK262150:GEM262194 GOG262150:GOI262194 GYC262150:GYE262194 HHY262150:HIA262194 HRU262150:HRW262194 IBQ262150:IBS262194 ILM262150:ILO262194 IVI262150:IVK262194 JFE262150:JFG262194 JPA262150:JPC262194 JYW262150:JYY262194 KIS262150:KIU262194 KSO262150:KSQ262194 LCK262150:LCM262194 LMG262150:LMI262194 LWC262150:LWE262194 MFY262150:MGA262194 MPU262150:MPW262194 MZQ262150:MZS262194 NJM262150:NJO262194 NTI262150:NTK262194 ODE262150:ODG262194 ONA262150:ONC262194 OWW262150:OWY262194 PGS262150:PGU262194 PQO262150:PQQ262194 QAK262150:QAM262194 QKG262150:QKI262194 QUC262150:QUE262194 RDY262150:REA262194 RNU262150:RNW262194 RXQ262150:RXS262194 SHM262150:SHO262194 SRI262150:SRK262194 TBE262150:TBG262194 TLA262150:TLC262194 TUW262150:TUY262194 UES262150:UEU262194 UOO262150:UOQ262194 UYK262150:UYM262194 VIG262150:VII262194 VSC262150:VSE262194 WBY262150:WCA262194 WLU262150:WLW262194 WVQ262150:WVS262194 I327686:K327730 JE327686:JG327730 TA327686:TC327730 ACW327686:ACY327730 AMS327686:AMU327730 AWO327686:AWQ327730 BGK327686:BGM327730 BQG327686:BQI327730 CAC327686:CAE327730 CJY327686:CKA327730 CTU327686:CTW327730 DDQ327686:DDS327730 DNM327686:DNO327730 DXI327686:DXK327730 EHE327686:EHG327730 ERA327686:ERC327730 FAW327686:FAY327730 FKS327686:FKU327730 FUO327686:FUQ327730 GEK327686:GEM327730 GOG327686:GOI327730 GYC327686:GYE327730 HHY327686:HIA327730 HRU327686:HRW327730 IBQ327686:IBS327730 ILM327686:ILO327730 IVI327686:IVK327730 JFE327686:JFG327730 JPA327686:JPC327730 JYW327686:JYY327730 KIS327686:KIU327730 KSO327686:KSQ327730 LCK327686:LCM327730 LMG327686:LMI327730 LWC327686:LWE327730 MFY327686:MGA327730 MPU327686:MPW327730 MZQ327686:MZS327730 NJM327686:NJO327730 NTI327686:NTK327730 ODE327686:ODG327730 ONA327686:ONC327730 OWW327686:OWY327730 PGS327686:PGU327730 PQO327686:PQQ327730 QAK327686:QAM327730 QKG327686:QKI327730 QUC327686:QUE327730 RDY327686:REA327730 RNU327686:RNW327730 RXQ327686:RXS327730 SHM327686:SHO327730 SRI327686:SRK327730 TBE327686:TBG327730 TLA327686:TLC327730 TUW327686:TUY327730 UES327686:UEU327730 UOO327686:UOQ327730 UYK327686:UYM327730 VIG327686:VII327730 VSC327686:VSE327730 WBY327686:WCA327730 WLU327686:WLW327730 WVQ327686:WVS327730 I393222:K393266 JE393222:JG393266 TA393222:TC393266 ACW393222:ACY393266 AMS393222:AMU393266 AWO393222:AWQ393266 BGK393222:BGM393266 BQG393222:BQI393266 CAC393222:CAE393266 CJY393222:CKA393266 CTU393222:CTW393266 DDQ393222:DDS393266 DNM393222:DNO393266 DXI393222:DXK393266 EHE393222:EHG393266 ERA393222:ERC393266 FAW393222:FAY393266 FKS393222:FKU393266 FUO393222:FUQ393266 GEK393222:GEM393266 GOG393222:GOI393266 GYC393222:GYE393266 HHY393222:HIA393266 HRU393222:HRW393266 IBQ393222:IBS393266 ILM393222:ILO393266 IVI393222:IVK393266 JFE393222:JFG393266 JPA393222:JPC393266 JYW393222:JYY393266 KIS393222:KIU393266 KSO393222:KSQ393266 LCK393222:LCM393266 LMG393222:LMI393266 LWC393222:LWE393266 MFY393222:MGA393266 MPU393222:MPW393266 MZQ393222:MZS393266 NJM393222:NJO393266 NTI393222:NTK393266 ODE393222:ODG393266 ONA393222:ONC393266 OWW393222:OWY393266 PGS393222:PGU393266 PQO393222:PQQ393266 QAK393222:QAM393266 QKG393222:QKI393266 QUC393222:QUE393266 RDY393222:REA393266 RNU393222:RNW393266 RXQ393222:RXS393266 SHM393222:SHO393266 SRI393222:SRK393266 TBE393222:TBG393266 TLA393222:TLC393266 TUW393222:TUY393266 UES393222:UEU393266 UOO393222:UOQ393266 UYK393222:UYM393266 VIG393222:VII393266 VSC393222:VSE393266 WBY393222:WCA393266 WLU393222:WLW393266 WVQ393222:WVS393266 I458758:K458802 JE458758:JG458802 TA458758:TC458802 ACW458758:ACY458802 AMS458758:AMU458802 AWO458758:AWQ458802 BGK458758:BGM458802 BQG458758:BQI458802 CAC458758:CAE458802 CJY458758:CKA458802 CTU458758:CTW458802 DDQ458758:DDS458802 DNM458758:DNO458802 DXI458758:DXK458802 EHE458758:EHG458802 ERA458758:ERC458802 FAW458758:FAY458802 FKS458758:FKU458802 FUO458758:FUQ458802 GEK458758:GEM458802 GOG458758:GOI458802 GYC458758:GYE458802 HHY458758:HIA458802 HRU458758:HRW458802 IBQ458758:IBS458802 ILM458758:ILO458802 IVI458758:IVK458802 JFE458758:JFG458802 JPA458758:JPC458802 JYW458758:JYY458802 KIS458758:KIU458802 KSO458758:KSQ458802 LCK458758:LCM458802 LMG458758:LMI458802 LWC458758:LWE458802 MFY458758:MGA458802 MPU458758:MPW458802 MZQ458758:MZS458802 NJM458758:NJO458802 NTI458758:NTK458802 ODE458758:ODG458802 ONA458758:ONC458802 OWW458758:OWY458802 PGS458758:PGU458802 PQO458758:PQQ458802 QAK458758:QAM458802 QKG458758:QKI458802 QUC458758:QUE458802 RDY458758:REA458802 RNU458758:RNW458802 RXQ458758:RXS458802 SHM458758:SHO458802 SRI458758:SRK458802 TBE458758:TBG458802 TLA458758:TLC458802 TUW458758:TUY458802 UES458758:UEU458802 UOO458758:UOQ458802 UYK458758:UYM458802 VIG458758:VII458802 VSC458758:VSE458802 WBY458758:WCA458802 WLU458758:WLW458802 WVQ458758:WVS458802 I524294:K524338 JE524294:JG524338 TA524294:TC524338 ACW524294:ACY524338 AMS524294:AMU524338 AWO524294:AWQ524338 BGK524294:BGM524338 BQG524294:BQI524338 CAC524294:CAE524338 CJY524294:CKA524338 CTU524294:CTW524338 DDQ524294:DDS524338 DNM524294:DNO524338 DXI524294:DXK524338 EHE524294:EHG524338 ERA524294:ERC524338 FAW524294:FAY524338 FKS524294:FKU524338 FUO524294:FUQ524338 GEK524294:GEM524338 GOG524294:GOI524338 GYC524294:GYE524338 HHY524294:HIA524338 HRU524294:HRW524338 IBQ524294:IBS524338 ILM524294:ILO524338 IVI524294:IVK524338 JFE524294:JFG524338 JPA524294:JPC524338 JYW524294:JYY524338 KIS524294:KIU524338 KSO524294:KSQ524338 LCK524294:LCM524338 LMG524294:LMI524338 LWC524294:LWE524338 MFY524294:MGA524338 MPU524294:MPW524338 MZQ524294:MZS524338 NJM524294:NJO524338 NTI524294:NTK524338 ODE524294:ODG524338 ONA524294:ONC524338 OWW524294:OWY524338 PGS524294:PGU524338 PQO524294:PQQ524338 QAK524294:QAM524338 QKG524294:QKI524338 QUC524294:QUE524338 RDY524294:REA524338 RNU524294:RNW524338 RXQ524294:RXS524338 SHM524294:SHO524338 SRI524294:SRK524338 TBE524294:TBG524338 TLA524294:TLC524338 TUW524294:TUY524338 UES524294:UEU524338 UOO524294:UOQ524338 UYK524294:UYM524338 VIG524294:VII524338 VSC524294:VSE524338 WBY524294:WCA524338 WLU524294:WLW524338 WVQ524294:WVS524338 I589830:K589874 JE589830:JG589874 TA589830:TC589874 ACW589830:ACY589874 AMS589830:AMU589874 AWO589830:AWQ589874 BGK589830:BGM589874 BQG589830:BQI589874 CAC589830:CAE589874 CJY589830:CKA589874 CTU589830:CTW589874 DDQ589830:DDS589874 DNM589830:DNO589874 DXI589830:DXK589874 EHE589830:EHG589874 ERA589830:ERC589874 FAW589830:FAY589874 FKS589830:FKU589874 FUO589830:FUQ589874 GEK589830:GEM589874 GOG589830:GOI589874 GYC589830:GYE589874 HHY589830:HIA589874 HRU589830:HRW589874 IBQ589830:IBS589874 ILM589830:ILO589874 IVI589830:IVK589874 JFE589830:JFG589874 JPA589830:JPC589874 JYW589830:JYY589874 KIS589830:KIU589874 KSO589830:KSQ589874 LCK589830:LCM589874 LMG589830:LMI589874 LWC589830:LWE589874 MFY589830:MGA589874 MPU589830:MPW589874 MZQ589830:MZS589874 NJM589830:NJO589874 NTI589830:NTK589874 ODE589830:ODG589874 ONA589830:ONC589874 OWW589830:OWY589874 PGS589830:PGU589874 PQO589830:PQQ589874 QAK589830:QAM589874 QKG589830:QKI589874 QUC589830:QUE589874 RDY589830:REA589874 RNU589830:RNW589874 RXQ589830:RXS589874 SHM589830:SHO589874 SRI589830:SRK589874 TBE589830:TBG589874 TLA589830:TLC589874 TUW589830:TUY589874 UES589830:UEU589874 UOO589830:UOQ589874 UYK589830:UYM589874 VIG589830:VII589874 VSC589830:VSE589874 WBY589830:WCA589874 WLU589830:WLW589874 WVQ589830:WVS589874 I655366:K655410 JE655366:JG655410 TA655366:TC655410 ACW655366:ACY655410 AMS655366:AMU655410 AWO655366:AWQ655410 BGK655366:BGM655410 BQG655366:BQI655410 CAC655366:CAE655410 CJY655366:CKA655410 CTU655366:CTW655410 DDQ655366:DDS655410 DNM655366:DNO655410 DXI655366:DXK655410 EHE655366:EHG655410 ERA655366:ERC655410 FAW655366:FAY655410 FKS655366:FKU655410 FUO655366:FUQ655410 GEK655366:GEM655410 GOG655366:GOI655410 GYC655366:GYE655410 HHY655366:HIA655410 HRU655366:HRW655410 IBQ655366:IBS655410 ILM655366:ILO655410 IVI655366:IVK655410 JFE655366:JFG655410 JPA655366:JPC655410 JYW655366:JYY655410 KIS655366:KIU655410 KSO655366:KSQ655410 LCK655366:LCM655410 LMG655366:LMI655410 LWC655366:LWE655410 MFY655366:MGA655410 MPU655366:MPW655410 MZQ655366:MZS655410 NJM655366:NJO655410 NTI655366:NTK655410 ODE655366:ODG655410 ONA655366:ONC655410 OWW655366:OWY655410 PGS655366:PGU655410 PQO655366:PQQ655410 QAK655366:QAM655410 QKG655366:QKI655410 QUC655366:QUE655410 RDY655366:REA655410 RNU655366:RNW655410 RXQ655366:RXS655410 SHM655366:SHO655410 SRI655366:SRK655410 TBE655366:TBG655410 TLA655366:TLC655410 TUW655366:TUY655410 UES655366:UEU655410 UOO655366:UOQ655410 UYK655366:UYM655410 VIG655366:VII655410 VSC655366:VSE655410 WBY655366:WCA655410 WLU655366:WLW655410 WVQ655366:WVS655410 I720902:K720946 JE720902:JG720946 TA720902:TC720946 ACW720902:ACY720946 AMS720902:AMU720946 AWO720902:AWQ720946 BGK720902:BGM720946 BQG720902:BQI720946 CAC720902:CAE720946 CJY720902:CKA720946 CTU720902:CTW720946 DDQ720902:DDS720946 DNM720902:DNO720946 DXI720902:DXK720946 EHE720902:EHG720946 ERA720902:ERC720946 FAW720902:FAY720946 FKS720902:FKU720946 FUO720902:FUQ720946 GEK720902:GEM720946 GOG720902:GOI720946 GYC720902:GYE720946 HHY720902:HIA720946 HRU720902:HRW720946 IBQ720902:IBS720946 ILM720902:ILO720946 IVI720902:IVK720946 JFE720902:JFG720946 JPA720902:JPC720946 JYW720902:JYY720946 KIS720902:KIU720946 KSO720902:KSQ720946 LCK720902:LCM720946 LMG720902:LMI720946 LWC720902:LWE720946 MFY720902:MGA720946 MPU720902:MPW720946 MZQ720902:MZS720946 NJM720902:NJO720946 NTI720902:NTK720946 ODE720902:ODG720946 ONA720902:ONC720946 OWW720902:OWY720946 PGS720902:PGU720946 PQO720902:PQQ720946 QAK720902:QAM720946 QKG720902:QKI720946 QUC720902:QUE720946 RDY720902:REA720946 RNU720902:RNW720946 RXQ720902:RXS720946 SHM720902:SHO720946 SRI720902:SRK720946 TBE720902:TBG720946 TLA720902:TLC720946 TUW720902:TUY720946 UES720902:UEU720946 UOO720902:UOQ720946 UYK720902:UYM720946 VIG720902:VII720946 VSC720902:VSE720946 WBY720902:WCA720946 WLU720902:WLW720946 WVQ720902:WVS720946 I786438:K786482 JE786438:JG786482 TA786438:TC786482 ACW786438:ACY786482 AMS786438:AMU786482 AWO786438:AWQ786482 BGK786438:BGM786482 BQG786438:BQI786482 CAC786438:CAE786482 CJY786438:CKA786482 CTU786438:CTW786482 DDQ786438:DDS786482 DNM786438:DNO786482 DXI786438:DXK786482 EHE786438:EHG786482 ERA786438:ERC786482 FAW786438:FAY786482 FKS786438:FKU786482 FUO786438:FUQ786482 GEK786438:GEM786482 GOG786438:GOI786482 GYC786438:GYE786482 HHY786438:HIA786482 HRU786438:HRW786482 IBQ786438:IBS786482 ILM786438:ILO786482 IVI786438:IVK786482 JFE786438:JFG786482 JPA786438:JPC786482 JYW786438:JYY786482 KIS786438:KIU786482 KSO786438:KSQ786482 LCK786438:LCM786482 LMG786438:LMI786482 LWC786438:LWE786482 MFY786438:MGA786482 MPU786438:MPW786482 MZQ786438:MZS786482 NJM786438:NJO786482 NTI786438:NTK786482 ODE786438:ODG786482 ONA786438:ONC786482 OWW786438:OWY786482 PGS786438:PGU786482 PQO786438:PQQ786482 QAK786438:QAM786482 QKG786438:QKI786482 QUC786438:QUE786482 RDY786438:REA786482 RNU786438:RNW786482 RXQ786438:RXS786482 SHM786438:SHO786482 SRI786438:SRK786482 TBE786438:TBG786482 TLA786438:TLC786482 TUW786438:TUY786482 UES786438:UEU786482 UOO786438:UOQ786482 UYK786438:UYM786482 VIG786438:VII786482 VSC786438:VSE786482 WBY786438:WCA786482 WLU786438:WLW786482 WVQ786438:WVS786482 I851974:K852018 JE851974:JG852018 TA851974:TC852018 ACW851974:ACY852018 AMS851974:AMU852018 AWO851974:AWQ852018 BGK851974:BGM852018 BQG851974:BQI852018 CAC851974:CAE852018 CJY851974:CKA852018 CTU851974:CTW852018 DDQ851974:DDS852018 DNM851974:DNO852018 DXI851974:DXK852018 EHE851974:EHG852018 ERA851974:ERC852018 FAW851974:FAY852018 FKS851974:FKU852018 FUO851974:FUQ852018 GEK851974:GEM852018 GOG851974:GOI852018 GYC851974:GYE852018 HHY851974:HIA852018 HRU851974:HRW852018 IBQ851974:IBS852018 ILM851974:ILO852018 IVI851974:IVK852018 JFE851974:JFG852018 JPA851974:JPC852018 JYW851974:JYY852018 KIS851974:KIU852018 KSO851974:KSQ852018 LCK851974:LCM852018 LMG851974:LMI852018 LWC851974:LWE852018 MFY851974:MGA852018 MPU851974:MPW852018 MZQ851974:MZS852018 NJM851974:NJO852018 NTI851974:NTK852018 ODE851974:ODG852018 ONA851974:ONC852018 OWW851974:OWY852018 PGS851974:PGU852018 PQO851974:PQQ852018 QAK851974:QAM852018 QKG851974:QKI852018 QUC851974:QUE852018 RDY851974:REA852018 RNU851974:RNW852018 RXQ851974:RXS852018 SHM851974:SHO852018 SRI851974:SRK852018 TBE851974:TBG852018 TLA851974:TLC852018 TUW851974:TUY852018 UES851974:UEU852018 UOO851974:UOQ852018 UYK851974:UYM852018 VIG851974:VII852018 VSC851974:VSE852018 WBY851974:WCA852018 WLU851974:WLW852018 WVQ851974:WVS852018 I917510:K917554 JE917510:JG917554 TA917510:TC917554 ACW917510:ACY917554 AMS917510:AMU917554 AWO917510:AWQ917554 BGK917510:BGM917554 BQG917510:BQI917554 CAC917510:CAE917554 CJY917510:CKA917554 CTU917510:CTW917554 DDQ917510:DDS917554 DNM917510:DNO917554 DXI917510:DXK917554 EHE917510:EHG917554 ERA917510:ERC917554 FAW917510:FAY917554 FKS917510:FKU917554 FUO917510:FUQ917554 GEK917510:GEM917554 GOG917510:GOI917554 GYC917510:GYE917554 HHY917510:HIA917554 HRU917510:HRW917554 IBQ917510:IBS917554 ILM917510:ILO917554 IVI917510:IVK917554 JFE917510:JFG917554 JPA917510:JPC917554 JYW917510:JYY917554 KIS917510:KIU917554 KSO917510:KSQ917554 LCK917510:LCM917554 LMG917510:LMI917554 LWC917510:LWE917554 MFY917510:MGA917554 MPU917510:MPW917554 MZQ917510:MZS917554 NJM917510:NJO917554 NTI917510:NTK917554 ODE917510:ODG917554 ONA917510:ONC917554 OWW917510:OWY917554 PGS917510:PGU917554 PQO917510:PQQ917554 QAK917510:QAM917554 QKG917510:QKI917554 QUC917510:QUE917554 RDY917510:REA917554 RNU917510:RNW917554 RXQ917510:RXS917554 SHM917510:SHO917554 SRI917510:SRK917554 TBE917510:TBG917554 TLA917510:TLC917554 TUW917510:TUY917554 UES917510:UEU917554 UOO917510:UOQ917554 UYK917510:UYM917554 VIG917510:VII917554 VSC917510:VSE917554 WBY917510:WCA917554 WLU917510:WLW917554 WVQ917510:WVS917554 I983046:K983090 JE983046:JG983090 TA983046:TC983090 ACW983046:ACY983090 AMS983046:AMU983090 AWO983046:AWQ983090 BGK983046:BGM983090 BQG983046:BQI983090 CAC983046:CAE983090 CJY983046:CKA983090 CTU983046:CTW983090 DDQ983046:DDS983090 DNM983046:DNO983090 DXI983046:DXK983090 EHE983046:EHG983090 ERA983046:ERC983090 FAW983046:FAY983090 FKS983046:FKU983090 FUO983046:FUQ983090 GEK983046:GEM983090 GOG983046:GOI983090 GYC983046:GYE983090 HHY983046:HIA983090 HRU983046:HRW983090 IBQ983046:IBS983090 ILM983046:ILO983090 IVI983046:IVK983090 JFE983046:JFG983090 JPA983046:JPC983090 JYW983046:JYY983090 KIS983046:KIU983090 KSO983046:KSQ983090 LCK983046:LCM983090 LMG983046:LMI983090 LWC983046:LWE983090 MFY983046:MGA983090 MPU983046:MPW983090 MZQ983046:MZS983090 NJM983046:NJO983090 NTI983046:NTK983090 ODE983046:ODG983090 ONA983046:ONC983090 OWW983046:OWY983090 PGS983046:PGU983090 PQO983046:PQQ983090 QAK983046:QAM983090 QKG983046:QKI983090 QUC983046:QUE983090 RDY983046:REA983090 RNU983046:RNW983090 RXQ983046:RXS983090 SHM983046:SHO983090 SRI983046:SRK983090 TBE983046:TBG983090 TLA983046:TLC983090 TUW983046:TUY983090 UES983046:UEU983090 UOO983046:UOQ983090 UYK983046:UYM983090 VIG983046:VII983090 VSC983046:VSE983090 WBY983046:WCA983090 WLU983046:WLW983090 WVQ983046:WVS983090">
      <formula1>Operations</formula1>
    </dataValidation>
    <dataValidation type="list" allowBlank="1" showInputMessage="1" showErrorMessage="1" sqref="N6:N50 JJ6:JJ50 TF6:TF50 ADB6:ADB50 AMX6:AMX50 AWT6:AWT50 BGP6:BGP50 BQL6:BQL50 CAH6:CAH50 CKD6:CKD50 CTZ6:CTZ50 DDV6:DDV50 DNR6:DNR50 DXN6:DXN50 EHJ6:EHJ50 ERF6:ERF50 FBB6:FBB50 FKX6:FKX50 FUT6:FUT50 GEP6:GEP50 GOL6:GOL50 GYH6:GYH50 HID6:HID50 HRZ6:HRZ50 IBV6:IBV50 ILR6:ILR50 IVN6:IVN50 JFJ6:JFJ50 JPF6:JPF50 JZB6:JZB50 KIX6:KIX50 KST6:KST50 LCP6:LCP50 LML6:LML50 LWH6:LWH50 MGD6:MGD50 MPZ6:MPZ50 MZV6:MZV50 NJR6:NJR50 NTN6:NTN50 ODJ6:ODJ50 ONF6:ONF50 OXB6:OXB50 PGX6:PGX50 PQT6:PQT50 QAP6:QAP50 QKL6:QKL50 QUH6:QUH50 RED6:RED50 RNZ6:RNZ50 RXV6:RXV50 SHR6:SHR50 SRN6:SRN50 TBJ6:TBJ50 TLF6:TLF50 TVB6:TVB50 UEX6:UEX50 UOT6:UOT50 UYP6:UYP50 VIL6:VIL50 VSH6:VSH50 WCD6:WCD50 WLZ6:WLZ50 WVV6:WVV50 N65542:N65586 JJ65542:JJ65586 TF65542:TF65586 ADB65542:ADB65586 AMX65542:AMX65586 AWT65542:AWT65586 BGP65542:BGP65586 BQL65542:BQL65586 CAH65542:CAH65586 CKD65542:CKD65586 CTZ65542:CTZ65586 DDV65542:DDV65586 DNR65542:DNR65586 DXN65542:DXN65586 EHJ65542:EHJ65586 ERF65542:ERF65586 FBB65542:FBB65586 FKX65542:FKX65586 FUT65542:FUT65586 GEP65542:GEP65586 GOL65542:GOL65586 GYH65542:GYH65586 HID65542:HID65586 HRZ65542:HRZ65586 IBV65542:IBV65586 ILR65542:ILR65586 IVN65542:IVN65586 JFJ65542:JFJ65586 JPF65542:JPF65586 JZB65542:JZB65586 KIX65542:KIX65586 KST65542:KST65586 LCP65542:LCP65586 LML65542:LML65586 LWH65542:LWH65586 MGD65542:MGD65586 MPZ65542:MPZ65586 MZV65542:MZV65586 NJR65542:NJR65586 NTN65542:NTN65586 ODJ65542:ODJ65586 ONF65542:ONF65586 OXB65542:OXB65586 PGX65542:PGX65586 PQT65542:PQT65586 QAP65542:QAP65586 QKL65542:QKL65586 QUH65542:QUH65586 RED65542:RED65586 RNZ65542:RNZ65586 RXV65542:RXV65586 SHR65542:SHR65586 SRN65542:SRN65586 TBJ65542:TBJ65586 TLF65542:TLF65586 TVB65542:TVB65586 UEX65542:UEX65586 UOT65542:UOT65586 UYP65542:UYP65586 VIL65542:VIL65586 VSH65542:VSH65586 WCD65542:WCD65586 WLZ65542:WLZ65586 WVV65542:WVV65586 N131078:N131122 JJ131078:JJ131122 TF131078:TF131122 ADB131078:ADB131122 AMX131078:AMX131122 AWT131078:AWT131122 BGP131078:BGP131122 BQL131078:BQL131122 CAH131078:CAH131122 CKD131078:CKD131122 CTZ131078:CTZ131122 DDV131078:DDV131122 DNR131078:DNR131122 DXN131078:DXN131122 EHJ131078:EHJ131122 ERF131078:ERF131122 FBB131078:FBB131122 FKX131078:FKX131122 FUT131078:FUT131122 GEP131078:GEP131122 GOL131078:GOL131122 GYH131078:GYH131122 HID131078:HID131122 HRZ131078:HRZ131122 IBV131078:IBV131122 ILR131078:ILR131122 IVN131078:IVN131122 JFJ131078:JFJ131122 JPF131078:JPF131122 JZB131078:JZB131122 KIX131078:KIX131122 KST131078:KST131122 LCP131078:LCP131122 LML131078:LML131122 LWH131078:LWH131122 MGD131078:MGD131122 MPZ131078:MPZ131122 MZV131078:MZV131122 NJR131078:NJR131122 NTN131078:NTN131122 ODJ131078:ODJ131122 ONF131078:ONF131122 OXB131078:OXB131122 PGX131078:PGX131122 PQT131078:PQT131122 QAP131078:QAP131122 QKL131078:QKL131122 QUH131078:QUH131122 RED131078:RED131122 RNZ131078:RNZ131122 RXV131078:RXV131122 SHR131078:SHR131122 SRN131078:SRN131122 TBJ131078:TBJ131122 TLF131078:TLF131122 TVB131078:TVB131122 UEX131078:UEX131122 UOT131078:UOT131122 UYP131078:UYP131122 VIL131078:VIL131122 VSH131078:VSH131122 WCD131078:WCD131122 WLZ131078:WLZ131122 WVV131078:WVV131122 N196614:N196658 JJ196614:JJ196658 TF196614:TF196658 ADB196614:ADB196658 AMX196614:AMX196658 AWT196614:AWT196658 BGP196614:BGP196658 BQL196614:BQL196658 CAH196614:CAH196658 CKD196614:CKD196658 CTZ196614:CTZ196658 DDV196614:DDV196658 DNR196614:DNR196658 DXN196614:DXN196658 EHJ196614:EHJ196658 ERF196614:ERF196658 FBB196614:FBB196658 FKX196614:FKX196658 FUT196614:FUT196658 GEP196614:GEP196658 GOL196614:GOL196658 GYH196614:GYH196658 HID196614:HID196658 HRZ196614:HRZ196658 IBV196614:IBV196658 ILR196614:ILR196658 IVN196614:IVN196658 JFJ196614:JFJ196658 JPF196614:JPF196658 JZB196614:JZB196658 KIX196614:KIX196658 KST196614:KST196658 LCP196614:LCP196658 LML196614:LML196658 LWH196614:LWH196658 MGD196614:MGD196658 MPZ196614:MPZ196658 MZV196614:MZV196658 NJR196614:NJR196658 NTN196614:NTN196658 ODJ196614:ODJ196658 ONF196614:ONF196658 OXB196614:OXB196658 PGX196614:PGX196658 PQT196614:PQT196658 QAP196614:QAP196658 QKL196614:QKL196658 QUH196614:QUH196658 RED196614:RED196658 RNZ196614:RNZ196658 RXV196614:RXV196658 SHR196614:SHR196658 SRN196614:SRN196658 TBJ196614:TBJ196658 TLF196614:TLF196658 TVB196614:TVB196658 UEX196614:UEX196658 UOT196614:UOT196658 UYP196614:UYP196658 VIL196614:VIL196658 VSH196614:VSH196658 WCD196614:WCD196658 WLZ196614:WLZ196658 WVV196614:WVV196658 N262150:N262194 JJ262150:JJ262194 TF262150:TF262194 ADB262150:ADB262194 AMX262150:AMX262194 AWT262150:AWT262194 BGP262150:BGP262194 BQL262150:BQL262194 CAH262150:CAH262194 CKD262150:CKD262194 CTZ262150:CTZ262194 DDV262150:DDV262194 DNR262150:DNR262194 DXN262150:DXN262194 EHJ262150:EHJ262194 ERF262150:ERF262194 FBB262150:FBB262194 FKX262150:FKX262194 FUT262150:FUT262194 GEP262150:GEP262194 GOL262150:GOL262194 GYH262150:GYH262194 HID262150:HID262194 HRZ262150:HRZ262194 IBV262150:IBV262194 ILR262150:ILR262194 IVN262150:IVN262194 JFJ262150:JFJ262194 JPF262150:JPF262194 JZB262150:JZB262194 KIX262150:KIX262194 KST262150:KST262194 LCP262150:LCP262194 LML262150:LML262194 LWH262150:LWH262194 MGD262150:MGD262194 MPZ262150:MPZ262194 MZV262150:MZV262194 NJR262150:NJR262194 NTN262150:NTN262194 ODJ262150:ODJ262194 ONF262150:ONF262194 OXB262150:OXB262194 PGX262150:PGX262194 PQT262150:PQT262194 QAP262150:QAP262194 QKL262150:QKL262194 QUH262150:QUH262194 RED262150:RED262194 RNZ262150:RNZ262194 RXV262150:RXV262194 SHR262150:SHR262194 SRN262150:SRN262194 TBJ262150:TBJ262194 TLF262150:TLF262194 TVB262150:TVB262194 UEX262150:UEX262194 UOT262150:UOT262194 UYP262150:UYP262194 VIL262150:VIL262194 VSH262150:VSH262194 WCD262150:WCD262194 WLZ262150:WLZ262194 WVV262150:WVV262194 N327686:N327730 JJ327686:JJ327730 TF327686:TF327730 ADB327686:ADB327730 AMX327686:AMX327730 AWT327686:AWT327730 BGP327686:BGP327730 BQL327686:BQL327730 CAH327686:CAH327730 CKD327686:CKD327730 CTZ327686:CTZ327730 DDV327686:DDV327730 DNR327686:DNR327730 DXN327686:DXN327730 EHJ327686:EHJ327730 ERF327686:ERF327730 FBB327686:FBB327730 FKX327686:FKX327730 FUT327686:FUT327730 GEP327686:GEP327730 GOL327686:GOL327730 GYH327686:GYH327730 HID327686:HID327730 HRZ327686:HRZ327730 IBV327686:IBV327730 ILR327686:ILR327730 IVN327686:IVN327730 JFJ327686:JFJ327730 JPF327686:JPF327730 JZB327686:JZB327730 KIX327686:KIX327730 KST327686:KST327730 LCP327686:LCP327730 LML327686:LML327730 LWH327686:LWH327730 MGD327686:MGD327730 MPZ327686:MPZ327730 MZV327686:MZV327730 NJR327686:NJR327730 NTN327686:NTN327730 ODJ327686:ODJ327730 ONF327686:ONF327730 OXB327686:OXB327730 PGX327686:PGX327730 PQT327686:PQT327730 QAP327686:QAP327730 QKL327686:QKL327730 QUH327686:QUH327730 RED327686:RED327730 RNZ327686:RNZ327730 RXV327686:RXV327730 SHR327686:SHR327730 SRN327686:SRN327730 TBJ327686:TBJ327730 TLF327686:TLF327730 TVB327686:TVB327730 UEX327686:UEX327730 UOT327686:UOT327730 UYP327686:UYP327730 VIL327686:VIL327730 VSH327686:VSH327730 WCD327686:WCD327730 WLZ327686:WLZ327730 WVV327686:WVV327730 N393222:N393266 JJ393222:JJ393266 TF393222:TF393266 ADB393222:ADB393266 AMX393222:AMX393266 AWT393222:AWT393266 BGP393222:BGP393266 BQL393222:BQL393266 CAH393222:CAH393266 CKD393222:CKD393266 CTZ393222:CTZ393266 DDV393222:DDV393266 DNR393222:DNR393266 DXN393222:DXN393266 EHJ393222:EHJ393266 ERF393222:ERF393266 FBB393222:FBB393266 FKX393222:FKX393266 FUT393222:FUT393266 GEP393222:GEP393266 GOL393222:GOL393266 GYH393222:GYH393266 HID393222:HID393266 HRZ393222:HRZ393266 IBV393222:IBV393266 ILR393222:ILR393266 IVN393222:IVN393266 JFJ393222:JFJ393266 JPF393222:JPF393266 JZB393222:JZB393266 KIX393222:KIX393266 KST393222:KST393266 LCP393222:LCP393266 LML393222:LML393266 LWH393222:LWH393266 MGD393222:MGD393266 MPZ393222:MPZ393266 MZV393222:MZV393266 NJR393222:NJR393266 NTN393222:NTN393266 ODJ393222:ODJ393266 ONF393222:ONF393266 OXB393222:OXB393266 PGX393222:PGX393266 PQT393222:PQT393266 QAP393222:QAP393266 QKL393222:QKL393266 QUH393222:QUH393266 RED393222:RED393266 RNZ393222:RNZ393266 RXV393222:RXV393266 SHR393222:SHR393266 SRN393222:SRN393266 TBJ393222:TBJ393266 TLF393222:TLF393266 TVB393222:TVB393266 UEX393222:UEX393266 UOT393222:UOT393266 UYP393222:UYP393266 VIL393222:VIL393266 VSH393222:VSH393266 WCD393222:WCD393266 WLZ393222:WLZ393266 WVV393222:WVV393266 N458758:N458802 JJ458758:JJ458802 TF458758:TF458802 ADB458758:ADB458802 AMX458758:AMX458802 AWT458758:AWT458802 BGP458758:BGP458802 BQL458758:BQL458802 CAH458758:CAH458802 CKD458758:CKD458802 CTZ458758:CTZ458802 DDV458758:DDV458802 DNR458758:DNR458802 DXN458758:DXN458802 EHJ458758:EHJ458802 ERF458758:ERF458802 FBB458758:FBB458802 FKX458758:FKX458802 FUT458758:FUT458802 GEP458758:GEP458802 GOL458758:GOL458802 GYH458758:GYH458802 HID458758:HID458802 HRZ458758:HRZ458802 IBV458758:IBV458802 ILR458758:ILR458802 IVN458758:IVN458802 JFJ458758:JFJ458802 JPF458758:JPF458802 JZB458758:JZB458802 KIX458758:KIX458802 KST458758:KST458802 LCP458758:LCP458802 LML458758:LML458802 LWH458758:LWH458802 MGD458758:MGD458802 MPZ458758:MPZ458802 MZV458758:MZV458802 NJR458758:NJR458802 NTN458758:NTN458802 ODJ458758:ODJ458802 ONF458758:ONF458802 OXB458758:OXB458802 PGX458758:PGX458802 PQT458758:PQT458802 QAP458758:QAP458802 QKL458758:QKL458802 QUH458758:QUH458802 RED458758:RED458802 RNZ458758:RNZ458802 RXV458758:RXV458802 SHR458758:SHR458802 SRN458758:SRN458802 TBJ458758:TBJ458802 TLF458758:TLF458802 TVB458758:TVB458802 UEX458758:UEX458802 UOT458758:UOT458802 UYP458758:UYP458802 VIL458758:VIL458802 VSH458758:VSH458802 WCD458758:WCD458802 WLZ458758:WLZ458802 WVV458758:WVV458802 N524294:N524338 JJ524294:JJ524338 TF524294:TF524338 ADB524294:ADB524338 AMX524294:AMX524338 AWT524294:AWT524338 BGP524294:BGP524338 BQL524294:BQL524338 CAH524294:CAH524338 CKD524294:CKD524338 CTZ524294:CTZ524338 DDV524294:DDV524338 DNR524294:DNR524338 DXN524294:DXN524338 EHJ524294:EHJ524338 ERF524294:ERF524338 FBB524294:FBB524338 FKX524294:FKX524338 FUT524294:FUT524338 GEP524294:GEP524338 GOL524294:GOL524338 GYH524294:GYH524338 HID524294:HID524338 HRZ524294:HRZ524338 IBV524294:IBV524338 ILR524294:ILR524338 IVN524294:IVN524338 JFJ524294:JFJ524338 JPF524294:JPF524338 JZB524294:JZB524338 KIX524294:KIX524338 KST524294:KST524338 LCP524294:LCP524338 LML524294:LML524338 LWH524294:LWH524338 MGD524294:MGD524338 MPZ524294:MPZ524338 MZV524294:MZV524338 NJR524294:NJR524338 NTN524294:NTN524338 ODJ524294:ODJ524338 ONF524294:ONF524338 OXB524294:OXB524338 PGX524294:PGX524338 PQT524294:PQT524338 QAP524294:QAP524338 QKL524294:QKL524338 QUH524294:QUH524338 RED524294:RED524338 RNZ524294:RNZ524338 RXV524294:RXV524338 SHR524294:SHR524338 SRN524294:SRN524338 TBJ524294:TBJ524338 TLF524294:TLF524338 TVB524294:TVB524338 UEX524294:UEX524338 UOT524294:UOT524338 UYP524294:UYP524338 VIL524294:VIL524338 VSH524294:VSH524338 WCD524294:WCD524338 WLZ524294:WLZ524338 WVV524294:WVV524338 N589830:N589874 JJ589830:JJ589874 TF589830:TF589874 ADB589830:ADB589874 AMX589830:AMX589874 AWT589830:AWT589874 BGP589830:BGP589874 BQL589830:BQL589874 CAH589830:CAH589874 CKD589830:CKD589874 CTZ589830:CTZ589874 DDV589830:DDV589874 DNR589830:DNR589874 DXN589830:DXN589874 EHJ589830:EHJ589874 ERF589830:ERF589874 FBB589830:FBB589874 FKX589830:FKX589874 FUT589830:FUT589874 GEP589830:GEP589874 GOL589830:GOL589874 GYH589830:GYH589874 HID589830:HID589874 HRZ589830:HRZ589874 IBV589830:IBV589874 ILR589830:ILR589874 IVN589830:IVN589874 JFJ589830:JFJ589874 JPF589830:JPF589874 JZB589830:JZB589874 KIX589830:KIX589874 KST589830:KST589874 LCP589830:LCP589874 LML589830:LML589874 LWH589830:LWH589874 MGD589830:MGD589874 MPZ589830:MPZ589874 MZV589830:MZV589874 NJR589830:NJR589874 NTN589830:NTN589874 ODJ589830:ODJ589874 ONF589830:ONF589874 OXB589830:OXB589874 PGX589830:PGX589874 PQT589830:PQT589874 QAP589830:QAP589874 QKL589830:QKL589874 QUH589830:QUH589874 RED589830:RED589874 RNZ589830:RNZ589874 RXV589830:RXV589874 SHR589830:SHR589874 SRN589830:SRN589874 TBJ589830:TBJ589874 TLF589830:TLF589874 TVB589830:TVB589874 UEX589830:UEX589874 UOT589830:UOT589874 UYP589830:UYP589874 VIL589830:VIL589874 VSH589830:VSH589874 WCD589830:WCD589874 WLZ589830:WLZ589874 WVV589830:WVV589874 N655366:N655410 JJ655366:JJ655410 TF655366:TF655410 ADB655366:ADB655410 AMX655366:AMX655410 AWT655366:AWT655410 BGP655366:BGP655410 BQL655366:BQL655410 CAH655366:CAH655410 CKD655366:CKD655410 CTZ655366:CTZ655410 DDV655366:DDV655410 DNR655366:DNR655410 DXN655366:DXN655410 EHJ655366:EHJ655410 ERF655366:ERF655410 FBB655366:FBB655410 FKX655366:FKX655410 FUT655366:FUT655410 GEP655366:GEP655410 GOL655366:GOL655410 GYH655366:GYH655410 HID655366:HID655410 HRZ655366:HRZ655410 IBV655366:IBV655410 ILR655366:ILR655410 IVN655366:IVN655410 JFJ655366:JFJ655410 JPF655366:JPF655410 JZB655366:JZB655410 KIX655366:KIX655410 KST655366:KST655410 LCP655366:LCP655410 LML655366:LML655410 LWH655366:LWH655410 MGD655366:MGD655410 MPZ655366:MPZ655410 MZV655366:MZV655410 NJR655366:NJR655410 NTN655366:NTN655410 ODJ655366:ODJ655410 ONF655366:ONF655410 OXB655366:OXB655410 PGX655366:PGX655410 PQT655366:PQT655410 QAP655366:QAP655410 QKL655366:QKL655410 QUH655366:QUH655410 RED655366:RED655410 RNZ655366:RNZ655410 RXV655366:RXV655410 SHR655366:SHR655410 SRN655366:SRN655410 TBJ655366:TBJ655410 TLF655366:TLF655410 TVB655366:TVB655410 UEX655366:UEX655410 UOT655366:UOT655410 UYP655366:UYP655410 VIL655366:VIL655410 VSH655366:VSH655410 WCD655366:WCD655410 WLZ655366:WLZ655410 WVV655366:WVV655410 N720902:N720946 JJ720902:JJ720946 TF720902:TF720946 ADB720902:ADB720946 AMX720902:AMX720946 AWT720902:AWT720946 BGP720902:BGP720946 BQL720902:BQL720946 CAH720902:CAH720946 CKD720902:CKD720946 CTZ720902:CTZ720946 DDV720902:DDV720946 DNR720902:DNR720946 DXN720902:DXN720946 EHJ720902:EHJ720946 ERF720902:ERF720946 FBB720902:FBB720946 FKX720902:FKX720946 FUT720902:FUT720946 GEP720902:GEP720946 GOL720902:GOL720946 GYH720902:GYH720946 HID720902:HID720946 HRZ720902:HRZ720946 IBV720902:IBV720946 ILR720902:ILR720946 IVN720902:IVN720946 JFJ720902:JFJ720946 JPF720902:JPF720946 JZB720902:JZB720946 KIX720902:KIX720946 KST720902:KST720946 LCP720902:LCP720946 LML720902:LML720946 LWH720902:LWH720946 MGD720902:MGD720946 MPZ720902:MPZ720946 MZV720902:MZV720946 NJR720902:NJR720946 NTN720902:NTN720946 ODJ720902:ODJ720946 ONF720902:ONF720946 OXB720902:OXB720946 PGX720902:PGX720946 PQT720902:PQT720946 QAP720902:QAP720946 QKL720902:QKL720946 QUH720902:QUH720946 RED720902:RED720946 RNZ720902:RNZ720946 RXV720902:RXV720946 SHR720902:SHR720946 SRN720902:SRN720946 TBJ720902:TBJ720946 TLF720902:TLF720946 TVB720902:TVB720946 UEX720902:UEX720946 UOT720902:UOT720946 UYP720902:UYP720946 VIL720902:VIL720946 VSH720902:VSH720946 WCD720902:WCD720946 WLZ720902:WLZ720946 WVV720902:WVV720946 N786438:N786482 JJ786438:JJ786482 TF786438:TF786482 ADB786438:ADB786482 AMX786438:AMX786482 AWT786438:AWT786482 BGP786438:BGP786482 BQL786438:BQL786482 CAH786438:CAH786482 CKD786438:CKD786482 CTZ786438:CTZ786482 DDV786438:DDV786482 DNR786438:DNR786482 DXN786438:DXN786482 EHJ786438:EHJ786482 ERF786438:ERF786482 FBB786438:FBB786482 FKX786438:FKX786482 FUT786438:FUT786482 GEP786438:GEP786482 GOL786438:GOL786482 GYH786438:GYH786482 HID786438:HID786482 HRZ786438:HRZ786482 IBV786438:IBV786482 ILR786438:ILR786482 IVN786438:IVN786482 JFJ786438:JFJ786482 JPF786438:JPF786482 JZB786438:JZB786482 KIX786438:KIX786482 KST786438:KST786482 LCP786438:LCP786482 LML786438:LML786482 LWH786438:LWH786482 MGD786438:MGD786482 MPZ786438:MPZ786482 MZV786438:MZV786482 NJR786438:NJR786482 NTN786438:NTN786482 ODJ786438:ODJ786482 ONF786438:ONF786482 OXB786438:OXB786482 PGX786438:PGX786482 PQT786438:PQT786482 QAP786438:QAP786482 QKL786438:QKL786482 QUH786438:QUH786482 RED786438:RED786482 RNZ786438:RNZ786482 RXV786438:RXV786482 SHR786438:SHR786482 SRN786438:SRN786482 TBJ786438:TBJ786482 TLF786438:TLF786482 TVB786438:TVB786482 UEX786438:UEX786482 UOT786438:UOT786482 UYP786438:UYP786482 VIL786438:VIL786482 VSH786438:VSH786482 WCD786438:WCD786482 WLZ786438:WLZ786482 WVV786438:WVV786482 N851974:N852018 JJ851974:JJ852018 TF851974:TF852018 ADB851974:ADB852018 AMX851974:AMX852018 AWT851974:AWT852018 BGP851974:BGP852018 BQL851974:BQL852018 CAH851974:CAH852018 CKD851974:CKD852018 CTZ851974:CTZ852018 DDV851974:DDV852018 DNR851974:DNR852018 DXN851974:DXN852018 EHJ851974:EHJ852018 ERF851974:ERF852018 FBB851974:FBB852018 FKX851974:FKX852018 FUT851974:FUT852018 GEP851974:GEP852018 GOL851974:GOL852018 GYH851974:GYH852018 HID851974:HID852018 HRZ851974:HRZ852018 IBV851974:IBV852018 ILR851974:ILR852018 IVN851974:IVN852018 JFJ851974:JFJ852018 JPF851974:JPF852018 JZB851974:JZB852018 KIX851974:KIX852018 KST851974:KST852018 LCP851974:LCP852018 LML851974:LML852018 LWH851974:LWH852018 MGD851974:MGD852018 MPZ851974:MPZ852018 MZV851974:MZV852018 NJR851974:NJR852018 NTN851974:NTN852018 ODJ851974:ODJ852018 ONF851974:ONF852018 OXB851974:OXB852018 PGX851974:PGX852018 PQT851974:PQT852018 QAP851974:QAP852018 QKL851974:QKL852018 QUH851974:QUH852018 RED851974:RED852018 RNZ851974:RNZ852018 RXV851974:RXV852018 SHR851974:SHR852018 SRN851974:SRN852018 TBJ851974:TBJ852018 TLF851974:TLF852018 TVB851974:TVB852018 UEX851974:UEX852018 UOT851974:UOT852018 UYP851974:UYP852018 VIL851974:VIL852018 VSH851974:VSH852018 WCD851974:WCD852018 WLZ851974:WLZ852018 WVV851974:WVV852018 N917510:N917554 JJ917510:JJ917554 TF917510:TF917554 ADB917510:ADB917554 AMX917510:AMX917554 AWT917510:AWT917554 BGP917510:BGP917554 BQL917510:BQL917554 CAH917510:CAH917554 CKD917510:CKD917554 CTZ917510:CTZ917554 DDV917510:DDV917554 DNR917510:DNR917554 DXN917510:DXN917554 EHJ917510:EHJ917554 ERF917510:ERF917554 FBB917510:FBB917554 FKX917510:FKX917554 FUT917510:FUT917554 GEP917510:GEP917554 GOL917510:GOL917554 GYH917510:GYH917554 HID917510:HID917554 HRZ917510:HRZ917554 IBV917510:IBV917554 ILR917510:ILR917554 IVN917510:IVN917554 JFJ917510:JFJ917554 JPF917510:JPF917554 JZB917510:JZB917554 KIX917510:KIX917554 KST917510:KST917554 LCP917510:LCP917554 LML917510:LML917554 LWH917510:LWH917554 MGD917510:MGD917554 MPZ917510:MPZ917554 MZV917510:MZV917554 NJR917510:NJR917554 NTN917510:NTN917554 ODJ917510:ODJ917554 ONF917510:ONF917554 OXB917510:OXB917554 PGX917510:PGX917554 PQT917510:PQT917554 QAP917510:QAP917554 QKL917510:QKL917554 QUH917510:QUH917554 RED917510:RED917554 RNZ917510:RNZ917554 RXV917510:RXV917554 SHR917510:SHR917554 SRN917510:SRN917554 TBJ917510:TBJ917554 TLF917510:TLF917554 TVB917510:TVB917554 UEX917510:UEX917554 UOT917510:UOT917554 UYP917510:UYP917554 VIL917510:VIL917554 VSH917510:VSH917554 WCD917510:WCD917554 WLZ917510:WLZ917554 WVV917510:WVV917554 N983046:N983090 JJ983046:JJ983090 TF983046:TF983090 ADB983046:ADB983090 AMX983046:AMX983090 AWT983046:AWT983090 BGP983046:BGP983090 BQL983046:BQL983090 CAH983046:CAH983090 CKD983046:CKD983090 CTZ983046:CTZ983090 DDV983046:DDV983090 DNR983046:DNR983090 DXN983046:DXN983090 EHJ983046:EHJ983090 ERF983046:ERF983090 FBB983046:FBB983090 FKX983046:FKX983090 FUT983046:FUT983090 GEP983046:GEP983090 GOL983046:GOL983090 GYH983046:GYH983090 HID983046:HID983090 HRZ983046:HRZ983090 IBV983046:IBV983090 ILR983046:ILR983090 IVN983046:IVN983090 JFJ983046:JFJ983090 JPF983046:JPF983090 JZB983046:JZB983090 KIX983046:KIX983090 KST983046:KST983090 LCP983046:LCP983090 LML983046:LML983090 LWH983046:LWH983090 MGD983046:MGD983090 MPZ983046:MPZ983090 MZV983046:MZV983090 NJR983046:NJR983090 NTN983046:NTN983090 ODJ983046:ODJ983090 ONF983046:ONF983090 OXB983046:OXB983090 PGX983046:PGX983090 PQT983046:PQT983090 QAP983046:QAP983090 QKL983046:QKL983090 QUH983046:QUH983090 RED983046:RED983090 RNZ983046:RNZ983090 RXV983046:RXV983090 SHR983046:SHR983090 SRN983046:SRN983090 TBJ983046:TBJ983090 TLF983046:TLF983090 TVB983046:TVB983090 UEX983046:UEX983090 UOT983046:UOT983090 UYP983046:UYP983090 VIL983046:VIL983090 VSH983046:VSH983090 WCD983046:WCD983090 WLZ983046:WLZ983090 WVV983046:WVV983090">
      <formula1>Face</formula1>
    </dataValidation>
    <dataValidation type="list" allowBlank="1" showInputMessage="1" showErrorMessage="1" sqref="WVW983046:WVW983090 JK6:JK50 TG6:TG50 ADC6:ADC50 AMY6:AMY50 AWU6:AWU50 BGQ6:BGQ50 BQM6:BQM50 CAI6:CAI50 CKE6:CKE50 CUA6:CUA50 DDW6:DDW50 DNS6:DNS50 DXO6:DXO50 EHK6:EHK50 ERG6:ERG50 FBC6:FBC50 FKY6:FKY50 FUU6:FUU50 GEQ6:GEQ50 GOM6:GOM50 GYI6:GYI50 HIE6:HIE50 HSA6:HSA50 IBW6:IBW50 ILS6:ILS50 IVO6:IVO50 JFK6:JFK50 JPG6:JPG50 JZC6:JZC50 KIY6:KIY50 KSU6:KSU50 LCQ6:LCQ50 LMM6:LMM50 LWI6:LWI50 MGE6:MGE50 MQA6:MQA50 MZW6:MZW50 NJS6:NJS50 NTO6:NTO50 ODK6:ODK50 ONG6:ONG50 OXC6:OXC50 PGY6:PGY50 PQU6:PQU50 QAQ6:QAQ50 QKM6:QKM50 QUI6:QUI50 REE6:REE50 ROA6:ROA50 RXW6:RXW50 SHS6:SHS50 SRO6:SRO50 TBK6:TBK50 TLG6:TLG50 TVC6:TVC50 UEY6:UEY50 UOU6:UOU50 UYQ6:UYQ50 VIM6:VIM50 VSI6:VSI50 WCE6:WCE50 WMA6:WMA50 WVW6:WVW50 O65542:O65586 JK65542:JK65586 TG65542:TG65586 ADC65542:ADC65586 AMY65542:AMY65586 AWU65542:AWU65586 BGQ65542:BGQ65586 BQM65542:BQM65586 CAI65542:CAI65586 CKE65542:CKE65586 CUA65542:CUA65586 DDW65542:DDW65586 DNS65542:DNS65586 DXO65542:DXO65586 EHK65542:EHK65586 ERG65542:ERG65586 FBC65542:FBC65586 FKY65542:FKY65586 FUU65542:FUU65586 GEQ65542:GEQ65586 GOM65542:GOM65586 GYI65542:GYI65586 HIE65542:HIE65586 HSA65542:HSA65586 IBW65542:IBW65586 ILS65542:ILS65586 IVO65542:IVO65586 JFK65542:JFK65586 JPG65542:JPG65586 JZC65542:JZC65586 KIY65542:KIY65586 KSU65542:KSU65586 LCQ65542:LCQ65586 LMM65542:LMM65586 LWI65542:LWI65586 MGE65542:MGE65586 MQA65542:MQA65586 MZW65542:MZW65586 NJS65542:NJS65586 NTO65542:NTO65586 ODK65542:ODK65586 ONG65542:ONG65586 OXC65542:OXC65586 PGY65542:PGY65586 PQU65542:PQU65586 QAQ65542:QAQ65586 QKM65542:QKM65586 QUI65542:QUI65586 REE65542:REE65586 ROA65542:ROA65586 RXW65542:RXW65586 SHS65542:SHS65586 SRO65542:SRO65586 TBK65542:TBK65586 TLG65542:TLG65586 TVC65542:TVC65586 UEY65542:UEY65586 UOU65542:UOU65586 UYQ65542:UYQ65586 VIM65542:VIM65586 VSI65542:VSI65586 WCE65542:WCE65586 WMA65542:WMA65586 WVW65542:WVW65586 O131078:O131122 JK131078:JK131122 TG131078:TG131122 ADC131078:ADC131122 AMY131078:AMY131122 AWU131078:AWU131122 BGQ131078:BGQ131122 BQM131078:BQM131122 CAI131078:CAI131122 CKE131078:CKE131122 CUA131078:CUA131122 DDW131078:DDW131122 DNS131078:DNS131122 DXO131078:DXO131122 EHK131078:EHK131122 ERG131078:ERG131122 FBC131078:FBC131122 FKY131078:FKY131122 FUU131078:FUU131122 GEQ131078:GEQ131122 GOM131078:GOM131122 GYI131078:GYI131122 HIE131078:HIE131122 HSA131078:HSA131122 IBW131078:IBW131122 ILS131078:ILS131122 IVO131078:IVO131122 JFK131078:JFK131122 JPG131078:JPG131122 JZC131078:JZC131122 KIY131078:KIY131122 KSU131078:KSU131122 LCQ131078:LCQ131122 LMM131078:LMM131122 LWI131078:LWI131122 MGE131078:MGE131122 MQA131078:MQA131122 MZW131078:MZW131122 NJS131078:NJS131122 NTO131078:NTO131122 ODK131078:ODK131122 ONG131078:ONG131122 OXC131078:OXC131122 PGY131078:PGY131122 PQU131078:PQU131122 QAQ131078:QAQ131122 QKM131078:QKM131122 QUI131078:QUI131122 REE131078:REE131122 ROA131078:ROA131122 RXW131078:RXW131122 SHS131078:SHS131122 SRO131078:SRO131122 TBK131078:TBK131122 TLG131078:TLG131122 TVC131078:TVC131122 UEY131078:UEY131122 UOU131078:UOU131122 UYQ131078:UYQ131122 VIM131078:VIM131122 VSI131078:VSI131122 WCE131078:WCE131122 WMA131078:WMA131122 WVW131078:WVW131122 O196614:O196658 JK196614:JK196658 TG196614:TG196658 ADC196614:ADC196658 AMY196614:AMY196658 AWU196614:AWU196658 BGQ196614:BGQ196658 BQM196614:BQM196658 CAI196614:CAI196658 CKE196614:CKE196658 CUA196614:CUA196658 DDW196614:DDW196658 DNS196614:DNS196658 DXO196614:DXO196658 EHK196614:EHK196658 ERG196614:ERG196658 FBC196614:FBC196658 FKY196614:FKY196658 FUU196614:FUU196658 GEQ196614:GEQ196658 GOM196614:GOM196658 GYI196614:GYI196658 HIE196614:HIE196658 HSA196614:HSA196658 IBW196614:IBW196658 ILS196614:ILS196658 IVO196614:IVO196658 JFK196614:JFK196658 JPG196614:JPG196658 JZC196614:JZC196658 KIY196614:KIY196658 KSU196614:KSU196658 LCQ196614:LCQ196658 LMM196614:LMM196658 LWI196614:LWI196658 MGE196614:MGE196658 MQA196614:MQA196658 MZW196614:MZW196658 NJS196614:NJS196658 NTO196614:NTO196658 ODK196614:ODK196658 ONG196614:ONG196658 OXC196614:OXC196658 PGY196614:PGY196658 PQU196614:PQU196658 QAQ196614:QAQ196658 QKM196614:QKM196658 QUI196614:QUI196658 REE196614:REE196658 ROA196614:ROA196658 RXW196614:RXW196658 SHS196614:SHS196658 SRO196614:SRO196658 TBK196614:TBK196658 TLG196614:TLG196658 TVC196614:TVC196658 UEY196614:UEY196658 UOU196614:UOU196658 UYQ196614:UYQ196658 VIM196614:VIM196658 VSI196614:VSI196658 WCE196614:WCE196658 WMA196614:WMA196658 WVW196614:WVW196658 O262150:O262194 JK262150:JK262194 TG262150:TG262194 ADC262150:ADC262194 AMY262150:AMY262194 AWU262150:AWU262194 BGQ262150:BGQ262194 BQM262150:BQM262194 CAI262150:CAI262194 CKE262150:CKE262194 CUA262150:CUA262194 DDW262150:DDW262194 DNS262150:DNS262194 DXO262150:DXO262194 EHK262150:EHK262194 ERG262150:ERG262194 FBC262150:FBC262194 FKY262150:FKY262194 FUU262150:FUU262194 GEQ262150:GEQ262194 GOM262150:GOM262194 GYI262150:GYI262194 HIE262150:HIE262194 HSA262150:HSA262194 IBW262150:IBW262194 ILS262150:ILS262194 IVO262150:IVO262194 JFK262150:JFK262194 JPG262150:JPG262194 JZC262150:JZC262194 KIY262150:KIY262194 KSU262150:KSU262194 LCQ262150:LCQ262194 LMM262150:LMM262194 LWI262150:LWI262194 MGE262150:MGE262194 MQA262150:MQA262194 MZW262150:MZW262194 NJS262150:NJS262194 NTO262150:NTO262194 ODK262150:ODK262194 ONG262150:ONG262194 OXC262150:OXC262194 PGY262150:PGY262194 PQU262150:PQU262194 QAQ262150:QAQ262194 QKM262150:QKM262194 QUI262150:QUI262194 REE262150:REE262194 ROA262150:ROA262194 RXW262150:RXW262194 SHS262150:SHS262194 SRO262150:SRO262194 TBK262150:TBK262194 TLG262150:TLG262194 TVC262150:TVC262194 UEY262150:UEY262194 UOU262150:UOU262194 UYQ262150:UYQ262194 VIM262150:VIM262194 VSI262150:VSI262194 WCE262150:WCE262194 WMA262150:WMA262194 WVW262150:WVW262194 O327686:O327730 JK327686:JK327730 TG327686:TG327730 ADC327686:ADC327730 AMY327686:AMY327730 AWU327686:AWU327730 BGQ327686:BGQ327730 BQM327686:BQM327730 CAI327686:CAI327730 CKE327686:CKE327730 CUA327686:CUA327730 DDW327686:DDW327730 DNS327686:DNS327730 DXO327686:DXO327730 EHK327686:EHK327730 ERG327686:ERG327730 FBC327686:FBC327730 FKY327686:FKY327730 FUU327686:FUU327730 GEQ327686:GEQ327730 GOM327686:GOM327730 GYI327686:GYI327730 HIE327686:HIE327730 HSA327686:HSA327730 IBW327686:IBW327730 ILS327686:ILS327730 IVO327686:IVO327730 JFK327686:JFK327730 JPG327686:JPG327730 JZC327686:JZC327730 KIY327686:KIY327730 KSU327686:KSU327730 LCQ327686:LCQ327730 LMM327686:LMM327730 LWI327686:LWI327730 MGE327686:MGE327730 MQA327686:MQA327730 MZW327686:MZW327730 NJS327686:NJS327730 NTO327686:NTO327730 ODK327686:ODK327730 ONG327686:ONG327730 OXC327686:OXC327730 PGY327686:PGY327730 PQU327686:PQU327730 QAQ327686:QAQ327730 QKM327686:QKM327730 QUI327686:QUI327730 REE327686:REE327730 ROA327686:ROA327730 RXW327686:RXW327730 SHS327686:SHS327730 SRO327686:SRO327730 TBK327686:TBK327730 TLG327686:TLG327730 TVC327686:TVC327730 UEY327686:UEY327730 UOU327686:UOU327730 UYQ327686:UYQ327730 VIM327686:VIM327730 VSI327686:VSI327730 WCE327686:WCE327730 WMA327686:WMA327730 WVW327686:WVW327730 O393222:O393266 JK393222:JK393266 TG393222:TG393266 ADC393222:ADC393266 AMY393222:AMY393266 AWU393222:AWU393266 BGQ393222:BGQ393266 BQM393222:BQM393266 CAI393222:CAI393266 CKE393222:CKE393266 CUA393222:CUA393266 DDW393222:DDW393266 DNS393222:DNS393266 DXO393222:DXO393266 EHK393222:EHK393266 ERG393222:ERG393266 FBC393222:FBC393266 FKY393222:FKY393266 FUU393222:FUU393266 GEQ393222:GEQ393266 GOM393222:GOM393266 GYI393222:GYI393266 HIE393222:HIE393266 HSA393222:HSA393266 IBW393222:IBW393266 ILS393222:ILS393266 IVO393222:IVO393266 JFK393222:JFK393266 JPG393222:JPG393266 JZC393222:JZC393266 KIY393222:KIY393266 KSU393222:KSU393266 LCQ393222:LCQ393266 LMM393222:LMM393266 LWI393222:LWI393266 MGE393222:MGE393266 MQA393222:MQA393266 MZW393222:MZW393266 NJS393222:NJS393266 NTO393222:NTO393266 ODK393222:ODK393266 ONG393222:ONG393266 OXC393222:OXC393266 PGY393222:PGY393266 PQU393222:PQU393266 QAQ393222:QAQ393266 QKM393222:QKM393266 QUI393222:QUI393266 REE393222:REE393266 ROA393222:ROA393266 RXW393222:RXW393266 SHS393222:SHS393266 SRO393222:SRO393266 TBK393222:TBK393266 TLG393222:TLG393266 TVC393222:TVC393266 UEY393222:UEY393266 UOU393222:UOU393266 UYQ393222:UYQ393266 VIM393222:VIM393266 VSI393222:VSI393266 WCE393222:WCE393266 WMA393222:WMA393266 WVW393222:WVW393266 O458758:O458802 JK458758:JK458802 TG458758:TG458802 ADC458758:ADC458802 AMY458758:AMY458802 AWU458758:AWU458802 BGQ458758:BGQ458802 BQM458758:BQM458802 CAI458758:CAI458802 CKE458758:CKE458802 CUA458758:CUA458802 DDW458758:DDW458802 DNS458758:DNS458802 DXO458758:DXO458802 EHK458758:EHK458802 ERG458758:ERG458802 FBC458758:FBC458802 FKY458758:FKY458802 FUU458758:FUU458802 GEQ458758:GEQ458802 GOM458758:GOM458802 GYI458758:GYI458802 HIE458758:HIE458802 HSA458758:HSA458802 IBW458758:IBW458802 ILS458758:ILS458802 IVO458758:IVO458802 JFK458758:JFK458802 JPG458758:JPG458802 JZC458758:JZC458802 KIY458758:KIY458802 KSU458758:KSU458802 LCQ458758:LCQ458802 LMM458758:LMM458802 LWI458758:LWI458802 MGE458758:MGE458802 MQA458758:MQA458802 MZW458758:MZW458802 NJS458758:NJS458802 NTO458758:NTO458802 ODK458758:ODK458802 ONG458758:ONG458802 OXC458758:OXC458802 PGY458758:PGY458802 PQU458758:PQU458802 QAQ458758:QAQ458802 QKM458758:QKM458802 QUI458758:QUI458802 REE458758:REE458802 ROA458758:ROA458802 RXW458758:RXW458802 SHS458758:SHS458802 SRO458758:SRO458802 TBK458758:TBK458802 TLG458758:TLG458802 TVC458758:TVC458802 UEY458758:UEY458802 UOU458758:UOU458802 UYQ458758:UYQ458802 VIM458758:VIM458802 VSI458758:VSI458802 WCE458758:WCE458802 WMA458758:WMA458802 WVW458758:WVW458802 O524294:O524338 JK524294:JK524338 TG524294:TG524338 ADC524294:ADC524338 AMY524294:AMY524338 AWU524294:AWU524338 BGQ524294:BGQ524338 BQM524294:BQM524338 CAI524294:CAI524338 CKE524294:CKE524338 CUA524294:CUA524338 DDW524294:DDW524338 DNS524294:DNS524338 DXO524294:DXO524338 EHK524294:EHK524338 ERG524294:ERG524338 FBC524294:FBC524338 FKY524294:FKY524338 FUU524294:FUU524338 GEQ524294:GEQ524338 GOM524294:GOM524338 GYI524294:GYI524338 HIE524294:HIE524338 HSA524294:HSA524338 IBW524294:IBW524338 ILS524294:ILS524338 IVO524294:IVO524338 JFK524294:JFK524338 JPG524294:JPG524338 JZC524294:JZC524338 KIY524294:KIY524338 KSU524294:KSU524338 LCQ524294:LCQ524338 LMM524294:LMM524338 LWI524294:LWI524338 MGE524294:MGE524338 MQA524294:MQA524338 MZW524294:MZW524338 NJS524294:NJS524338 NTO524294:NTO524338 ODK524294:ODK524338 ONG524294:ONG524338 OXC524294:OXC524338 PGY524294:PGY524338 PQU524294:PQU524338 QAQ524294:QAQ524338 QKM524294:QKM524338 QUI524294:QUI524338 REE524294:REE524338 ROA524294:ROA524338 RXW524294:RXW524338 SHS524294:SHS524338 SRO524294:SRO524338 TBK524294:TBK524338 TLG524294:TLG524338 TVC524294:TVC524338 UEY524294:UEY524338 UOU524294:UOU524338 UYQ524294:UYQ524338 VIM524294:VIM524338 VSI524294:VSI524338 WCE524294:WCE524338 WMA524294:WMA524338 WVW524294:WVW524338 O589830:O589874 JK589830:JK589874 TG589830:TG589874 ADC589830:ADC589874 AMY589830:AMY589874 AWU589830:AWU589874 BGQ589830:BGQ589874 BQM589830:BQM589874 CAI589830:CAI589874 CKE589830:CKE589874 CUA589830:CUA589874 DDW589830:DDW589874 DNS589830:DNS589874 DXO589830:DXO589874 EHK589830:EHK589874 ERG589830:ERG589874 FBC589830:FBC589874 FKY589830:FKY589874 FUU589830:FUU589874 GEQ589830:GEQ589874 GOM589830:GOM589874 GYI589830:GYI589874 HIE589830:HIE589874 HSA589830:HSA589874 IBW589830:IBW589874 ILS589830:ILS589874 IVO589830:IVO589874 JFK589830:JFK589874 JPG589830:JPG589874 JZC589830:JZC589874 KIY589830:KIY589874 KSU589830:KSU589874 LCQ589830:LCQ589874 LMM589830:LMM589874 LWI589830:LWI589874 MGE589830:MGE589874 MQA589830:MQA589874 MZW589830:MZW589874 NJS589830:NJS589874 NTO589830:NTO589874 ODK589830:ODK589874 ONG589830:ONG589874 OXC589830:OXC589874 PGY589830:PGY589874 PQU589830:PQU589874 QAQ589830:QAQ589874 QKM589830:QKM589874 QUI589830:QUI589874 REE589830:REE589874 ROA589830:ROA589874 RXW589830:RXW589874 SHS589830:SHS589874 SRO589830:SRO589874 TBK589830:TBK589874 TLG589830:TLG589874 TVC589830:TVC589874 UEY589830:UEY589874 UOU589830:UOU589874 UYQ589830:UYQ589874 VIM589830:VIM589874 VSI589830:VSI589874 WCE589830:WCE589874 WMA589830:WMA589874 WVW589830:WVW589874 O655366:O655410 JK655366:JK655410 TG655366:TG655410 ADC655366:ADC655410 AMY655366:AMY655410 AWU655366:AWU655410 BGQ655366:BGQ655410 BQM655366:BQM655410 CAI655366:CAI655410 CKE655366:CKE655410 CUA655366:CUA655410 DDW655366:DDW655410 DNS655366:DNS655410 DXO655366:DXO655410 EHK655366:EHK655410 ERG655366:ERG655410 FBC655366:FBC655410 FKY655366:FKY655410 FUU655366:FUU655410 GEQ655366:GEQ655410 GOM655366:GOM655410 GYI655366:GYI655410 HIE655366:HIE655410 HSA655366:HSA655410 IBW655366:IBW655410 ILS655366:ILS655410 IVO655366:IVO655410 JFK655366:JFK655410 JPG655366:JPG655410 JZC655366:JZC655410 KIY655366:KIY655410 KSU655366:KSU655410 LCQ655366:LCQ655410 LMM655366:LMM655410 LWI655366:LWI655410 MGE655366:MGE655410 MQA655366:MQA655410 MZW655366:MZW655410 NJS655366:NJS655410 NTO655366:NTO655410 ODK655366:ODK655410 ONG655366:ONG655410 OXC655366:OXC655410 PGY655366:PGY655410 PQU655366:PQU655410 QAQ655366:QAQ655410 QKM655366:QKM655410 QUI655366:QUI655410 REE655366:REE655410 ROA655366:ROA655410 RXW655366:RXW655410 SHS655366:SHS655410 SRO655366:SRO655410 TBK655366:TBK655410 TLG655366:TLG655410 TVC655366:TVC655410 UEY655366:UEY655410 UOU655366:UOU655410 UYQ655366:UYQ655410 VIM655366:VIM655410 VSI655366:VSI655410 WCE655366:WCE655410 WMA655366:WMA655410 WVW655366:WVW655410 O720902:O720946 JK720902:JK720946 TG720902:TG720946 ADC720902:ADC720946 AMY720902:AMY720946 AWU720902:AWU720946 BGQ720902:BGQ720946 BQM720902:BQM720946 CAI720902:CAI720946 CKE720902:CKE720946 CUA720902:CUA720946 DDW720902:DDW720946 DNS720902:DNS720946 DXO720902:DXO720946 EHK720902:EHK720946 ERG720902:ERG720946 FBC720902:FBC720946 FKY720902:FKY720946 FUU720902:FUU720946 GEQ720902:GEQ720946 GOM720902:GOM720946 GYI720902:GYI720946 HIE720902:HIE720946 HSA720902:HSA720946 IBW720902:IBW720946 ILS720902:ILS720946 IVO720902:IVO720946 JFK720902:JFK720946 JPG720902:JPG720946 JZC720902:JZC720946 KIY720902:KIY720946 KSU720902:KSU720946 LCQ720902:LCQ720946 LMM720902:LMM720946 LWI720902:LWI720946 MGE720902:MGE720946 MQA720902:MQA720946 MZW720902:MZW720946 NJS720902:NJS720946 NTO720902:NTO720946 ODK720902:ODK720946 ONG720902:ONG720946 OXC720902:OXC720946 PGY720902:PGY720946 PQU720902:PQU720946 QAQ720902:QAQ720946 QKM720902:QKM720946 QUI720902:QUI720946 REE720902:REE720946 ROA720902:ROA720946 RXW720902:RXW720946 SHS720902:SHS720946 SRO720902:SRO720946 TBK720902:TBK720946 TLG720902:TLG720946 TVC720902:TVC720946 UEY720902:UEY720946 UOU720902:UOU720946 UYQ720902:UYQ720946 VIM720902:VIM720946 VSI720902:VSI720946 WCE720902:WCE720946 WMA720902:WMA720946 WVW720902:WVW720946 O786438:O786482 JK786438:JK786482 TG786438:TG786482 ADC786438:ADC786482 AMY786438:AMY786482 AWU786438:AWU786482 BGQ786438:BGQ786482 BQM786438:BQM786482 CAI786438:CAI786482 CKE786438:CKE786482 CUA786438:CUA786482 DDW786438:DDW786482 DNS786438:DNS786482 DXO786438:DXO786482 EHK786438:EHK786482 ERG786438:ERG786482 FBC786438:FBC786482 FKY786438:FKY786482 FUU786438:FUU786482 GEQ786438:GEQ786482 GOM786438:GOM786482 GYI786438:GYI786482 HIE786438:HIE786482 HSA786438:HSA786482 IBW786438:IBW786482 ILS786438:ILS786482 IVO786438:IVO786482 JFK786438:JFK786482 JPG786438:JPG786482 JZC786438:JZC786482 KIY786438:KIY786482 KSU786438:KSU786482 LCQ786438:LCQ786482 LMM786438:LMM786482 LWI786438:LWI786482 MGE786438:MGE786482 MQA786438:MQA786482 MZW786438:MZW786482 NJS786438:NJS786482 NTO786438:NTO786482 ODK786438:ODK786482 ONG786438:ONG786482 OXC786438:OXC786482 PGY786438:PGY786482 PQU786438:PQU786482 QAQ786438:QAQ786482 QKM786438:QKM786482 QUI786438:QUI786482 REE786438:REE786482 ROA786438:ROA786482 RXW786438:RXW786482 SHS786438:SHS786482 SRO786438:SRO786482 TBK786438:TBK786482 TLG786438:TLG786482 TVC786438:TVC786482 UEY786438:UEY786482 UOU786438:UOU786482 UYQ786438:UYQ786482 VIM786438:VIM786482 VSI786438:VSI786482 WCE786438:WCE786482 WMA786438:WMA786482 WVW786438:WVW786482 O851974:O852018 JK851974:JK852018 TG851974:TG852018 ADC851974:ADC852018 AMY851974:AMY852018 AWU851974:AWU852018 BGQ851974:BGQ852018 BQM851974:BQM852018 CAI851974:CAI852018 CKE851974:CKE852018 CUA851974:CUA852018 DDW851974:DDW852018 DNS851974:DNS852018 DXO851974:DXO852018 EHK851974:EHK852018 ERG851974:ERG852018 FBC851974:FBC852018 FKY851974:FKY852018 FUU851974:FUU852018 GEQ851974:GEQ852018 GOM851974:GOM852018 GYI851974:GYI852018 HIE851974:HIE852018 HSA851974:HSA852018 IBW851974:IBW852018 ILS851974:ILS852018 IVO851974:IVO852018 JFK851974:JFK852018 JPG851974:JPG852018 JZC851974:JZC852018 KIY851974:KIY852018 KSU851974:KSU852018 LCQ851974:LCQ852018 LMM851974:LMM852018 LWI851974:LWI852018 MGE851974:MGE852018 MQA851974:MQA852018 MZW851974:MZW852018 NJS851974:NJS852018 NTO851974:NTO852018 ODK851974:ODK852018 ONG851974:ONG852018 OXC851974:OXC852018 PGY851974:PGY852018 PQU851974:PQU852018 QAQ851974:QAQ852018 QKM851974:QKM852018 QUI851974:QUI852018 REE851974:REE852018 ROA851974:ROA852018 RXW851974:RXW852018 SHS851974:SHS852018 SRO851974:SRO852018 TBK851974:TBK852018 TLG851974:TLG852018 TVC851974:TVC852018 UEY851974:UEY852018 UOU851974:UOU852018 UYQ851974:UYQ852018 VIM851974:VIM852018 VSI851974:VSI852018 WCE851974:WCE852018 WMA851974:WMA852018 WVW851974:WVW852018 O917510:O917554 JK917510:JK917554 TG917510:TG917554 ADC917510:ADC917554 AMY917510:AMY917554 AWU917510:AWU917554 BGQ917510:BGQ917554 BQM917510:BQM917554 CAI917510:CAI917554 CKE917510:CKE917554 CUA917510:CUA917554 DDW917510:DDW917554 DNS917510:DNS917554 DXO917510:DXO917554 EHK917510:EHK917554 ERG917510:ERG917554 FBC917510:FBC917554 FKY917510:FKY917554 FUU917510:FUU917554 GEQ917510:GEQ917554 GOM917510:GOM917554 GYI917510:GYI917554 HIE917510:HIE917554 HSA917510:HSA917554 IBW917510:IBW917554 ILS917510:ILS917554 IVO917510:IVO917554 JFK917510:JFK917554 JPG917510:JPG917554 JZC917510:JZC917554 KIY917510:KIY917554 KSU917510:KSU917554 LCQ917510:LCQ917554 LMM917510:LMM917554 LWI917510:LWI917554 MGE917510:MGE917554 MQA917510:MQA917554 MZW917510:MZW917554 NJS917510:NJS917554 NTO917510:NTO917554 ODK917510:ODK917554 ONG917510:ONG917554 OXC917510:OXC917554 PGY917510:PGY917554 PQU917510:PQU917554 QAQ917510:QAQ917554 QKM917510:QKM917554 QUI917510:QUI917554 REE917510:REE917554 ROA917510:ROA917554 RXW917510:RXW917554 SHS917510:SHS917554 SRO917510:SRO917554 TBK917510:TBK917554 TLG917510:TLG917554 TVC917510:TVC917554 UEY917510:UEY917554 UOU917510:UOU917554 UYQ917510:UYQ917554 VIM917510:VIM917554 VSI917510:VSI917554 WCE917510:WCE917554 WMA917510:WMA917554 WVW917510:WVW917554 O983046:O983090 JK983046:JK983090 TG983046:TG983090 ADC983046:ADC983090 AMY983046:AMY983090 AWU983046:AWU983090 BGQ983046:BGQ983090 BQM983046:BQM983090 CAI983046:CAI983090 CKE983046:CKE983090 CUA983046:CUA983090 DDW983046:DDW983090 DNS983046:DNS983090 DXO983046:DXO983090 EHK983046:EHK983090 ERG983046:ERG983090 FBC983046:FBC983090 FKY983046:FKY983090 FUU983046:FUU983090 GEQ983046:GEQ983090 GOM983046:GOM983090 GYI983046:GYI983090 HIE983046:HIE983090 HSA983046:HSA983090 IBW983046:IBW983090 ILS983046:ILS983090 IVO983046:IVO983090 JFK983046:JFK983090 JPG983046:JPG983090 JZC983046:JZC983090 KIY983046:KIY983090 KSU983046:KSU983090 LCQ983046:LCQ983090 LMM983046:LMM983090 LWI983046:LWI983090 MGE983046:MGE983090 MQA983046:MQA983090 MZW983046:MZW983090 NJS983046:NJS983090 NTO983046:NTO983090 ODK983046:ODK983090 ONG983046:ONG983090 OXC983046:OXC983090 PGY983046:PGY983090 PQU983046:PQU983090 QAQ983046:QAQ983090 QKM983046:QKM983090 QUI983046:QUI983090 REE983046:REE983090 ROA983046:ROA983090 RXW983046:RXW983090 SHS983046:SHS983090 SRO983046:SRO983090 TBK983046:TBK983090 TLG983046:TLG983090 TVC983046:TVC983090 UEY983046:UEY983090 UOU983046:UOU983090 UYQ983046:UYQ983090 VIM983046:VIM983090 VSI983046:VSI983090 WCE983046:WCE983090 WMA983046:WMA983090 O14:O50">
      <formula1>matière</formula1>
    </dataValidation>
    <dataValidation type="list" allowBlank="1" showInputMessage="1" showErrorMessage="1" sqref="WVZ983046:WVZ983090 JN6:JN50 TJ6:TJ50 ADF6:ADF50 ANB6:ANB50 AWX6:AWX50 BGT6:BGT50 BQP6:BQP50 CAL6:CAL50 CKH6:CKH50 CUD6:CUD50 DDZ6:DDZ50 DNV6:DNV50 DXR6:DXR50 EHN6:EHN50 ERJ6:ERJ50 FBF6:FBF50 FLB6:FLB50 FUX6:FUX50 GET6:GET50 GOP6:GOP50 GYL6:GYL50 HIH6:HIH50 HSD6:HSD50 IBZ6:IBZ50 ILV6:ILV50 IVR6:IVR50 JFN6:JFN50 JPJ6:JPJ50 JZF6:JZF50 KJB6:KJB50 KSX6:KSX50 LCT6:LCT50 LMP6:LMP50 LWL6:LWL50 MGH6:MGH50 MQD6:MQD50 MZZ6:MZZ50 NJV6:NJV50 NTR6:NTR50 ODN6:ODN50 ONJ6:ONJ50 OXF6:OXF50 PHB6:PHB50 PQX6:PQX50 QAT6:QAT50 QKP6:QKP50 QUL6:QUL50 REH6:REH50 ROD6:ROD50 RXZ6:RXZ50 SHV6:SHV50 SRR6:SRR50 TBN6:TBN50 TLJ6:TLJ50 TVF6:TVF50 UFB6:UFB50 UOX6:UOX50 UYT6:UYT50 VIP6:VIP50 VSL6:VSL50 WCH6:WCH50 WMD6:WMD50 WVZ6:WVZ50 R65542:R65586 JN65542:JN65586 TJ65542:TJ65586 ADF65542:ADF65586 ANB65542:ANB65586 AWX65542:AWX65586 BGT65542:BGT65586 BQP65542:BQP65586 CAL65542:CAL65586 CKH65542:CKH65586 CUD65542:CUD65586 DDZ65542:DDZ65586 DNV65542:DNV65586 DXR65542:DXR65586 EHN65542:EHN65586 ERJ65542:ERJ65586 FBF65542:FBF65586 FLB65542:FLB65586 FUX65542:FUX65586 GET65542:GET65586 GOP65542:GOP65586 GYL65542:GYL65586 HIH65542:HIH65586 HSD65542:HSD65586 IBZ65542:IBZ65586 ILV65542:ILV65586 IVR65542:IVR65586 JFN65542:JFN65586 JPJ65542:JPJ65586 JZF65542:JZF65586 KJB65542:KJB65586 KSX65542:KSX65586 LCT65542:LCT65586 LMP65542:LMP65586 LWL65542:LWL65586 MGH65542:MGH65586 MQD65542:MQD65586 MZZ65542:MZZ65586 NJV65542:NJV65586 NTR65542:NTR65586 ODN65542:ODN65586 ONJ65542:ONJ65586 OXF65542:OXF65586 PHB65542:PHB65586 PQX65542:PQX65586 QAT65542:QAT65586 QKP65542:QKP65586 QUL65542:QUL65586 REH65542:REH65586 ROD65542:ROD65586 RXZ65542:RXZ65586 SHV65542:SHV65586 SRR65542:SRR65586 TBN65542:TBN65586 TLJ65542:TLJ65586 TVF65542:TVF65586 UFB65542:UFB65586 UOX65542:UOX65586 UYT65542:UYT65586 VIP65542:VIP65586 VSL65542:VSL65586 WCH65542:WCH65586 WMD65542:WMD65586 WVZ65542:WVZ65586 R131078:R131122 JN131078:JN131122 TJ131078:TJ131122 ADF131078:ADF131122 ANB131078:ANB131122 AWX131078:AWX131122 BGT131078:BGT131122 BQP131078:BQP131122 CAL131078:CAL131122 CKH131078:CKH131122 CUD131078:CUD131122 DDZ131078:DDZ131122 DNV131078:DNV131122 DXR131078:DXR131122 EHN131078:EHN131122 ERJ131078:ERJ131122 FBF131078:FBF131122 FLB131078:FLB131122 FUX131078:FUX131122 GET131078:GET131122 GOP131078:GOP131122 GYL131078:GYL131122 HIH131078:HIH131122 HSD131078:HSD131122 IBZ131078:IBZ131122 ILV131078:ILV131122 IVR131078:IVR131122 JFN131078:JFN131122 JPJ131078:JPJ131122 JZF131078:JZF131122 KJB131078:KJB131122 KSX131078:KSX131122 LCT131078:LCT131122 LMP131078:LMP131122 LWL131078:LWL131122 MGH131078:MGH131122 MQD131078:MQD131122 MZZ131078:MZZ131122 NJV131078:NJV131122 NTR131078:NTR131122 ODN131078:ODN131122 ONJ131078:ONJ131122 OXF131078:OXF131122 PHB131078:PHB131122 PQX131078:PQX131122 QAT131078:QAT131122 QKP131078:QKP131122 QUL131078:QUL131122 REH131078:REH131122 ROD131078:ROD131122 RXZ131078:RXZ131122 SHV131078:SHV131122 SRR131078:SRR131122 TBN131078:TBN131122 TLJ131078:TLJ131122 TVF131078:TVF131122 UFB131078:UFB131122 UOX131078:UOX131122 UYT131078:UYT131122 VIP131078:VIP131122 VSL131078:VSL131122 WCH131078:WCH131122 WMD131078:WMD131122 WVZ131078:WVZ131122 R196614:R196658 JN196614:JN196658 TJ196614:TJ196658 ADF196614:ADF196658 ANB196614:ANB196658 AWX196614:AWX196658 BGT196614:BGT196658 BQP196614:BQP196658 CAL196614:CAL196658 CKH196614:CKH196658 CUD196614:CUD196658 DDZ196614:DDZ196658 DNV196614:DNV196658 DXR196614:DXR196658 EHN196614:EHN196658 ERJ196614:ERJ196658 FBF196614:FBF196658 FLB196614:FLB196658 FUX196614:FUX196658 GET196614:GET196658 GOP196614:GOP196658 GYL196614:GYL196658 HIH196614:HIH196658 HSD196614:HSD196658 IBZ196614:IBZ196658 ILV196614:ILV196658 IVR196614:IVR196658 JFN196614:JFN196658 JPJ196614:JPJ196658 JZF196614:JZF196658 KJB196614:KJB196658 KSX196614:KSX196658 LCT196614:LCT196658 LMP196614:LMP196658 LWL196614:LWL196658 MGH196614:MGH196658 MQD196614:MQD196658 MZZ196614:MZZ196658 NJV196614:NJV196658 NTR196614:NTR196658 ODN196614:ODN196658 ONJ196614:ONJ196658 OXF196614:OXF196658 PHB196614:PHB196658 PQX196614:PQX196658 QAT196614:QAT196658 QKP196614:QKP196658 QUL196614:QUL196658 REH196614:REH196658 ROD196614:ROD196658 RXZ196614:RXZ196658 SHV196614:SHV196658 SRR196614:SRR196658 TBN196614:TBN196658 TLJ196614:TLJ196658 TVF196614:TVF196658 UFB196614:UFB196658 UOX196614:UOX196658 UYT196614:UYT196658 VIP196614:VIP196658 VSL196614:VSL196658 WCH196614:WCH196658 WMD196614:WMD196658 WVZ196614:WVZ196658 R262150:R262194 JN262150:JN262194 TJ262150:TJ262194 ADF262150:ADF262194 ANB262150:ANB262194 AWX262150:AWX262194 BGT262150:BGT262194 BQP262150:BQP262194 CAL262150:CAL262194 CKH262150:CKH262194 CUD262150:CUD262194 DDZ262150:DDZ262194 DNV262150:DNV262194 DXR262150:DXR262194 EHN262150:EHN262194 ERJ262150:ERJ262194 FBF262150:FBF262194 FLB262150:FLB262194 FUX262150:FUX262194 GET262150:GET262194 GOP262150:GOP262194 GYL262150:GYL262194 HIH262150:HIH262194 HSD262150:HSD262194 IBZ262150:IBZ262194 ILV262150:ILV262194 IVR262150:IVR262194 JFN262150:JFN262194 JPJ262150:JPJ262194 JZF262150:JZF262194 KJB262150:KJB262194 KSX262150:KSX262194 LCT262150:LCT262194 LMP262150:LMP262194 LWL262150:LWL262194 MGH262150:MGH262194 MQD262150:MQD262194 MZZ262150:MZZ262194 NJV262150:NJV262194 NTR262150:NTR262194 ODN262150:ODN262194 ONJ262150:ONJ262194 OXF262150:OXF262194 PHB262150:PHB262194 PQX262150:PQX262194 QAT262150:QAT262194 QKP262150:QKP262194 QUL262150:QUL262194 REH262150:REH262194 ROD262150:ROD262194 RXZ262150:RXZ262194 SHV262150:SHV262194 SRR262150:SRR262194 TBN262150:TBN262194 TLJ262150:TLJ262194 TVF262150:TVF262194 UFB262150:UFB262194 UOX262150:UOX262194 UYT262150:UYT262194 VIP262150:VIP262194 VSL262150:VSL262194 WCH262150:WCH262194 WMD262150:WMD262194 WVZ262150:WVZ262194 R327686:R327730 JN327686:JN327730 TJ327686:TJ327730 ADF327686:ADF327730 ANB327686:ANB327730 AWX327686:AWX327730 BGT327686:BGT327730 BQP327686:BQP327730 CAL327686:CAL327730 CKH327686:CKH327730 CUD327686:CUD327730 DDZ327686:DDZ327730 DNV327686:DNV327730 DXR327686:DXR327730 EHN327686:EHN327730 ERJ327686:ERJ327730 FBF327686:FBF327730 FLB327686:FLB327730 FUX327686:FUX327730 GET327686:GET327730 GOP327686:GOP327730 GYL327686:GYL327730 HIH327686:HIH327730 HSD327686:HSD327730 IBZ327686:IBZ327730 ILV327686:ILV327730 IVR327686:IVR327730 JFN327686:JFN327730 JPJ327686:JPJ327730 JZF327686:JZF327730 KJB327686:KJB327730 KSX327686:KSX327730 LCT327686:LCT327730 LMP327686:LMP327730 LWL327686:LWL327730 MGH327686:MGH327730 MQD327686:MQD327730 MZZ327686:MZZ327730 NJV327686:NJV327730 NTR327686:NTR327730 ODN327686:ODN327730 ONJ327686:ONJ327730 OXF327686:OXF327730 PHB327686:PHB327730 PQX327686:PQX327730 QAT327686:QAT327730 QKP327686:QKP327730 QUL327686:QUL327730 REH327686:REH327730 ROD327686:ROD327730 RXZ327686:RXZ327730 SHV327686:SHV327730 SRR327686:SRR327730 TBN327686:TBN327730 TLJ327686:TLJ327730 TVF327686:TVF327730 UFB327686:UFB327730 UOX327686:UOX327730 UYT327686:UYT327730 VIP327686:VIP327730 VSL327686:VSL327730 WCH327686:WCH327730 WMD327686:WMD327730 WVZ327686:WVZ327730 R393222:R393266 JN393222:JN393266 TJ393222:TJ393266 ADF393222:ADF393266 ANB393222:ANB393266 AWX393222:AWX393266 BGT393222:BGT393266 BQP393222:BQP393266 CAL393222:CAL393266 CKH393222:CKH393266 CUD393222:CUD393266 DDZ393222:DDZ393266 DNV393222:DNV393266 DXR393222:DXR393266 EHN393222:EHN393266 ERJ393222:ERJ393266 FBF393222:FBF393266 FLB393222:FLB393266 FUX393222:FUX393266 GET393222:GET393266 GOP393222:GOP393266 GYL393222:GYL393266 HIH393222:HIH393266 HSD393222:HSD393266 IBZ393222:IBZ393266 ILV393222:ILV393266 IVR393222:IVR393266 JFN393222:JFN393266 JPJ393222:JPJ393266 JZF393222:JZF393266 KJB393222:KJB393266 KSX393222:KSX393266 LCT393222:LCT393266 LMP393222:LMP393266 LWL393222:LWL393266 MGH393222:MGH393266 MQD393222:MQD393266 MZZ393222:MZZ393266 NJV393222:NJV393266 NTR393222:NTR393266 ODN393222:ODN393266 ONJ393222:ONJ393266 OXF393222:OXF393266 PHB393222:PHB393266 PQX393222:PQX393266 QAT393222:QAT393266 QKP393222:QKP393266 QUL393222:QUL393266 REH393222:REH393266 ROD393222:ROD393266 RXZ393222:RXZ393266 SHV393222:SHV393266 SRR393222:SRR393266 TBN393222:TBN393266 TLJ393222:TLJ393266 TVF393222:TVF393266 UFB393222:UFB393266 UOX393222:UOX393266 UYT393222:UYT393266 VIP393222:VIP393266 VSL393222:VSL393266 WCH393222:WCH393266 WMD393222:WMD393266 WVZ393222:WVZ393266 R458758:R458802 JN458758:JN458802 TJ458758:TJ458802 ADF458758:ADF458802 ANB458758:ANB458802 AWX458758:AWX458802 BGT458758:BGT458802 BQP458758:BQP458802 CAL458758:CAL458802 CKH458758:CKH458802 CUD458758:CUD458802 DDZ458758:DDZ458802 DNV458758:DNV458802 DXR458758:DXR458802 EHN458758:EHN458802 ERJ458758:ERJ458802 FBF458758:FBF458802 FLB458758:FLB458802 FUX458758:FUX458802 GET458758:GET458802 GOP458758:GOP458802 GYL458758:GYL458802 HIH458758:HIH458802 HSD458758:HSD458802 IBZ458758:IBZ458802 ILV458758:ILV458802 IVR458758:IVR458802 JFN458758:JFN458802 JPJ458758:JPJ458802 JZF458758:JZF458802 KJB458758:KJB458802 KSX458758:KSX458802 LCT458758:LCT458802 LMP458758:LMP458802 LWL458758:LWL458802 MGH458758:MGH458802 MQD458758:MQD458802 MZZ458758:MZZ458802 NJV458758:NJV458802 NTR458758:NTR458802 ODN458758:ODN458802 ONJ458758:ONJ458802 OXF458758:OXF458802 PHB458758:PHB458802 PQX458758:PQX458802 QAT458758:QAT458802 QKP458758:QKP458802 QUL458758:QUL458802 REH458758:REH458802 ROD458758:ROD458802 RXZ458758:RXZ458802 SHV458758:SHV458802 SRR458758:SRR458802 TBN458758:TBN458802 TLJ458758:TLJ458802 TVF458758:TVF458802 UFB458758:UFB458802 UOX458758:UOX458802 UYT458758:UYT458802 VIP458758:VIP458802 VSL458758:VSL458802 WCH458758:WCH458802 WMD458758:WMD458802 WVZ458758:WVZ458802 R524294:R524338 JN524294:JN524338 TJ524294:TJ524338 ADF524294:ADF524338 ANB524294:ANB524338 AWX524294:AWX524338 BGT524294:BGT524338 BQP524294:BQP524338 CAL524294:CAL524338 CKH524294:CKH524338 CUD524294:CUD524338 DDZ524294:DDZ524338 DNV524294:DNV524338 DXR524294:DXR524338 EHN524294:EHN524338 ERJ524294:ERJ524338 FBF524294:FBF524338 FLB524294:FLB524338 FUX524294:FUX524338 GET524294:GET524338 GOP524294:GOP524338 GYL524294:GYL524338 HIH524294:HIH524338 HSD524294:HSD524338 IBZ524294:IBZ524338 ILV524294:ILV524338 IVR524294:IVR524338 JFN524294:JFN524338 JPJ524294:JPJ524338 JZF524294:JZF524338 KJB524294:KJB524338 KSX524294:KSX524338 LCT524294:LCT524338 LMP524294:LMP524338 LWL524294:LWL524338 MGH524294:MGH524338 MQD524294:MQD524338 MZZ524294:MZZ524338 NJV524294:NJV524338 NTR524294:NTR524338 ODN524294:ODN524338 ONJ524294:ONJ524338 OXF524294:OXF524338 PHB524294:PHB524338 PQX524294:PQX524338 QAT524294:QAT524338 QKP524294:QKP524338 QUL524294:QUL524338 REH524294:REH524338 ROD524294:ROD524338 RXZ524294:RXZ524338 SHV524294:SHV524338 SRR524294:SRR524338 TBN524294:TBN524338 TLJ524294:TLJ524338 TVF524294:TVF524338 UFB524294:UFB524338 UOX524294:UOX524338 UYT524294:UYT524338 VIP524294:VIP524338 VSL524294:VSL524338 WCH524294:WCH524338 WMD524294:WMD524338 WVZ524294:WVZ524338 R589830:R589874 JN589830:JN589874 TJ589830:TJ589874 ADF589830:ADF589874 ANB589830:ANB589874 AWX589830:AWX589874 BGT589830:BGT589874 BQP589830:BQP589874 CAL589830:CAL589874 CKH589830:CKH589874 CUD589830:CUD589874 DDZ589830:DDZ589874 DNV589830:DNV589874 DXR589830:DXR589874 EHN589830:EHN589874 ERJ589830:ERJ589874 FBF589830:FBF589874 FLB589830:FLB589874 FUX589830:FUX589874 GET589830:GET589874 GOP589830:GOP589874 GYL589830:GYL589874 HIH589830:HIH589874 HSD589830:HSD589874 IBZ589830:IBZ589874 ILV589830:ILV589874 IVR589830:IVR589874 JFN589830:JFN589874 JPJ589830:JPJ589874 JZF589830:JZF589874 KJB589830:KJB589874 KSX589830:KSX589874 LCT589830:LCT589874 LMP589830:LMP589874 LWL589830:LWL589874 MGH589830:MGH589874 MQD589830:MQD589874 MZZ589830:MZZ589874 NJV589830:NJV589874 NTR589830:NTR589874 ODN589830:ODN589874 ONJ589830:ONJ589874 OXF589830:OXF589874 PHB589830:PHB589874 PQX589830:PQX589874 QAT589830:QAT589874 QKP589830:QKP589874 QUL589830:QUL589874 REH589830:REH589874 ROD589830:ROD589874 RXZ589830:RXZ589874 SHV589830:SHV589874 SRR589830:SRR589874 TBN589830:TBN589874 TLJ589830:TLJ589874 TVF589830:TVF589874 UFB589830:UFB589874 UOX589830:UOX589874 UYT589830:UYT589874 VIP589830:VIP589874 VSL589830:VSL589874 WCH589830:WCH589874 WMD589830:WMD589874 WVZ589830:WVZ589874 R655366:R655410 JN655366:JN655410 TJ655366:TJ655410 ADF655366:ADF655410 ANB655366:ANB655410 AWX655366:AWX655410 BGT655366:BGT655410 BQP655366:BQP655410 CAL655366:CAL655410 CKH655366:CKH655410 CUD655366:CUD655410 DDZ655366:DDZ655410 DNV655366:DNV655410 DXR655366:DXR655410 EHN655366:EHN655410 ERJ655366:ERJ655410 FBF655366:FBF655410 FLB655366:FLB655410 FUX655366:FUX655410 GET655366:GET655410 GOP655366:GOP655410 GYL655366:GYL655410 HIH655366:HIH655410 HSD655366:HSD655410 IBZ655366:IBZ655410 ILV655366:ILV655410 IVR655366:IVR655410 JFN655366:JFN655410 JPJ655366:JPJ655410 JZF655366:JZF655410 KJB655366:KJB655410 KSX655366:KSX655410 LCT655366:LCT655410 LMP655366:LMP655410 LWL655366:LWL655410 MGH655366:MGH655410 MQD655366:MQD655410 MZZ655366:MZZ655410 NJV655366:NJV655410 NTR655366:NTR655410 ODN655366:ODN655410 ONJ655366:ONJ655410 OXF655366:OXF655410 PHB655366:PHB655410 PQX655366:PQX655410 QAT655366:QAT655410 QKP655366:QKP655410 QUL655366:QUL655410 REH655366:REH655410 ROD655366:ROD655410 RXZ655366:RXZ655410 SHV655366:SHV655410 SRR655366:SRR655410 TBN655366:TBN655410 TLJ655366:TLJ655410 TVF655366:TVF655410 UFB655366:UFB655410 UOX655366:UOX655410 UYT655366:UYT655410 VIP655366:VIP655410 VSL655366:VSL655410 WCH655366:WCH655410 WMD655366:WMD655410 WVZ655366:WVZ655410 R720902:R720946 JN720902:JN720946 TJ720902:TJ720946 ADF720902:ADF720946 ANB720902:ANB720946 AWX720902:AWX720946 BGT720902:BGT720946 BQP720902:BQP720946 CAL720902:CAL720946 CKH720902:CKH720946 CUD720902:CUD720946 DDZ720902:DDZ720946 DNV720902:DNV720946 DXR720902:DXR720946 EHN720902:EHN720946 ERJ720902:ERJ720946 FBF720902:FBF720946 FLB720902:FLB720946 FUX720902:FUX720946 GET720902:GET720946 GOP720902:GOP720946 GYL720902:GYL720946 HIH720902:HIH720946 HSD720902:HSD720946 IBZ720902:IBZ720946 ILV720902:ILV720946 IVR720902:IVR720946 JFN720902:JFN720946 JPJ720902:JPJ720946 JZF720902:JZF720946 KJB720902:KJB720946 KSX720902:KSX720946 LCT720902:LCT720946 LMP720902:LMP720946 LWL720902:LWL720946 MGH720902:MGH720946 MQD720902:MQD720946 MZZ720902:MZZ720946 NJV720902:NJV720946 NTR720902:NTR720946 ODN720902:ODN720946 ONJ720902:ONJ720946 OXF720902:OXF720946 PHB720902:PHB720946 PQX720902:PQX720946 QAT720902:QAT720946 QKP720902:QKP720946 QUL720902:QUL720946 REH720902:REH720946 ROD720902:ROD720946 RXZ720902:RXZ720946 SHV720902:SHV720946 SRR720902:SRR720946 TBN720902:TBN720946 TLJ720902:TLJ720946 TVF720902:TVF720946 UFB720902:UFB720946 UOX720902:UOX720946 UYT720902:UYT720946 VIP720902:VIP720946 VSL720902:VSL720946 WCH720902:WCH720946 WMD720902:WMD720946 WVZ720902:WVZ720946 R786438:R786482 JN786438:JN786482 TJ786438:TJ786482 ADF786438:ADF786482 ANB786438:ANB786482 AWX786438:AWX786482 BGT786438:BGT786482 BQP786438:BQP786482 CAL786438:CAL786482 CKH786438:CKH786482 CUD786438:CUD786482 DDZ786438:DDZ786482 DNV786438:DNV786482 DXR786438:DXR786482 EHN786438:EHN786482 ERJ786438:ERJ786482 FBF786438:FBF786482 FLB786438:FLB786482 FUX786438:FUX786482 GET786438:GET786482 GOP786438:GOP786482 GYL786438:GYL786482 HIH786438:HIH786482 HSD786438:HSD786482 IBZ786438:IBZ786482 ILV786438:ILV786482 IVR786438:IVR786482 JFN786438:JFN786482 JPJ786438:JPJ786482 JZF786438:JZF786482 KJB786438:KJB786482 KSX786438:KSX786482 LCT786438:LCT786482 LMP786438:LMP786482 LWL786438:LWL786482 MGH786438:MGH786482 MQD786438:MQD786482 MZZ786438:MZZ786482 NJV786438:NJV786482 NTR786438:NTR786482 ODN786438:ODN786482 ONJ786438:ONJ786482 OXF786438:OXF786482 PHB786438:PHB786482 PQX786438:PQX786482 QAT786438:QAT786482 QKP786438:QKP786482 QUL786438:QUL786482 REH786438:REH786482 ROD786438:ROD786482 RXZ786438:RXZ786482 SHV786438:SHV786482 SRR786438:SRR786482 TBN786438:TBN786482 TLJ786438:TLJ786482 TVF786438:TVF786482 UFB786438:UFB786482 UOX786438:UOX786482 UYT786438:UYT786482 VIP786438:VIP786482 VSL786438:VSL786482 WCH786438:WCH786482 WMD786438:WMD786482 WVZ786438:WVZ786482 R851974:R852018 JN851974:JN852018 TJ851974:TJ852018 ADF851974:ADF852018 ANB851974:ANB852018 AWX851974:AWX852018 BGT851974:BGT852018 BQP851974:BQP852018 CAL851974:CAL852018 CKH851974:CKH852018 CUD851974:CUD852018 DDZ851974:DDZ852018 DNV851974:DNV852018 DXR851974:DXR852018 EHN851974:EHN852018 ERJ851974:ERJ852018 FBF851974:FBF852018 FLB851974:FLB852018 FUX851974:FUX852018 GET851974:GET852018 GOP851974:GOP852018 GYL851974:GYL852018 HIH851974:HIH852018 HSD851974:HSD852018 IBZ851974:IBZ852018 ILV851974:ILV852018 IVR851974:IVR852018 JFN851974:JFN852018 JPJ851974:JPJ852018 JZF851974:JZF852018 KJB851974:KJB852018 KSX851974:KSX852018 LCT851974:LCT852018 LMP851974:LMP852018 LWL851974:LWL852018 MGH851974:MGH852018 MQD851974:MQD852018 MZZ851974:MZZ852018 NJV851974:NJV852018 NTR851974:NTR852018 ODN851974:ODN852018 ONJ851974:ONJ852018 OXF851974:OXF852018 PHB851974:PHB852018 PQX851974:PQX852018 QAT851974:QAT852018 QKP851974:QKP852018 QUL851974:QUL852018 REH851974:REH852018 ROD851974:ROD852018 RXZ851974:RXZ852018 SHV851974:SHV852018 SRR851974:SRR852018 TBN851974:TBN852018 TLJ851974:TLJ852018 TVF851974:TVF852018 UFB851974:UFB852018 UOX851974:UOX852018 UYT851974:UYT852018 VIP851974:VIP852018 VSL851974:VSL852018 WCH851974:WCH852018 WMD851974:WMD852018 WVZ851974:WVZ852018 R917510:R917554 JN917510:JN917554 TJ917510:TJ917554 ADF917510:ADF917554 ANB917510:ANB917554 AWX917510:AWX917554 BGT917510:BGT917554 BQP917510:BQP917554 CAL917510:CAL917554 CKH917510:CKH917554 CUD917510:CUD917554 DDZ917510:DDZ917554 DNV917510:DNV917554 DXR917510:DXR917554 EHN917510:EHN917554 ERJ917510:ERJ917554 FBF917510:FBF917554 FLB917510:FLB917554 FUX917510:FUX917554 GET917510:GET917554 GOP917510:GOP917554 GYL917510:GYL917554 HIH917510:HIH917554 HSD917510:HSD917554 IBZ917510:IBZ917554 ILV917510:ILV917554 IVR917510:IVR917554 JFN917510:JFN917554 JPJ917510:JPJ917554 JZF917510:JZF917554 KJB917510:KJB917554 KSX917510:KSX917554 LCT917510:LCT917554 LMP917510:LMP917554 LWL917510:LWL917554 MGH917510:MGH917554 MQD917510:MQD917554 MZZ917510:MZZ917554 NJV917510:NJV917554 NTR917510:NTR917554 ODN917510:ODN917554 ONJ917510:ONJ917554 OXF917510:OXF917554 PHB917510:PHB917554 PQX917510:PQX917554 QAT917510:QAT917554 QKP917510:QKP917554 QUL917510:QUL917554 REH917510:REH917554 ROD917510:ROD917554 RXZ917510:RXZ917554 SHV917510:SHV917554 SRR917510:SRR917554 TBN917510:TBN917554 TLJ917510:TLJ917554 TVF917510:TVF917554 UFB917510:UFB917554 UOX917510:UOX917554 UYT917510:UYT917554 VIP917510:VIP917554 VSL917510:VSL917554 WCH917510:WCH917554 WMD917510:WMD917554 WVZ917510:WVZ917554 R983046:R983090 JN983046:JN983090 TJ983046:TJ983090 ADF983046:ADF983090 ANB983046:ANB983090 AWX983046:AWX983090 BGT983046:BGT983090 BQP983046:BQP983090 CAL983046:CAL983090 CKH983046:CKH983090 CUD983046:CUD983090 DDZ983046:DDZ983090 DNV983046:DNV983090 DXR983046:DXR983090 EHN983046:EHN983090 ERJ983046:ERJ983090 FBF983046:FBF983090 FLB983046:FLB983090 FUX983046:FUX983090 GET983046:GET983090 GOP983046:GOP983090 GYL983046:GYL983090 HIH983046:HIH983090 HSD983046:HSD983090 IBZ983046:IBZ983090 ILV983046:ILV983090 IVR983046:IVR983090 JFN983046:JFN983090 JPJ983046:JPJ983090 JZF983046:JZF983090 KJB983046:KJB983090 KSX983046:KSX983090 LCT983046:LCT983090 LMP983046:LMP983090 LWL983046:LWL983090 MGH983046:MGH983090 MQD983046:MQD983090 MZZ983046:MZZ983090 NJV983046:NJV983090 NTR983046:NTR983090 ODN983046:ODN983090 ONJ983046:ONJ983090 OXF983046:OXF983090 PHB983046:PHB983090 PQX983046:PQX983090 QAT983046:QAT983090 QKP983046:QKP983090 QUL983046:QUL983090 REH983046:REH983090 ROD983046:ROD983090 RXZ983046:RXZ983090 SHV983046:SHV983090 SRR983046:SRR983090 TBN983046:TBN983090 TLJ983046:TLJ983090 TVF983046:TVF983090 UFB983046:UFB983090 UOX983046:UOX983090 UYT983046:UYT983090 VIP983046:VIP983090 VSL983046:VSL983090 WCH983046:WCH983090 WMD983046:WMD983090 R19:R50">
      <formula1>IF(L6&gt;50,$X$6:$X$8,OFFSET($X$6,0,1,2,1))</formula1>
    </dataValidation>
  </dataValidations>
  <printOptions horizontalCentered="1" verticalCentered="1"/>
  <pageMargins left="0" right="0" top="0" bottom="0" header="0.19685039370078741" footer="0"/>
  <pageSetup paperSize="9" scale="77" fitToHeight="0" orientation="landscape" horizontalDpi="4294967295" verticalDpi="300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Visio.Drawing.11" shapeId="5121" r:id="rId4">
          <objectPr defaultSize="0" autoPict="0" r:id="rId5">
            <anchor moveWithCells="1">
              <from>
                <xdr:col>14</xdr:col>
                <xdr:colOff>171450</xdr:colOff>
                <xdr:row>40</xdr:row>
                <xdr:rowOff>95250</xdr:rowOff>
              </from>
              <to>
                <xdr:col>18</xdr:col>
                <xdr:colOff>47625</xdr:colOff>
                <xdr:row>49</xdr:row>
                <xdr:rowOff>114300</xdr:rowOff>
              </to>
            </anchor>
          </objectPr>
        </oleObject>
      </mc:Choice>
      <mc:Fallback>
        <oleObject progId="Visio.Drawing.11" shapeId="5121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Liste_FI!$D$7:$D$8</xm:f>
          </x14:formula1>
          <xm:sqref>R6:R18</xm:sqref>
        </x14:dataValidation>
        <x14:dataValidation type="list" allowBlank="1" showInputMessage="1" showErrorMessage="1">
          <x14:formula1>
            <xm:f>Liste_FI!$C$6:$C$14</xm:f>
          </x14:formula1>
          <xm:sqref>O6 O7 O8 O9 O10 O11 O12 O13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indexed="13"/>
  </sheetPr>
  <dimension ref="A1:K84"/>
  <sheetViews>
    <sheetView zoomScale="80" zoomScaleNormal="80" workbookViewId="0">
      <selection activeCell="A5" sqref="A5"/>
    </sheetView>
  </sheetViews>
  <sheetFormatPr baseColWidth="10" defaultColWidth="11.42578125" defaultRowHeight="12.75" x14ac:dyDescent="0.2"/>
  <cols>
    <col min="1" max="16384" width="11.42578125" style="21"/>
  </cols>
  <sheetData>
    <row r="1" spans="1:11" ht="40.5" customHeight="1" thickBot="1" x14ac:dyDescent="0.25">
      <c r="A1" s="294" t="s">
        <v>55</v>
      </c>
      <c r="B1" s="295"/>
      <c r="C1" s="295"/>
      <c r="D1" s="295"/>
      <c r="E1" s="295"/>
      <c r="F1" s="295"/>
      <c r="G1" s="295"/>
      <c r="H1" s="295"/>
      <c r="I1" s="296"/>
      <c r="J1" s="93" t="s">
        <v>30</v>
      </c>
      <c r="K1" s="178" t="str">
        <f>Gamme!K1</f>
        <v>X1450.00</v>
      </c>
    </row>
    <row r="2" spans="1:11" ht="21" thickBot="1" x14ac:dyDescent="0.25">
      <c r="A2" s="94" t="s">
        <v>31</v>
      </c>
      <c r="B2" s="247" t="str">
        <f>Gamme!C5</f>
        <v>X1450</v>
      </c>
      <c r="C2" s="247"/>
      <c r="D2" s="248"/>
      <c r="E2" s="95" t="s">
        <v>35</v>
      </c>
      <c r="F2" s="259" t="str">
        <f>Gamme!C7</f>
        <v>OUEST</v>
      </c>
      <c r="G2" s="259"/>
      <c r="H2" s="259"/>
      <c r="I2" s="260"/>
      <c r="J2" s="96" t="s">
        <v>17</v>
      </c>
      <c r="K2" s="97">
        <f>Gamme!K3</f>
        <v>0</v>
      </c>
    </row>
    <row r="3" spans="1:11" ht="16.5" thickBot="1" x14ac:dyDescent="0.25">
      <c r="A3" s="98" t="s">
        <v>32</v>
      </c>
      <c r="B3" s="259" t="str">
        <f>Gamme!C3</f>
        <v>Révision pompe et réfection massif X1450</v>
      </c>
      <c r="C3" s="259"/>
      <c r="D3" s="259"/>
      <c r="E3" s="259"/>
      <c r="F3" s="259"/>
      <c r="G3" s="259"/>
      <c r="H3" s="259"/>
      <c r="I3" s="259"/>
      <c r="J3" s="259"/>
      <c r="K3" s="260"/>
    </row>
    <row r="4" spans="1:11" x14ac:dyDescent="0.2">
      <c r="A4" s="99"/>
      <c r="B4" s="100"/>
      <c r="C4" s="100"/>
      <c r="D4" s="101"/>
      <c r="E4" s="101"/>
      <c r="F4" s="101"/>
      <c r="G4" s="101"/>
      <c r="H4" s="101"/>
      <c r="I4" s="101"/>
      <c r="J4" s="101"/>
      <c r="K4" s="102"/>
    </row>
    <row r="5" spans="1:11" x14ac:dyDescent="0.2">
      <c r="A5" s="99"/>
      <c r="B5" s="100"/>
      <c r="C5" s="100"/>
      <c r="D5" s="101"/>
      <c r="E5" s="101"/>
      <c r="F5" s="101"/>
      <c r="G5" s="101"/>
      <c r="H5" s="101"/>
      <c r="I5" s="101"/>
      <c r="J5" s="101"/>
      <c r="K5" s="102"/>
    </row>
    <row r="6" spans="1:11" x14ac:dyDescent="0.2">
      <c r="A6" s="103"/>
      <c r="B6" s="101"/>
      <c r="C6" s="101"/>
      <c r="D6" s="101"/>
      <c r="E6" s="101"/>
      <c r="F6" s="101"/>
      <c r="G6" s="101"/>
      <c r="H6" s="101"/>
      <c r="I6" s="101"/>
      <c r="J6" s="101"/>
      <c r="K6" s="102"/>
    </row>
    <row r="7" spans="1:11" x14ac:dyDescent="0.2">
      <c r="A7" s="103"/>
      <c r="B7" s="101"/>
      <c r="C7" s="101"/>
      <c r="D7" s="101"/>
      <c r="E7" s="101"/>
      <c r="F7" s="101"/>
      <c r="G7" s="101"/>
      <c r="H7" s="101"/>
      <c r="I7" s="101"/>
      <c r="J7" s="101"/>
      <c r="K7" s="102"/>
    </row>
    <row r="8" spans="1:11" x14ac:dyDescent="0.2">
      <c r="A8" s="103"/>
      <c r="B8" s="101"/>
      <c r="C8" s="101"/>
      <c r="D8" s="101"/>
      <c r="E8" s="101"/>
      <c r="F8" s="101"/>
      <c r="G8" s="101"/>
      <c r="H8" s="101"/>
      <c r="I8" s="101"/>
      <c r="J8" s="101"/>
      <c r="K8" s="102"/>
    </row>
    <row r="9" spans="1:11" x14ac:dyDescent="0.2">
      <c r="A9" s="103"/>
      <c r="B9" s="101"/>
      <c r="C9" s="101"/>
      <c r="D9" s="101"/>
      <c r="E9" s="101"/>
      <c r="F9" s="101"/>
      <c r="G9" s="101"/>
      <c r="H9" s="101"/>
      <c r="I9" s="101"/>
      <c r="J9" s="101"/>
      <c r="K9" s="102"/>
    </row>
    <row r="10" spans="1:11" x14ac:dyDescent="0.2">
      <c r="A10" s="103"/>
      <c r="B10" s="101"/>
      <c r="C10" s="101"/>
      <c r="D10" s="101"/>
      <c r="E10" s="101"/>
      <c r="F10" s="101"/>
      <c r="G10" s="101"/>
      <c r="H10" s="101"/>
      <c r="I10" s="101"/>
      <c r="J10" s="101"/>
      <c r="K10" s="102"/>
    </row>
    <row r="11" spans="1:11" x14ac:dyDescent="0.2">
      <c r="A11" s="103"/>
      <c r="B11" s="101"/>
      <c r="C11" s="101"/>
      <c r="D11" s="101"/>
      <c r="E11" s="101"/>
      <c r="F11" s="101"/>
      <c r="G11" s="101"/>
      <c r="H11" s="101"/>
      <c r="I11" s="101"/>
      <c r="J11" s="101"/>
      <c r="K11" s="102"/>
    </row>
    <row r="12" spans="1:11" x14ac:dyDescent="0.2">
      <c r="A12" s="103"/>
      <c r="B12" s="101"/>
      <c r="C12" s="101"/>
      <c r="D12" s="101"/>
      <c r="E12" s="101"/>
      <c r="F12" s="101"/>
      <c r="G12" s="101"/>
      <c r="H12" s="101"/>
      <c r="I12" s="101"/>
      <c r="J12" s="101"/>
      <c r="K12" s="102"/>
    </row>
    <row r="13" spans="1:11" x14ac:dyDescent="0.2">
      <c r="A13" s="103"/>
      <c r="B13" s="101"/>
      <c r="C13" s="101"/>
      <c r="D13" s="101"/>
      <c r="E13" s="101"/>
      <c r="F13" s="101"/>
      <c r="G13" s="101"/>
      <c r="H13" s="101"/>
      <c r="I13" s="101"/>
      <c r="J13" s="101"/>
      <c r="K13" s="102"/>
    </row>
    <row r="14" spans="1:11" x14ac:dyDescent="0.2">
      <c r="A14" s="103"/>
      <c r="B14" s="101"/>
      <c r="C14" s="101"/>
      <c r="D14" s="101"/>
      <c r="E14" s="101"/>
      <c r="F14" s="101"/>
      <c r="G14" s="101"/>
      <c r="H14" s="101"/>
      <c r="I14" s="101"/>
      <c r="J14" s="101"/>
      <c r="K14" s="102"/>
    </row>
    <row r="15" spans="1:11" x14ac:dyDescent="0.2">
      <c r="A15" s="103"/>
      <c r="B15" s="101"/>
      <c r="C15" s="101"/>
      <c r="D15" s="101"/>
      <c r="E15" s="101"/>
      <c r="F15" s="101"/>
      <c r="G15" s="101"/>
      <c r="H15" s="101"/>
      <c r="I15" s="101"/>
      <c r="J15" s="101"/>
      <c r="K15" s="102"/>
    </row>
    <row r="16" spans="1:11" x14ac:dyDescent="0.2">
      <c r="A16" s="103"/>
      <c r="B16" s="101"/>
      <c r="C16" s="101"/>
      <c r="D16" s="101"/>
      <c r="E16" s="101"/>
      <c r="F16" s="101"/>
      <c r="G16" s="101"/>
      <c r="H16" s="101"/>
      <c r="I16" s="101"/>
      <c r="J16" s="101"/>
      <c r="K16" s="102"/>
    </row>
    <row r="17" spans="1:11" x14ac:dyDescent="0.2">
      <c r="A17" s="103"/>
      <c r="B17" s="101"/>
      <c r="C17" s="101"/>
      <c r="D17" s="101"/>
      <c r="E17" s="101"/>
      <c r="F17" s="101"/>
      <c r="G17" s="101"/>
      <c r="H17" s="101"/>
      <c r="I17" s="101"/>
      <c r="J17" s="101"/>
      <c r="K17" s="102"/>
    </row>
    <row r="18" spans="1:11" x14ac:dyDescent="0.2">
      <c r="A18" s="103"/>
      <c r="B18" s="101"/>
      <c r="C18" s="101"/>
      <c r="D18" s="101"/>
      <c r="E18" s="101"/>
      <c r="F18" s="101"/>
      <c r="G18" s="101"/>
      <c r="H18" s="101"/>
      <c r="I18" s="101"/>
      <c r="J18" s="101"/>
      <c r="K18" s="102"/>
    </row>
    <row r="19" spans="1:11" x14ac:dyDescent="0.2">
      <c r="A19" s="103"/>
      <c r="B19" s="101"/>
      <c r="C19" s="101"/>
      <c r="D19" s="101"/>
      <c r="E19" s="101"/>
      <c r="F19" s="101"/>
      <c r="G19" s="101"/>
      <c r="H19" s="101"/>
      <c r="I19" s="101"/>
      <c r="J19" s="101"/>
      <c r="K19" s="102"/>
    </row>
    <row r="20" spans="1:11" x14ac:dyDescent="0.2">
      <c r="A20" s="103"/>
      <c r="B20" s="101"/>
      <c r="C20" s="101"/>
      <c r="D20" s="101"/>
      <c r="E20" s="101"/>
      <c r="F20" s="101"/>
      <c r="G20" s="101"/>
      <c r="H20" s="101"/>
      <c r="I20" s="101"/>
      <c r="J20" s="101"/>
      <c r="K20" s="102"/>
    </row>
    <row r="21" spans="1:11" x14ac:dyDescent="0.2">
      <c r="A21" s="103"/>
      <c r="B21" s="101"/>
      <c r="C21" s="101"/>
      <c r="D21" s="101"/>
      <c r="E21" s="101"/>
      <c r="F21" s="101"/>
      <c r="G21" s="101"/>
      <c r="H21" s="101"/>
      <c r="I21" s="101"/>
      <c r="J21" s="101"/>
      <c r="K21" s="102"/>
    </row>
    <row r="22" spans="1:11" x14ac:dyDescent="0.2">
      <c r="A22" s="103"/>
      <c r="B22" s="101"/>
      <c r="C22" s="101"/>
      <c r="D22" s="101"/>
      <c r="E22" s="101"/>
      <c r="F22" s="101"/>
      <c r="G22" s="101"/>
      <c r="H22" s="101"/>
      <c r="I22" s="101"/>
      <c r="J22" s="101"/>
      <c r="K22" s="102"/>
    </row>
    <row r="23" spans="1:11" x14ac:dyDescent="0.2">
      <c r="A23" s="103"/>
      <c r="B23" s="101"/>
      <c r="C23" s="101"/>
      <c r="D23" s="101"/>
      <c r="E23" s="101"/>
      <c r="F23" s="101"/>
      <c r="G23" s="101"/>
      <c r="H23" s="101"/>
      <c r="I23" s="101"/>
      <c r="J23" s="101"/>
      <c r="K23" s="102"/>
    </row>
    <row r="24" spans="1:11" x14ac:dyDescent="0.2">
      <c r="A24" s="103"/>
      <c r="B24" s="101"/>
      <c r="C24" s="101"/>
      <c r="D24" s="101"/>
      <c r="E24" s="101"/>
      <c r="F24" s="101"/>
      <c r="G24" s="101"/>
      <c r="H24" s="101"/>
      <c r="I24" s="101"/>
      <c r="J24" s="101"/>
      <c r="K24" s="102"/>
    </row>
    <row r="25" spans="1:11" x14ac:dyDescent="0.2">
      <c r="A25" s="103"/>
      <c r="B25" s="101"/>
      <c r="C25" s="101"/>
      <c r="D25" s="101"/>
      <c r="E25" s="101"/>
      <c r="F25" s="101"/>
      <c r="G25" s="101"/>
      <c r="H25" s="101"/>
      <c r="I25" s="101"/>
      <c r="J25" s="101"/>
      <c r="K25" s="102"/>
    </row>
    <row r="26" spans="1:11" x14ac:dyDescent="0.2">
      <c r="A26" s="103"/>
      <c r="B26" s="101"/>
      <c r="C26" s="101"/>
      <c r="D26" s="101"/>
      <c r="E26" s="101"/>
      <c r="F26" s="101"/>
      <c r="G26" s="101"/>
      <c r="H26" s="101"/>
      <c r="I26" s="101"/>
      <c r="J26" s="101"/>
      <c r="K26" s="102"/>
    </row>
    <row r="27" spans="1:11" x14ac:dyDescent="0.2">
      <c r="A27" s="103"/>
      <c r="B27" s="101"/>
      <c r="C27" s="101"/>
      <c r="D27" s="101"/>
      <c r="E27" s="101"/>
      <c r="F27" s="101"/>
      <c r="G27" s="101"/>
      <c r="H27" s="101"/>
      <c r="I27" s="101"/>
      <c r="J27" s="101"/>
      <c r="K27" s="102"/>
    </row>
    <row r="28" spans="1:11" x14ac:dyDescent="0.2">
      <c r="A28" s="103"/>
      <c r="B28" s="101"/>
      <c r="C28" s="101"/>
      <c r="D28" s="101"/>
      <c r="E28" s="101"/>
      <c r="F28" s="101"/>
      <c r="G28" s="101"/>
      <c r="H28" s="101"/>
      <c r="I28" s="101"/>
      <c r="J28" s="101"/>
      <c r="K28" s="102"/>
    </row>
    <row r="29" spans="1:11" x14ac:dyDescent="0.2">
      <c r="A29" s="103"/>
      <c r="B29" s="101"/>
      <c r="C29" s="101"/>
      <c r="D29" s="101"/>
      <c r="E29" s="101"/>
      <c r="F29" s="101"/>
      <c r="G29" s="101"/>
      <c r="H29" s="101"/>
      <c r="I29" s="101"/>
      <c r="J29" s="101"/>
      <c r="K29" s="102"/>
    </row>
    <row r="30" spans="1:11" x14ac:dyDescent="0.2">
      <c r="A30" s="103"/>
      <c r="B30" s="101"/>
      <c r="C30" s="101"/>
      <c r="D30" s="101"/>
      <c r="E30" s="101"/>
      <c r="F30" s="101"/>
      <c r="G30" s="101"/>
      <c r="H30" s="101"/>
      <c r="I30" s="101"/>
      <c r="J30" s="101"/>
      <c r="K30" s="102"/>
    </row>
    <row r="31" spans="1:11" x14ac:dyDescent="0.2">
      <c r="A31" s="103"/>
      <c r="B31" s="101"/>
      <c r="C31" s="101"/>
      <c r="D31" s="101"/>
      <c r="E31" s="101"/>
      <c r="F31" s="101"/>
      <c r="G31" s="101"/>
      <c r="H31" s="101"/>
      <c r="I31" s="101"/>
      <c r="J31" s="101"/>
      <c r="K31" s="102"/>
    </row>
    <row r="32" spans="1:11" x14ac:dyDescent="0.2">
      <c r="A32" s="103"/>
      <c r="B32" s="101"/>
      <c r="C32" s="101"/>
      <c r="D32" s="101"/>
      <c r="E32" s="101"/>
      <c r="F32" s="101"/>
      <c r="G32" s="101"/>
      <c r="H32" s="101"/>
      <c r="I32" s="101"/>
      <c r="J32" s="101"/>
      <c r="K32" s="102"/>
    </row>
    <row r="33" spans="1:11" x14ac:dyDescent="0.2">
      <c r="A33" s="103"/>
      <c r="B33" s="101"/>
      <c r="C33" s="101"/>
      <c r="D33" s="101"/>
      <c r="E33" s="101"/>
      <c r="F33" s="101"/>
      <c r="G33" s="101"/>
      <c r="H33" s="101"/>
      <c r="I33" s="101"/>
      <c r="J33" s="101"/>
      <c r="K33" s="102"/>
    </row>
    <row r="34" spans="1:11" x14ac:dyDescent="0.2">
      <c r="A34" s="103"/>
      <c r="B34" s="101"/>
      <c r="C34" s="101"/>
      <c r="D34" s="101"/>
      <c r="E34" s="101"/>
      <c r="F34" s="101"/>
      <c r="G34" s="101"/>
      <c r="H34" s="101"/>
      <c r="I34" s="101"/>
      <c r="J34" s="101"/>
      <c r="K34" s="102"/>
    </row>
    <row r="35" spans="1:11" x14ac:dyDescent="0.2">
      <c r="A35" s="103"/>
      <c r="B35" s="101"/>
      <c r="C35" s="101"/>
      <c r="D35" s="101"/>
      <c r="E35" s="101"/>
      <c r="F35" s="101"/>
      <c r="G35" s="101"/>
      <c r="H35" s="101"/>
      <c r="I35" s="101"/>
      <c r="J35" s="101"/>
      <c r="K35" s="102"/>
    </row>
    <row r="36" spans="1:11" x14ac:dyDescent="0.2">
      <c r="A36" s="103"/>
      <c r="B36" s="101"/>
      <c r="C36" s="101"/>
      <c r="D36" s="101"/>
      <c r="E36" s="101"/>
      <c r="F36" s="101"/>
      <c r="G36" s="101"/>
      <c r="H36" s="101"/>
      <c r="I36" s="101"/>
      <c r="J36" s="101"/>
      <c r="K36" s="102"/>
    </row>
    <row r="37" spans="1:11" x14ac:dyDescent="0.2">
      <c r="A37" s="103"/>
      <c r="B37" s="101"/>
      <c r="C37" s="101"/>
      <c r="D37" s="101"/>
      <c r="E37" s="101"/>
      <c r="F37" s="101"/>
      <c r="G37" s="101"/>
      <c r="H37" s="101"/>
      <c r="I37" s="101"/>
      <c r="J37" s="101"/>
      <c r="K37" s="102"/>
    </row>
    <row r="38" spans="1:11" x14ac:dyDescent="0.2">
      <c r="A38" s="103"/>
      <c r="B38" s="101"/>
      <c r="C38" s="101"/>
      <c r="D38" s="101"/>
      <c r="E38" s="101"/>
      <c r="F38" s="101"/>
      <c r="G38" s="101"/>
      <c r="H38" s="101"/>
      <c r="I38" s="101"/>
      <c r="J38" s="101"/>
      <c r="K38" s="102"/>
    </row>
    <row r="39" spans="1:11" x14ac:dyDescent="0.2">
      <c r="A39" s="103"/>
      <c r="B39" s="101"/>
      <c r="C39" s="101"/>
      <c r="D39" s="101"/>
      <c r="E39" s="101"/>
      <c r="F39" s="101"/>
      <c r="G39" s="101"/>
      <c r="H39" s="101"/>
      <c r="I39" s="101"/>
      <c r="J39" s="101"/>
      <c r="K39" s="102"/>
    </row>
    <row r="40" spans="1:11" x14ac:dyDescent="0.2">
      <c r="A40" s="103"/>
      <c r="B40" s="101"/>
      <c r="C40" s="101"/>
      <c r="D40" s="101"/>
      <c r="E40" s="101"/>
      <c r="F40" s="101"/>
      <c r="G40" s="101"/>
      <c r="H40" s="101"/>
      <c r="I40" s="101"/>
      <c r="J40" s="101"/>
      <c r="K40" s="102"/>
    </row>
    <row r="41" spans="1:11" x14ac:dyDescent="0.2">
      <c r="A41" s="103"/>
      <c r="B41" s="101"/>
      <c r="C41" s="101"/>
      <c r="D41" s="101"/>
      <c r="E41" s="101"/>
      <c r="F41" s="101"/>
      <c r="G41" s="101"/>
      <c r="H41" s="101"/>
      <c r="I41" s="101"/>
      <c r="J41" s="101"/>
      <c r="K41" s="102"/>
    </row>
    <row r="42" spans="1:11" x14ac:dyDescent="0.2">
      <c r="A42" s="103"/>
      <c r="B42" s="101"/>
      <c r="C42" s="101"/>
      <c r="D42" s="101"/>
      <c r="E42" s="101"/>
      <c r="F42" s="101"/>
      <c r="G42" s="101"/>
      <c r="H42" s="101"/>
      <c r="I42" s="101"/>
      <c r="J42" s="101"/>
      <c r="K42" s="102"/>
    </row>
    <row r="43" spans="1:11" x14ac:dyDescent="0.2">
      <c r="A43" s="103"/>
      <c r="B43" s="101"/>
      <c r="C43" s="101"/>
      <c r="D43" s="101"/>
      <c r="E43" s="101"/>
      <c r="F43" s="101"/>
      <c r="G43" s="101"/>
      <c r="H43" s="101"/>
      <c r="I43" s="101"/>
      <c r="J43" s="101"/>
      <c r="K43" s="102"/>
    </row>
    <row r="44" spans="1:11" x14ac:dyDescent="0.2">
      <c r="A44" s="103"/>
      <c r="B44" s="101"/>
      <c r="C44" s="101"/>
      <c r="D44" s="101"/>
      <c r="E44" s="101"/>
      <c r="F44" s="101"/>
      <c r="G44" s="101"/>
      <c r="H44" s="101"/>
      <c r="I44" s="101"/>
      <c r="J44" s="101"/>
      <c r="K44" s="102"/>
    </row>
    <row r="45" spans="1:11" x14ac:dyDescent="0.2">
      <c r="A45" s="103"/>
      <c r="B45" s="101"/>
      <c r="C45" s="101"/>
      <c r="D45" s="101"/>
      <c r="E45" s="101"/>
      <c r="F45" s="101"/>
      <c r="G45" s="101"/>
      <c r="H45" s="101"/>
      <c r="I45" s="101"/>
      <c r="J45" s="101"/>
      <c r="K45" s="102"/>
    </row>
    <row r="46" spans="1:11" x14ac:dyDescent="0.2">
      <c r="A46" s="103"/>
      <c r="B46" s="101"/>
      <c r="C46" s="101"/>
      <c r="D46" s="101"/>
      <c r="E46" s="101"/>
      <c r="F46" s="101"/>
      <c r="G46" s="101"/>
      <c r="H46" s="101"/>
      <c r="I46" s="101"/>
      <c r="J46" s="101"/>
      <c r="K46" s="102"/>
    </row>
    <row r="47" spans="1:11" x14ac:dyDescent="0.2">
      <c r="A47" s="103"/>
      <c r="B47" s="101"/>
      <c r="C47" s="101"/>
      <c r="D47" s="101"/>
      <c r="E47" s="101"/>
      <c r="F47" s="101"/>
      <c r="G47" s="101"/>
      <c r="H47" s="101"/>
      <c r="I47" s="101"/>
      <c r="J47" s="101"/>
      <c r="K47" s="102"/>
    </row>
    <row r="48" spans="1:11" x14ac:dyDescent="0.2">
      <c r="A48" s="103"/>
      <c r="B48" s="101"/>
      <c r="C48" s="101"/>
      <c r="D48" s="101"/>
      <c r="E48" s="101"/>
      <c r="F48" s="101"/>
      <c r="G48" s="101"/>
      <c r="H48" s="101"/>
      <c r="I48" s="101"/>
      <c r="J48" s="101"/>
      <c r="K48" s="102"/>
    </row>
    <row r="49" spans="1:11" x14ac:dyDescent="0.2">
      <c r="A49" s="103"/>
      <c r="B49" s="101"/>
      <c r="C49" s="101"/>
      <c r="D49" s="101"/>
      <c r="E49" s="101"/>
      <c r="F49" s="101"/>
      <c r="G49" s="101"/>
      <c r="H49" s="101"/>
      <c r="I49" s="101"/>
      <c r="J49" s="101"/>
      <c r="K49" s="102"/>
    </row>
    <row r="50" spans="1:11" x14ac:dyDescent="0.2">
      <c r="A50" s="103"/>
      <c r="B50" s="101"/>
      <c r="C50" s="101"/>
      <c r="D50" s="101"/>
      <c r="E50" s="101"/>
      <c r="F50" s="101"/>
      <c r="G50" s="101"/>
      <c r="H50" s="101"/>
      <c r="I50" s="101"/>
      <c r="J50" s="101"/>
      <c r="K50" s="102"/>
    </row>
    <row r="51" spans="1:11" x14ac:dyDescent="0.2">
      <c r="A51" s="103"/>
      <c r="B51" s="101"/>
      <c r="C51" s="101"/>
      <c r="D51" s="101"/>
      <c r="E51" s="101"/>
      <c r="F51" s="101"/>
      <c r="G51" s="101"/>
      <c r="H51" s="101"/>
      <c r="I51" s="101"/>
      <c r="J51" s="101"/>
      <c r="K51" s="102"/>
    </row>
    <row r="52" spans="1:11" x14ac:dyDescent="0.2">
      <c r="A52" s="103"/>
      <c r="B52" s="101"/>
      <c r="C52" s="101"/>
      <c r="D52" s="101"/>
      <c r="E52" s="101"/>
      <c r="F52" s="101"/>
      <c r="G52" s="101"/>
      <c r="H52" s="101"/>
      <c r="I52" s="101"/>
      <c r="J52" s="101"/>
      <c r="K52" s="102"/>
    </row>
    <row r="53" spans="1:11" x14ac:dyDescent="0.2">
      <c r="A53" s="103"/>
      <c r="B53" s="101"/>
      <c r="C53" s="101"/>
      <c r="D53" s="101"/>
      <c r="E53" s="101"/>
      <c r="F53" s="101"/>
      <c r="G53" s="101"/>
      <c r="H53" s="101"/>
      <c r="I53" s="101"/>
      <c r="J53" s="101"/>
      <c r="K53" s="102"/>
    </row>
    <row r="54" spans="1:11" x14ac:dyDescent="0.2">
      <c r="A54" s="103"/>
      <c r="B54" s="101"/>
      <c r="C54" s="101"/>
      <c r="D54" s="101"/>
      <c r="E54" s="101"/>
      <c r="F54" s="101"/>
      <c r="G54" s="101"/>
      <c r="H54" s="101"/>
      <c r="I54" s="101"/>
      <c r="J54" s="101"/>
      <c r="K54" s="102"/>
    </row>
    <row r="55" spans="1:11" x14ac:dyDescent="0.2">
      <c r="A55" s="103"/>
      <c r="B55" s="101"/>
      <c r="C55" s="101"/>
      <c r="D55" s="101"/>
      <c r="E55" s="101"/>
      <c r="F55" s="101"/>
      <c r="G55" s="101"/>
      <c r="H55" s="101"/>
      <c r="I55" s="101"/>
      <c r="J55" s="101"/>
      <c r="K55" s="102"/>
    </row>
    <row r="56" spans="1:11" x14ac:dyDescent="0.2">
      <c r="A56" s="103"/>
      <c r="B56" s="101"/>
      <c r="C56" s="101"/>
      <c r="D56" s="101"/>
      <c r="E56" s="101"/>
      <c r="F56" s="101"/>
      <c r="G56" s="101"/>
      <c r="H56" s="101"/>
      <c r="I56" s="101"/>
      <c r="J56" s="101"/>
      <c r="K56" s="102"/>
    </row>
    <row r="57" spans="1:11" x14ac:dyDescent="0.2">
      <c r="A57" s="103"/>
      <c r="B57" s="101"/>
      <c r="C57" s="101"/>
      <c r="D57" s="101"/>
      <c r="E57" s="101"/>
      <c r="F57" s="101"/>
      <c r="G57" s="101"/>
      <c r="H57" s="101"/>
      <c r="I57" s="101"/>
      <c r="J57" s="101"/>
      <c r="K57" s="102"/>
    </row>
    <row r="58" spans="1:11" x14ac:dyDescent="0.2">
      <c r="A58" s="103"/>
      <c r="B58" s="101"/>
      <c r="C58" s="101"/>
      <c r="D58" s="101"/>
      <c r="E58" s="101"/>
      <c r="F58" s="101"/>
      <c r="G58" s="101"/>
      <c r="H58" s="101"/>
      <c r="I58" s="101"/>
      <c r="J58" s="101"/>
      <c r="K58" s="102"/>
    </row>
    <row r="59" spans="1:11" x14ac:dyDescent="0.2">
      <c r="A59" s="103"/>
      <c r="B59" s="101"/>
      <c r="C59" s="101"/>
      <c r="D59" s="101"/>
      <c r="E59" s="101"/>
      <c r="F59" s="101"/>
      <c r="G59" s="101"/>
      <c r="H59" s="101"/>
      <c r="I59" s="101"/>
      <c r="J59" s="101"/>
      <c r="K59" s="102"/>
    </row>
    <row r="60" spans="1:11" x14ac:dyDescent="0.2">
      <c r="A60" s="103"/>
      <c r="B60" s="101"/>
      <c r="C60" s="101"/>
      <c r="D60" s="101"/>
      <c r="E60" s="101"/>
      <c r="F60" s="101"/>
      <c r="G60" s="101"/>
      <c r="H60" s="101"/>
      <c r="I60" s="101"/>
      <c r="J60" s="101"/>
      <c r="K60" s="102"/>
    </row>
    <row r="61" spans="1:11" x14ac:dyDescent="0.2">
      <c r="A61" s="103"/>
      <c r="B61" s="101"/>
      <c r="C61" s="101"/>
      <c r="D61" s="101"/>
      <c r="E61" s="101"/>
      <c r="F61" s="101"/>
      <c r="G61" s="101"/>
      <c r="H61" s="101"/>
      <c r="I61" s="101"/>
      <c r="J61" s="101"/>
      <c r="K61" s="102"/>
    </row>
    <row r="62" spans="1:11" x14ac:dyDescent="0.2">
      <c r="A62" s="103"/>
      <c r="B62" s="101"/>
      <c r="C62" s="101"/>
      <c r="D62" s="101"/>
      <c r="E62" s="101"/>
      <c r="F62" s="101"/>
      <c r="G62" s="101"/>
      <c r="H62" s="101"/>
      <c r="I62" s="101"/>
      <c r="J62" s="101"/>
      <c r="K62" s="102"/>
    </row>
    <row r="63" spans="1:11" x14ac:dyDescent="0.2">
      <c r="A63" s="103"/>
      <c r="B63" s="101"/>
      <c r="C63" s="101"/>
      <c r="D63" s="101"/>
      <c r="E63" s="101"/>
      <c r="F63" s="101"/>
      <c r="G63" s="101"/>
      <c r="H63" s="101"/>
      <c r="I63" s="101"/>
      <c r="J63" s="101"/>
      <c r="K63" s="102"/>
    </row>
    <row r="64" spans="1:11" x14ac:dyDescent="0.2">
      <c r="A64" s="103"/>
      <c r="B64" s="101"/>
      <c r="C64" s="101"/>
      <c r="D64" s="101"/>
      <c r="E64" s="101"/>
      <c r="F64" s="101"/>
      <c r="G64" s="101"/>
      <c r="H64" s="101"/>
      <c r="I64" s="101"/>
      <c r="J64" s="101"/>
      <c r="K64" s="102"/>
    </row>
    <row r="65" spans="1:11" x14ac:dyDescent="0.2">
      <c r="A65" s="103"/>
      <c r="B65" s="101"/>
      <c r="C65" s="101"/>
      <c r="D65" s="101"/>
      <c r="E65" s="101"/>
      <c r="F65" s="101"/>
      <c r="G65" s="101"/>
      <c r="H65" s="101"/>
      <c r="I65" s="101"/>
      <c r="J65" s="101"/>
      <c r="K65" s="102"/>
    </row>
    <row r="66" spans="1:11" x14ac:dyDescent="0.2">
      <c r="A66" s="103"/>
      <c r="B66" s="101"/>
      <c r="C66" s="101"/>
      <c r="D66" s="101"/>
      <c r="E66" s="101"/>
      <c r="F66" s="101"/>
      <c r="G66" s="101"/>
      <c r="H66" s="101"/>
      <c r="I66" s="101"/>
      <c r="J66" s="101"/>
      <c r="K66" s="102"/>
    </row>
    <row r="67" spans="1:11" x14ac:dyDescent="0.2">
      <c r="A67" s="103"/>
      <c r="B67" s="101"/>
      <c r="C67" s="101"/>
      <c r="D67" s="101"/>
      <c r="E67" s="101"/>
      <c r="F67" s="101"/>
      <c r="G67" s="101"/>
      <c r="H67" s="101"/>
      <c r="I67" s="101"/>
      <c r="J67" s="101"/>
      <c r="K67" s="102"/>
    </row>
    <row r="68" spans="1:11" x14ac:dyDescent="0.2">
      <c r="A68" s="103"/>
      <c r="B68" s="101"/>
      <c r="C68" s="101"/>
      <c r="D68" s="101"/>
      <c r="E68" s="101"/>
      <c r="F68" s="101"/>
      <c r="G68" s="101"/>
      <c r="H68" s="101"/>
      <c r="I68" s="101"/>
      <c r="J68" s="101"/>
      <c r="K68" s="102"/>
    </row>
    <row r="69" spans="1:11" x14ac:dyDescent="0.2">
      <c r="A69" s="103"/>
      <c r="B69" s="101"/>
      <c r="C69" s="101"/>
      <c r="D69" s="101"/>
      <c r="E69" s="101"/>
      <c r="F69" s="101"/>
      <c r="G69" s="101"/>
      <c r="H69" s="101"/>
      <c r="I69" s="101"/>
      <c r="J69" s="101"/>
      <c r="K69" s="102"/>
    </row>
    <row r="70" spans="1:11" x14ac:dyDescent="0.2">
      <c r="A70" s="103"/>
      <c r="B70" s="101"/>
      <c r="C70" s="101"/>
      <c r="D70" s="101"/>
      <c r="E70" s="101"/>
      <c r="F70" s="101"/>
      <c r="G70" s="101"/>
      <c r="H70" s="101"/>
      <c r="I70" s="101"/>
      <c r="J70" s="101"/>
      <c r="K70" s="102"/>
    </row>
    <row r="71" spans="1:11" x14ac:dyDescent="0.2">
      <c r="A71" s="103"/>
      <c r="B71" s="101"/>
      <c r="C71" s="101"/>
      <c r="D71" s="101"/>
      <c r="E71" s="101"/>
      <c r="F71" s="101"/>
      <c r="G71" s="101"/>
      <c r="H71" s="101"/>
      <c r="I71" s="101"/>
      <c r="J71" s="101"/>
      <c r="K71" s="102"/>
    </row>
    <row r="72" spans="1:11" x14ac:dyDescent="0.2">
      <c r="A72" s="103"/>
      <c r="B72" s="101"/>
      <c r="C72" s="101"/>
      <c r="D72" s="101"/>
      <c r="E72" s="101"/>
      <c r="F72" s="101"/>
      <c r="G72" s="101"/>
      <c r="H72" s="101"/>
      <c r="I72" s="101"/>
      <c r="J72" s="101"/>
      <c r="K72" s="102"/>
    </row>
    <row r="73" spans="1:11" x14ac:dyDescent="0.2">
      <c r="A73" s="103"/>
      <c r="B73" s="101"/>
      <c r="C73" s="101"/>
      <c r="D73" s="101"/>
      <c r="E73" s="101"/>
      <c r="F73" s="101"/>
      <c r="G73" s="101"/>
      <c r="H73" s="101"/>
      <c r="I73" s="101"/>
      <c r="J73" s="101"/>
      <c r="K73" s="102"/>
    </row>
    <row r="74" spans="1:11" x14ac:dyDescent="0.2">
      <c r="A74" s="103"/>
      <c r="B74" s="101"/>
      <c r="C74" s="101"/>
      <c r="D74" s="101"/>
      <c r="E74" s="101"/>
      <c r="F74" s="101"/>
      <c r="G74" s="101"/>
      <c r="H74" s="101"/>
      <c r="I74" s="101"/>
      <c r="J74" s="101"/>
      <c r="K74" s="102"/>
    </row>
    <row r="75" spans="1:11" x14ac:dyDescent="0.2">
      <c r="A75" s="103"/>
      <c r="B75" s="101"/>
      <c r="C75" s="101"/>
      <c r="D75" s="101"/>
      <c r="E75" s="101"/>
      <c r="F75" s="101"/>
      <c r="G75" s="101"/>
      <c r="H75" s="101"/>
      <c r="I75" s="101"/>
      <c r="J75" s="101"/>
      <c r="K75" s="102"/>
    </row>
    <row r="76" spans="1:11" x14ac:dyDescent="0.2">
      <c r="A76" s="103"/>
      <c r="B76" s="101"/>
      <c r="C76" s="101"/>
      <c r="D76" s="101"/>
      <c r="E76" s="101"/>
      <c r="F76" s="101"/>
      <c r="G76" s="101"/>
      <c r="H76" s="101"/>
      <c r="I76" s="101"/>
      <c r="J76" s="101"/>
      <c r="K76" s="102"/>
    </row>
    <row r="77" spans="1:11" x14ac:dyDescent="0.2">
      <c r="A77" s="103"/>
      <c r="B77" s="101"/>
      <c r="C77" s="101"/>
      <c r="D77" s="101"/>
      <c r="E77" s="101"/>
      <c r="F77" s="101"/>
      <c r="G77" s="101"/>
      <c r="H77" s="101"/>
      <c r="I77" s="101"/>
      <c r="J77" s="101"/>
      <c r="K77" s="102"/>
    </row>
    <row r="78" spans="1:11" x14ac:dyDescent="0.2">
      <c r="A78" s="103"/>
      <c r="B78" s="101"/>
      <c r="C78" s="101"/>
      <c r="D78" s="101"/>
      <c r="E78" s="101"/>
      <c r="F78" s="101"/>
      <c r="G78" s="101"/>
      <c r="H78" s="101"/>
      <c r="I78" s="101"/>
      <c r="J78" s="101"/>
      <c r="K78" s="102"/>
    </row>
    <row r="79" spans="1:11" x14ac:dyDescent="0.2">
      <c r="A79" s="103"/>
      <c r="B79" s="101"/>
      <c r="C79" s="101"/>
      <c r="D79" s="101"/>
      <c r="E79" s="101"/>
      <c r="F79" s="101"/>
      <c r="G79" s="101"/>
      <c r="H79" s="101"/>
      <c r="I79" s="101"/>
      <c r="J79" s="101"/>
      <c r="K79" s="102"/>
    </row>
    <row r="80" spans="1:11" x14ac:dyDescent="0.2">
      <c r="A80" s="103"/>
      <c r="B80" s="101"/>
      <c r="C80" s="101"/>
      <c r="D80" s="101"/>
      <c r="E80" s="101"/>
      <c r="F80" s="101"/>
      <c r="G80" s="101"/>
      <c r="H80" s="101"/>
      <c r="I80" s="101"/>
      <c r="J80" s="101"/>
      <c r="K80" s="102"/>
    </row>
    <row r="81" spans="1:11" x14ac:dyDescent="0.2">
      <c r="A81" s="103"/>
      <c r="B81" s="101"/>
      <c r="C81" s="101"/>
      <c r="D81" s="101"/>
      <c r="E81" s="101"/>
      <c r="F81" s="101"/>
      <c r="G81" s="101"/>
      <c r="H81" s="101"/>
      <c r="I81" s="101"/>
      <c r="J81" s="101"/>
      <c r="K81" s="102"/>
    </row>
    <row r="82" spans="1:11" x14ac:dyDescent="0.2">
      <c r="A82" s="103"/>
      <c r="B82" s="101"/>
      <c r="C82" s="101"/>
      <c r="D82" s="101"/>
      <c r="E82" s="101"/>
      <c r="F82" s="101"/>
      <c r="G82" s="101"/>
      <c r="H82" s="101"/>
      <c r="I82" s="101"/>
      <c r="J82" s="101"/>
      <c r="K82" s="102"/>
    </row>
    <row r="83" spans="1:11" ht="13.5" thickBot="1" x14ac:dyDescent="0.25">
      <c r="A83" s="103"/>
      <c r="B83" s="101"/>
      <c r="C83" s="101"/>
      <c r="D83" s="101"/>
      <c r="E83" s="101"/>
      <c r="F83" s="101"/>
      <c r="G83" s="101"/>
      <c r="H83" s="101"/>
      <c r="I83" s="101"/>
      <c r="J83" s="101"/>
      <c r="K83" s="102"/>
    </row>
    <row r="84" spans="1:11" ht="13.5" thickBot="1" x14ac:dyDescent="0.25">
      <c r="A84" s="292" t="s">
        <v>51</v>
      </c>
      <c r="B84" s="293"/>
      <c r="C84" s="83">
        <f>Gamme!K7</f>
        <v>43656</v>
      </c>
      <c r="D84" s="104"/>
      <c r="E84" s="297"/>
      <c r="F84" s="297"/>
      <c r="G84" s="298"/>
      <c r="H84" s="85" t="s">
        <v>22</v>
      </c>
      <c r="I84" s="282">
        <f>Gamme!G7</f>
        <v>0</v>
      </c>
      <c r="J84" s="282"/>
      <c r="K84" s="283"/>
    </row>
  </sheetData>
  <mergeCells count="7">
    <mergeCell ref="A1:I1"/>
    <mergeCell ref="B2:D2"/>
    <mergeCell ref="F2:I2"/>
    <mergeCell ref="B3:K3"/>
    <mergeCell ref="A84:B84"/>
    <mergeCell ref="E84:G84"/>
    <mergeCell ref="I84:K84"/>
  </mergeCells>
  <conditionalFormatting sqref="A1:J1 A2:A3 J2 E2">
    <cfRule type="expression" dxfId="18" priority="1" stopIfTrue="1">
      <formula>$F$2="FLORE + Annexes"</formula>
    </cfRule>
    <cfRule type="expression" dxfId="17" priority="2" stopIfTrue="1">
      <formula>$F$2="SUD"</formula>
    </cfRule>
    <cfRule type="expression" dxfId="16" priority="3" stopIfTrue="1">
      <formula>$F$2="OUEST"</formula>
    </cfRule>
    <cfRule type="expression" dxfId="15" priority="4" stopIfTrue="1">
      <formula>$F$2="EST"</formula>
    </cfRule>
  </conditionalFormatting>
  <pageMargins left="0.78740157499999996" right="0.78740157499999996" top="0.984251969" bottom="0.984251969" header="0.4921259845" footer="0.4921259845"/>
  <pageSetup paperSize="8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indexed="10"/>
    <pageSetUpPr fitToPage="1"/>
  </sheetPr>
  <dimension ref="A1:K78"/>
  <sheetViews>
    <sheetView workbookViewId="0">
      <selection activeCell="K1" sqref="K1"/>
    </sheetView>
  </sheetViews>
  <sheetFormatPr baseColWidth="10" defaultColWidth="11.42578125" defaultRowHeight="12.75" x14ac:dyDescent="0.2"/>
  <cols>
    <col min="1" max="16384" width="11.42578125" style="21"/>
  </cols>
  <sheetData>
    <row r="1" spans="1:11" ht="37.5" customHeight="1" thickBot="1" x14ac:dyDescent="0.25">
      <c r="A1" s="299" t="s">
        <v>56</v>
      </c>
      <c r="B1" s="300"/>
      <c r="C1" s="300"/>
      <c r="D1" s="300"/>
      <c r="E1" s="300"/>
      <c r="F1" s="300"/>
      <c r="G1" s="300"/>
      <c r="H1" s="300"/>
      <c r="I1" s="301"/>
      <c r="J1" s="93" t="s">
        <v>30</v>
      </c>
      <c r="K1" s="178" t="str">
        <f>Gamme!K1</f>
        <v>X1450.00</v>
      </c>
    </row>
    <row r="2" spans="1:11" ht="21" thickBot="1" x14ac:dyDescent="0.25">
      <c r="A2" s="23" t="s">
        <v>31</v>
      </c>
      <c r="B2" s="247" t="str">
        <f>Gamme!C5</f>
        <v>X1450</v>
      </c>
      <c r="C2" s="247"/>
      <c r="D2" s="247"/>
      <c r="E2" s="24" t="s">
        <v>35</v>
      </c>
      <c r="F2" s="259" t="str">
        <f>Gamme!C7</f>
        <v>OUEST</v>
      </c>
      <c r="G2" s="259"/>
      <c r="H2" s="259"/>
      <c r="I2" s="260"/>
      <c r="J2" s="96" t="s">
        <v>17</v>
      </c>
      <c r="K2" s="97">
        <f>Gamme!K3</f>
        <v>0</v>
      </c>
    </row>
    <row r="3" spans="1:11" ht="16.5" thickBot="1" x14ac:dyDescent="0.25">
      <c r="A3" s="98" t="s">
        <v>32</v>
      </c>
      <c r="B3" s="259" t="str">
        <f>Gamme!C3</f>
        <v>Révision pompe et réfection massif X1450</v>
      </c>
      <c r="C3" s="259"/>
      <c r="D3" s="259"/>
      <c r="E3" s="259"/>
      <c r="F3" s="259"/>
      <c r="G3" s="259"/>
      <c r="H3" s="259"/>
      <c r="I3" s="259"/>
      <c r="J3" s="259"/>
      <c r="K3" s="260"/>
    </row>
    <row r="4" spans="1:11" x14ac:dyDescent="0.2">
      <c r="A4" s="103"/>
      <c r="B4" s="101"/>
      <c r="C4" s="101"/>
      <c r="D4" s="101"/>
      <c r="E4" s="101"/>
      <c r="F4" s="101"/>
      <c r="G4" s="101"/>
      <c r="H4" s="101"/>
      <c r="I4" s="101"/>
      <c r="J4" s="101"/>
      <c r="K4" s="102"/>
    </row>
    <row r="5" spans="1:11" x14ac:dyDescent="0.2">
      <c r="A5" s="103"/>
      <c r="B5" s="101"/>
      <c r="C5" s="101"/>
      <c r="D5" s="101"/>
      <c r="E5" s="101"/>
      <c r="F5" s="101"/>
      <c r="G5" s="101"/>
      <c r="H5" s="101"/>
      <c r="I5" s="101"/>
      <c r="J5" s="101"/>
      <c r="K5" s="102"/>
    </row>
    <row r="6" spans="1:11" x14ac:dyDescent="0.2">
      <c r="A6" s="103"/>
      <c r="B6" s="101"/>
      <c r="C6" s="101"/>
      <c r="D6" s="101"/>
      <c r="E6" s="101"/>
      <c r="F6" s="101"/>
      <c r="G6" s="101"/>
      <c r="H6" s="101"/>
      <c r="I6" s="101"/>
      <c r="J6" s="101"/>
      <c r="K6" s="102"/>
    </row>
    <row r="7" spans="1:11" x14ac:dyDescent="0.2">
      <c r="A7" s="103"/>
      <c r="B7" s="101"/>
      <c r="C7" s="101"/>
      <c r="D7" s="101"/>
      <c r="E7" s="101"/>
      <c r="F7" s="101"/>
      <c r="G7" s="101"/>
      <c r="H7" s="101"/>
      <c r="I7" s="101"/>
      <c r="J7" s="101"/>
      <c r="K7" s="102"/>
    </row>
    <row r="8" spans="1:11" x14ac:dyDescent="0.2">
      <c r="A8" s="103"/>
      <c r="B8" s="101"/>
      <c r="C8" s="101"/>
      <c r="D8" s="101"/>
      <c r="E8" s="101"/>
      <c r="F8" s="101"/>
      <c r="G8" s="101"/>
      <c r="H8" s="101"/>
      <c r="I8" s="101"/>
      <c r="J8" s="101"/>
      <c r="K8" s="102"/>
    </row>
    <row r="9" spans="1:11" x14ac:dyDescent="0.2">
      <c r="A9" s="103"/>
      <c r="B9" s="101"/>
      <c r="C9" s="101"/>
      <c r="D9" s="101"/>
      <c r="E9" s="101"/>
      <c r="F9" s="101"/>
      <c r="G9" s="101"/>
      <c r="H9" s="101"/>
      <c r="I9" s="101"/>
      <c r="J9" s="101"/>
      <c r="K9" s="102"/>
    </row>
    <row r="10" spans="1:11" x14ac:dyDescent="0.2">
      <c r="A10" s="103"/>
      <c r="B10" s="101"/>
      <c r="C10" s="101"/>
      <c r="D10" s="101"/>
      <c r="E10" s="101"/>
      <c r="F10" s="101"/>
      <c r="G10" s="101"/>
      <c r="H10" s="101"/>
      <c r="I10" s="101"/>
      <c r="J10" s="101"/>
      <c r="K10" s="102"/>
    </row>
    <row r="11" spans="1:11" x14ac:dyDescent="0.2">
      <c r="A11" s="103"/>
      <c r="B11" s="101"/>
      <c r="C11" s="101"/>
      <c r="D11" s="101"/>
      <c r="E11" s="101"/>
      <c r="F11" s="101"/>
      <c r="G11" s="101"/>
      <c r="H11" s="101"/>
      <c r="I11" s="101"/>
      <c r="J11" s="101"/>
      <c r="K11" s="102"/>
    </row>
    <row r="12" spans="1:11" x14ac:dyDescent="0.2">
      <c r="A12" s="103"/>
      <c r="B12" s="101"/>
      <c r="C12" s="101"/>
      <c r="D12" s="101"/>
      <c r="E12" s="101"/>
      <c r="F12" s="101"/>
      <c r="G12" s="101"/>
      <c r="H12" s="101"/>
      <c r="I12" s="101"/>
      <c r="J12" s="101"/>
      <c r="K12" s="102"/>
    </row>
    <row r="13" spans="1:11" x14ac:dyDescent="0.2">
      <c r="A13" s="103"/>
      <c r="B13" s="101"/>
      <c r="C13" s="101"/>
      <c r="D13" s="101"/>
      <c r="E13" s="101"/>
      <c r="F13" s="101"/>
      <c r="G13" s="101"/>
      <c r="H13" s="101"/>
      <c r="I13" s="101"/>
      <c r="J13" s="101"/>
      <c r="K13" s="102"/>
    </row>
    <row r="14" spans="1:11" x14ac:dyDescent="0.2">
      <c r="A14" s="103"/>
      <c r="B14" s="101"/>
      <c r="C14" s="101"/>
      <c r="D14" s="101"/>
      <c r="E14" s="101"/>
      <c r="F14" s="101"/>
      <c r="G14" s="101"/>
      <c r="H14" s="101"/>
      <c r="I14" s="101"/>
      <c r="J14" s="101"/>
      <c r="K14" s="102"/>
    </row>
    <row r="15" spans="1:11" x14ac:dyDescent="0.2">
      <c r="A15" s="103"/>
      <c r="B15" s="101"/>
      <c r="C15" s="101"/>
      <c r="D15" s="101"/>
      <c r="E15" s="101"/>
      <c r="F15" s="101"/>
      <c r="G15" s="101"/>
      <c r="H15" s="101"/>
      <c r="I15" s="101"/>
      <c r="J15" s="101"/>
      <c r="K15" s="102"/>
    </row>
    <row r="16" spans="1:11" x14ac:dyDescent="0.2">
      <c r="A16" s="103"/>
      <c r="B16" s="101"/>
      <c r="C16" s="101"/>
      <c r="D16" s="101"/>
      <c r="E16" s="101"/>
      <c r="F16" s="101"/>
      <c r="G16" s="101"/>
      <c r="H16" s="101"/>
      <c r="I16" s="101"/>
      <c r="J16" s="101"/>
      <c r="K16" s="102"/>
    </row>
    <row r="17" spans="1:11" x14ac:dyDescent="0.2">
      <c r="A17" s="103"/>
      <c r="B17" s="101"/>
      <c r="C17" s="101"/>
      <c r="D17" s="101"/>
      <c r="E17" s="101"/>
      <c r="F17" s="101"/>
      <c r="G17" s="101"/>
      <c r="H17" s="101"/>
      <c r="I17" s="101"/>
      <c r="J17" s="101"/>
      <c r="K17" s="102"/>
    </row>
    <row r="18" spans="1:11" x14ac:dyDescent="0.2">
      <c r="A18" s="103"/>
      <c r="B18" s="101"/>
      <c r="C18" s="101"/>
      <c r="D18" s="101"/>
      <c r="E18" s="101"/>
      <c r="F18" s="101"/>
      <c r="G18" s="101"/>
      <c r="H18" s="101"/>
      <c r="I18" s="101"/>
      <c r="J18" s="101"/>
      <c r="K18" s="102"/>
    </row>
    <row r="19" spans="1:11" x14ac:dyDescent="0.2">
      <c r="A19" s="103"/>
      <c r="B19" s="101"/>
      <c r="C19" s="101"/>
      <c r="D19" s="101"/>
      <c r="E19" s="101"/>
      <c r="F19" s="101"/>
      <c r="G19" s="101"/>
      <c r="H19" s="101"/>
      <c r="I19" s="101"/>
      <c r="J19" s="101"/>
      <c r="K19" s="102"/>
    </row>
    <row r="20" spans="1:11" x14ac:dyDescent="0.2">
      <c r="A20" s="103"/>
      <c r="B20" s="101"/>
      <c r="C20" s="101"/>
      <c r="D20" s="101"/>
      <c r="E20" s="101"/>
      <c r="F20" s="101"/>
      <c r="G20" s="101"/>
      <c r="H20" s="101"/>
      <c r="I20" s="101"/>
      <c r="J20" s="101"/>
      <c r="K20" s="102"/>
    </row>
    <row r="21" spans="1:11" x14ac:dyDescent="0.2">
      <c r="A21" s="103"/>
      <c r="B21" s="101"/>
      <c r="C21" s="101"/>
      <c r="D21" s="101"/>
      <c r="E21" s="101"/>
      <c r="F21" s="101"/>
      <c r="G21" s="101"/>
      <c r="H21" s="101"/>
      <c r="I21" s="101"/>
      <c r="J21" s="101"/>
      <c r="K21" s="102"/>
    </row>
    <row r="22" spans="1:11" x14ac:dyDescent="0.2">
      <c r="A22" s="103"/>
      <c r="B22" s="101"/>
      <c r="C22" s="101"/>
      <c r="D22" s="101"/>
      <c r="E22" s="101"/>
      <c r="F22" s="101"/>
      <c r="G22" s="101"/>
      <c r="H22" s="101"/>
      <c r="I22" s="101"/>
      <c r="J22" s="101"/>
      <c r="K22" s="102"/>
    </row>
    <row r="23" spans="1:11" x14ac:dyDescent="0.2">
      <c r="A23" s="103"/>
      <c r="B23" s="101"/>
      <c r="C23" s="101"/>
      <c r="D23" s="101"/>
      <c r="E23" s="101"/>
      <c r="F23" s="101"/>
      <c r="G23" s="101"/>
      <c r="H23" s="101"/>
      <c r="I23" s="101"/>
      <c r="J23" s="101"/>
      <c r="K23" s="102"/>
    </row>
    <row r="24" spans="1:11" x14ac:dyDescent="0.2">
      <c r="A24" s="103"/>
      <c r="B24" s="101"/>
      <c r="C24" s="101"/>
      <c r="D24" s="101"/>
      <c r="E24" s="101"/>
      <c r="F24" s="101"/>
      <c r="G24" s="101"/>
      <c r="H24" s="101"/>
      <c r="I24" s="101"/>
      <c r="J24" s="101"/>
      <c r="K24" s="102"/>
    </row>
    <row r="25" spans="1:11" x14ac:dyDescent="0.2">
      <c r="A25" s="103"/>
      <c r="B25" s="101"/>
      <c r="C25" s="101"/>
      <c r="D25" s="101"/>
      <c r="E25" s="101"/>
      <c r="F25" s="101"/>
      <c r="G25" s="101"/>
      <c r="H25" s="101"/>
      <c r="I25" s="101"/>
      <c r="J25" s="101"/>
      <c r="K25" s="102"/>
    </row>
    <row r="26" spans="1:11" x14ac:dyDescent="0.2">
      <c r="A26" s="103"/>
      <c r="B26" s="101"/>
      <c r="C26" s="101"/>
      <c r="D26" s="101"/>
      <c r="E26" s="101"/>
      <c r="F26" s="101"/>
      <c r="G26" s="101"/>
      <c r="H26" s="101"/>
      <c r="I26" s="101"/>
      <c r="J26" s="101"/>
      <c r="K26" s="102"/>
    </row>
    <row r="27" spans="1:11" x14ac:dyDescent="0.2">
      <c r="A27" s="103"/>
      <c r="B27" s="101"/>
      <c r="C27" s="101"/>
      <c r="D27" s="101"/>
      <c r="E27" s="101"/>
      <c r="F27" s="101"/>
      <c r="G27" s="101"/>
      <c r="H27" s="101"/>
      <c r="I27" s="101"/>
      <c r="J27" s="101"/>
      <c r="K27" s="102"/>
    </row>
    <row r="28" spans="1:11" x14ac:dyDescent="0.2">
      <c r="A28" s="103"/>
      <c r="B28" s="101"/>
      <c r="C28" s="101"/>
      <c r="D28" s="101"/>
      <c r="E28" s="101"/>
      <c r="F28" s="101"/>
      <c r="G28" s="101"/>
      <c r="H28" s="101"/>
      <c r="I28" s="101"/>
      <c r="J28" s="101"/>
      <c r="K28" s="102"/>
    </row>
    <row r="29" spans="1:11" x14ac:dyDescent="0.2">
      <c r="A29" s="103"/>
      <c r="B29" s="101"/>
      <c r="C29" s="101"/>
      <c r="D29" s="101"/>
      <c r="E29" s="101"/>
      <c r="F29" s="101"/>
      <c r="G29" s="101"/>
      <c r="H29" s="101"/>
      <c r="I29" s="101"/>
      <c r="J29" s="101"/>
      <c r="K29" s="102"/>
    </row>
    <row r="30" spans="1:11" x14ac:dyDescent="0.2">
      <c r="A30" s="103"/>
      <c r="B30" s="101"/>
      <c r="C30" s="101"/>
      <c r="D30" s="101"/>
      <c r="E30" s="101"/>
      <c r="F30" s="101"/>
      <c r="G30" s="101"/>
      <c r="H30" s="101"/>
      <c r="I30" s="101"/>
      <c r="J30" s="101"/>
      <c r="K30" s="102"/>
    </row>
    <row r="31" spans="1:11" x14ac:dyDescent="0.2">
      <c r="A31" s="103"/>
      <c r="B31" s="101"/>
      <c r="C31" s="101"/>
      <c r="D31" s="101"/>
      <c r="E31" s="101"/>
      <c r="F31" s="101"/>
      <c r="G31" s="101"/>
      <c r="H31" s="101"/>
      <c r="I31" s="101"/>
      <c r="J31" s="101"/>
      <c r="K31" s="102"/>
    </row>
    <row r="32" spans="1:11" x14ac:dyDescent="0.2">
      <c r="A32" s="103"/>
      <c r="B32" s="101"/>
      <c r="C32" s="101"/>
      <c r="D32" s="101"/>
      <c r="E32" s="101"/>
      <c r="F32" s="101"/>
      <c r="G32" s="101"/>
      <c r="H32" s="101"/>
      <c r="I32" s="101"/>
      <c r="J32" s="101"/>
      <c r="K32" s="102"/>
    </row>
    <row r="33" spans="1:11" x14ac:dyDescent="0.2">
      <c r="A33" s="103"/>
      <c r="B33" s="101"/>
      <c r="C33" s="101"/>
      <c r="D33" s="101"/>
      <c r="E33" s="101"/>
      <c r="F33" s="101"/>
      <c r="G33" s="101"/>
      <c r="H33" s="101"/>
      <c r="I33" s="101"/>
      <c r="J33" s="101"/>
      <c r="K33" s="102"/>
    </row>
    <row r="34" spans="1:11" x14ac:dyDescent="0.2">
      <c r="A34" s="103"/>
      <c r="B34" s="101"/>
      <c r="C34" s="101"/>
      <c r="D34" s="101"/>
      <c r="E34" s="101"/>
      <c r="F34" s="101"/>
      <c r="G34" s="101"/>
      <c r="H34" s="101"/>
      <c r="I34" s="101"/>
      <c r="J34" s="101"/>
      <c r="K34" s="102"/>
    </row>
    <row r="35" spans="1:11" x14ac:dyDescent="0.2">
      <c r="A35" s="103"/>
      <c r="B35" s="101"/>
      <c r="C35" s="101"/>
      <c r="D35" s="101"/>
      <c r="E35" s="101"/>
      <c r="F35" s="101"/>
      <c r="G35" s="101"/>
      <c r="H35" s="101"/>
      <c r="I35" s="101"/>
      <c r="J35" s="101"/>
      <c r="K35" s="102"/>
    </row>
    <row r="36" spans="1:11" x14ac:dyDescent="0.2">
      <c r="A36" s="103"/>
      <c r="B36" s="101"/>
      <c r="C36" s="101"/>
      <c r="D36" s="101"/>
      <c r="E36" s="101"/>
      <c r="F36" s="101"/>
      <c r="G36" s="101"/>
      <c r="H36" s="101"/>
      <c r="I36" s="101"/>
      <c r="J36" s="101"/>
      <c r="K36" s="102"/>
    </row>
    <row r="37" spans="1:11" x14ac:dyDescent="0.2">
      <c r="A37" s="103"/>
      <c r="B37" s="101"/>
      <c r="C37" s="101"/>
      <c r="D37" s="101"/>
      <c r="E37" s="101"/>
      <c r="F37" s="101"/>
      <c r="G37" s="101"/>
      <c r="H37" s="101"/>
      <c r="I37" s="101"/>
      <c r="J37" s="101"/>
      <c r="K37" s="102"/>
    </row>
    <row r="38" spans="1:11" x14ac:dyDescent="0.2">
      <c r="A38" s="103"/>
      <c r="B38" s="101"/>
      <c r="C38" s="101"/>
      <c r="D38" s="101"/>
      <c r="E38" s="101"/>
      <c r="F38" s="101"/>
      <c r="G38" s="101"/>
      <c r="H38" s="101"/>
      <c r="I38" s="101"/>
      <c r="J38" s="101"/>
      <c r="K38" s="102"/>
    </row>
    <row r="39" spans="1:11" x14ac:dyDescent="0.2">
      <c r="A39" s="103"/>
      <c r="B39" s="101"/>
      <c r="C39" s="101"/>
      <c r="D39" s="101"/>
      <c r="E39" s="101"/>
      <c r="F39" s="101"/>
      <c r="G39" s="101"/>
      <c r="H39" s="101"/>
      <c r="I39" s="101"/>
      <c r="J39" s="101"/>
      <c r="K39" s="102"/>
    </row>
    <row r="40" spans="1:11" x14ac:dyDescent="0.2">
      <c r="A40" s="103"/>
      <c r="B40" s="101"/>
      <c r="C40" s="101"/>
      <c r="D40" s="101"/>
      <c r="E40" s="101"/>
      <c r="F40" s="101"/>
      <c r="G40" s="101"/>
      <c r="H40" s="101"/>
      <c r="I40" s="101"/>
      <c r="J40" s="101"/>
      <c r="K40" s="102"/>
    </row>
    <row r="41" spans="1:11" x14ac:dyDescent="0.2">
      <c r="A41" s="103"/>
      <c r="B41" s="101"/>
      <c r="C41" s="101"/>
      <c r="D41" s="101"/>
      <c r="E41" s="101"/>
      <c r="F41" s="101"/>
      <c r="G41" s="101"/>
      <c r="H41" s="101"/>
      <c r="I41" s="101"/>
      <c r="J41" s="101"/>
      <c r="K41" s="102"/>
    </row>
    <row r="42" spans="1:11" x14ac:dyDescent="0.2">
      <c r="A42" s="103"/>
      <c r="B42" s="101"/>
      <c r="C42" s="101"/>
      <c r="D42" s="101"/>
      <c r="E42" s="101"/>
      <c r="F42" s="101"/>
      <c r="G42" s="101"/>
      <c r="H42" s="101"/>
      <c r="I42" s="101"/>
      <c r="J42" s="101"/>
      <c r="K42" s="102"/>
    </row>
    <row r="43" spans="1:11" x14ac:dyDescent="0.2">
      <c r="A43" s="103"/>
      <c r="B43" s="101"/>
      <c r="C43" s="101"/>
      <c r="D43" s="101"/>
      <c r="E43" s="101"/>
      <c r="F43" s="101"/>
      <c r="G43" s="101"/>
      <c r="H43" s="101"/>
      <c r="I43" s="101"/>
      <c r="J43" s="101"/>
      <c r="K43" s="102"/>
    </row>
    <row r="44" spans="1:11" x14ac:dyDescent="0.2">
      <c r="A44" s="103"/>
      <c r="B44" s="101"/>
      <c r="C44" s="101"/>
      <c r="D44" s="101"/>
      <c r="E44" s="101"/>
      <c r="F44" s="101"/>
      <c r="G44" s="101"/>
      <c r="H44" s="101"/>
      <c r="I44" s="101"/>
      <c r="J44" s="101"/>
      <c r="K44" s="102"/>
    </row>
    <row r="45" spans="1:11" x14ac:dyDescent="0.2">
      <c r="A45" s="103"/>
      <c r="B45" s="101"/>
      <c r="C45" s="101"/>
      <c r="D45" s="101"/>
      <c r="E45" s="101"/>
      <c r="F45" s="101"/>
      <c r="G45" s="101"/>
      <c r="H45" s="101"/>
      <c r="I45" s="101"/>
      <c r="J45" s="101"/>
      <c r="K45" s="102"/>
    </row>
    <row r="46" spans="1:11" x14ac:dyDescent="0.2">
      <c r="A46" s="103"/>
      <c r="B46" s="101"/>
      <c r="C46" s="101"/>
      <c r="D46" s="101"/>
      <c r="E46" s="101"/>
      <c r="F46" s="101"/>
      <c r="G46" s="101"/>
      <c r="H46" s="101"/>
      <c r="I46" s="101"/>
      <c r="J46" s="101"/>
      <c r="K46" s="102"/>
    </row>
    <row r="47" spans="1:11" x14ac:dyDescent="0.2">
      <c r="A47" s="103"/>
      <c r="B47" s="101"/>
      <c r="C47" s="101"/>
      <c r="D47" s="101"/>
      <c r="E47" s="101"/>
      <c r="F47" s="101"/>
      <c r="G47" s="101"/>
      <c r="H47" s="101"/>
      <c r="I47" s="101"/>
      <c r="J47" s="101"/>
      <c r="K47" s="102"/>
    </row>
    <row r="48" spans="1:11" x14ac:dyDescent="0.2">
      <c r="A48" s="103"/>
      <c r="B48" s="101"/>
      <c r="C48" s="101"/>
      <c r="D48" s="101"/>
      <c r="E48" s="101"/>
      <c r="F48" s="101"/>
      <c r="G48" s="101"/>
      <c r="H48" s="101"/>
      <c r="I48" s="101"/>
      <c r="J48" s="101"/>
      <c r="K48" s="102"/>
    </row>
    <row r="49" spans="1:11" x14ac:dyDescent="0.2">
      <c r="A49" s="103"/>
      <c r="B49" s="101"/>
      <c r="C49" s="101"/>
      <c r="D49" s="101"/>
      <c r="E49" s="101"/>
      <c r="F49" s="101"/>
      <c r="G49" s="101"/>
      <c r="H49" s="101"/>
      <c r="I49" s="101"/>
      <c r="J49" s="101"/>
      <c r="K49" s="102"/>
    </row>
    <row r="50" spans="1:11" x14ac:dyDescent="0.2">
      <c r="A50" s="103"/>
      <c r="B50" s="101"/>
      <c r="C50" s="101"/>
      <c r="D50" s="101"/>
      <c r="E50" s="101"/>
      <c r="F50" s="101"/>
      <c r="G50" s="101"/>
      <c r="H50" s="101"/>
      <c r="I50" s="101"/>
      <c r="J50" s="101"/>
      <c r="K50" s="102"/>
    </row>
    <row r="51" spans="1:11" x14ac:dyDescent="0.2">
      <c r="A51" s="103"/>
      <c r="B51" s="101"/>
      <c r="C51" s="101"/>
      <c r="D51" s="101"/>
      <c r="E51" s="101"/>
      <c r="F51" s="101"/>
      <c r="G51" s="101"/>
      <c r="H51" s="101"/>
      <c r="I51" s="101"/>
      <c r="J51" s="101"/>
      <c r="K51" s="102"/>
    </row>
    <row r="52" spans="1:11" x14ac:dyDescent="0.2">
      <c r="A52" s="103"/>
      <c r="B52" s="101"/>
      <c r="C52" s="101"/>
      <c r="D52" s="101"/>
      <c r="E52" s="101"/>
      <c r="F52" s="101"/>
      <c r="G52" s="101"/>
      <c r="H52" s="101"/>
      <c r="I52" s="101"/>
      <c r="J52" s="101"/>
      <c r="K52" s="102"/>
    </row>
    <row r="53" spans="1:11" x14ac:dyDescent="0.2">
      <c r="A53" s="103"/>
      <c r="B53" s="101"/>
      <c r="C53" s="101"/>
      <c r="D53" s="101"/>
      <c r="E53" s="101"/>
      <c r="F53" s="101"/>
      <c r="G53" s="101"/>
      <c r="H53" s="101"/>
      <c r="I53" s="101"/>
      <c r="J53" s="101"/>
      <c r="K53" s="102"/>
    </row>
    <row r="54" spans="1:11" x14ac:dyDescent="0.2">
      <c r="A54" s="103"/>
      <c r="B54" s="101"/>
      <c r="C54" s="101"/>
      <c r="D54" s="101"/>
      <c r="E54" s="101"/>
      <c r="F54" s="101"/>
      <c r="G54" s="101"/>
      <c r="H54" s="101"/>
      <c r="I54" s="101"/>
      <c r="J54" s="101"/>
      <c r="K54" s="102"/>
    </row>
    <row r="55" spans="1:11" x14ac:dyDescent="0.2">
      <c r="A55" s="103"/>
      <c r="B55" s="101"/>
      <c r="C55" s="101"/>
      <c r="D55" s="101"/>
      <c r="E55" s="101"/>
      <c r="F55" s="101"/>
      <c r="G55" s="101"/>
      <c r="H55" s="101"/>
      <c r="I55" s="101"/>
      <c r="J55" s="101"/>
      <c r="K55" s="102"/>
    </row>
    <row r="56" spans="1:11" x14ac:dyDescent="0.2">
      <c r="A56" s="103"/>
      <c r="B56" s="101"/>
      <c r="C56" s="101"/>
      <c r="D56" s="101"/>
      <c r="E56" s="101"/>
      <c r="F56" s="101"/>
      <c r="G56" s="101"/>
      <c r="H56" s="101"/>
      <c r="I56" s="101"/>
      <c r="J56" s="101"/>
      <c r="K56" s="102"/>
    </row>
    <row r="57" spans="1:11" x14ac:dyDescent="0.2">
      <c r="A57" s="103"/>
      <c r="B57" s="101"/>
      <c r="C57" s="101"/>
      <c r="D57" s="101"/>
      <c r="E57" s="101"/>
      <c r="F57" s="101"/>
      <c r="G57" s="101"/>
      <c r="H57" s="101"/>
      <c r="I57" s="101"/>
      <c r="J57" s="101"/>
      <c r="K57" s="102"/>
    </row>
    <row r="58" spans="1:11" x14ac:dyDescent="0.2">
      <c r="A58" s="103"/>
      <c r="B58" s="101"/>
      <c r="C58" s="101"/>
      <c r="D58" s="101"/>
      <c r="E58" s="101"/>
      <c r="F58" s="101"/>
      <c r="G58" s="101"/>
      <c r="H58" s="101"/>
      <c r="I58" s="101"/>
      <c r="J58" s="101"/>
      <c r="K58" s="102"/>
    </row>
    <row r="59" spans="1:11" x14ac:dyDescent="0.2">
      <c r="A59" s="103"/>
      <c r="B59" s="101"/>
      <c r="C59" s="101"/>
      <c r="D59" s="101"/>
      <c r="E59" s="101"/>
      <c r="F59" s="101"/>
      <c r="G59" s="101"/>
      <c r="H59" s="101"/>
      <c r="I59" s="101"/>
      <c r="J59" s="101"/>
      <c r="K59" s="102"/>
    </row>
    <row r="60" spans="1:11" x14ac:dyDescent="0.2">
      <c r="A60" s="103"/>
      <c r="B60" s="101"/>
      <c r="C60" s="101"/>
      <c r="D60" s="101"/>
      <c r="E60" s="101"/>
      <c r="F60" s="101"/>
      <c r="G60" s="101"/>
      <c r="H60" s="101"/>
      <c r="I60" s="101"/>
      <c r="J60" s="101"/>
      <c r="K60" s="102"/>
    </row>
    <row r="61" spans="1:11" x14ac:dyDescent="0.2">
      <c r="A61" s="103"/>
      <c r="B61" s="101"/>
      <c r="C61" s="101"/>
      <c r="D61" s="101"/>
      <c r="E61" s="101"/>
      <c r="F61" s="101"/>
      <c r="G61" s="101"/>
      <c r="H61" s="101"/>
      <c r="I61" s="101"/>
      <c r="J61" s="101"/>
      <c r="K61" s="102"/>
    </row>
    <row r="62" spans="1:11" x14ac:dyDescent="0.2">
      <c r="A62" s="103"/>
      <c r="B62" s="101"/>
      <c r="C62" s="101"/>
      <c r="D62" s="101"/>
      <c r="E62" s="101"/>
      <c r="F62" s="101"/>
      <c r="G62" s="101"/>
      <c r="H62" s="101"/>
      <c r="I62" s="101"/>
      <c r="J62" s="101"/>
      <c r="K62" s="102"/>
    </row>
    <row r="63" spans="1:11" x14ac:dyDescent="0.2">
      <c r="A63" s="103"/>
      <c r="B63" s="101"/>
      <c r="C63" s="101"/>
      <c r="D63" s="101"/>
      <c r="E63" s="101"/>
      <c r="F63" s="101"/>
      <c r="G63" s="101"/>
      <c r="H63" s="101"/>
      <c r="I63" s="101"/>
      <c r="J63" s="101"/>
      <c r="K63" s="102"/>
    </row>
    <row r="64" spans="1:11" x14ac:dyDescent="0.2">
      <c r="A64" s="103"/>
      <c r="B64" s="101"/>
      <c r="C64" s="101"/>
      <c r="D64" s="101"/>
      <c r="E64" s="101"/>
      <c r="F64" s="101"/>
      <c r="G64" s="101"/>
      <c r="H64" s="101"/>
      <c r="I64" s="101"/>
      <c r="J64" s="101"/>
      <c r="K64" s="102"/>
    </row>
    <row r="65" spans="1:11" x14ac:dyDescent="0.2">
      <c r="A65" s="103"/>
      <c r="B65" s="101"/>
      <c r="C65" s="101"/>
      <c r="D65" s="101"/>
      <c r="E65" s="101"/>
      <c r="F65" s="101"/>
      <c r="G65" s="101"/>
      <c r="H65" s="101"/>
      <c r="I65" s="101"/>
      <c r="J65" s="101"/>
      <c r="K65" s="102"/>
    </row>
    <row r="66" spans="1:11" x14ac:dyDescent="0.2">
      <c r="A66" s="103"/>
      <c r="B66" s="101"/>
      <c r="C66" s="101"/>
      <c r="D66" s="101"/>
      <c r="E66" s="101"/>
      <c r="F66" s="101"/>
      <c r="G66" s="101"/>
      <c r="H66" s="101"/>
      <c r="I66" s="101"/>
      <c r="J66" s="101"/>
      <c r="K66" s="102"/>
    </row>
    <row r="67" spans="1:11" x14ac:dyDescent="0.2">
      <c r="A67" s="103"/>
      <c r="B67" s="101"/>
      <c r="C67" s="101"/>
      <c r="D67" s="101"/>
      <c r="E67" s="101"/>
      <c r="F67" s="101"/>
      <c r="G67" s="101"/>
      <c r="H67" s="101"/>
      <c r="I67" s="101"/>
      <c r="J67" s="101"/>
      <c r="K67" s="102"/>
    </row>
    <row r="68" spans="1:11" x14ac:dyDescent="0.2">
      <c r="A68" s="103"/>
      <c r="B68" s="101"/>
      <c r="C68" s="101"/>
      <c r="D68" s="101"/>
      <c r="E68" s="101"/>
      <c r="F68" s="101"/>
      <c r="G68" s="101"/>
      <c r="H68" s="101"/>
      <c r="I68" s="101"/>
      <c r="J68" s="101"/>
      <c r="K68" s="102"/>
    </row>
    <row r="69" spans="1:11" x14ac:dyDescent="0.2">
      <c r="A69" s="103"/>
      <c r="B69" s="101"/>
      <c r="C69" s="101"/>
      <c r="D69" s="101"/>
      <c r="E69" s="101"/>
      <c r="F69" s="101"/>
      <c r="G69" s="101"/>
      <c r="H69" s="101"/>
      <c r="I69" s="101"/>
      <c r="J69" s="101"/>
      <c r="K69" s="102"/>
    </row>
    <row r="70" spans="1:11" x14ac:dyDescent="0.2">
      <c r="A70" s="103"/>
      <c r="B70" s="101"/>
      <c r="C70" s="101"/>
      <c r="D70" s="101"/>
      <c r="E70" s="101"/>
      <c r="F70" s="101"/>
      <c r="G70" s="101"/>
      <c r="H70" s="101"/>
      <c r="I70" s="101"/>
      <c r="J70" s="101"/>
      <c r="K70" s="102"/>
    </row>
    <row r="71" spans="1:11" x14ac:dyDescent="0.2">
      <c r="A71" s="103"/>
      <c r="B71" s="101"/>
      <c r="C71" s="101"/>
      <c r="D71" s="101"/>
      <c r="E71" s="101"/>
      <c r="F71" s="101"/>
      <c r="G71" s="101"/>
      <c r="H71" s="101"/>
      <c r="I71" s="101"/>
      <c r="J71" s="101"/>
      <c r="K71" s="102"/>
    </row>
    <row r="72" spans="1:11" x14ac:dyDescent="0.2">
      <c r="A72" s="103"/>
      <c r="B72" s="101"/>
      <c r="C72" s="101"/>
      <c r="D72" s="101"/>
      <c r="E72" s="101"/>
      <c r="F72" s="101"/>
      <c r="G72" s="101"/>
      <c r="H72" s="101"/>
      <c r="I72" s="101"/>
      <c r="J72" s="101"/>
      <c r="K72" s="102"/>
    </row>
    <row r="73" spans="1:11" x14ac:dyDescent="0.2">
      <c r="A73" s="103"/>
      <c r="B73" s="101"/>
      <c r="C73" s="101"/>
      <c r="D73" s="101"/>
      <c r="E73" s="101"/>
      <c r="F73" s="101"/>
      <c r="G73" s="101"/>
      <c r="H73" s="101"/>
      <c r="I73" s="101"/>
      <c r="J73" s="101"/>
      <c r="K73" s="102"/>
    </row>
    <row r="74" spans="1:11" x14ac:dyDescent="0.2">
      <c r="A74" s="103"/>
      <c r="B74" s="101"/>
      <c r="C74" s="101"/>
      <c r="D74" s="101"/>
      <c r="E74" s="101"/>
      <c r="F74" s="101"/>
      <c r="G74" s="101"/>
      <c r="H74" s="101"/>
      <c r="I74" s="101"/>
      <c r="J74" s="101"/>
      <c r="K74" s="102"/>
    </row>
    <row r="75" spans="1:11" x14ac:dyDescent="0.2">
      <c r="A75" s="103"/>
      <c r="B75" s="101"/>
      <c r="C75" s="101"/>
      <c r="D75" s="101"/>
      <c r="E75" s="101"/>
      <c r="F75" s="101"/>
      <c r="G75" s="101"/>
      <c r="H75" s="101"/>
      <c r="I75" s="101"/>
      <c r="J75" s="101"/>
      <c r="K75" s="102"/>
    </row>
    <row r="76" spans="1:11" x14ac:dyDescent="0.2">
      <c r="A76" s="103"/>
      <c r="B76" s="101"/>
      <c r="C76" s="101"/>
      <c r="D76" s="101"/>
      <c r="E76" s="101"/>
      <c r="F76" s="101"/>
      <c r="G76" s="101"/>
      <c r="H76" s="101"/>
      <c r="I76" s="101"/>
      <c r="J76" s="101"/>
      <c r="K76" s="102"/>
    </row>
    <row r="77" spans="1:11" ht="13.5" thickBot="1" x14ac:dyDescent="0.25">
      <c r="A77" s="103"/>
      <c r="B77" s="101"/>
      <c r="C77" s="101"/>
      <c r="D77" s="101"/>
      <c r="E77" s="101"/>
      <c r="F77" s="101"/>
      <c r="G77" s="101"/>
      <c r="H77" s="101"/>
      <c r="I77" s="101"/>
      <c r="J77" s="101"/>
      <c r="K77" s="102"/>
    </row>
    <row r="78" spans="1:11" ht="13.5" thickBot="1" x14ac:dyDescent="0.25">
      <c r="A78" s="292" t="s">
        <v>51</v>
      </c>
      <c r="B78" s="293"/>
      <c r="C78" s="83">
        <v>43608</v>
      </c>
      <c r="D78" s="104"/>
      <c r="E78" s="297"/>
      <c r="F78" s="297"/>
      <c r="G78" s="298"/>
      <c r="H78" s="85" t="s">
        <v>22</v>
      </c>
      <c r="I78" s="282">
        <f>Gamme!G7</f>
        <v>0</v>
      </c>
      <c r="J78" s="282"/>
      <c r="K78" s="283"/>
    </row>
  </sheetData>
  <mergeCells count="7">
    <mergeCell ref="A1:I1"/>
    <mergeCell ref="B2:D2"/>
    <mergeCell ref="F2:I2"/>
    <mergeCell ref="B3:K3"/>
    <mergeCell ref="A78:B78"/>
    <mergeCell ref="E78:G78"/>
    <mergeCell ref="I78:K78"/>
  </mergeCells>
  <conditionalFormatting sqref="A1:J1 A2:A3 E2 J2">
    <cfRule type="expression" dxfId="14" priority="1" stopIfTrue="1">
      <formula>$F$2="FLORE + Annexes"</formula>
    </cfRule>
    <cfRule type="expression" dxfId="13" priority="2" stopIfTrue="1">
      <formula>$F$2="SUD"</formula>
    </cfRule>
    <cfRule type="expression" dxfId="12" priority="3" stopIfTrue="1">
      <formula>$F$2="OUEST"</formula>
    </cfRule>
    <cfRule type="expression" dxfId="11" priority="4" stopIfTrue="1">
      <formula>$F$2="EST"</formula>
    </cfRule>
  </conditionalFormatting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81" fitToHeight="0" orientation="portrait" horizontalDpi="4294967293" vertic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12"/>
    <pageSetUpPr fitToPage="1"/>
  </sheetPr>
  <dimension ref="A1:K78"/>
  <sheetViews>
    <sheetView workbookViewId="0">
      <selection activeCell="K1" sqref="K1"/>
    </sheetView>
  </sheetViews>
  <sheetFormatPr baseColWidth="10" defaultColWidth="11.42578125" defaultRowHeight="12.75" x14ac:dyDescent="0.2"/>
  <cols>
    <col min="1" max="16384" width="11.42578125" style="21"/>
  </cols>
  <sheetData>
    <row r="1" spans="1:11" ht="38.25" customHeight="1" thickBot="1" x14ac:dyDescent="0.25">
      <c r="A1" s="299" t="s">
        <v>57</v>
      </c>
      <c r="B1" s="300"/>
      <c r="C1" s="300"/>
      <c r="D1" s="300"/>
      <c r="E1" s="300"/>
      <c r="F1" s="300"/>
      <c r="G1" s="300"/>
      <c r="H1" s="300"/>
      <c r="I1" s="301"/>
      <c r="J1" s="93" t="s">
        <v>30</v>
      </c>
      <c r="K1" s="178" t="str">
        <f>Gamme!K1</f>
        <v>X1450.00</v>
      </c>
    </row>
    <row r="2" spans="1:11" ht="21" thickBot="1" x14ac:dyDescent="0.25">
      <c r="A2" s="23" t="s">
        <v>31</v>
      </c>
      <c r="B2" s="247" t="str">
        <f>Gamme!C5</f>
        <v>X1450</v>
      </c>
      <c r="C2" s="247"/>
      <c r="D2" s="247"/>
      <c r="E2" s="24" t="s">
        <v>35</v>
      </c>
      <c r="F2" s="259" t="str">
        <f>Gamme!C7</f>
        <v>OUEST</v>
      </c>
      <c r="G2" s="259"/>
      <c r="H2" s="259"/>
      <c r="I2" s="260"/>
      <c r="J2" s="96" t="s">
        <v>17</v>
      </c>
      <c r="K2" s="97">
        <f>Gamme!K3</f>
        <v>0</v>
      </c>
    </row>
    <row r="3" spans="1:11" ht="16.5" thickBot="1" x14ac:dyDescent="0.25">
      <c r="A3" s="98" t="s">
        <v>32</v>
      </c>
      <c r="B3" s="259" t="str">
        <f>Gamme!C3</f>
        <v>Révision pompe et réfection massif X1450</v>
      </c>
      <c r="C3" s="259"/>
      <c r="D3" s="259"/>
      <c r="E3" s="259"/>
      <c r="F3" s="259"/>
      <c r="G3" s="259"/>
      <c r="H3" s="259"/>
      <c r="I3" s="259"/>
      <c r="J3" s="259"/>
      <c r="K3" s="260"/>
    </row>
    <row r="4" spans="1:11" x14ac:dyDescent="0.2">
      <c r="A4" s="103"/>
      <c r="B4" s="101"/>
      <c r="C4" s="101"/>
      <c r="D4" s="101"/>
      <c r="E4" s="101"/>
      <c r="F4" s="101"/>
      <c r="G4" s="101"/>
      <c r="H4" s="101"/>
      <c r="I4" s="101"/>
      <c r="J4" s="101"/>
      <c r="K4" s="102"/>
    </row>
    <row r="5" spans="1:11" x14ac:dyDescent="0.2">
      <c r="A5" s="103"/>
      <c r="B5" s="101"/>
      <c r="C5" s="101"/>
      <c r="D5" s="101"/>
      <c r="E5" s="101"/>
      <c r="F5" s="101"/>
      <c r="G5" s="101"/>
      <c r="H5" s="101"/>
      <c r="I5" s="101"/>
      <c r="J5" s="101"/>
      <c r="K5" s="102"/>
    </row>
    <row r="6" spans="1:11" x14ac:dyDescent="0.2">
      <c r="A6" s="103"/>
      <c r="B6" s="101"/>
      <c r="C6" s="101"/>
      <c r="D6" s="101"/>
      <c r="E6" s="101"/>
      <c r="F6" s="101"/>
      <c r="G6" s="101"/>
      <c r="H6" s="101"/>
      <c r="I6" s="101"/>
      <c r="J6" s="101"/>
      <c r="K6" s="102"/>
    </row>
    <row r="7" spans="1:11" x14ac:dyDescent="0.2">
      <c r="A7" s="103"/>
      <c r="B7" s="101"/>
      <c r="C7" s="101"/>
      <c r="D7" s="101"/>
      <c r="E7" s="101"/>
      <c r="F7" s="101"/>
      <c r="G7" s="101"/>
      <c r="H7" s="101"/>
      <c r="I7" s="101"/>
      <c r="J7" s="101"/>
      <c r="K7" s="102"/>
    </row>
    <row r="8" spans="1:11" x14ac:dyDescent="0.2">
      <c r="A8" s="103"/>
      <c r="B8" s="101"/>
      <c r="C8" s="101"/>
      <c r="D8" s="101"/>
      <c r="E8" s="101"/>
      <c r="F8" s="101"/>
      <c r="G8" s="101"/>
      <c r="H8" s="101"/>
      <c r="I8" s="101"/>
      <c r="J8" s="101"/>
      <c r="K8" s="102"/>
    </row>
    <row r="9" spans="1:11" x14ac:dyDescent="0.2">
      <c r="A9" s="103"/>
      <c r="B9" s="101"/>
      <c r="C9" s="101"/>
      <c r="D9" s="101"/>
      <c r="E9" s="101"/>
      <c r="F9" s="101"/>
      <c r="G9" s="101"/>
      <c r="H9" s="101"/>
      <c r="I9" s="101"/>
      <c r="J9" s="101"/>
      <c r="K9" s="102"/>
    </row>
    <row r="10" spans="1:11" x14ac:dyDescent="0.2">
      <c r="A10" s="103"/>
      <c r="B10" s="101"/>
      <c r="C10" s="101"/>
      <c r="D10" s="92"/>
      <c r="E10" s="101"/>
      <c r="F10" s="101"/>
      <c r="G10" s="101"/>
      <c r="H10" s="101"/>
      <c r="I10" s="101"/>
      <c r="J10" s="101"/>
      <c r="K10" s="102"/>
    </row>
    <row r="11" spans="1:11" x14ac:dyDescent="0.2">
      <c r="A11" s="103"/>
      <c r="B11" s="101"/>
      <c r="C11" s="101"/>
      <c r="D11" s="101"/>
      <c r="E11" s="101"/>
      <c r="F11" s="101"/>
      <c r="G11" s="101"/>
      <c r="H11" s="101"/>
      <c r="I11" s="101"/>
      <c r="J11" s="101"/>
      <c r="K11" s="102"/>
    </row>
    <row r="12" spans="1:11" x14ac:dyDescent="0.2">
      <c r="A12" s="103"/>
      <c r="B12" s="101"/>
      <c r="C12" s="101"/>
      <c r="D12" s="101"/>
      <c r="E12" s="101"/>
      <c r="F12" s="101"/>
      <c r="G12" s="101"/>
      <c r="H12" s="101"/>
      <c r="I12" s="101"/>
      <c r="J12" s="101"/>
      <c r="K12" s="102"/>
    </row>
    <row r="13" spans="1:11" x14ac:dyDescent="0.2">
      <c r="A13" s="103"/>
      <c r="B13" s="101"/>
      <c r="C13" s="101"/>
      <c r="D13" s="101"/>
      <c r="E13" s="101"/>
      <c r="F13" s="101"/>
      <c r="G13" s="101"/>
      <c r="H13" s="101"/>
      <c r="I13" s="101"/>
      <c r="J13" s="101"/>
      <c r="K13" s="102"/>
    </row>
    <row r="14" spans="1:11" x14ac:dyDescent="0.2">
      <c r="A14" s="103"/>
      <c r="B14" s="101"/>
      <c r="C14" s="101"/>
      <c r="D14" s="101"/>
      <c r="E14" s="101"/>
      <c r="F14" s="92"/>
      <c r="G14" s="101"/>
      <c r="H14" s="101"/>
      <c r="I14" s="101"/>
      <c r="J14" s="101"/>
      <c r="K14" s="102"/>
    </row>
    <row r="15" spans="1:11" x14ac:dyDescent="0.2">
      <c r="A15" s="103"/>
      <c r="B15" s="101"/>
      <c r="C15" s="101"/>
      <c r="D15" s="101"/>
      <c r="E15" s="101"/>
      <c r="F15" s="101"/>
      <c r="G15" s="101"/>
      <c r="H15" s="101"/>
      <c r="I15" s="101"/>
      <c r="J15" s="101"/>
      <c r="K15" s="102"/>
    </row>
    <row r="16" spans="1:11" x14ac:dyDescent="0.2">
      <c r="A16" s="103"/>
      <c r="B16" s="101"/>
      <c r="C16" s="101"/>
      <c r="D16" s="101"/>
      <c r="E16" s="101"/>
      <c r="F16" s="101"/>
      <c r="G16" s="101"/>
      <c r="H16" s="101"/>
      <c r="I16" s="101"/>
      <c r="J16" s="101"/>
      <c r="K16" s="102"/>
    </row>
    <row r="17" spans="1:11" x14ac:dyDescent="0.2">
      <c r="A17" s="103"/>
      <c r="B17" s="101"/>
      <c r="C17" s="101"/>
      <c r="D17" s="101"/>
      <c r="E17" s="101"/>
      <c r="F17" s="101"/>
      <c r="G17" s="101"/>
      <c r="H17" s="101"/>
      <c r="I17" s="101"/>
      <c r="J17" s="101"/>
      <c r="K17" s="102"/>
    </row>
    <row r="18" spans="1:11" x14ac:dyDescent="0.2">
      <c r="A18" s="103"/>
      <c r="B18" s="101"/>
      <c r="C18" s="101"/>
      <c r="D18" s="101"/>
      <c r="E18" s="101"/>
      <c r="F18" s="101"/>
      <c r="G18" s="101"/>
      <c r="H18" s="101"/>
      <c r="I18" s="101"/>
      <c r="J18" s="101"/>
      <c r="K18" s="102"/>
    </row>
    <row r="19" spans="1:11" x14ac:dyDescent="0.2">
      <c r="A19" s="103"/>
      <c r="B19" s="101"/>
      <c r="C19" s="101"/>
      <c r="D19" s="101"/>
      <c r="E19" s="101"/>
      <c r="F19" s="101"/>
      <c r="G19" s="101"/>
      <c r="H19" s="101"/>
      <c r="I19" s="101"/>
      <c r="J19" s="101"/>
      <c r="K19" s="102"/>
    </row>
    <row r="20" spans="1:11" x14ac:dyDescent="0.2">
      <c r="A20" s="103"/>
      <c r="B20" s="101"/>
      <c r="C20" s="101"/>
      <c r="D20" s="101"/>
      <c r="E20" s="101"/>
      <c r="F20" s="101"/>
      <c r="G20" s="101"/>
      <c r="H20" s="101"/>
      <c r="I20" s="101"/>
      <c r="J20" s="101"/>
      <c r="K20" s="102"/>
    </row>
    <row r="21" spans="1:11" x14ac:dyDescent="0.2">
      <c r="A21" s="103"/>
      <c r="B21" s="101"/>
      <c r="C21" s="101"/>
      <c r="D21" s="101"/>
      <c r="E21" s="101"/>
      <c r="F21" s="101"/>
      <c r="G21" s="101"/>
      <c r="H21" s="101"/>
      <c r="I21" s="101"/>
      <c r="J21" s="101"/>
      <c r="K21" s="102"/>
    </row>
    <row r="22" spans="1:11" x14ac:dyDescent="0.2">
      <c r="A22" s="103"/>
      <c r="B22" s="101"/>
      <c r="C22" s="101"/>
      <c r="D22" s="101"/>
      <c r="E22" s="101"/>
      <c r="F22" s="101"/>
      <c r="G22" s="101"/>
      <c r="H22" s="101"/>
      <c r="I22" s="101"/>
      <c r="J22" s="101"/>
      <c r="K22" s="102"/>
    </row>
    <row r="23" spans="1:11" x14ac:dyDescent="0.2">
      <c r="A23" s="103"/>
      <c r="B23" s="101"/>
      <c r="C23" s="101"/>
      <c r="D23" s="101"/>
      <c r="E23" s="101"/>
      <c r="F23" s="101"/>
      <c r="G23" s="101"/>
      <c r="H23" s="101"/>
      <c r="I23" s="101"/>
      <c r="J23" s="101"/>
      <c r="K23" s="102"/>
    </row>
    <row r="24" spans="1:11" x14ac:dyDescent="0.2">
      <c r="A24" s="103"/>
      <c r="B24" s="101"/>
      <c r="C24" s="101"/>
      <c r="D24" s="101"/>
      <c r="E24" s="101"/>
      <c r="F24" s="101"/>
      <c r="G24" s="101"/>
      <c r="H24" s="101"/>
      <c r="I24" s="101"/>
      <c r="J24" s="101"/>
      <c r="K24" s="102"/>
    </row>
    <row r="25" spans="1:11" x14ac:dyDescent="0.2">
      <c r="A25" s="103"/>
      <c r="B25" s="101"/>
      <c r="C25" s="101"/>
      <c r="D25" s="101"/>
      <c r="E25" s="101"/>
      <c r="F25" s="101"/>
      <c r="G25" s="101"/>
      <c r="H25" s="101"/>
      <c r="I25" s="101"/>
      <c r="J25" s="101"/>
      <c r="K25" s="102"/>
    </row>
    <row r="26" spans="1:11" x14ac:dyDescent="0.2">
      <c r="A26" s="103"/>
      <c r="B26" s="101"/>
      <c r="C26" s="101"/>
      <c r="D26" s="101"/>
      <c r="E26" s="101"/>
      <c r="F26" s="101"/>
      <c r="G26" s="101"/>
      <c r="H26" s="101"/>
      <c r="I26" s="101"/>
      <c r="J26" s="101"/>
      <c r="K26" s="102"/>
    </row>
    <row r="27" spans="1:11" x14ac:dyDescent="0.2">
      <c r="A27" s="103"/>
      <c r="B27" s="101"/>
      <c r="C27" s="101"/>
      <c r="D27" s="101"/>
      <c r="E27" s="101"/>
      <c r="F27" s="101"/>
      <c r="G27" s="101"/>
      <c r="H27" s="101"/>
      <c r="I27" s="101"/>
      <c r="J27" s="101"/>
      <c r="K27" s="102"/>
    </row>
    <row r="28" spans="1:11" x14ac:dyDescent="0.2">
      <c r="A28" s="103"/>
      <c r="B28" s="101"/>
      <c r="C28" s="101"/>
      <c r="D28" s="101"/>
      <c r="E28" s="101"/>
      <c r="F28" s="101"/>
      <c r="G28" s="101"/>
      <c r="H28" s="101"/>
      <c r="I28" s="101"/>
      <c r="J28" s="101"/>
      <c r="K28" s="102"/>
    </row>
    <row r="29" spans="1:11" x14ac:dyDescent="0.2">
      <c r="A29" s="103"/>
      <c r="B29" s="101"/>
      <c r="C29" s="101"/>
      <c r="D29" s="101"/>
      <c r="E29" s="101"/>
      <c r="F29" s="101"/>
      <c r="G29" s="101"/>
      <c r="H29" s="101"/>
      <c r="I29" s="101"/>
      <c r="J29" s="101"/>
      <c r="K29" s="102"/>
    </row>
    <row r="30" spans="1:11" x14ac:dyDescent="0.2">
      <c r="A30" s="103"/>
      <c r="B30" s="101"/>
      <c r="C30" s="101"/>
      <c r="D30" s="101"/>
      <c r="E30" s="101"/>
      <c r="F30" s="101"/>
      <c r="G30" s="101"/>
      <c r="H30" s="101"/>
      <c r="I30" s="101"/>
      <c r="J30" s="101"/>
      <c r="K30" s="102"/>
    </row>
    <row r="31" spans="1:11" x14ac:dyDescent="0.2">
      <c r="A31" s="103"/>
      <c r="B31" s="101"/>
      <c r="C31" s="101"/>
      <c r="D31" s="101"/>
      <c r="E31" s="101"/>
      <c r="F31" s="101"/>
      <c r="G31" s="101"/>
      <c r="H31" s="101"/>
      <c r="I31" s="101"/>
      <c r="J31" s="101"/>
      <c r="K31" s="102"/>
    </row>
    <row r="32" spans="1:11" x14ac:dyDescent="0.2">
      <c r="A32" s="103"/>
      <c r="B32" s="101"/>
      <c r="C32" s="101"/>
      <c r="D32" s="101"/>
      <c r="E32" s="101"/>
      <c r="F32" s="101"/>
      <c r="G32" s="101"/>
      <c r="H32" s="101"/>
      <c r="I32" s="101"/>
      <c r="J32" s="101"/>
      <c r="K32" s="102"/>
    </row>
    <row r="33" spans="1:11" x14ac:dyDescent="0.2">
      <c r="A33" s="103"/>
      <c r="B33" s="101"/>
      <c r="C33" s="101"/>
      <c r="D33" s="101"/>
      <c r="E33" s="101"/>
      <c r="F33" s="101"/>
      <c r="G33" s="101"/>
      <c r="H33" s="101"/>
      <c r="I33" s="101"/>
      <c r="J33" s="101"/>
      <c r="K33" s="102"/>
    </row>
    <row r="34" spans="1:11" x14ac:dyDescent="0.2">
      <c r="A34" s="103"/>
      <c r="B34" s="101"/>
      <c r="C34" s="101"/>
      <c r="D34" s="101"/>
      <c r="E34" s="101"/>
      <c r="F34" s="101"/>
      <c r="G34" s="101"/>
      <c r="H34" s="101"/>
      <c r="I34" s="101"/>
      <c r="J34" s="101"/>
      <c r="K34" s="102"/>
    </row>
    <row r="35" spans="1:11" x14ac:dyDescent="0.2">
      <c r="A35" s="103"/>
      <c r="B35" s="101"/>
      <c r="C35" s="101"/>
      <c r="D35" s="101"/>
      <c r="E35" s="101"/>
      <c r="F35" s="101"/>
      <c r="G35" s="101"/>
      <c r="H35" s="101"/>
      <c r="I35" s="101"/>
      <c r="J35" s="101"/>
      <c r="K35" s="102"/>
    </row>
    <row r="36" spans="1:11" x14ac:dyDescent="0.2">
      <c r="A36" s="103"/>
      <c r="B36" s="101"/>
      <c r="C36" s="101"/>
      <c r="D36" s="101"/>
      <c r="E36" s="101"/>
      <c r="F36" s="101"/>
      <c r="G36" s="101"/>
      <c r="H36" s="101"/>
      <c r="I36" s="101"/>
      <c r="J36" s="101"/>
      <c r="K36" s="102"/>
    </row>
    <row r="37" spans="1:11" x14ac:dyDescent="0.2">
      <c r="A37" s="103"/>
      <c r="B37" s="101"/>
      <c r="C37" s="101"/>
      <c r="D37" s="101"/>
      <c r="E37" s="101"/>
      <c r="F37" s="101"/>
      <c r="G37" s="101"/>
      <c r="H37" s="101"/>
      <c r="I37" s="101"/>
      <c r="J37" s="101"/>
      <c r="K37" s="102"/>
    </row>
    <row r="38" spans="1:11" x14ac:dyDescent="0.2">
      <c r="A38" s="103"/>
      <c r="B38" s="101"/>
      <c r="C38" s="101"/>
      <c r="D38" s="101"/>
      <c r="E38" s="101"/>
      <c r="F38" s="101"/>
      <c r="G38" s="101"/>
      <c r="H38" s="101"/>
      <c r="I38" s="101"/>
      <c r="J38" s="101"/>
      <c r="K38" s="102"/>
    </row>
    <row r="39" spans="1:11" x14ac:dyDescent="0.2">
      <c r="A39" s="103"/>
      <c r="B39" s="101"/>
      <c r="C39" s="101"/>
      <c r="D39" s="101"/>
      <c r="E39" s="101"/>
      <c r="F39" s="101"/>
      <c r="G39" s="101"/>
      <c r="H39" s="101"/>
      <c r="I39" s="101"/>
      <c r="J39" s="101"/>
      <c r="K39" s="102"/>
    </row>
    <row r="40" spans="1:11" x14ac:dyDescent="0.2">
      <c r="A40" s="103"/>
      <c r="B40" s="101"/>
      <c r="C40" s="101"/>
      <c r="D40" s="101"/>
      <c r="E40" s="101"/>
      <c r="F40" s="101"/>
      <c r="G40" s="101"/>
      <c r="H40" s="101"/>
      <c r="I40" s="101"/>
      <c r="J40" s="101"/>
      <c r="K40" s="102"/>
    </row>
    <row r="41" spans="1:11" x14ac:dyDescent="0.2">
      <c r="A41" s="103"/>
      <c r="B41" s="101"/>
      <c r="C41" s="101"/>
      <c r="D41" s="101"/>
      <c r="E41" s="101"/>
      <c r="F41" s="101"/>
      <c r="G41" s="101"/>
      <c r="H41" s="101"/>
      <c r="I41" s="101"/>
      <c r="J41" s="101"/>
      <c r="K41" s="102"/>
    </row>
    <row r="42" spans="1:11" x14ac:dyDescent="0.2">
      <c r="A42" s="103"/>
      <c r="B42" s="101"/>
      <c r="C42" s="101"/>
      <c r="D42" s="101"/>
      <c r="E42" s="101"/>
      <c r="F42" s="101"/>
      <c r="G42" s="101"/>
      <c r="H42" s="101"/>
      <c r="I42" s="101"/>
      <c r="J42" s="101"/>
      <c r="K42" s="102"/>
    </row>
    <row r="43" spans="1:11" x14ac:dyDescent="0.2">
      <c r="A43" s="103"/>
      <c r="B43" s="101"/>
      <c r="C43" s="101"/>
      <c r="D43" s="101"/>
      <c r="E43" s="101"/>
      <c r="F43" s="101"/>
      <c r="G43" s="101"/>
      <c r="H43" s="101"/>
      <c r="I43" s="101"/>
      <c r="J43" s="101"/>
      <c r="K43" s="102"/>
    </row>
    <row r="44" spans="1:11" x14ac:dyDescent="0.2">
      <c r="A44" s="103"/>
      <c r="B44" s="101"/>
      <c r="C44" s="101"/>
      <c r="D44" s="101"/>
      <c r="E44" s="101"/>
      <c r="F44" s="101"/>
      <c r="G44" s="101"/>
      <c r="H44" s="101"/>
      <c r="I44" s="101"/>
      <c r="J44" s="101"/>
      <c r="K44" s="102"/>
    </row>
    <row r="45" spans="1:11" x14ac:dyDescent="0.2">
      <c r="A45" s="103"/>
      <c r="B45" s="101"/>
      <c r="C45" s="101"/>
      <c r="D45" s="101"/>
      <c r="E45" s="101"/>
      <c r="F45" s="101"/>
      <c r="G45" s="101"/>
      <c r="H45" s="101"/>
      <c r="I45" s="101"/>
      <c r="J45" s="101"/>
      <c r="K45" s="102"/>
    </row>
    <row r="46" spans="1:11" x14ac:dyDescent="0.2">
      <c r="A46" s="103"/>
      <c r="B46" s="101"/>
      <c r="C46" s="101"/>
      <c r="D46" s="101"/>
      <c r="E46" s="101"/>
      <c r="F46" s="101"/>
      <c r="G46" s="101"/>
      <c r="H46" s="101"/>
      <c r="I46" s="101"/>
      <c r="J46" s="101"/>
      <c r="K46" s="102"/>
    </row>
    <row r="47" spans="1:11" x14ac:dyDescent="0.2">
      <c r="A47" s="103"/>
      <c r="B47" s="101"/>
      <c r="C47" s="101"/>
      <c r="D47" s="101"/>
      <c r="E47" s="101"/>
      <c r="F47" s="101"/>
      <c r="G47" s="101"/>
      <c r="H47" s="101"/>
      <c r="I47" s="101"/>
      <c r="J47" s="101"/>
      <c r="K47" s="102"/>
    </row>
    <row r="48" spans="1:11" x14ac:dyDescent="0.2">
      <c r="A48" s="103"/>
      <c r="B48" s="101"/>
      <c r="C48" s="101"/>
      <c r="D48" s="101"/>
      <c r="E48" s="101"/>
      <c r="F48" s="101"/>
      <c r="G48" s="101"/>
      <c r="H48" s="101"/>
      <c r="I48" s="101"/>
      <c r="J48" s="101"/>
      <c r="K48" s="102"/>
    </row>
    <row r="49" spans="1:11" x14ac:dyDescent="0.2">
      <c r="A49" s="103"/>
      <c r="B49" s="101"/>
      <c r="C49" s="101"/>
      <c r="D49" s="101"/>
      <c r="E49" s="101"/>
      <c r="F49" s="101"/>
      <c r="G49" s="101"/>
      <c r="H49" s="101"/>
      <c r="I49" s="101"/>
      <c r="J49" s="101"/>
      <c r="K49" s="102"/>
    </row>
    <row r="50" spans="1:11" x14ac:dyDescent="0.2">
      <c r="A50" s="103"/>
      <c r="B50" s="101"/>
      <c r="C50" s="101"/>
      <c r="D50" s="101"/>
      <c r="E50" s="101"/>
      <c r="F50" s="101"/>
      <c r="G50" s="101"/>
      <c r="H50" s="101"/>
      <c r="I50" s="101"/>
      <c r="J50" s="101"/>
      <c r="K50" s="102"/>
    </row>
    <row r="51" spans="1:11" x14ac:dyDescent="0.2">
      <c r="A51" s="103"/>
      <c r="B51" s="101"/>
      <c r="C51" s="101"/>
      <c r="D51" s="101"/>
      <c r="E51" s="101"/>
      <c r="F51" s="101"/>
      <c r="G51" s="101"/>
      <c r="H51" s="101"/>
      <c r="I51" s="101"/>
      <c r="J51" s="101"/>
      <c r="K51" s="102"/>
    </row>
    <row r="52" spans="1:11" x14ac:dyDescent="0.2">
      <c r="A52" s="103"/>
      <c r="B52" s="101"/>
      <c r="C52" s="101"/>
      <c r="D52" s="101"/>
      <c r="E52" s="101"/>
      <c r="F52" s="101"/>
      <c r="G52" s="101"/>
      <c r="H52" s="101"/>
      <c r="I52" s="101"/>
      <c r="J52" s="101"/>
      <c r="K52" s="102"/>
    </row>
    <row r="53" spans="1:11" x14ac:dyDescent="0.2">
      <c r="A53" s="103"/>
      <c r="B53" s="101"/>
      <c r="C53" s="101"/>
      <c r="D53" s="101"/>
      <c r="E53" s="101"/>
      <c r="F53" s="101"/>
      <c r="G53" s="101"/>
      <c r="H53" s="101"/>
      <c r="I53" s="101"/>
      <c r="J53" s="101"/>
      <c r="K53" s="102"/>
    </row>
    <row r="54" spans="1:11" x14ac:dyDescent="0.2">
      <c r="A54" s="103"/>
      <c r="B54" s="101"/>
      <c r="C54" s="101"/>
      <c r="D54" s="101"/>
      <c r="E54" s="101"/>
      <c r="F54" s="101"/>
      <c r="G54" s="101"/>
      <c r="H54" s="101"/>
      <c r="I54" s="101"/>
      <c r="J54" s="101"/>
      <c r="K54" s="102"/>
    </row>
    <row r="55" spans="1:11" x14ac:dyDescent="0.2">
      <c r="A55" s="103"/>
      <c r="B55" s="101"/>
      <c r="C55" s="101"/>
      <c r="D55" s="101"/>
      <c r="E55" s="101"/>
      <c r="F55" s="101"/>
      <c r="G55" s="101"/>
      <c r="H55" s="101"/>
      <c r="I55" s="101"/>
      <c r="J55" s="101"/>
      <c r="K55" s="102"/>
    </row>
    <row r="56" spans="1:11" x14ac:dyDescent="0.2">
      <c r="A56" s="103"/>
      <c r="B56" s="101"/>
      <c r="C56" s="101"/>
      <c r="D56" s="101"/>
      <c r="E56" s="101"/>
      <c r="F56" s="101"/>
      <c r="G56" s="101"/>
      <c r="H56" s="101"/>
      <c r="I56" s="101"/>
      <c r="J56" s="101"/>
      <c r="K56" s="102"/>
    </row>
    <row r="57" spans="1:11" x14ac:dyDescent="0.2">
      <c r="A57" s="103"/>
      <c r="B57" s="101"/>
      <c r="C57" s="101"/>
      <c r="D57" s="101"/>
      <c r="E57" s="101"/>
      <c r="F57" s="101"/>
      <c r="G57" s="101"/>
      <c r="H57" s="101"/>
      <c r="I57" s="101"/>
      <c r="J57" s="101"/>
      <c r="K57" s="102"/>
    </row>
    <row r="58" spans="1:11" x14ac:dyDescent="0.2">
      <c r="A58" s="103"/>
      <c r="B58" s="101"/>
      <c r="C58" s="101"/>
      <c r="D58" s="101"/>
      <c r="E58" s="101"/>
      <c r="F58" s="101"/>
      <c r="G58" s="101"/>
      <c r="H58" s="101"/>
      <c r="I58" s="101"/>
      <c r="J58" s="101"/>
      <c r="K58" s="102"/>
    </row>
    <row r="59" spans="1:11" x14ac:dyDescent="0.2">
      <c r="A59" s="103"/>
      <c r="B59" s="101"/>
      <c r="C59" s="101"/>
      <c r="D59" s="101"/>
      <c r="E59" s="101"/>
      <c r="F59" s="101"/>
      <c r="G59" s="101"/>
      <c r="H59" s="101"/>
      <c r="I59" s="101"/>
      <c r="J59" s="101"/>
      <c r="K59" s="102"/>
    </row>
    <row r="60" spans="1:11" x14ac:dyDescent="0.2">
      <c r="A60" s="103"/>
      <c r="B60" s="101"/>
      <c r="C60" s="101"/>
      <c r="D60" s="101"/>
      <c r="E60" s="101"/>
      <c r="F60" s="101"/>
      <c r="G60" s="101"/>
      <c r="H60" s="101"/>
      <c r="I60" s="101"/>
      <c r="J60" s="101"/>
      <c r="K60" s="102"/>
    </row>
    <row r="61" spans="1:11" x14ac:dyDescent="0.2">
      <c r="A61" s="103"/>
      <c r="B61" s="101"/>
      <c r="C61" s="101"/>
      <c r="D61" s="101"/>
      <c r="E61" s="101"/>
      <c r="F61" s="101"/>
      <c r="G61" s="101"/>
      <c r="H61" s="101"/>
      <c r="I61" s="101"/>
      <c r="J61" s="101"/>
      <c r="K61" s="102"/>
    </row>
    <row r="62" spans="1:11" x14ac:dyDescent="0.2">
      <c r="A62" s="103"/>
      <c r="B62" s="101"/>
      <c r="C62" s="101"/>
      <c r="D62" s="101"/>
      <c r="E62" s="101"/>
      <c r="F62" s="101"/>
      <c r="G62" s="101"/>
      <c r="H62" s="101"/>
      <c r="I62" s="101"/>
      <c r="J62" s="101"/>
      <c r="K62" s="102"/>
    </row>
    <row r="63" spans="1:11" x14ac:dyDescent="0.2">
      <c r="A63" s="103"/>
      <c r="B63" s="101"/>
      <c r="C63" s="101"/>
      <c r="D63" s="101"/>
      <c r="E63" s="101"/>
      <c r="F63" s="101"/>
      <c r="G63" s="101"/>
      <c r="H63" s="101"/>
      <c r="I63" s="101"/>
      <c r="J63" s="101"/>
      <c r="K63" s="102"/>
    </row>
    <row r="64" spans="1:11" x14ac:dyDescent="0.2">
      <c r="A64" s="103"/>
      <c r="B64" s="101"/>
      <c r="C64" s="101"/>
      <c r="D64" s="101"/>
      <c r="E64" s="101"/>
      <c r="F64" s="101"/>
      <c r="G64" s="101"/>
      <c r="H64" s="101"/>
      <c r="I64" s="101"/>
      <c r="J64" s="101"/>
      <c r="K64" s="102"/>
    </row>
    <row r="65" spans="1:11" x14ac:dyDescent="0.2">
      <c r="A65" s="103"/>
      <c r="B65" s="101"/>
      <c r="C65" s="101"/>
      <c r="D65" s="101"/>
      <c r="E65" s="101"/>
      <c r="F65" s="101"/>
      <c r="G65" s="101"/>
      <c r="H65" s="101"/>
      <c r="I65" s="101"/>
      <c r="J65" s="101"/>
      <c r="K65" s="102"/>
    </row>
    <row r="66" spans="1:11" x14ac:dyDescent="0.2">
      <c r="A66" s="103"/>
      <c r="B66" s="101"/>
      <c r="C66" s="101"/>
      <c r="D66" s="101"/>
      <c r="E66" s="101"/>
      <c r="F66" s="101"/>
      <c r="G66" s="101"/>
      <c r="H66" s="101"/>
      <c r="I66" s="101"/>
      <c r="J66" s="101"/>
      <c r="K66" s="102"/>
    </row>
    <row r="67" spans="1:11" x14ac:dyDescent="0.2">
      <c r="A67" s="103"/>
      <c r="B67" s="101"/>
      <c r="C67" s="101"/>
      <c r="D67" s="101"/>
      <c r="E67" s="101"/>
      <c r="F67" s="101"/>
      <c r="G67" s="101"/>
      <c r="H67" s="101"/>
      <c r="I67" s="101"/>
      <c r="J67" s="101"/>
      <c r="K67" s="102"/>
    </row>
    <row r="68" spans="1:11" x14ac:dyDescent="0.2">
      <c r="A68" s="103"/>
      <c r="B68" s="101"/>
      <c r="C68" s="101"/>
      <c r="D68" s="101"/>
      <c r="E68" s="101"/>
      <c r="F68" s="101"/>
      <c r="G68" s="101"/>
      <c r="H68" s="101"/>
      <c r="I68" s="101"/>
      <c r="J68" s="101"/>
      <c r="K68" s="102"/>
    </row>
    <row r="69" spans="1:11" x14ac:dyDescent="0.2">
      <c r="A69" s="103"/>
      <c r="B69" s="101"/>
      <c r="C69" s="101"/>
      <c r="D69" s="101"/>
      <c r="E69" s="101"/>
      <c r="F69" s="101"/>
      <c r="G69" s="101"/>
      <c r="H69" s="101"/>
      <c r="I69" s="101"/>
      <c r="J69" s="101"/>
      <c r="K69" s="102"/>
    </row>
    <row r="70" spans="1:11" x14ac:dyDescent="0.2">
      <c r="A70" s="103"/>
      <c r="B70" s="101"/>
      <c r="C70" s="101"/>
      <c r="D70" s="101"/>
      <c r="E70" s="101"/>
      <c r="F70" s="101"/>
      <c r="G70" s="101"/>
      <c r="H70" s="101"/>
      <c r="I70" s="101"/>
      <c r="J70" s="101"/>
      <c r="K70" s="102"/>
    </row>
    <row r="71" spans="1:11" x14ac:dyDescent="0.2">
      <c r="A71" s="103"/>
      <c r="B71" s="101"/>
      <c r="C71" s="101"/>
      <c r="D71" s="101"/>
      <c r="E71" s="101"/>
      <c r="F71" s="101"/>
      <c r="G71" s="101"/>
      <c r="H71" s="101"/>
      <c r="I71" s="101"/>
      <c r="J71" s="101"/>
      <c r="K71" s="102"/>
    </row>
    <row r="72" spans="1:11" x14ac:dyDescent="0.2">
      <c r="A72" s="103"/>
      <c r="B72" s="101"/>
      <c r="C72" s="101"/>
      <c r="D72" s="101"/>
      <c r="E72" s="101"/>
      <c r="F72" s="101"/>
      <c r="G72" s="101"/>
      <c r="H72" s="101"/>
      <c r="I72" s="101"/>
      <c r="J72" s="101"/>
      <c r="K72" s="102"/>
    </row>
    <row r="73" spans="1:11" x14ac:dyDescent="0.2">
      <c r="A73" s="103"/>
      <c r="B73" s="101"/>
      <c r="C73" s="101"/>
      <c r="D73" s="101"/>
      <c r="E73" s="101"/>
      <c r="F73" s="101"/>
      <c r="G73" s="101"/>
      <c r="H73" s="101"/>
      <c r="I73" s="101"/>
      <c r="J73" s="101"/>
      <c r="K73" s="102"/>
    </row>
    <row r="74" spans="1:11" x14ac:dyDescent="0.2">
      <c r="A74" s="103"/>
      <c r="B74" s="101"/>
      <c r="C74" s="101"/>
      <c r="D74" s="101"/>
      <c r="E74" s="101"/>
      <c r="F74" s="101"/>
      <c r="G74" s="101"/>
      <c r="H74" s="101"/>
      <c r="I74" s="101"/>
      <c r="J74" s="101"/>
      <c r="K74" s="102"/>
    </row>
    <row r="75" spans="1:11" x14ac:dyDescent="0.2">
      <c r="A75" s="103"/>
      <c r="B75" s="101"/>
      <c r="C75" s="101"/>
      <c r="D75" s="101"/>
      <c r="E75" s="101"/>
      <c r="F75" s="101"/>
      <c r="G75" s="101"/>
      <c r="H75" s="101"/>
      <c r="I75" s="101"/>
      <c r="J75" s="101"/>
      <c r="K75" s="102"/>
    </row>
    <row r="76" spans="1:11" x14ac:dyDescent="0.2">
      <c r="A76" s="103"/>
      <c r="B76" s="101"/>
      <c r="C76" s="101"/>
      <c r="D76" s="101"/>
      <c r="E76" s="101"/>
      <c r="F76" s="101"/>
      <c r="G76" s="101"/>
      <c r="H76" s="101"/>
      <c r="I76" s="101"/>
      <c r="J76" s="101"/>
      <c r="K76" s="102"/>
    </row>
    <row r="77" spans="1:11" ht="13.5" thickBot="1" x14ac:dyDescent="0.25">
      <c r="A77" s="103"/>
      <c r="B77" s="101"/>
      <c r="C77" s="101"/>
      <c r="D77" s="101"/>
      <c r="E77" s="101"/>
      <c r="F77" s="101"/>
      <c r="G77" s="101"/>
      <c r="H77" s="101"/>
      <c r="I77" s="101"/>
      <c r="J77" s="101"/>
      <c r="K77" s="102"/>
    </row>
    <row r="78" spans="1:11" ht="13.5" thickBot="1" x14ac:dyDescent="0.25">
      <c r="A78" s="292" t="s">
        <v>51</v>
      </c>
      <c r="B78" s="293"/>
      <c r="C78" s="83">
        <v>43608</v>
      </c>
      <c r="D78" s="104"/>
      <c r="E78" s="297"/>
      <c r="F78" s="297"/>
      <c r="G78" s="298"/>
      <c r="H78" s="85" t="s">
        <v>22</v>
      </c>
      <c r="I78" s="282">
        <f>Gamme!G7</f>
        <v>0</v>
      </c>
      <c r="J78" s="282"/>
      <c r="K78" s="283"/>
    </row>
  </sheetData>
  <mergeCells count="7">
    <mergeCell ref="A1:I1"/>
    <mergeCell ref="B2:D2"/>
    <mergeCell ref="F2:I2"/>
    <mergeCell ref="B3:K3"/>
    <mergeCell ref="A78:B78"/>
    <mergeCell ref="E78:G78"/>
    <mergeCell ref="I78:K78"/>
  </mergeCells>
  <conditionalFormatting sqref="A1:J1 A2:A3 E2 J2">
    <cfRule type="expression" dxfId="10" priority="1" stopIfTrue="1">
      <formula>$F$2="FLORE + Annexes"</formula>
    </cfRule>
    <cfRule type="expression" dxfId="9" priority="2" stopIfTrue="1">
      <formula>$F$2="SUD"</formula>
    </cfRule>
    <cfRule type="expression" dxfId="8" priority="3" stopIfTrue="1">
      <formula>$F$2="OUEST"</formula>
    </cfRule>
    <cfRule type="expression" dxfId="7" priority="4" stopIfTrue="1">
      <formula>$F$2="EST"</formula>
    </cfRule>
  </conditionalFormatting>
  <pageMargins left="0.19685039370078741" right="0.19685039370078741" top="0.19685039370078741" bottom="0.19685039370078741" header="0.51181102362204722" footer="0.51181102362204722"/>
  <pageSetup paperSize="9" scale="81" orientation="portrait" horizontalDpi="4294967293" vertic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Z178"/>
  <sheetViews>
    <sheetView showZeros="0" zoomScale="70" zoomScaleNormal="70" workbookViewId="0">
      <selection activeCell="K15" sqref="K15"/>
    </sheetView>
  </sheetViews>
  <sheetFormatPr baseColWidth="10" defaultRowHeight="12.75" x14ac:dyDescent="0.2"/>
  <cols>
    <col min="1" max="1" width="13.42578125" style="50" customWidth="1"/>
    <col min="2" max="2" width="5.5703125" style="88" customWidth="1"/>
    <col min="3" max="3" width="9.42578125" style="88" hidden="1" customWidth="1"/>
    <col min="4" max="4" width="6.140625" style="88" hidden="1" customWidth="1"/>
    <col min="5" max="5" width="4.85546875" style="88" hidden="1" customWidth="1"/>
    <col min="6" max="7" width="6.28515625" style="50" customWidth="1"/>
    <col min="8" max="8" width="3" style="50" hidden="1" customWidth="1"/>
    <col min="9" max="9" width="2.7109375" style="50" hidden="1" customWidth="1"/>
    <col min="10" max="10" width="4" style="50" hidden="1" customWidth="1"/>
    <col min="11" max="11" width="17.85546875" style="50" customWidth="1"/>
    <col min="12" max="12" width="8.85546875" style="50" hidden="1" customWidth="1"/>
    <col min="13" max="13" width="16.85546875" style="50" customWidth="1"/>
    <col min="14" max="14" width="4.140625" style="50" hidden="1" customWidth="1"/>
    <col min="15" max="15" width="4.42578125" style="50" hidden="1" customWidth="1"/>
    <col min="16" max="16" width="4" style="50" customWidth="1"/>
    <col min="17" max="17" width="14.28515625" style="50" customWidth="1"/>
    <col min="18" max="19" width="4.85546875" style="50" customWidth="1"/>
    <col min="20" max="20" width="5.42578125" style="21" customWidth="1"/>
    <col min="21" max="21" width="20.42578125" style="21" customWidth="1"/>
    <col min="22" max="22" width="7.42578125" style="21" customWidth="1"/>
    <col min="23" max="23" width="16.7109375" style="21" customWidth="1"/>
    <col min="24" max="24" width="14.7109375" style="21" customWidth="1"/>
    <col min="25" max="25" width="9.42578125" style="21" customWidth="1"/>
    <col min="26" max="26" width="5.5703125" style="21" customWidth="1"/>
    <col min="27" max="256" width="11.42578125" style="21"/>
    <col min="257" max="257" width="13.42578125" style="21" customWidth="1"/>
    <col min="258" max="258" width="5.5703125" style="21" customWidth="1"/>
    <col min="259" max="261" width="0" style="21" hidden="1" customWidth="1"/>
    <col min="262" max="263" width="6.28515625" style="21" customWidth="1"/>
    <col min="264" max="266" width="0" style="21" hidden="1" customWidth="1"/>
    <col min="267" max="267" width="17.85546875" style="21" customWidth="1"/>
    <col min="268" max="268" width="0" style="21" hidden="1" customWidth="1"/>
    <col min="269" max="269" width="16.85546875" style="21" customWidth="1"/>
    <col min="270" max="271" width="0" style="21" hidden="1" customWidth="1"/>
    <col min="272" max="272" width="4" style="21" customWidth="1"/>
    <col min="273" max="273" width="14.28515625" style="21" customWidth="1"/>
    <col min="274" max="275" width="4.85546875" style="21" customWidth="1"/>
    <col min="276" max="276" width="5.42578125" style="21" customWidth="1"/>
    <col min="277" max="277" width="20.42578125" style="21" customWidth="1"/>
    <col min="278" max="278" width="7.42578125" style="21" customWidth="1"/>
    <col min="279" max="279" width="16.7109375" style="21" customWidth="1"/>
    <col min="280" max="280" width="14.7109375" style="21" customWidth="1"/>
    <col min="281" max="281" width="9.42578125" style="21" customWidth="1"/>
    <col min="282" max="282" width="5.5703125" style="21" customWidth="1"/>
    <col min="283" max="512" width="11.42578125" style="21"/>
    <col min="513" max="513" width="13.42578125" style="21" customWidth="1"/>
    <col min="514" max="514" width="5.5703125" style="21" customWidth="1"/>
    <col min="515" max="517" width="0" style="21" hidden="1" customWidth="1"/>
    <col min="518" max="519" width="6.28515625" style="21" customWidth="1"/>
    <col min="520" max="522" width="0" style="21" hidden="1" customWidth="1"/>
    <col min="523" max="523" width="17.85546875" style="21" customWidth="1"/>
    <col min="524" max="524" width="0" style="21" hidden="1" customWidth="1"/>
    <col min="525" max="525" width="16.85546875" style="21" customWidth="1"/>
    <col min="526" max="527" width="0" style="21" hidden="1" customWidth="1"/>
    <col min="528" max="528" width="4" style="21" customWidth="1"/>
    <col min="529" max="529" width="14.28515625" style="21" customWidth="1"/>
    <col min="530" max="531" width="4.85546875" style="21" customWidth="1"/>
    <col min="532" max="532" width="5.42578125" style="21" customWidth="1"/>
    <col min="533" max="533" width="20.42578125" style="21" customWidth="1"/>
    <col min="534" max="534" width="7.42578125" style="21" customWidth="1"/>
    <col min="535" max="535" width="16.7109375" style="21" customWidth="1"/>
    <col min="536" max="536" width="14.7109375" style="21" customWidth="1"/>
    <col min="537" max="537" width="9.42578125" style="21" customWidth="1"/>
    <col min="538" max="538" width="5.5703125" style="21" customWidth="1"/>
    <col min="539" max="768" width="11.42578125" style="21"/>
    <col min="769" max="769" width="13.42578125" style="21" customWidth="1"/>
    <col min="770" max="770" width="5.5703125" style="21" customWidth="1"/>
    <col min="771" max="773" width="0" style="21" hidden="1" customWidth="1"/>
    <col min="774" max="775" width="6.28515625" style="21" customWidth="1"/>
    <col min="776" max="778" width="0" style="21" hidden="1" customWidth="1"/>
    <col min="779" max="779" width="17.85546875" style="21" customWidth="1"/>
    <col min="780" max="780" width="0" style="21" hidden="1" customWidth="1"/>
    <col min="781" max="781" width="16.85546875" style="21" customWidth="1"/>
    <col min="782" max="783" width="0" style="21" hidden="1" customWidth="1"/>
    <col min="784" max="784" width="4" style="21" customWidth="1"/>
    <col min="785" max="785" width="14.28515625" style="21" customWidth="1"/>
    <col min="786" max="787" width="4.85546875" style="21" customWidth="1"/>
    <col min="788" max="788" width="5.42578125" style="21" customWidth="1"/>
    <col min="789" max="789" width="20.42578125" style="21" customWidth="1"/>
    <col min="790" max="790" width="7.42578125" style="21" customWidth="1"/>
    <col min="791" max="791" width="16.7109375" style="21" customWidth="1"/>
    <col min="792" max="792" width="14.7109375" style="21" customWidth="1"/>
    <col min="793" max="793" width="9.42578125" style="21" customWidth="1"/>
    <col min="794" max="794" width="5.5703125" style="21" customWidth="1"/>
    <col min="795" max="1024" width="11.42578125" style="21"/>
    <col min="1025" max="1025" width="13.42578125" style="21" customWidth="1"/>
    <col min="1026" max="1026" width="5.5703125" style="21" customWidth="1"/>
    <col min="1027" max="1029" width="0" style="21" hidden="1" customWidth="1"/>
    <col min="1030" max="1031" width="6.28515625" style="21" customWidth="1"/>
    <col min="1032" max="1034" width="0" style="21" hidden="1" customWidth="1"/>
    <col min="1035" max="1035" width="17.85546875" style="21" customWidth="1"/>
    <col min="1036" max="1036" width="0" style="21" hidden="1" customWidth="1"/>
    <col min="1037" max="1037" width="16.85546875" style="21" customWidth="1"/>
    <col min="1038" max="1039" width="0" style="21" hidden="1" customWidth="1"/>
    <col min="1040" max="1040" width="4" style="21" customWidth="1"/>
    <col min="1041" max="1041" width="14.28515625" style="21" customWidth="1"/>
    <col min="1042" max="1043" width="4.85546875" style="21" customWidth="1"/>
    <col min="1044" max="1044" width="5.42578125" style="21" customWidth="1"/>
    <col min="1045" max="1045" width="20.42578125" style="21" customWidth="1"/>
    <col min="1046" max="1046" width="7.42578125" style="21" customWidth="1"/>
    <col min="1047" max="1047" width="16.7109375" style="21" customWidth="1"/>
    <col min="1048" max="1048" width="14.7109375" style="21" customWidth="1"/>
    <col min="1049" max="1049" width="9.42578125" style="21" customWidth="1"/>
    <col min="1050" max="1050" width="5.5703125" style="21" customWidth="1"/>
    <col min="1051" max="1280" width="11.42578125" style="21"/>
    <col min="1281" max="1281" width="13.42578125" style="21" customWidth="1"/>
    <col min="1282" max="1282" width="5.5703125" style="21" customWidth="1"/>
    <col min="1283" max="1285" width="0" style="21" hidden="1" customWidth="1"/>
    <col min="1286" max="1287" width="6.28515625" style="21" customWidth="1"/>
    <col min="1288" max="1290" width="0" style="21" hidden="1" customWidth="1"/>
    <col min="1291" max="1291" width="17.85546875" style="21" customWidth="1"/>
    <col min="1292" max="1292" width="0" style="21" hidden="1" customWidth="1"/>
    <col min="1293" max="1293" width="16.85546875" style="21" customWidth="1"/>
    <col min="1294" max="1295" width="0" style="21" hidden="1" customWidth="1"/>
    <col min="1296" max="1296" width="4" style="21" customWidth="1"/>
    <col min="1297" max="1297" width="14.28515625" style="21" customWidth="1"/>
    <col min="1298" max="1299" width="4.85546875" style="21" customWidth="1"/>
    <col min="1300" max="1300" width="5.42578125" style="21" customWidth="1"/>
    <col min="1301" max="1301" width="20.42578125" style="21" customWidth="1"/>
    <col min="1302" max="1302" width="7.42578125" style="21" customWidth="1"/>
    <col min="1303" max="1303" width="16.7109375" style="21" customWidth="1"/>
    <col min="1304" max="1304" width="14.7109375" style="21" customWidth="1"/>
    <col min="1305" max="1305" width="9.42578125" style="21" customWidth="1"/>
    <col min="1306" max="1306" width="5.5703125" style="21" customWidth="1"/>
    <col min="1307" max="1536" width="11.42578125" style="21"/>
    <col min="1537" max="1537" width="13.42578125" style="21" customWidth="1"/>
    <col min="1538" max="1538" width="5.5703125" style="21" customWidth="1"/>
    <col min="1539" max="1541" width="0" style="21" hidden="1" customWidth="1"/>
    <col min="1542" max="1543" width="6.28515625" style="21" customWidth="1"/>
    <col min="1544" max="1546" width="0" style="21" hidden="1" customWidth="1"/>
    <col min="1547" max="1547" width="17.85546875" style="21" customWidth="1"/>
    <col min="1548" max="1548" width="0" style="21" hidden="1" customWidth="1"/>
    <col min="1549" max="1549" width="16.85546875" style="21" customWidth="1"/>
    <col min="1550" max="1551" width="0" style="21" hidden="1" customWidth="1"/>
    <col min="1552" max="1552" width="4" style="21" customWidth="1"/>
    <col min="1553" max="1553" width="14.28515625" style="21" customWidth="1"/>
    <col min="1554" max="1555" width="4.85546875" style="21" customWidth="1"/>
    <col min="1556" max="1556" width="5.42578125" style="21" customWidth="1"/>
    <col min="1557" max="1557" width="20.42578125" style="21" customWidth="1"/>
    <col min="1558" max="1558" width="7.42578125" style="21" customWidth="1"/>
    <col min="1559" max="1559" width="16.7109375" style="21" customWidth="1"/>
    <col min="1560" max="1560" width="14.7109375" style="21" customWidth="1"/>
    <col min="1561" max="1561" width="9.42578125" style="21" customWidth="1"/>
    <col min="1562" max="1562" width="5.5703125" style="21" customWidth="1"/>
    <col min="1563" max="1792" width="11.42578125" style="21"/>
    <col min="1793" max="1793" width="13.42578125" style="21" customWidth="1"/>
    <col min="1794" max="1794" width="5.5703125" style="21" customWidth="1"/>
    <col min="1795" max="1797" width="0" style="21" hidden="1" customWidth="1"/>
    <col min="1798" max="1799" width="6.28515625" style="21" customWidth="1"/>
    <col min="1800" max="1802" width="0" style="21" hidden="1" customWidth="1"/>
    <col min="1803" max="1803" width="17.85546875" style="21" customWidth="1"/>
    <col min="1804" max="1804" width="0" style="21" hidden="1" customWidth="1"/>
    <col min="1805" max="1805" width="16.85546875" style="21" customWidth="1"/>
    <col min="1806" max="1807" width="0" style="21" hidden="1" customWidth="1"/>
    <col min="1808" max="1808" width="4" style="21" customWidth="1"/>
    <col min="1809" max="1809" width="14.28515625" style="21" customWidth="1"/>
    <col min="1810" max="1811" width="4.85546875" style="21" customWidth="1"/>
    <col min="1812" max="1812" width="5.42578125" style="21" customWidth="1"/>
    <col min="1813" max="1813" width="20.42578125" style="21" customWidth="1"/>
    <col min="1814" max="1814" width="7.42578125" style="21" customWidth="1"/>
    <col min="1815" max="1815" width="16.7109375" style="21" customWidth="1"/>
    <col min="1816" max="1816" width="14.7109375" style="21" customWidth="1"/>
    <col min="1817" max="1817" width="9.42578125" style="21" customWidth="1"/>
    <col min="1818" max="1818" width="5.5703125" style="21" customWidth="1"/>
    <col min="1819" max="2048" width="11.42578125" style="21"/>
    <col min="2049" max="2049" width="13.42578125" style="21" customWidth="1"/>
    <col min="2050" max="2050" width="5.5703125" style="21" customWidth="1"/>
    <col min="2051" max="2053" width="0" style="21" hidden="1" customWidth="1"/>
    <col min="2054" max="2055" width="6.28515625" style="21" customWidth="1"/>
    <col min="2056" max="2058" width="0" style="21" hidden="1" customWidth="1"/>
    <col min="2059" max="2059" width="17.85546875" style="21" customWidth="1"/>
    <col min="2060" max="2060" width="0" style="21" hidden="1" customWidth="1"/>
    <col min="2061" max="2061" width="16.85546875" style="21" customWidth="1"/>
    <col min="2062" max="2063" width="0" style="21" hidden="1" customWidth="1"/>
    <col min="2064" max="2064" width="4" style="21" customWidth="1"/>
    <col min="2065" max="2065" width="14.28515625" style="21" customWidth="1"/>
    <col min="2066" max="2067" width="4.85546875" style="21" customWidth="1"/>
    <col min="2068" max="2068" width="5.42578125" style="21" customWidth="1"/>
    <col min="2069" max="2069" width="20.42578125" style="21" customWidth="1"/>
    <col min="2070" max="2070" width="7.42578125" style="21" customWidth="1"/>
    <col min="2071" max="2071" width="16.7109375" style="21" customWidth="1"/>
    <col min="2072" max="2072" width="14.7109375" style="21" customWidth="1"/>
    <col min="2073" max="2073" width="9.42578125" style="21" customWidth="1"/>
    <col min="2074" max="2074" width="5.5703125" style="21" customWidth="1"/>
    <col min="2075" max="2304" width="11.42578125" style="21"/>
    <col min="2305" max="2305" width="13.42578125" style="21" customWidth="1"/>
    <col min="2306" max="2306" width="5.5703125" style="21" customWidth="1"/>
    <col min="2307" max="2309" width="0" style="21" hidden="1" customWidth="1"/>
    <col min="2310" max="2311" width="6.28515625" style="21" customWidth="1"/>
    <col min="2312" max="2314" width="0" style="21" hidden="1" customWidth="1"/>
    <col min="2315" max="2315" width="17.85546875" style="21" customWidth="1"/>
    <col min="2316" max="2316" width="0" style="21" hidden="1" customWidth="1"/>
    <col min="2317" max="2317" width="16.85546875" style="21" customWidth="1"/>
    <col min="2318" max="2319" width="0" style="21" hidden="1" customWidth="1"/>
    <col min="2320" max="2320" width="4" style="21" customWidth="1"/>
    <col min="2321" max="2321" width="14.28515625" style="21" customWidth="1"/>
    <col min="2322" max="2323" width="4.85546875" style="21" customWidth="1"/>
    <col min="2324" max="2324" width="5.42578125" style="21" customWidth="1"/>
    <col min="2325" max="2325" width="20.42578125" style="21" customWidth="1"/>
    <col min="2326" max="2326" width="7.42578125" style="21" customWidth="1"/>
    <col min="2327" max="2327" width="16.7109375" style="21" customWidth="1"/>
    <col min="2328" max="2328" width="14.7109375" style="21" customWidth="1"/>
    <col min="2329" max="2329" width="9.42578125" style="21" customWidth="1"/>
    <col min="2330" max="2330" width="5.5703125" style="21" customWidth="1"/>
    <col min="2331" max="2560" width="11.42578125" style="21"/>
    <col min="2561" max="2561" width="13.42578125" style="21" customWidth="1"/>
    <col min="2562" max="2562" width="5.5703125" style="21" customWidth="1"/>
    <col min="2563" max="2565" width="0" style="21" hidden="1" customWidth="1"/>
    <col min="2566" max="2567" width="6.28515625" style="21" customWidth="1"/>
    <col min="2568" max="2570" width="0" style="21" hidden="1" customWidth="1"/>
    <col min="2571" max="2571" width="17.85546875" style="21" customWidth="1"/>
    <col min="2572" max="2572" width="0" style="21" hidden="1" customWidth="1"/>
    <col min="2573" max="2573" width="16.85546875" style="21" customWidth="1"/>
    <col min="2574" max="2575" width="0" style="21" hidden="1" customWidth="1"/>
    <col min="2576" max="2576" width="4" style="21" customWidth="1"/>
    <col min="2577" max="2577" width="14.28515625" style="21" customWidth="1"/>
    <col min="2578" max="2579" width="4.85546875" style="21" customWidth="1"/>
    <col min="2580" max="2580" width="5.42578125" style="21" customWidth="1"/>
    <col min="2581" max="2581" width="20.42578125" style="21" customWidth="1"/>
    <col min="2582" max="2582" width="7.42578125" style="21" customWidth="1"/>
    <col min="2583" max="2583" width="16.7109375" style="21" customWidth="1"/>
    <col min="2584" max="2584" width="14.7109375" style="21" customWidth="1"/>
    <col min="2585" max="2585" width="9.42578125" style="21" customWidth="1"/>
    <col min="2586" max="2586" width="5.5703125" style="21" customWidth="1"/>
    <col min="2587" max="2816" width="11.42578125" style="21"/>
    <col min="2817" max="2817" width="13.42578125" style="21" customWidth="1"/>
    <col min="2818" max="2818" width="5.5703125" style="21" customWidth="1"/>
    <col min="2819" max="2821" width="0" style="21" hidden="1" customWidth="1"/>
    <col min="2822" max="2823" width="6.28515625" style="21" customWidth="1"/>
    <col min="2824" max="2826" width="0" style="21" hidden="1" customWidth="1"/>
    <col min="2827" max="2827" width="17.85546875" style="21" customWidth="1"/>
    <col min="2828" max="2828" width="0" style="21" hidden="1" customWidth="1"/>
    <col min="2829" max="2829" width="16.85546875" style="21" customWidth="1"/>
    <col min="2830" max="2831" width="0" style="21" hidden="1" customWidth="1"/>
    <col min="2832" max="2832" width="4" style="21" customWidth="1"/>
    <col min="2833" max="2833" width="14.28515625" style="21" customWidth="1"/>
    <col min="2834" max="2835" width="4.85546875" style="21" customWidth="1"/>
    <col min="2836" max="2836" width="5.42578125" style="21" customWidth="1"/>
    <col min="2837" max="2837" width="20.42578125" style="21" customWidth="1"/>
    <col min="2838" max="2838" width="7.42578125" style="21" customWidth="1"/>
    <col min="2839" max="2839" width="16.7109375" style="21" customWidth="1"/>
    <col min="2840" max="2840" width="14.7109375" style="21" customWidth="1"/>
    <col min="2841" max="2841" width="9.42578125" style="21" customWidth="1"/>
    <col min="2842" max="2842" width="5.5703125" style="21" customWidth="1"/>
    <col min="2843" max="3072" width="11.42578125" style="21"/>
    <col min="3073" max="3073" width="13.42578125" style="21" customWidth="1"/>
    <col min="3074" max="3074" width="5.5703125" style="21" customWidth="1"/>
    <col min="3075" max="3077" width="0" style="21" hidden="1" customWidth="1"/>
    <col min="3078" max="3079" width="6.28515625" style="21" customWidth="1"/>
    <col min="3080" max="3082" width="0" style="21" hidden="1" customWidth="1"/>
    <col min="3083" max="3083" width="17.85546875" style="21" customWidth="1"/>
    <col min="3084" max="3084" width="0" style="21" hidden="1" customWidth="1"/>
    <col min="3085" max="3085" width="16.85546875" style="21" customWidth="1"/>
    <col min="3086" max="3087" width="0" style="21" hidden="1" customWidth="1"/>
    <col min="3088" max="3088" width="4" style="21" customWidth="1"/>
    <col min="3089" max="3089" width="14.28515625" style="21" customWidth="1"/>
    <col min="3090" max="3091" width="4.85546875" style="21" customWidth="1"/>
    <col min="3092" max="3092" width="5.42578125" style="21" customWidth="1"/>
    <col min="3093" max="3093" width="20.42578125" style="21" customWidth="1"/>
    <col min="3094" max="3094" width="7.42578125" style="21" customWidth="1"/>
    <col min="3095" max="3095" width="16.7109375" style="21" customWidth="1"/>
    <col min="3096" max="3096" width="14.7109375" style="21" customWidth="1"/>
    <col min="3097" max="3097" width="9.42578125" style="21" customWidth="1"/>
    <col min="3098" max="3098" width="5.5703125" style="21" customWidth="1"/>
    <col min="3099" max="3328" width="11.42578125" style="21"/>
    <col min="3329" max="3329" width="13.42578125" style="21" customWidth="1"/>
    <col min="3330" max="3330" width="5.5703125" style="21" customWidth="1"/>
    <col min="3331" max="3333" width="0" style="21" hidden="1" customWidth="1"/>
    <col min="3334" max="3335" width="6.28515625" style="21" customWidth="1"/>
    <col min="3336" max="3338" width="0" style="21" hidden="1" customWidth="1"/>
    <col min="3339" max="3339" width="17.85546875" style="21" customWidth="1"/>
    <col min="3340" max="3340" width="0" style="21" hidden="1" customWidth="1"/>
    <col min="3341" max="3341" width="16.85546875" style="21" customWidth="1"/>
    <col min="3342" max="3343" width="0" style="21" hidden="1" customWidth="1"/>
    <col min="3344" max="3344" width="4" style="21" customWidth="1"/>
    <col min="3345" max="3345" width="14.28515625" style="21" customWidth="1"/>
    <col min="3346" max="3347" width="4.85546875" style="21" customWidth="1"/>
    <col min="3348" max="3348" width="5.42578125" style="21" customWidth="1"/>
    <col min="3349" max="3349" width="20.42578125" style="21" customWidth="1"/>
    <col min="3350" max="3350" width="7.42578125" style="21" customWidth="1"/>
    <col min="3351" max="3351" width="16.7109375" style="21" customWidth="1"/>
    <col min="3352" max="3352" width="14.7109375" style="21" customWidth="1"/>
    <col min="3353" max="3353" width="9.42578125" style="21" customWidth="1"/>
    <col min="3354" max="3354" width="5.5703125" style="21" customWidth="1"/>
    <col min="3355" max="3584" width="11.42578125" style="21"/>
    <col min="3585" max="3585" width="13.42578125" style="21" customWidth="1"/>
    <col min="3586" max="3586" width="5.5703125" style="21" customWidth="1"/>
    <col min="3587" max="3589" width="0" style="21" hidden="1" customWidth="1"/>
    <col min="3590" max="3591" width="6.28515625" style="21" customWidth="1"/>
    <col min="3592" max="3594" width="0" style="21" hidden="1" customWidth="1"/>
    <col min="3595" max="3595" width="17.85546875" style="21" customWidth="1"/>
    <col min="3596" max="3596" width="0" style="21" hidden="1" customWidth="1"/>
    <col min="3597" max="3597" width="16.85546875" style="21" customWidth="1"/>
    <col min="3598" max="3599" width="0" style="21" hidden="1" customWidth="1"/>
    <col min="3600" max="3600" width="4" style="21" customWidth="1"/>
    <col min="3601" max="3601" width="14.28515625" style="21" customWidth="1"/>
    <col min="3602" max="3603" width="4.85546875" style="21" customWidth="1"/>
    <col min="3604" max="3604" width="5.42578125" style="21" customWidth="1"/>
    <col min="3605" max="3605" width="20.42578125" style="21" customWidth="1"/>
    <col min="3606" max="3606" width="7.42578125" style="21" customWidth="1"/>
    <col min="3607" max="3607" width="16.7109375" style="21" customWidth="1"/>
    <col min="3608" max="3608" width="14.7109375" style="21" customWidth="1"/>
    <col min="3609" max="3609" width="9.42578125" style="21" customWidth="1"/>
    <col min="3610" max="3610" width="5.5703125" style="21" customWidth="1"/>
    <col min="3611" max="3840" width="11.42578125" style="21"/>
    <col min="3841" max="3841" width="13.42578125" style="21" customWidth="1"/>
    <col min="3842" max="3842" width="5.5703125" style="21" customWidth="1"/>
    <col min="3843" max="3845" width="0" style="21" hidden="1" customWidth="1"/>
    <col min="3846" max="3847" width="6.28515625" style="21" customWidth="1"/>
    <col min="3848" max="3850" width="0" style="21" hidden="1" customWidth="1"/>
    <col min="3851" max="3851" width="17.85546875" style="21" customWidth="1"/>
    <col min="3852" max="3852" width="0" style="21" hidden="1" customWidth="1"/>
    <col min="3853" max="3853" width="16.85546875" style="21" customWidth="1"/>
    <col min="3854" max="3855" width="0" style="21" hidden="1" customWidth="1"/>
    <col min="3856" max="3856" width="4" style="21" customWidth="1"/>
    <col min="3857" max="3857" width="14.28515625" style="21" customWidth="1"/>
    <col min="3858" max="3859" width="4.85546875" style="21" customWidth="1"/>
    <col min="3860" max="3860" width="5.42578125" style="21" customWidth="1"/>
    <col min="3861" max="3861" width="20.42578125" style="21" customWidth="1"/>
    <col min="3862" max="3862" width="7.42578125" style="21" customWidth="1"/>
    <col min="3863" max="3863" width="16.7109375" style="21" customWidth="1"/>
    <col min="3864" max="3864" width="14.7109375" style="21" customWidth="1"/>
    <col min="3865" max="3865" width="9.42578125" style="21" customWidth="1"/>
    <col min="3866" max="3866" width="5.5703125" style="21" customWidth="1"/>
    <col min="3867" max="4096" width="11.42578125" style="21"/>
    <col min="4097" max="4097" width="13.42578125" style="21" customWidth="1"/>
    <col min="4098" max="4098" width="5.5703125" style="21" customWidth="1"/>
    <col min="4099" max="4101" width="0" style="21" hidden="1" customWidth="1"/>
    <col min="4102" max="4103" width="6.28515625" style="21" customWidth="1"/>
    <col min="4104" max="4106" width="0" style="21" hidden="1" customWidth="1"/>
    <col min="4107" max="4107" width="17.85546875" style="21" customWidth="1"/>
    <col min="4108" max="4108" width="0" style="21" hidden="1" customWidth="1"/>
    <col min="4109" max="4109" width="16.85546875" style="21" customWidth="1"/>
    <col min="4110" max="4111" width="0" style="21" hidden="1" customWidth="1"/>
    <col min="4112" max="4112" width="4" style="21" customWidth="1"/>
    <col min="4113" max="4113" width="14.28515625" style="21" customWidth="1"/>
    <col min="4114" max="4115" width="4.85546875" style="21" customWidth="1"/>
    <col min="4116" max="4116" width="5.42578125" style="21" customWidth="1"/>
    <col min="4117" max="4117" width="20.42578125" style="21" customWidth="1"/>
    <col min="4118" max="4118" width="7.42578125" style="21" customWidth="1"/>
    <col min="4119" max="4119" width="16.7109375" style="21" customWidth="1"/>
    <col min="4120" max="4120" width="14.7109375" style="21" customWidth="1"/>
    <col min="4121" max="4121" width="9.42578125" style="21" customWidth="1"/>
    <col min="4122" max="4122" width="5.5703125" style="21" customWidth="1"/>
    <col min="4123" max="4352" width="11.42578125" style="21"/>
    <col min="4353" max="4353" width="13.42578125" style="21" customWidth="1"/>
    <col min="4354" max="4354" width="5.5703125" style="21" customWidth="1"/>
    <col min="4355" max="4357" width="0" style="21" hidden="1" customWidth="1"/>
    <col min="4358" max="4359" width="6.28515625" style="21" customWidth="1"/>
    <col min="4360" max="4362" width="0" style="21" hidden="1" customWidth="1"/>
    <col min="4363" max="4363" width="17.85546875" style="21" customWidth="1"/>
    <col min="4364" max="4364" width="0" style="21" hidden="1" customWidth="1"/>
    <col min="4365" max="4365" width="16.85546875" style="21" customWidth="1"/>
    <col min="4366" max="4367" width="0" style="21" hidden="1" customWidth="1"/>
    <col min="4368" max="4368" width="4" style="21" customWidth="1"/>
    <col min="4369" max="4369" width="14.28515625" style="21" customWidth="1"/>
    <col min="4370" max="4371" width="4.85546875" style="21" customWidth="1"/>
    <col min="4372" max="4372" width="5.42578125" style="21" customWidth="1"/>
    <col min="4373" max="4373" width="20.42578125" style="21" customWidth="1"/>
    <col min="4374" max="4374" width="7.42578125" style="21" customWidth="1"/>
    <col min="4375" max="4375" width="16.7109375" style="21" customWidth="1"/>
    <col min="4376" max="4376" width="14.7109375" style="21" customWidth="1"/>
    <col min="4377" max="4377" width="9.42578125" style="21" customWidth="1"/>
    <col min="4378" max="4378" width="5.5703125" style="21" customWidth="1"/>
    <col min="4379" max="4608" width="11.42578125" style="21"/>
    <col min="4609" max="4609" width="13.42578125" style="21" customWidth="1"/>
    <col min="4610" max="4610" width="5.5703125" style="21" customWidth="1"/>
    <col min="4611" max="4613" width="0" style="21" hidden="1" customWidth="1"/>
    <col min="4614" max="4615" width="6.28515625" style="21" customWidth="1"/>
    <col min="4616" max="4618" width="0" style="21" hidden="1" customWidth="1"/>
    <col min="4619" max="4619" width="17.85546875" style="21" customWidth="1"/>
    <col min="4620" max="4620" width="0" style="21" hidden="1" customWidth="1"/>
    <col min="4621" max="4621" width="16.85546875" style="21" customWidth="1"/>
    <col min="4622" max="4623" width="0" style="21" hidden="1" customWidth="1"/>
    <col min="4624" max="4624" width="4" style="21" customWidth="1"/>
    <col min="4625" max="4625" width="14.28515625" style="21" customWidth="1"/>
    <col min="4626" max="4627" width="4.85546875" style="21" customWidth="1"/>
    <col min="4628" max="4628" width="5.42578125" style="21" customWidth="1"/>
    <col min="4629" max="4629" width="20.42578125" style="21" customWidth="1"/>
    <col min="4630" max="4630" width="7.42578125" style="21" customWidth="1"/>
    <col min="4631" max="4631" width="16.7109375" style="21" customWidth="1"/>
    <col min="4632" max="4632" width="14.7109375" style="21" customWidth="1"/>
    <col min="4633" max="4633" width="9.42578125" style="21" customWidth="1"/>
    <col min="4634" max="4634" width="5.5703125" style="21" customWidth="1"/>
    <col min="4635" max="4864" width="11.42578125" style="21"/>
    <col min="4865" max="4865" width="13.42578125" style="21" customWidth="1"/>
    <col min="4866" max="4866" width="5.5703125" style="21" customWidth="1"/>
    <col min="4867" max="4869" width="0" style="21" hidden="1" customWidth="1"/>
    <col min="4870" max="4871" width="6.28515625" style="21" customWidth="1"/>
    <col min="4872" max="4874" width="0" style="21" hidden="1" customWidth="1"/>
    <col min="4875" max="4875" width="17.85546875" style="21" customWidth="1"/>
    <col min="4876" max="4876" width="0" style="21" hidden="1" customWidth="1"/>
    <col min="4877" max="4877" width="16.85546875" style="21" customWidth="1"/>
    <col min="4878" max="4879" width="0" style="21" hidden="1" customWidth="1"/>
    <col min="4880" max="4880" width="4" style="21" customWidth="1"/>
    <col min="4881" max="4881" width="14.28515625" style="21" customWidth="1"/>
    <col min="4882" max="4883" width="4.85546875" style="21" customWidth="1"/>
    <col min="4884" max="4884" width="5.42578125" style="21" customWidth="1"/>
    <col min="4885" max="4885" width="20.42578125" style="21" customWidth="1"/>
    <col min="4886" max="4886" width="7.42578125" style="21" customWidth="1"/>
    <col min="4887" max="4887" width="16.7109375" style="21" customWidth="1"/>
    <col min="4888" max="4888" width="14.7109375" style="21" customWidth="1"/>
    <col min="4889" max="4889" width="9.42578125" style="21" customWidth="1"/>
    <col min="4890" max="4890" width="5.5703125" style="21" customWidth="1"/>
    <col min="4891" max="5120" width="11.42578125" style="21"/>
    <col min="5121" max="5121" width="13.42578125" style="21" customWidth="1"/>
    <col min="5122" max="5122" width="5.5703125" style="21" customWidth="1"/>
    <col min="5123" max="5125" width="0" style="21" hidden="1" customWidth="1"/>
    <col min="5126" max="5127" width="6.28515625" style="21" customWidth="1"/>
    <col min="5128" max="5130" width="0" style="21" hidden="1" customWidth="1"/>
    <col min="5131" max="5131" width="17.85546875" style="21" customWidth="1"/>
    <col min="5132" max="5132" width="0" style="21" hidden="1" customWidth="1"/>
    <col min="5133" max="5133" width="16.85546875" style="21" customWidth="1"/>
    <col min="5134" max="5135" width="0" style="21" hidden="1" customWidth="1"/>
    <col min="5136" max="5136" width="4" style="21" customWidth="1"/>
    <col min="5137" max="5137" width="14.28515625" style="21" customWidth="1"/>
    <col min="5138" max="5139" width="4.85546875" style="21" customWidth="1"/>
    <col min="5140" max="5140" width="5.42578125" style="21" customWidth="1"/>
    <col min="5141" max="5141" width="20.42578125" style="21" customWidth="1"/>
    <col min="5142" max="5142" width="7.42578125" style="21" customWidth="1"/>
    <col min="5143" max="5143" width="16.7109375" style="21" customWidth="1"/>
    <col min="5144" max="5144" width="14.7109375" style="21" customWidth="1"/>
    <col min="5145" max="5145" width="9.42578125" style="21" customWidth="1"/>
    <col min="5146" max="5146" width="5.5703125" style="21" customWidth="1"/>
    <col min="5147" max="5376" width="11.42578125" style="21"/>
    <col min="5377" max="5377" width="13.42578125" style="21" customWidth="1"/>
    <col min="5378" max="5378" width="5.5703125" style="21" customWidth="1"/>
    <col min="5379" max="5381" width="0" style="21" hidden="1" customWidth="1"/>
    <col min="5382" max="5383" width="6.28515625" style="21" customWidth="1"/>
    <col min="5384" max="5386" width="0" style="21" hidden="1" customWidth="1"/>
    <col min="5387" max="5387" width="17.85546875" style="21" customWidth="1"/>
    <col min="5388" max="5388" width="0" style="21" hidden="1" customWidth="1"/>
    <col min="5389" max="5389" width="16.85546875" style="21" customWidth="1"/>
    <col min="5390" max="5391" width="0" style="21" hidden="1" customWidth="1"/>
    <col min="5392" max="5392" width="4" style="21" customWidth="1"/>
    <col min="5393" max="5393" width="14.28515625" style="21" customWidth="1"/>
    <col min="5394" max="5395" width="4.85546875" style="21" customWidth="1"/>
    <col min="5396" max="5396" width="5.42578125" style="21" customWidth="1"/>
    <col min="5397" max="5397" width="20.42578125" style="21" customWidth="1"/>
    <col min="5398" max="5398" width="7.42578125" style="21" customWidth="1"/>
    <col min="5399" max="5399" width="16.7109375" style="21" customWidth="1"/>
    <col min="5400" max="5400" width="14.7109375" style="21" customWidth="1"/>
    <col min="5401" max="5401" width="9.42578125" style="21" customWidth="1"/>
    <col min="5402" max="5402" width="5.5703125" style="21" customWidth="1"/>
    <col min="5403" max="5632" width="11.42578125" style="21"/>
    <col min="5633" max="5633" width="13.42578125" style="21" customWidth="1"/>
    <col min="5634" max="5634" width="5.5703125" style="21" customWidth="1"/>
    <col min="5635" max="5637" width="0" style="21" hidden="1" customWidth="1"/>
    <col min="5638" max="5639" width="6.28515625" style="21" customWidth="1"/>
    <col min="5640" max="5642" width="0" style="21" hidden="1" customWidth="1"/>
    <col min="5643" max="5643" width="17.85546875" style="21" customWidth="1"/>
    <col min="5644" max="5644" width="0" style="21" hidden="1" customWidth="1"/>
    <col min="5645" max="5645" width="16.85546875" style="21" customWidth="1"/>
    <col min="5646" max="5647" width="0" style="21" hidden="1" customWidth="1"/>
    <col min="5648" max="5648" width="4" style="21" customWidth="1"/>
    <col min="5649" max="5649" width="14.28515625" style="21" customWidth="1"/>
    <col min="5650" max="5651" width="4.85546875" style="21" customWidth="1"/>
    <col min="5652" max="5652" width="5.42578125" style="21" customWidth="1"/>
    <col min="5653" max="5653" width="20.42578125" style="21" customWidth="1"/>
    <col min="5654" max="5654" width="7.42578125" style="21" customWidth="1"/>
    <col min="5655" max="5655" width="16.7109375" style="21" customWidth="1"/>
    <col min="5656" max="5656" width="14.7109375" style="21" customWidth="1"/>
    <col min="5657" max="5657" width="9.42578125" style="21" customWidth="1"/>
    <col min="5658" max="5658" width="5.5703125" style="21" customWidth="1"/>
    <col min="5659" max="5888" width="11.42578125" style="21"/>
    <col min="5889" max="5889" width="13.42578125" style="21" customWidth="1"/>
    <col min="5890" max="5890" width="5.5703125" style="21" customWidth="1"/>
    <col min="5891" max="5893" width="0" style="21" hidden="1" customWidth="1"/>
    <col min="5894" max="5895" width="6.28515625" style="21" customWidth="1"/>
    <col min="5896" max="5898" width="0" style="21" hidden="1" customWidth="1"/>
    <col min="5899" max="5899" width="17.85546875" style="21" customWidth="1"/>
    <col min="5900" max="5900" width="0" style="21" hidden="1" customWidth="1"/>
    <col min="5901" max="5901" width="16.85546875" style="21" customWidth="1"/>
    <col min="5902" max="5903" width="0" style="21" hidden="1" customWidth="1"/>
    <col min="5904" max="5904" width="4" style="21" customWidth="1"/>
    <col min="5905" max="5905" width="14.28515625" style="21" customWidth="1"/>
    <col min="5906" max="5907" width="4.85546875" style="21" customWidth="1"/>
    <col min="5908" max="5908" width="5.42578125" style="21" customWidth="1"/>
    <col min="5909" max="5909" width="20.42578125" style="21" customWidth="1"/>
    <col min="5910" max="5910" width="7.42578125" style="21" customWidth="1"/>
    <col min="5911" max="5911" width="16.7109375" style="21" customWidth="1"/>
    <col min="5912" max="5912" width="14.7109375" style="21" customWidth="1"/>
    <col min="5913" max="5913" width="9.42578125" style="21" customWidth="1"/>
    <col min="5914" max="5914" width="5.5703125" style="21" customWidth="1"/>
    <col min="5915" max="6144" width="11.42578125" style="21"/>
    <col min="6145" max="6145" width="13.42578125" style="21" customWidth="1"/>
    <col min="6146" max="6146" width="5.5703125" style="21" customWidth="1"/>
    <col min="6147" max="6149" width="0" style="21" hidden="1" customWidth="1"/>
    <col min="6150" max="6151" width="6.28515625" style="21" customWidth="1"/>
    <col min="6152" max="6154" width="0" style="21" hidden="1" customWidth="1"/>
    <col min="6155" max="6155" width="17.85546875" style="21" customWidth="1"/>
    <col min="6156" max="6156" width="0" style="21" hidden="1" customWidth="1"/>
    <col min="6157" max="6157" width="16.85546875" style="21" customWidth="1"/>
    <col min="6158" max="6159" width="0" style="21" hidden="1" customWidth="1"/>
    <col min="6160" max="6160" width="4" style="21" customWidth="1"/>
    <col min="6161" max="6161" width="14.28515625" style="21" customWidth="1"/>
    <col min="6162" max="6163" width="4.85546875" style="21" customWidth="1"/>
    <col min="6164" max="6164" width="5.42578125" style="21" customWidth="1"/>
    <col min="6165" max="6165" width="20.42578125" style="21" customWidth="1"/>
    <col min="6166" max="6166" width="7.42578125" style="21" customWidth="1"/>
    <col min="6167" max="6167" width="16.7109375" style="21" customWidth="1"/>
    <col min="6168" max="6168" width="14.7109375" style="21" customWidth="1"/>
    <col min="6169" max="6169" width="9.42578125" style="21" customWidth="1"/>
    <col min="6170" max="6170" width="5.5703125" style="21" customWidth="1"/>
    <col min="6171" max="6400" width="11.42578125" style="21"/>
    <col min="6401" max="6401" width="13.42578125" style="21" customWidth="1"/>
    <col min="6402" max="6402" width="5.5703125" style="21" customWidth="1"/>
    <col min="6403" max="6405" width="0" style="21" hidden="1" customWidth="1"/>
    <col min="6406" max="6407" width="6.28515625" style="21" customWidth="1"/>
    <col min="6408" max="6410" width="0" style="21" hidden="1" customWidth="1"/>
    <col min="6411" max="6411" width="17.85546875" style="21" customWidth="1"/>
    <col min="6412" max="6412" width="0" style="21" hidden="1" customWidth="1"/>
    <col min="6413" max="6413" width="16.85546875" style="21" customWidth="1"/>
    <col min="6414" max="6415" width="0" style="21" hidden="1" customWidth="1"/>
    <col min="6416" max="6416" width="4" style="21" customWidth="1"/>
    <col min="6417" max="6417" width="14.28515625" style="21" customWidth="1"/>
    <col min="6418" max="6419" width="4.85546875" style="21" customWidth="1"/>
    <col min="6420" max="6420" width="5.42578125" style="21" customWidth="1"/>
    <col min="6421" max="6421" width="20.42578125" style="21" customWidth="1"/>
    <col min="6422" max="6422" width="7.42578125" style="21" customWidth="1"/>
    <col min="6423" max="6423" width="16.7109375" style="21" customWidth="1"/>
    <col min="6424" max="6424" width="14.7109375" style="21" customWidth="1"/>
    <col min="6425" max="6425" width="9.42578125" style="21" customWidth="1"/>
    <col min="6426" max="6426" width="5.5703125" style="21" customWidth="1"/>
    <col min="6427" max="6656" width="11.42578125" style="21"/>
    <col min="6657" max="6657" width="13.42578125" style="21" customWidth="1"/>
    <col min="6658" max="6658" width="5.5703125" style="21" customWidth="1"/>
    <col min="6659" max="6661" width="0" style="21" hidden="1" customWidth="1"/>
    <col min="6662" max="6663" width="6.28515625" style="21" customWidth="1"/>
    <col min="6664" max="6666" width="0" style="21" hidden="1" customWidth="1"/>
    <col min="6667" max="6667" width="17.85546875" style="21" customWidth="1"/>
    <col min="6668" max="6668" width="0" style="21" hidden="1" customWidth="1"/>
    <col min="6669" max="6669" width="16.85546875" style="21" customWidth="1"/>
    <col min="6670" max="6671" width="0" style="21" hidden="1" customWidth="1"/>
    <col min="6672" max="6672" width="4" style="21" customWidth="1"/>
    <col min="6673" max="6673" width="14.28515625" style="21" customWidth="1"/>
    <col min="6674" max="6675" width="4.85546875" style="21" customWidth="1"/>
    <col min="6676" max="6676" width="5.42578125" style="21" customWidth="1"/>
    <col min="6677" max="6677" width="20.42578125" style="21" customWidth="1"/>
    <col min="6678" max="6678" width="7.42578125" style="21" customWidth="1"/>
    <col min="6679" max="6679" width="16.7109375" style="21" customWidth="1"/>
    <col min="6680" max="6680" width="14.7109375" style="21" customWidth="1"/>
    <col min="6681" max="6681" width="9.42578125" style="21" customWidth="1"/>
    <col min="6682" max="6682" width="5.5703125" style="21" customWidth="1"/>
    <col min="6683" max="6912" width="11.42578125" style="21"/>
    <col min="6913" max="6913" width="13.42578125" style="21" customWidth="1"/>
    <col min="6914" max="6914" width="5.5703125" style="21" customWidth="1"/>
    <col min="6915" max="6917" width="0" style="21" hidden="1" customWidth="1"/>
    <col min="6918" max="6919" width="6.28515625" style="21" customWidth="1"/>
    <col min="6920" max="6922" width="0" style="21" hidden="1" customWidth="1"/>
    <col min="6923" max="6923" width="17.85546875" style="21" customWidth="1"/>
    <col min="6924" max="6924" width="0" style="21" hidden="1" customWidth="1"/>
    <col min="6925" max="6925" width="16.85546875" style="21" customWidth="1"/>
    <col min="6926" max="6927" width="0" style="21" hidden="1" customWidth="1"/>
    <col min="6928" max="6928" width="4" style="21" customWidth="1"/>
    <col min="6929" max="6929" width="14.28515625" style="21" customWidth="1"/>
    <col min="6930" max="6931" width="4.85546875" style="21" customWidth="1"/>
    <col min="6932" max="6932" width="5.42578125" style="21" customWidth="1"/>
    <col min="6933" max="6933" width="20.42578125" style="21" customWidth="1"/>
    <col min="6934" max="6934" width="7.42578125" style="21" customWidth="1"/>
    <col min="6935" max="6935" width="16.7109375" style="21" customWidth="1"/>
    <col min="6936" max="6936" width="14.7109375" style="21" customWidth="1"/>
    <col min="6937" max="6937" width="9.42578125" style="21" customWidth="1"/>
    <col min="6938" max="6938" width="5.5703125" style="21" customWidth="1"/>
    <col min="6939" max="7168" width="11.42578125" style="21"/>
    <col min="7169" max="7169" width="13.42578125" style="21" customWidth="1"/>
    <col min="7170" max="7170" width="5.5703125" style="21" customWidth="1"/>
    <col min="7171" max="7173" width="0" style="21" hidden="1" customWidth="1"/>
    <col min="7174" max="7175" width="6.28515625" style="21" customWidth="1"/>
    <col min="7176" max="7178" width="0" style="21" hidden="1" customWidth="1"/>
    <col min="7179" max="7179" width="17.85546875" style="21" customWidth="1"/>
    <col min="7180" max="7180" width="0" style="21" hidden="1" customWidth="1"/>
    <col min="7181" max="7181" width="16.85546875" style="21" customWidth="1"/>
    <col min="7182" max="7183" width="0" style="21" hidden="1" customWidth="1"/>
    <col min="7184" max="7184" width="4" style="21" customWidth="1"/>
    <col min="7185" max="7185" width="14.28515625" style="21" customWidth="1"/>
    <col min="7186" max="7187" width="4.85546875" style="21" customWidth="1"/>
    <col min="7188" max="7188" width="5.42578125" style="21" customWidth="1"/>
    <col min="7189" max="7189" width="20.42578125" style="21" customWidth="1"/>
    <col min="7190" max="7190" width="7.42578125" style="21" customWidth="1"/>
    <col min="7191" max="7191" width="16.7109375" style="21" customWidth="1"/>
    <col min="7192" max="7192" width="14.7109375" style="21" customWidth="1"/>
    <col min="7193" max="7193" width="9.42578125" style="21" customWidth="1"/>
    <col min="7194" max="7194" width="5.5703125" style="21" customWidth="1"/>
    <col min="7195" max="7424" width="11.42578125" style="21"/>
    <col min="7425" max="7425" width="13.42578125" style="21" customWidth="1"/>
    <col min="7426" max="7426" width="5.5703125" style="21" customWidth="1"/>
    <col min="7427" max="7429" width="0" style="21" hidden="1" customWidth="1"/>
    <col min="7430" max="7431" width="6.28515625" style="21" customWidth="1"/>
    <col min="7432" max="7434" width="0" style="21" hidden="1" customWidth="1"/>
    <col min="7435" max="7435" width="17.85546875" style="21" customWidth="1"/>
    <col min="7436" max="7436" width="0" style="21" hidden="1" customWidth="1"/>
    <col min="7437" max="7437" width="16.85546875" style="21" customWidth="1"/>
    <col min="7438" max="7439" width="0" style="21" hidden="1" customWidth="1"/>
    <col min="7440" max="7440" width="4" style="21" customWidth="1"/>
    <col min="7441" max="7441" width="14.28515625" style="21" customWidth="1"/>
    <col min="7442" max="7443" width="4.85546875" style="21" customWidth="1"/>
    <col min="7444" max="7444" width="5.42578125" style="21" customWidth="1"/>
    <col min="7445" max="7445" width="20.42578125" style="21" customWidth="1"/>
    <col min="7446" max="7446" width="7.42578125" style="21" customWidth="1"/>
    <col min="7447" max="7447" width="16.7109375" style="21" customWidth="1"/>
    <col min="7448" max="7448" width="14.7109375" style="21" customWidth="1"/>
    <col min="7449" max="7449" width="9.42578125" style="21" customWidth="1"/>
    <col min="7450" max="7450" width="5.5703125" style="21" customWidth="1"/>
    <col min="7451" max="7680" width="11.42578125" style="21"/>
    <col min="7681" max="7681" width="13.42578125" style="21" customWidth="1"/>
    <col min="7682" max="7682" width="5.5703125" style="21" customWidth="1"/>
    <col min="7683" max="7685" width="0" style="21" hidden="1" customWidth="1"/>
    <col min="7686" max="7687" width="6.28515625" style="21" customWidth="1"/>
    <col min="7688" max="7690" width="0" style="21" hidden="1" customWidth="1"/>
    <col min="7691" max="7691" width="17.85546875" style="21" customWidth="1"/>
    <col min="7692" max="7692" width="0" style="21" hidden="1" customWidth="1"/>
    <col min="7693" max="7693" width="16.85546875" style="21" customWidth="1"/>
    <col min="7694" max="7695" width="0" style="21" hidden="1" customWidth="1"/>
    <col min="7696" max="7696" width="4" style="21" customWidth="1"/>
    <col min="7697" max="7697" width="14.28515625" style="21" customWidth="1"/>
    <col min="7698" max="7699" width="4.85546875" style="21" customWidth="1"/>
    <col min="7700" max="7700" width="5.42578125" style="21" customWidth="1"/>
    <col min="7701" max="7701" width="20.42578125" style="21" customWidth="1"/>
    <col min="7702" max="7702" width="7.42578125" style="21" customWidth="1"/>
    <col min="7703" max="7703" width="16.7109375" style="21" customWidth="1"/>
    <col min="7704" max="7704" width="14.7109375" style="21" customWidth="1"/>
    <col min="7705" max="7705" width="9.42578125" style="21" customWidth="1"/>
    <col min="7706" max="7706" width="5.5703125" style="21" customWidth="1"/>
    <col min="7707" max="7936" width="11.42578125" style="21"/>
    <col min="7937" max="7937" width="13.42578125" style="21" customWidth="1"/>
    <col min="7938" max="7938" width="5.5703125" style="21" customWidth="1"/>
    <col min="7939" max="7941" width="0" style="21" hidden="1" customWidth="1"/>
    <col min="7942" max="7943" width="6.28515625" style="21" customWidth="1"/>
    <col min="7944" max="7946" width="0" style="21" hidden="1" customWidth="1"/>
    <col min="7947" max="7947" width="17.85546875" style="21" customWidth="1"/>
    <col min="7948" max="7948" width="0" style="21" hidden="1" customWidth="1"/>
    <col min="7949" max="7949" width="16.85546875" style="21" customWidth="1"/>
    <col min="7950" max="7951" width="0" style="21" hidden="1" customWidth="1"/>
    <col min="7952" max="7952" width="4" style="21" customWidth="1"/>
    <col min="7953" max="7953" width="14.28515625" style="21" customWidth="1"/>
    <col min="7954" max="7955" width="4.85546875" style="21" customWidth="1"/>
    <col min="7956" max="7956" width="5.42578125" style="21" customWidth="1"/>
    <col min="7957" max="7957" width="20.42578125" style="21" customWidth="1"/>
    <col min="7958" max="7958" width="7.42578125" style="21" customWidth="1"/>
    <col min="7959" max="7959" width="16.7109375" style="21" customWidth="1"/>
    <col min="7960" max="7960" width="14.7109375" style="21" customWidth="1"/>
    <col min="7961" max="7961" width="9.42578125" style="21" customWidth="1"/>
    <col min="7962" max="7962" width="5.5703125" style="21" customWidth="1"/>
    <col min="7963" max="8192" width="11.42578125" style="21"/>
    <col min="8193" max="8193" width="13.42578125" style="21" customWidth="1"/>
    <col min="8194" max="8194" width="5.5703125" style="21" customWidth="1"/>
    <col min="8195" max="8197" width="0" style="21" hidden="1" customWidth="1"/>
    <col min="8198" max="8199" width="6.28515625" style="21" customWidth="1"/>
    <col min="8200" max="8202" width="0" style="21" hidden="1" customWidth="1"/>
    <col min="8203" max="8203" width="17.85546875" style="21" customWidth="1"/>
    <col min="8204" max="8204" width="0" style="21" hidden="1" customWidth="1"/>
    <col min="8205" max="8205" width="16.85546875" style="21" customWidth="1"/>
    <col min="8206" max="8207" width="0" style="21" hidden="1" customWidth="1"/>
    <col min="8208" max="8208" width="4" style="21" customWidth="1"/>
    <col min="8209" max="8209" width="14.28515625" style="21" customWidth="1"/>
    <col min="8210" max="8211" width="4.85546875" style="21" customWidth="1"/>
    <col min="8212" max="8212" width="5.42578125" style="21" customWidth="1"/>
    <col min="8213" max="8213" width="20.42578125" style="21" customWidth="1"/>
    <col min="8214" max="8214" width="7.42578125" style="21" customWidth="1"/>
    <col min="8215" max="8215" width="16.7109375" style="21" customWidth="1"/>
    <col min="8216" max="8216" width="14.7109375" style="21" customWidth="1"/>
    <col min="8217" max="8217" width="9.42578125" style="21" customWidth="1"/>
    <col min="8218" max="8218" width="5.5703125" style="21" customWidth="1"/>
    <col min="8219" max="8448" width="11.42578125" style="21"/>
    <col min="8449" max="8449" width="13.42578125" style="21" customWidth="1"/>
    <col min="8450" max="8450" width="5.5703125" style="21" customWidth="1"/>
    <col min="8451" max="8453" width="0" style="21" hidden="1" customWidth="1"/>
    <col min="8454" max="8455" width="6.28515625" style="21" customWidth="1"/>
    <col min="8456" max="8458" width="0" style="21" hidden="1" customWidth="1"/>
    <col min="8459" max="8459" width="17.85546875" style="21" customWidth="1"/>
    <col min="8460" max="8460" width="0" style="21" hidden="1" customWidth="1"/>
    <col min="8461" max="8461" width="16.85546875" style="21" customWidth="1"/>
    <col min="8462" max="8463" width="0" style="21" hidden="1" customWidth="1"/>
    <col min="8464" max="8464" width="4" style="21" customWidth="1"/>
    <col min="8465" max="8465" width="14.28515625" style="21" customWidth="1"/>
    <col min="8466" max="8467" width="4.85546875" style="21" customWidth="1"/>
    <col min="8468" max="8468" width="5.42578125" style="21" customWidth="1"/>
    <col min="8469" max="8469" width="20.42578125" style="21" customWidth="1"/>
    <col min="8470" max="8470" width="7.42578125" style="21" customWidth="1"/>
    <col min="8471" max="8471" width="16.7109375" style="21" customWidth="1"/>
    <col min="8472" max="8472" width="14.7109375" style="21" customWidth="1"/>
    <col min="8473" max="8473" width="9.42578125" style="21" customWidth="1"/>
    <col min="8474" max="8474" width="5.5703125" style="21" customWidth="1"/>
    <col min="8475" max="8704" width="11.42578125" style="21"/>
    <col min="8705" max="8705" width="13.42578125" style="21" customWidth="1"/>
    <col min="8706" max="8706" width="5.5703125" style="21" customWidth="1"/>
    <col min="8707" max="8709" width="0" style="21" hidden="1" customWidth="1"/>
    <col min="8710" max="8711" width="6.28515625" style="21" customWidth="1"/>
    <col min="8712" max="8714" width="0" style="21" hidden="1" customWidth="1"/>
    <col min="8715" max="8715" width="17.85546875" style="21" customWidth="1"/>
    <col min="8716" max="8716" width="0" style="21" hidden="1" customWidth="1"/>
    <col min="8717" max="8717" width="16.85546875" style="21" customWidth="1"/>
    <col min="8718" max="8719" width="0" style="21" hidden="1" customWidth="1"/>
    <col min="8720" max="8720" width="4" style="21" customWidth="1"/>
    <col min="8721" max="8721" width="14.28515625" style="21" customWidth="1"/>
    <col min="8722" max="8723" width="4.85546875" style="21" customWidth="1"/>
    <col min="8724" max="8724" width="5.42578125" style="21" customWidth="1"/>
    <col min="8725" max="8725" width="20.42578125" style="21" customWidth="1"/>
    <col min="8726" max="8726" width="7.42578125" style="21" customWidth="1"/>
    <col min="8727" max="8727" width="16.7109375" style="21" customWidth="1"/>
    <col min="8728" max="8728" width="14.7109375" style="21" customWidth="1"/>
    <col min="8729" max="8729" width="9.42578125" style="21" customWidth="1"/>
    <col min="8730" max="8730" width="5.5703125" style="21" customWidth="1"/>
    <col min="8731" max="8960" width="11.42578125" style="21"/>
    <col min="8961" max="8961" width="13.42578125" style="21" customWidth="1"/>
    <col min="8962" max="8962" width="5.5703125" style="21" customWidth="1"/>
    <col min="8963" max="8965" width="0" style="21" hidden="1" customWidth="1"/>
    <col min="8966" max="8967" width="6.28515625" style="21" customWidth="1"/>
    <col min="8968" max="8970" width="0" style="21" hidden="1" customWidth="1"/>
    <col min="8971" max="8971" width="17.85546875" style="21" customWidth="1"/>
    <col min="8972" max="8972" width="0" style="21" hidden="1" customWidth="1"/>
    <col min="8973" max="8973" width="16.85546875" style="21" customWidth="1"/>
    <col min="8974" max="8975" width="0" style="21" hidden="1" customWidth="1"/>
    <col min="8976" max="8976" width="4" style="21" customWidth="1"/>
    <col min="8977" max="8977" width="14.28515625" style="21" customWidth="1"/>
    <col min="8978" max="8979" width="4.85546875" style="21" customWidth="1"/>
    <col min="8980" max="8980" width="5.42578125" style="21" customWidth="1"/>
    <col min="8981" max="8981" width="20.42578125" style="21" customWidth="1"/>
    <col min="8982" max="8982" width="7.42578125" style="21" customWidth="1"/>
    <col min="8983" max="8983" width="16.7109375" style="21" customWidth="1"/>
    <col min="8984" max="8984" width="14.7109375" style="21" customWidth="1"/>
    <col min="8985" max="8985" width="9.42578125" style="21" customWidth="1"/>
    <col min="8986" max="8986" width="5.5703125" style="21" customWidth="1"/>
    <col min="8987" max="9216" width="11.42578125" style="21"/>
    <col min="9217" max="9217" width="13.42578125" style="21" customWidth="1"/>
    <col min="9218" max="9218" width="5.5703125" style="21" customWidth="1"/>
    <col min="9219" max="9221" width="0" style="21" hidden="1" customWidth="1"/>
    <col min="9222" max="9223" width="6.28515625" style="21" customWidth="1"/>
    <col min="9224" max="9226" width="0" style="21" hidden="1" customWidth="1"/>
    <col min="9227" max="9227" width="17.85546875" style="21" customWidth="1"/>
    <col min="9228" max="9228" width="0" style="21" hidden="1" customWidth="1"/>
    <col min="9229" max="9229" width="16.85546875" style="21" customWidth="1"/>
    <col min="9230" max="9231" width="0" style="21" hidden="1" customWidth="1"/>
    <col min="9232" max="9232" width="4" style="21" customWidth="1"/>
    <col min="9233" max="9233" width="14.28515625" style="21" customWidth="1"/>
    <col min="9234" max="9235" width="4.85546875" style="21" customWidth="1"/>
    <col min="9236" max="9236" width="5.42578125" style="21" customWidth="1"/>
    <col min="9237" max="9237" width="20.42578125" style="21" customWidth="1"/>
    <col min="9238" max="9238" width="7.42578125" style="21" customWidth="1"/>
    <col min="9239" max="9239" width="16.7109375" style="21" customWidth="1"/>
    <col min="9240" max="9240" width="14.7109375" style="21" customWidth="1"/>
    <col min="9241" max="9241" width="9.42578125" style="21" customWidth="1"/>
    <col min="9242" max="9242" width="5.5703125" style="21" customWidth="1"/>
    <col min="9243" max="9472" width="11.42578125" style="21"/>
    <col min="9473" max="9473" width="13.42578125" style="21" customWidth="1"/>
    <col min="9474" max="9474" width="5.5703125" style="21" customWidth="1"/>
    <col min="9475" max="9477" width="0" style="21" hidden="1" customWidth="1"/>
    <col min="9478" max="9479" width="6.28515625" style="21" customWidth="1"/>
    <col min="9480" max="9482" width="0" style="21" hidden="1" customWidth="1"/>
    <col min="9483" max="9483" width="17.85546875" style="21" customWidth="1"/>
    <col min="9484" max="9484" width="0" style="21" hidden="1" customWidth="1"/>
    <col min="9485" max="9485" width="16.85546875" style="21" customWidth="1"/>
    <col min="9486" max="9487" width="0" style="21" hidden="1" customWidth="1"/>
    <col min="9488" max="9488" width="4" style="21" customWidth="1"/>
    <col min="9489" max="9489" width="14.28515625" style="21" customWidth="1"/>
    <col min="9490" max="9491" width="4.85546875" style="21" customWidth="1"/>
    <col min="9492" max="9492" width="5.42578125" style="21" customWidth="1"/>
    <col min="9493" max="9493" width="20.42578125" style="21" customWidth="1"/>
    <col min="9494" max="9494" width="7.42578125" style="21" customWidth="1"/>
    <col min="9495" max="9495" width="16.7109375" style="21" customWidth="1"/>
    <col min="9496" max="9496" width="14.7109375" style="21" customWidth="1"/>
    <col min="9497" max="9497" width="9.42578125" style="21" customWidth="1"/>
    <col min="9498" max="9498" width="5.5703125" style="21" customWidth="1"/>
    <col min="9499" max="9728" width="11.42578125" style="21"/>
    <col min="9729" max="9729" width="13.42578125" style="21" customWidth="1"/>
    <col min="9730" max="9730" width="5.5703125" style="21" customWidth="1"/>
    <col min="9731" max="9733" width="0" style="21" hidden="1" customWidth="1"/>
    <col min="9734" max="9735" width="6.28515625" style="21" customWidth="1"/>
    <col min="9736" max="9738" width="0" style="21" hidden="1" customWidth="1"/>
    <col min="9739" max="9739" width="17.85546875" style="21" customWidth="1"/>
    <col min="9740" max="9740" width="0" style="21" hidden="1" customWidth="1"/>
    <col min="9741" max="9741" width="16.85546875" style="21" customWidth="1"/>
    <col min="9742" max="9743" width="0" style="21" hidden="1" customWidth="1"/>
    <col min="9744" max="9744" width="4" style="21" customWidth="1"/>
    <col min="9745" max="9745" width="14.28515625" style="21" customWidth="1"/>
    <col min="9746" max="9747" width="4.85546875" style="21" customWidth="1"/>
    <col min="9748" max="9748" width="5.42578125" style="21" customWidth="1"/>
    <col min="9749" max="9749" width="20.42578125" style="21" customWidth="1"/>
    <col min="9750" max="9750" width="7.42578125" style="21" customWidth="1"/>
    <col min="9751" max="9751" width="16.7109375" style="21" customWidth="1"/>
    <col min="9752" max="9752" width="14.7109375" style="21" customWidth="1"/>
    <col min="9753" max="9753" width="9.42578125" style="21" customWidth="1"/>
    <col min="9754" max="9754" width="5.5703125" style="21" customWidth="1"/>
    <col min="9755" max="9984" width="11.42578125" style="21"/>
    <col min="9985" max="9985" width="13.42578125" style="21" customWidth="1"/>
    <col min="9986" max="9986" width="5.5703125" style="21" customWidth="1"/>
    <col min="9987" max="9989" width="0" style="21" hidden="1" customWidth="1"/>
    <col min="9990" max="9991" width="6.28515625" style="21" customWidth="1"/>
    <col min="9992" max="9994" width="0" style="21" hidden="1" customWidth="1"/>
    <col min="9995" max="9995" width="17.85546875" style="21" customWidth="1"/>
    <col min="9996" max="9996" width="0" style="21" hidden="1" customWidth="1"/>
    <col min="9997" max="9997" width="16.85546875" style="21" customWidth="1"/>
    <col min="9998" max="9999" width="0" style="21" hidden="1" customWidth="1"/>
    <col min="10000" max="10000" width="4" style="21" customWidth="1"/>
    <col min="10001" max="10001" width="14.28515625" style="21" customWidth="1"/>
    <col min="10002" max="10003" width="4.85546875" style="21" customWidth="1"/>
    <col min="10004" max="10004" width="5.42578125" style="21" customWidth="1"/>
    <col min="10005" max="10005" width="20.42578125" style="21" customWidth="1"/>
    <col min="10006" max="10006" width="7.42578125" style="21" customWidth="1"/>
    <col min="10007" max="10007" width="16.7109375" style="21" customWidth="1"/>
    <col min="10008" max="10008" width="14.7109375" style="21" customWidth="1"/>
    <col min="10009" max="10009" width="9.42578125" style="21" customWidth="1"/>
    <col min="10010" max="10010" width="5.5703125" style="21" customWidth="1"/>
    <col min="10011" max="10240" width="11.42578125" style="21"/>
    <col min="10241" max="10241" width="13.42578125" style="21" customWidth="1"/>
    <col min="10242" max="10242" width="5.5703125" style="21" customWidth="1"/>
    <col min="10243" max="10245" width="0" style="21" hidden="1" customWidth="1"/>
    <col min="10246" max="10247" width="6.28515625" style="21" customWidth="1"/>
    <col min="10248" max="10250" width="0" style="21" hidden="1" customWidth="1"/>
    <col min="10251" max="10251" width="17.85546875" style="21" customWidth="1"/>
    <col min="10252" max="10252" width="0" style="21" hidden="1" customWidth="1"/>
    <col min="10253" max="10253" width="16.85546875" style="21" customWidth="1"/>
    <col min="10254" max="10255" width="0" style="21" hidden="1" customWidth="1"/>
    <col min="10256" max="10256" width="4" style="21" customWidth="1"/>
    <col min="10257" max="10257" width="14.28515625" style="21" customWidth="1"/>
    <col min="10258" max="10259" width="4.85546875" style="21" customWidth="1"/>
    <col min="10260" max="10260" width="5.42578125" style="21" customWidth="1"/>
    <col min="10261" max="10261" width="20.42578125" style="21" customWidth="1"/>
    <col min="10262" max="10262" width="7.42578125" style="21" customWidth="1"/>
    <col min="10263" max="10263" width="16.7109375" style="21" customWidth="1"/>
    <col min="10264" max="10264" width="14.7109375" style="21" customWidth="1"/>
    <col min="10265" max="10265" width="9.42578125" style="21" customWidth="1"/>
    <col min="10266" max="10266" width="5.5703125" style="21" customWidth="1"/>
    <col min="10267" max="10496" width="11.42578125" style="21"/>
    <col min="10497" max="10497" width="13.42578125" style="21" customWidth="1"/>
    <col min="10498" max="10498" width="5.5703125" style="21" customWidth="1"/>
    <col min="10499" max="10501" width="0" style="21" hidden="1" customWidth="1"/>
    <col min="10502" max="10503" width="6.28515625" style="21" customWidth="1"/>
    <col min="10504" max="10506" width="0" style="21" hidden="1" customWidth="1"/>
    <col min="10507" max="10507" width="17.85546875" style="21" customWidth="1"/>
    <col min="10508" max="10508" width="0" style="21" hidden="1" customWidth="1"/>
    <col min="10509" max="10509" width="16.85546875" style="21" customWidth="1"/>
    <col min="10510" max="10511" width="0" style="21" hidden="1" customWidth="1"/>
    <col min="10512" max="10512" width="4" style="21" customWidth="1"/>
    <col min="10513" max="10513" width="14.28515625" style="21" customWidth="1"/>
    <col min="10514" max="10515" width="4.85546875" style="21" customWidth="1"/>
    <col min="10516" max="10516" width="5.42578125" style="21" customWidth="1"/>
    <col min="10517" max="10517" width="20.42578125" style="21" customWidth="1"/>
    <col min="10518" max="10518" width="7.42578125" style="21" customWidth="1"/>
    <col min="10519" max="10519" width="16.7109375" style="21" customWidth="1"/>
    <col min="10520" max="10520" width="14.7109375" style="21" customWidth="1"/>
    <col min="10521" max="10521" width="9.42578125" style="21" customWidth="1"/>
    <col min="10522" max="10522" width="5.5703125" style="21" customWidth="1"/>
    <col min="10523" max="10752" width="11.42578125" style="21"/>
    <col min="10753" max="10753" width="13.42578125" style="21" customWidth="1"/>
    <col min="10754" max="10754" width="5.5703125" style="21" customWidth="1"/>
    <col min="10755" max="10757" width="0" style="21" hidden="1" customWidth="1"/>
    <col min="10758" max="10759" width="6.28515625" style="21" customWidth="1"/>
    <col min="10760" max="10762" width="0" style="21" hidden="1" customWidth="1"/>
    <col min="10763" max="10763" width="17.85546875" style="21" customWidth="1"/>
    <col min="10764" max="10764" width="0" style="21" hidden="1" customWidth="1"/>
    <col min="10765" max="10765" width="16.85546875" style="21" customWidth="1"/>
    <col min="10766" max="10767" width="0" style="21" hidden="1" customWidth="1"/>
    <col min="10768" max="10768" width="4" style="21" customWidth="1"/>
    <col min="10769" max="10769" width="14.28515625" style="21" customWidth="1"/>
    <col min="10770" max="10771" width="4.85546875" style="21" customWidth="1"/>
    <col min="10772" max="10772" width="5.42578125" style="21" customWidth="1"/>
    <col min="10773" max="10773" width="20.42578125" style="21" customWidth="1"/>
    <col min="10774" max="10774" width="7.42578125" style="21" customWidth="1"/>
    <col min="10775" max="10775" width="16.7109375" style="21" customWidth="1"/>
    <col min="10776" max="10776" width="14.7109375" style="21" customWidth="1"/>
    <col min="10777" max="10777" width="9.42578125" style="21" customWidth="1"/>
    <col min="10778" max="10778" width="5.5703125" style="21" customWidth="1"/>
    <col min="10779" max="11008" width="11.42578125" style="21"/>
    <col min="11009" max="11009" width="13.42578125" style="21" customWidth="1"/>
    <col min="11010" max="11010" width="5.5703125" style="21" customWidth="1"/>
    <col min="11011" max="11013" width="0" style="21" hidden="1" customWidth="1"/>
    <col min="11014" max="11015" width="6.28515625" style="21" customWidth="1"/>
    <col min="11016" max="11018" width="0" style="21" hidden="1" customWidth="1"/>
    <col min="11019" max="11019" width="17.85546875" style="21" customWidth="1"/>
    <col min="11020" max="11020" width="0" style="21" hidden="1" customWidth="1"/>
    <col min="11021" max="11021" width="16.85546875" style="21" customWidth="1"/>
    <col min="11022" max="11023" width="0" style="21" hidden="1" customWidth="1"/>
    <col min="11024" max="11024" width="4" style="21" customWidth="1"/>
    <col min="11025" max="11025" width="14.28515625" style="21" customWidth="1"/>
    <col min="11026" max="11027" width="4.85546875" style="21" customWidth="1"/>
    <col min="11028" max="11028" width="5.42578125" style="21" customWidth="1"/>
    <col min="11029" max="11029" width="20.42578125" style="21" customWidth="1"/>
    <col min="11030" max="11030" width="7.42578125" style="21" customWidth="1"/>
    <col min="11031" max="11031" width="16.7109375" style="21" customWidth="1"/>
    <col min="11032" max="11032" width="14.7109375" style="21" customWidth="1"/>
    <col min="11033" max="11033" width="9.42578125" style="21" customWidth="1"/>
    <col min="11034" max="11034" width="5.5703125" style="21" customWidth="1"/>
    <col min="11035" max="11264" width="11.42578125" style="21"/>
    <col min="11265" max="11265" width="13.42578125" style="21" customWidth="1"/>
    <col min="11266" max="11266" width="5.5703125" style="21" customWidth="1"/>
    <col min="11267" max="11269" width="0" style="21" hidden="1" customWidth="1"/>
    <col min="11270" max="11271" width="6.28515625" style="21" customWidth="1"/>
    <col min="11272" max="11274" width="0" style="21" hidden="1" customWidth="1"/>
    <col min="11275" max="11275" width="17.85546875" style="21" customWidth="1"/>
    <col min="11276" max="11276" width="0" style="21" hidden="1" customWidth="1"/>
    <col min="11277" max="11277" width="16.85546875" style="21" customWidth="1"/>
    <col min="11278" max="11279" width="0" style="21" hidden="1" customWidth="1"/>
    <col min="11280" max="11280" width="4" style="21" customWidth="1"/>
    <col min="11281" max="11281" width="14.28515625" style="21" customWidth="1"/>
    <col min="11282" max="11283" width="4.85546875" style="21" customWidth="1"/>
    <col min="11284" max="11284" width="5.42578125" style="21" customWidth="1"/>
    <col min="11285" max="11285" width="20.42578125" style="21" customWidth="1"/>
    <col min="11286" max="11286" width="7.42578125" style="21" customWidth="1"/>
    <col min="11287" max="11287" width="16.7109375" style="21" customWidth="1"/>
    <col min="11288" max="11288" width="14.7109375" style="21" customWidth="1"/>
    <col min="11289" max="11289" width="9.42578125" style="21" customWidth="1"/>
    <col min="11290" max="11290" width="5.5703125" style="21" customWidth="1"/>
    <col min="11291" max="11520" width="11.42578125" style="21"/>
    <col min="11521" max="11521" width="13.42578125" style="21" customWidth="1"/>
    <col min="11522" max="11522" width="5.5703125" style="21" customWidth="1"/>
    <col min="11523" max="11525" width="0" style="21" hidden="1" customWidth="1"/>
    <col min="11526" max="11527" width="6.28515625" style="21" customWidth="1"/>
    <col min="11528" max="11530" width="0" style="21" hidden="1" customWidth="1"/>
    <col min="11531" max="11531" width="17.85546875" style="21" customWidth="1"/>
    <col min="11532" max="11532" width="0" style="21" hidden="1" customWidth="1"/>
    <col min="11533" max="11533" width="16.85546875" style="21" customWidth="1"/>
    <col min="11534" max="11535" width="0" style="21" hidden="1" customWidth="1"/>
    <col min="11536" max="11536" width="4" style="21" customWidth="1"/>
    <col min="11537" max="11537" width="14.28515625" style="21" customWidth="1"/>
    <col min="11538" max="11539" width="4.85546875" style="21" customWidth="1"/>
    <col min="11540" max="11540" width="5.42578125" style="21" customWidth="1"/>
    <col min="11541" max="11541" width="20.42578125" style="21" customWidth="1"/>
    <col min="11542" max="11542" width="7.42578125" style="21" customWidth="1"/>
    <col min="11543" max="11543" width="16.7109375" style="21" customWidth="1"/>
    <col min="11544" max="11544" width="14.7109375" style="21" customWidth="1"/>
    <col min="11545" max="11545" width="9.42578125" style="21" customWidth="1"/>
    <col min="11546" max="11546" width="5.5703125" style="21" customWidth="1"/>
    <col min="11547" max="11776" width="11.42578125" style="21"/>
    <col min="11777" max="11777" width="13.42578125" style="21" customWidth="1"/>
    <col min="11778" max="11778" width="5.5703125" style="21" customWidth="1"/>
    <col min="11779" max="11781" width="0" style="21" hidden="1" customWidth="1"/>
    <col min="11782" max="11783" width="6.28515625" style="21" customWidth="1"/>
    <col min="11784" max="11786" width="0" style="21" hidden="1" customWidth="1"/>
    <col min="11787" max="11787" width="17.85546875" style="21" customWidth="1"/>
    <col min="11788" max="11788" width="0" style="21" hidden="1" customWidth="1"/>
    <col min="11789" max="11789" width="16.85546875" style="21" customWidth="1"/>
    <col min="11790" max="11791" width="0" style="21" hidden="1" customWidth="1"/>
    <col min="11792" max="11792" width="4" style="21" customWidth="1"/>
    <col min="11793" max="11793" width="14.28515625" style="21" customWidth="1"/>
    <col min="11794" max="11795" width="4.85546875" style="21" customWidth="1"/>
    <col min="11796" max="11796" width="5.42578125" style="21" customWidth="1"/>
    <col min="11797" max="11797" width="20.42578125" style="21" customWidth="1"/>
    <col min="11798" max="11798" width="7.42578125" style="21" customWidth="1"/>
    <col min="11799" max="11799" width="16.7109375" style="21" customWidth="1"/>
    <col min="11800" max="11800" width="14.7109375" style="21" customWidth="1"/>
    <col min="11801" max="11801" width="9.42578125" style="21" customWidth="1"/>
    <col min="11802" max="11802" width="5.5703125" style="21" customWidth="1"/>
    <col min="11803" max="12032" width="11.42578125" style="21"/>
    <col min="12033" max="12033" width="13.42578125" style="21" customWidth="1"/>
    <col min="12034" max="12034" width="5.5703125" style="21" customWidth="1"/>
    <col min="12035" max="12037" width="0" style="21" hidden="1" customWidth="1"/>
    <col min="12038" max="12039" width="6.28515625" style="21" customWidth="1"/>
    <col min="12040" max="12042" width="0" style="21" hidden="1" customWidth="1"/>
    <col min="12043" max="12043" width="17.85546875" style="21" customWidth="1"/>
    <col min="12044" max="12044" width="0" style="21" hidden="1" customWidth="1"/>
    <col min="12045" max="12045" width="16.85546875" style="21" customWidth="1"/>
    <col min="12046" max="12047" width="0" style="21" hidden="1" customWidth="1"/>
    <col min="12048" max="12048" width="4" style="21" customWidth="1"/>
    <col min="12049" max="12049" width="14.28515625" style="21" customWidth="1"/>
    <col min="12050" max="12051" width="4.85546875" style="21" customWidth="1"/>
    <col min="12052" max="12052" width="5.42578125" style="21" customWidth="1"/>
    <col min="12053" max="12053" width="20.42578125" style="21" customWidth="1"/>
    <col min="12054" max="12054" width="7.42578125" style="21" customWidth="1"/>
    <col min="12055" max="12055" width="16.7109375" style="21" customWidth="1"/>
    <col min="12056" max="12056" width="14.7109375" style="21" customWidth="1"/>
    <col min="12057" max="12057" width="9.42578125" style="21" customWidth="1"/>
    <col min="12058" max="12058" width="5.5703125" style="21" customWidth="1"/>
    <col min="12059" max="12288" width="11.42578125" style="21"/>
    <col min="12289" max="12289" width="13.42578125" style="21" customWidth="1"/>
    <col min="12290" max="12290" width="5.5703125" style="21" customWidth="1"/>
    <col min="12291" max="12293" width="0" style="21" hidden="1" customWidth="1"/>
    <col min="12294" max="12295" width="6.28515625" style="21" customWidth="1"/>
    <col min="12296" max="12298" width="0" style="21" hidden="1" customWidth="1"/>
    <col min="12299" max="12299" width="17.85546875" style="21" customWidth="1"/>
    <col min="12300" max="12300" width="0" style="21" hidden="1" customWidth="1"/>
    <col min="12301" max="12301" width="16.85546875" style="21" customWidth="1"/>
    <col min="12302" max="12303" width="0" style="21" hidden="1" customWidth="1"/>
    <col min="12304" max="12304" width="4" style="21" customWidth="1"/>
    <col min="12305" max="12305" width="14.28515625" style="21" customWidth="1"/>
    <col min="12306" max="12307" width="4.85546875" style="21" customWidth="1"/>
    <col min="12308" max="12308" width="5.42578125" style="21" customWidth="1"/>
    <col min="12309" max="12309" width="20.42578125" style="21" customWidth="1"/>
    <col min="12310" max="12310" width="7.42578125" style="21" customWidth="1"/>
    <col min="12311" max="12311" width="16.7109375" style="21" customWidth="1"/>
    <col min="12312" max="12312" width="14.7109375" style="21" customWidth="1"/>
    <col min="12313" max="12313" width="9.42578125" style="21" customWidth="1"/>
    <col min="12314" max="12314" width="5.5703125" style="21" customWidth="1"/>
    <col min="12315" max="12544" width="11.42578125" style="21"/>
    <col min="12545" max="12545" width="13.42578125" style="21" customWidth="1"/>
    <col min="12546" max="12546" width="5.5703125" style="21" customWidth="1"/>
    <col min="12547" max="12549" width="0" style="21" hidden="1" customWidth="1"/>
    <col min="12550" max="12551" width="6.28515625" style="21" customWidth="1"/>
    <col min="12552" max="12554" width="0" style="21" hidden="1" customWidth="1"/>
    <col min="12555" max="12555" width="17.85546875" style="21" customWidth="1"/>
    <col min="12556" max="12556" width="0" style="21" hidden="1" customWidth="1"/>
    <col min="12557" max="12557" width="16.85546875" style="21" customWidth="1"/>
    <col min="12558" max="12559" width="0" style="21" hidden="1" customWidth="1"/>
    <col min="12560" max="12560" width="4" style="21" customWidth="1"/>
    <col min="12561" max="12561" width="14.28515625" style="21" customWidth="1"/>
    <col min="12562" max="12563" width="4.85546875" style="21" customWidth="1"/>
    <col min="12564" max="12564" width="5.42578125" style="21" customWidth="1"/>
    <col min="12565" max="12565" width="20.42578125" style="21" customWidth="1"/>
    <col min="12566" max="12566" width="7.42578125" style="21" customWidth="1"/>
    <col min="12567" max="12567" width="16.7109375" style="21" customWidth="1"/>
    <col min="12568" max="12568" width="14.7109375" style="21" customWidth="1"/>
    <col min="12569" max="12569" width="9.42578125" style="21" customWidth="1"/>
    <col min="12570" max="12570" width="5.5703125" style="21" customWidth="1"/>
    <col min="12571" max="12800" width="11.42578125" style="21"/>
    <col min="12801" max="12801" width="13.42578125" style="21" customWidth="1"/>
    <col min="12802" max="12802" width="5.5703125" style="21" customWidth="1"/>
    <col min="12803" max="12805" width="0" style="21" hidden="1" customWidth="1"/>
    <col min="12806" max="12807" width="6.28515625" style="21" customWidth="1"/>
    <col min="12808" max="12810" width="0" style="21" hidden="1" customWidth="1"/>
    <col min="12811" max="12811" width="17.85546875" style="21" customWidth="1"/>
    <col min="12812" max="12812" width="0" style="21" hidden="1" customWidth="1"/>
    <col min="12813" max="12813" width="16.85546875" style="21" customWidth="1"/>
    <col min="12814" max="12815" width="0" style="21" hidden="1" customWidth="1"/>
    <col min="12816" max="12816" width="4" style="21" customWidth="1"/>
    <col min="12817" max="12817" width="14.28515625" style="21" customWidth="1"/>
    <col min="12818" max="12819" width="4.85546875" style="21" customWidth="1"/>
    <col min="12820" max="12820" width="5.42578125" style="21" customWidth="1"/>
    <col min="12821" max="12821" width="20.42578125" style="21" customWidth="1"/>
    <col min="12822" max="12822" width="7.42578125" style="21" customWidth="1"/>
    <col min="12823" max="12823" width="16.7109375" style="21" customWidth="1"/>
    <col min="12824" max="12824" width="14.7109375" style="21" customWidth="1"/>
    <col min="12825" max="12825" width="9.42578125" style="21" customWidth="1"/>
    <col min="12826" max="12826" width="5.5703125" style="21" customWidth="1"/>
    <col min="12827" max="13056" width="11.42578125" style="21"/>
    <col min="13057" max="13057" width="13.42578125" style="21" customWidth="1"/>
    <col min="13058" max="13058" width="5.5703125" style="21" customWidth="1"/>
    <col min="13059" max="13061" width="0" style="21" hidden="1" customWidth="1"/>
    <col min="13062" max="13063" width="6.28515625" style="21" customWidth="1"/>
    <col min="13064" max="13066" width="0" style="21" hidden="1" customWidth="1"/>
    <col min="13067" max="13067" width="17.85546875" style="21" customWidth="1"/>
    <col min="13068" max="13068" width="0" style="21" hidden="1" customWidth="1"/>
    <col min="13069" max="13069" width="16.85546875" style="21" customWidth="1"/>
    <col min="13070" max="13071" width="0" style="21" hidden="1" customWidth="1"/>
    <col min="13072" max="13072" width="4" style="21" customWidth="1"/>
    <col min="13073" max="13073" width="14.28515625" style="21" customWidth="1"/>
    <col min="13074" max="13075" width="4.85546875" style="21" customWidth="1"/>
    <col min="13076" max="13076" width="5.42578125" style="21" customWidth="1"/>
    <col min="13077" max="13077" width="20.42578125" style="21" customWidth="1"/>
    <col min="13078" max="13078" width="7.42578125" style="21" customWidth="1"/>
    <col min="13079" max="13079" width="16.7109375" style="21" customWidth="1"/>
    <col min="13080" max="13080" width="14.7109375" style="21" customWidth="1"/>
    <col min="13081" max="13081" width="9.42578125" style="21" customWidth="1"/>
    <col min="13082" max="13082" width="5.5703125" style="21" customWidth="1"/>
    <col min="13083" max="13312" width="11.42578125" style="21"/>
    <col min="13313" max="13313" width="13.42578125" style="21" customWidth="1"/>
    <col min="13314" max="13314" width="5.5703125" style="21" customWidth="1"/>
    <col min="13315" max="13317" width="0" style="21" hidden="1" customWidth="1"/>
    <col min="13318" max="13319" width="6.28515625" style="21" customWidth="1"/>
    <col min="13320" max="13322" width="0" style="21" hidden="1" customWidth="1"/>
    <col min="13323" max="13323" width="17.85546875" style="21" customWidth="1"/>
    <col min="13324" max="13324" width="0" style="21" hidden="1" customWidth="1"/>
    <col min="13325" max="13325" width="16.85546875" style="21" customWidth="1"/>
    <col min="13326" max="13327" width="0" style="21" hidden="1" customWidth="1"/>
    <col min="13328" max="13328" width="4" style="21" customWidth="1"/>
    <col min="13329" max="13329" width="14.28515625" style="21" customWidth="1"/>
    <col min="13330" max="13331" width="4.85546875" style="21" customWidth="1"/>
    <col min="13332" max="13332" width="5.42578125" style="21" customWidth="1"/>
    <col min="13333" max="13333" width="20.42578125" style="21" customWidth="1"/>
    <col min="13334" max="13334" width="7.42578125" style="21" customWidth="1"/>
    <col min="13335" max="13335" width="16.7109375" style="21" customWidth="1"/>
    <col min="13336" max="13336" width="14.7109375" style="21" customWidth="1"/>
    <col min="13337" max="13337" width="9.42578125" style="21" customWidth="1"/>
    <col min="13338" max="13338" width="5.5703125" style="21" customWidth="1"/>
    <col min="13339" max="13568" width="11.42578125" style="21"/>
    <col min="13569" max="13569" width="13.42578125" style="21" customWidth="1"/>
    <col min="13570" max="13570" width="5.5703125" style="21" customWidth="1"/>
    <col min="13571" max="13573" width="0" style="21" hidden="1" customWidth="1"/>
    <col min="13574" max="13575" width="6.28515625" style="21" customWidth="1"/>
    <col min="13576" max="13578" width="0" style="21" hidden="1" customWidth="1"/>
    <col min="13579" max="13579" width="17.85546875" style="21" customWidth="1"/>
    <col min="13580" max="13580" width="0" style="21" hidden="1" customWidth="1"/>
    <col min="13581" max="13581" width="16.85546875" style="21" customWidth="1"/>
    <col min="13582" max="13583" width="0" style="21" hidden="1" customWidth="1"/>
    <col min="13584" max="13584" width="4" style="21" customWidth="1"/>
    <col min="13585" max="13585" width="14.28515625" style="21" customWidth="1"/>
    <col min="13586" max="13587" width="4.85546875" style="21" customWidth="1"/>
    <col min="13588" max="13588" width="5.42578125" style="21" customWidth="1"/>
    <col min="13589" max="13589" width="20.42578125" style="21" customWidth="1"/>
    <col min="13590" max="13590" width="7.42578125" style="21" customWidth="1"/>
    <col min="13591" max="13591" width="16.7109375" style="21" customWidth="1"/>
    <col min="13592" max="13592" width="14.7109375" style="21" customWidth="1"/>
    <col min="13593" max="13593" width="9.42578125" style="21" customWidth="1"/>
    <col min="13594" max="13594" width="5.5703125" style="21" customWidth="1"/>
    <col min="13595" max="13824" width="11.42578125" style="21"/>
    <col min="13825" max="13825" width="13.42578125" style="21" customWidth="1"/>
    <col min="13826" max="13826" width="5.5703125" style="21" customWidth="1"/>
    <col min="13827" max="13829" width="0" style="21" hidden="1" customWidth="1"/>
    <col min="13830" max="13831" width="6.28515625" style="21" customWidth="1"/>
    <col min="13832" max="13834" width="0" style="21" hidden="1" customWidth="1"/>
    <col min="13835" max="13835" width="17.85546875" style="21" customWidth="1"/>
    <col min="13836" max="13836" width="0" style="21" hidden="1" customWidth="1"/>
    <col min="13837" max="13837" width="16.85546875" style="21" customWidth="1"/>
    <col min="13838" max="13839" width="0" style="21" hidden="1" customWidth="1"/>
    <col min="13840" max="13840" width="4" style="21" customWidth="1"/>
    <col min="13841" max="13841" width="14.28515625" style="21" customWidth="1"/>
    <col min="13842" max="13843" width="4.85546875" style="21" customWidth="1"/>
    <col min="13844" max="13844" width="5.42578125" style="21" customWidth="1"/>
    <col min="13845" max="13845" width="20.42578125" style="21" customWidth="1"/>
    <col min="13846" max="13846" width="7.42578125" style="21" customWidth="1"/>
    <col min="13847" max="13847" width="16.7109375" style="21" customWidth="1"/>
    <col min="13848" max="13848" width="14.7109375" style="21" customWidth="1"/>
    <col min="13849" max="13849" width="9.42578125" style="21" customWidth="1"/>
    <col min="13850" max="13850" width="5.5703125" style="21" customWidth="1"/>
    <col min="13851" max="14080" width="11.42578125" style="21"/>
    <col min="14081" max="14081" width="13.42578125" style="21" customWidth="1"/>
    <col min="14082" max="14082" width="5.5703125" style="21" customWidth="1"/>
    <col min="14083" max="14085" width="0" style="21" hidden="1" customWidth="1"/>
    <col min="14086" max="14087" width="6.28515625" style="21" customWidth="1"/>
    <col min="14088" max="14090" width="0" style="21" hidden="1" customWidth="1"/>
    <col min="14091" max="14091" width="17.85546875" style="21" customWidth="1"/>
    <col min="14092" max="14092" width="0" style="21" hidden="1" customWidth="1"/>
    <col min="14093" max="14093" width="16.85546875" style="21" customWidth="1"/>
    <col min="14094" max="14095" width="0" style="21" hidden="1" customWidth="1"/>
    <col min="14096" max="14096" width="4" style="21" customWidth="1"/>
    <col min="14097" max="14097" width="14.28515625" style="21" customWidth="1"/>
    <col min="14098" max="14099" width="4.85546875" style="21" customWidth="1"/>
    <col min="14100" max="14100" width="5.42578125" style="21" customWidth="1"/>
    <col min="14101" max="14101" width="20.42578125" style="21" customWidth="1"/>
    <col min="14102" max="14102" width="7.42578125" style="21" customWidth="1"/>
    <col min="14103" max="14103" width="16.7109375" style="21" customWidth="1"/>
    <col min="14104" max="14104" width="14.7109375" style="21" customWidth="1"/>
    <col min="14105" max="14105" width="9.42578125" style="21" customWidth="1"/>
    <col min="14106" max="14106" width="5.5703125" style="21" customWidth="1"/>
    <col min="14107" max="14336" width="11.42578125" style="21"/>
    <col min="14337" max="14337" width="13.42578125" style="21" customWidth="1"/>
    <col min="14338" max="14338" width="5.5703125" style="21" customWidth="1"/>
    <col min="14339" max="14341" width="0" style="21" hidden="1" customWidth="1"/>
    <col min="14342" max="14343" width="6.28515625" style="21" customWidth="1"/>
    <col min="14344" max="14346" width="0" style="21" hidden="1" customWidth="1"/>
    <col min="14347" max="14347" width="17.85546875" style="21" customWidth="1"/>
    <col min="14348" max="14348" width="0" style="21" hidden="1" customWidth="1"/>
    <col min="14349" max="14349" width="16.85546875" style="21" customWidth="1"/>
    <col min="14350" max="14351" width="0" style="21" hidden="1" customWidth="1"/>
    <col min="14352" max="14352" width="4" style="21" customWidth="1"/>
    <col min="14353" max="14353" width="14.28515625" style="21" customWidth="1"/>
    <col min="14354" max="14355" width="4.85546875" style="21" customWidth="1"/>
    <col min="14356" max="14356" width="5.42578125" style="21" customWidth="1"/>
    <col min="14357" max="14357" width="20.42578125" style="21" customWidth="1"/>
    <col min="14358" max="14358" width="7.42578125" style="21" customWidth="1"/>
    <col min="14359" max="14359" width="16.7109375" style="21" customWidth="1"/>
    <col min="14360" max="14360" width="14.7109375" style="21" customWidth="1"/>
    <col min="14361" max="14361" width="9.42578125" style="21" customWidth="1"/>
    <col min="14362" max="14362" width="5.5703125" style="21" customWidth="1"/>
    <col min="14363" max="14592" width="11.42578125" style="21"/>
    <col min="14593" max="14593" width="13.42578125" style="21" customWidth="1"/>
    <col min="14594" max="14594" width="5.5703125" style="21" customWidth="1"/>
    <col min="14595" max="14597" width="0" style="21" hidden="1" customWidth="1"/>
    <col min="14598" max="14599" width="6.28515625" style="21" customWidth="1"/>
    <col min="14600" max="14602" width="0" style="21" hidden="1" customWidth="1"/>
    <col min="14603" max="14603" width="17.85546875" style="21" customWidth="1"/>
    <col min="14604" max="14604" width="0" style="21" hidden="1" customWidth="1"/>
    <col min="14605" max="14605" width="16.85546875" style="21" customWidth="1"/>
    <col min="14606" max="14607" width="0" style="21" hidden="1" customWidth="1"/>
    <col min="14608" max="14608" width="4" style="21" customWidth="1"/>
    <col min="14609" max="14609" width="14.28515625" style="21" customWidth="1"/>
    <col min="14610" max="14611" width="4.85546875" style="21" customWidth="1"/>
    <col min="14612" max="14612" width="5.42578125" style="21" customWidth="1"/>
    <col min="14613" max="14613" width="20.42578125" style="21" customWidth="1"/>
    <col min="14614" max="14614" width="7.42578125" style="21" customWidth="1"/>
    <col min="14615" max="14615" width="16.7109375" style="21" customWidth="1"/>
    <col min="14616" max="14616" width="14.7109375" style="21" customWidth="1"/>
    <col min="14617" max="14617" width="9.42578125" style="21" customWidth="1"/>
    <col min="14618" max="14618" width="5.5703125" style="21" customWidth="1"/>
    <col min="14619" max="14848" width="11.42578125" style="21"/>
    <col min="14849" max="14849" width="13.42578125" style="21" customWidth="1"/>
    <col min="14850" max="14850" width="5.5703125" style="21" customWidth="1"/>
    <col min="14851" max="14853" width="0" style="21" hidden="1" customWidth="1"/>
    <col min="14854" max="14855" width="6.28515625" style="21" customWidth="1"/>
    <col min="14856" max="14858" width="0" style="21" hidden="1" customWidth="1"/>
    <col min="14859" max="14859" width="17.85546875" style="21" customWidth="1"/>
    <col min="14860" max="14860" width="0" style="21" hidden="1" customWidth="1"/>
    <col min="14861" max="14861" width="16.85546875" style="21" customWidth="1"/>
    <col min="14862" max="14863" width="0" style="21" hidden="1" customWidth="1"/>
    <col min="14864" max="14864" width="4" style="21" customWidth="1"/>
    <col min="14865" max="14865" width="14.28515625" style="21" customWidth="1"/>
    <col min="14866" max="14867" width="4.85546875" style="21" customWidth="1"/>
    <col min="14868" max="14868" width="5.42578125" style="21" customWidth="1"/>
    <col min="14869" max="14869" width="20.42578125" style="21" customWidth="1"/>
    <col min="14870" max="14870" width="7.42578125" style="21" customWidth="1"/>
    <col min="14871" max="14871" width="16.7109375" style="21" customWidth="1"/>
    <col min="14872" max="14872" width="14.7109375" style="21" customWidth="1"/>
    <col min="14873" max="14873" width="9.42578125" style="21" customWidth="1"/>
    <col min="14874" max="14874" width="5.5703125" style="21" customWidth="1"/>
    <col min="14875" max="15104" width="11.42578125" style="21"/>
    <col min="15105" max="15105" width="13.42578125" style="21" customWidth="1"/>
    <col min="15106" max="15106" width="5.5703125" style="21" customWidth="1"/>
    <col min="15107" max="15109" width="0" style="21" hidden="1" customWidth="1"/>
    <col min="15110" max="15111" width="6.28515625" style="21" customWidth="1"/>
    <col min="15112" max="15114" width="0" style="21" hidden="1" customWidth="1"/>
    <col min="15115" max="15115" width="17.85546875" style="21" customWidth="1"/>
    <col min="15116" max="15116" width="0" style="21" hidden="1" customWidth="1"/>
    <col min="15117" max="15117" width="16.85546875" style="21" customWidth="1"/>
    <col min="15118" max="15119" width="0" style="21" hidden="1" customWidth="1"/>
    <col min="15120" max="15120" width="4" style="21" customWidth="1"/>
    <col min="15121" max="15121" width="14.28515625" style="21" customWidth="1"/>
    <col min="15122" max="15123" width="4.85546875" style="21" customWidth="1"/>
    <col min="15124" max="15124" width="5.42578125" style="21" customWidth="1"/>
    <col min="15125" max="15125" width="20.42578125" style="21" customWidth="1"/>
    <col min="15126" max="15126" width="7.42578125" style="21" customWidth="1"/>
    <col min="15127" max="15127" width="16.7109375" style="21" customWidth="1"/>
    <col min="15128" max="15128" width="14.7109375" style="21" customWidth="1"/>
    <col min="15129" max="15129" width="9.42578125" style="21" customWidth="1"/>
    <col min="15130" max="15130" width="5.5703125" style="21" customWidth="1"/>
    <col min="15131" max="15360" width="11.42578125" style="21"/>
    <col min="15361" max="15361" width="13.42578125" style="21" customWidth="1"/>
    <col min="15362" max="15362" width="5.5703125" style="21" customWidth="1"/>
    <col min="15363" max="15365" width="0" style="21" hidden="1" customWidth="1"/>
    <col min="15366" max="15367" width="6.28515625" style="21" customWidth="1"/>
    <col min="15368" max="15370" width="0" style="21" hidden="1" customWidth="1"/>
    <col min="15371" max="15371" width="17.85546875" style="21" customWidth="1"/>
    <col min="15372" max="15372" width="0" style="21" hidden="1" customWidth="1"/>
    <col min="15373" max="15373" width="16.85546875" style="21" customWidth="1"/>
    <col min="15374" max="15375" width="0" style="21" hidden="1" customWidth="1"/>
    <col min="15376" max="15376" width="4" style="21" customWidth="1"/>
    <col min="15377" max="15377" width="14.28515625" style="21" customWidth="1"/>
    <col min="15378" max="15379" width="4.85546875" style="21" customWidth="1"/>
    <col min="15380" max="15380" width="5.42578125" style="21" customWidth="1"/>
    <col min="15381" max="15381" width="20.42578125" style="21" customWidth="1"/>
    <col min="15382" max="15382" width="7.42578125" style="21" customWidth="1"/>
    <col min="15383" max="15383" width="16.7109375" style="21" customWidth="1"/>
    <col min="15384" max="15384" width="14.7109375" style="21" customWidth="1"/>
    <col min="15385" max="15385" width="9.42578125" style="21" customWidth="1"/>
    <col min="15386" max="15386" width="5.5703125" style="21" customWidth="1"/>
    <col min="15387" max="15616" width="11.42578125" style="21"/>
    <col min="15617" max="15617" width="13.42578125" style="21" customWidth="1"/>
    <col min="15618" max="15618" width="5.5703125" style="21" customWidth="1"/>
    <col min="15619" max="15621" width="0" style="21" hidden="1" customWidth="1"/>
    <col min="15622" max="15623" width="6.28515625" style="21" customWidth="1"/>
    <col min="15624" max="15626" width="0" style="21" hidden="1" customWidth="1"/>
    <col min="15627" max="15627" width="17.85546875" style="21" customWidth="1"/>
    <col min="15628" max="15628" width="0" style="21" hidden="1" customWidth="1"/>
    <col min="15629" max="15629" width="16.85546875" style="21" customWidth="1"/>
    <col min="15630" max="15631" width="0" style="21" hidden="1" customWidth="1"/>
    <col min="15632" max="15632" width="4" style="21" customWidth="1"/>
    <col min="15633" max="15633" width="14.28515625" style="21" customWidth="1"/>
    <col min="15634" max="15635" width="4.85546875" style="21" customWidth="1"/>
    <col min="15636" max="15636" width="5.42578125" style="21" customWidth="1"/>
    <col min="15637" max="15637" width="20.42578125" style="21" customWidth="1"/>
    <col min="15638" max="15638" width="7.42578125" style="21" customWidth="1"/>
    <col min="15639" max="15639" width="16.7109375" style="21" customWidth="1"/>
    <col min="15640" max="15640" width="14.7109375" style="21" customWidth="1"/>
    <col min="15641" max="15641" width="9.42578125" style="21" customWidth="1"/>
    <col min="15642" max="15642" width="5.5703125" style="21" customWidth="1"/>
    <col min="15643" max="15872" width="11.42578125" style="21"/>
    <col min="15873" max="15873" width="13.42578125" style="21" customWidth="1"/>
    <col min="15874" max="15874" width="5.5703125" style="21" customWidth="1"/>
    <col min="15875" max="15877" width="0" style="21" hidden="1" customWidth="1"/>
    <col min="15878" max="15879" width="6.28515625" style="21" customWidth="1"/>
    <col min="15880" max="15882" width="0" style="21" hidden="1" customWidth="1"/>
    <col min="15883" max="15883" width="17.85546875" style="21" customWidth="1"/>
    <col min="15884" max="15884" width="0" style="21" hidden="1" customWidth="1"/>
    <col min="15885" max="15885" width="16.85546875" style="21" customWidth="1"/>
    <col min="15886" max="15887" width="0" style="21" hidden="1" customWidth="1"/>
    <col min="15888" max="15888" width="4" style="21" customWidth="1"/>
    <col min="15889" max="15889" width="14.28515625" style="21" customWidth="1"/>
    <col min="15890" max="15891" width="4.85546875" style="21" customWidth="1"/>
    <col min="15892" max="15892" width="5.42578125" style="21" customWidth="1"/>
    <col min="15893" max="15893" width="20.42578125" style="21" customWidth="1"/>
    <col min="15894" max="15894" width="7.42578125" style="21" customWidth="1"/>
    <col min="15895" max="15895" width="16.7109375" style="21" customWidth="1"/>
    <col min="15896" max="15896" width="14.7109375" style="21" customWidth="1"/>
    <col min="15897" max="15897" width="9.42578125" style="21" customWidth="1"/>
    <col min="15898" max="15898" width="5.5703125" style="21" customWidth="1"/>
    <col min="15899" max="16128" width="11.42578125" style="21"/>
    <col min="16129" max="16129" width="13.42578125" style="21" customWidth="1"/>
    <col min="16130" max="16130" width="5.5703125" style="21" customWidth="1"/>
    <col min="16131" max="16133" width="0" style="21" hidden="1" customWidth="1"/>
    <col min="16134" max="16135" width="6.28515625" style="21" customWidth="1"/>
    <col min="16136" max="16138" width="0" style="21" hidden="1" customWidth="1"/>
    <col min="16139" max="16139" width="17.85546875" style="21" customWidth="1"/>
    <col min="16140" max="16140" width="0" style="21" hidden="1" customWidth="1"/>
    <col min="16141" max="16141" width="16.85546875" style="21" customWidth="1"/>
    <col min="16142" max="16143" width="0" style="21" hidden="1" customWidth="1"/>
    <col min="16144" max="16144" width="4" style="21" customWidth="1"/>
    <col min="16145" max="16145" width="14.28515625" style="21" customWidth="1"/>
    <col min="16146" max="16147" width="4.85546875" style="21" customWidth="1"/>
    <col min="16148" max="16148" width="5.42578125" style="21" customWidth="1"/>
    <col min="16149" max="16149" width="20.42578125" style="21" customWidth="1"/>
    <col min="16150" max="16150" width="7.42578125" style="21" customWidth="1"/>
    <col min="16151" max="16151" width="16.7109375" style="21" customWidth="1"/>
    <col min="16152" max="16152" width="14.7109375" style="21" customWidth="1"/>
    <col min="16153" max="16153" width="9.42578125" style="21" customWidth="1"/>
    <col min="16154" max="16154" width="5.5703125" style="21" customWidth="1"/>
    <col min="16155" max="16384" width="11.42578125" style="21"/>
  </cols>
  <sheetData>
    <row r="1" spans="1:26" ht="48" customHeight="1" x14ac:dyDescent="0.2">
      <c r="A1" s="305"/>
      <c r="B1" s="306"/>
      <c r="C1" s="306"/>
      <c r="D1" s="306"/>
      <c r="E1" s="306"/>
      <c r="F1" s="307"/>
      <c r="G1" s="308" t="s">
        <v>58</v>
      </c>
      <c r="H1" s="309"/>
      <c r="I1" s="309"/>
      <c r="J1" s="309"/>
      <c r="K1" s="309"/>
      <c r="L1" s="309"/>
      <c r="M1" s="309"/>
      <c r="N1" s="309"/>
      <c r="O1" s="309"/>
      <c r="P1" s="309"/>
      <c r="Q1" s="309"/>
      <c r="R1" s="309"/>
      <c r="S1" s="309"/>
      <c r="T1" s="309"/>
      <c r="U1" s="309"/>
      <c r="V1" s="310"/>
      <c r="W1" s="105" t="s">
        <v>30</v>
      </c>
      <c r="X1" s="311" t="str">
        <f>Gamme!K1</f>
        <v>X1450.00</v>
      </c>
      <c r="Y1" s="311"/>
      <c r="Z1" s="312"/>
    </row>
    <row r="2" spans="1:26" ht="6" customHeight="1" x14ac:dyDescent="0.2">
      <c r="A2" s="106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8"/>
    </row>
    <row r="3" spans="1:26" ht="21" customHeight="1" x14ac:dyDescent="0.2">
      <c r="A3" s="109" t="s">
        <v>32</v>
      </c>
      <c r="B3" s="313" t="str">
        <f>Gamme!C3</f>
        <v>Révision pompe et réfection massif X1450</v>
      </c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3"/>
      <c r="Q3" s="313"/>
      <c r="R3" s="313"/>
      <c r="S3" s="313"/>
      <c r="T3" s="313"/>
      <c r="U3" s="314"/>
      <c r="V3" s="110"/>
      <c r="W3" s="111" t="s">
        <v>59</v>
      </c>
      <c r="X3" s="315">
        <f>Gamme!K3</f>
        <v>0</v>
      </c>
      <c r="Y3" s="315"/>
      <c r="Z3" s="316"/>
    </row>
    <row r="4" spans="1:26" ht="3.75" customHeight="1" x14ac:dyDescent="0.2">
      <c r="A4" s="112"/>
      <c r="B4" s="113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4"/>
      <c r="X4" s="113"/>
      <c r="Y4" s="113"/>
      <c r="Z4" s="115"/>
    </row>
    <row r="5" spans="1:26" ht="21" customHeight="1" x14ac:dyDescent="0.2">
      <c r="A5" s="317" t="s">
        <v>20</v>
      </c>
      <c r="B5" s="318"/>
      <c r="C5" s="116"/>
      <c r="D5" s="117"/>
      <c r="E5" s="118"/>
      <c r="F5" s="318" t="str">
        <f>Gamme!C7</f>
        <v>OUEST</v>
      </c>
      <c r="G5" s="318"/>
      <c r="H5" s="318"/>
      <c r="I5" s="318"/>
      <c r="J5" s="318"/>
      <c r="K5" s="319"/>
      <c r="L5" s="116"/>
      <c r="M5" s="119"/>
      <c r="N5" s="116"/>
      <c r="O5" s="116"/>
      <c r="P5" s="320" t="s">
        <v>18</v>
      </c>
      <c r="Q5" s="321"/>
      <c r="R5" s="321"/>
      <c r="S5" s="313" t="str">
        <f>Gamme!C5</f>
        <v>X1450</v>
      </c>
      <c r="T5" s="313"/>
      <c r="U5" s="314"/>
      <c r="V5" s="120"/>
      <c r="W5" s="111" t="s">
        <v>60</v>
      </c>
      <c r="X5" s="322">
        <f>Gamme!G7</f>
        <v>0</v>
      </c>
      <c r="Y5" s="322"/>
      <c r="Z5" s="323"/>
    </row>
    <row r="6" spans="1:26" ht="6" customHeight="1" x14ac:dyDescent="0.2">
      <c r="A6" s="302"/>
      <c r="B6" s="303"/>
      <c r="C6" s="303"/>
      <c r="D6" s="303"/>
      <c r="E6" s="303"/>
      <c r="F6" s="303"/>
      <c r="G6" s="303"/>
      <c r="H6" s="303"/>
      <c r="I6" s="303"/>
      <c r="J6" s="303"/>
      <c r="K6" s="303"/>
      <c r="L6" s="303"/>
      <c r="M6" s="303"/>
      <c r="N6" s="303"/>
      <c r="O6" s="303"/>
      <c r="P6" s="303"/>
      <c r="Q6" s="303"/>
      <c r="R6" s="303"/>
      <c r="S6" s="303"/>
      <c r="T6" s="303"/>
      <c r="U6" s="303"/>
      <c r="V6" s="303"/>
      <c r="W6" s="303"/>
      <c r="X6" s="303"/>
      <c r="Y6" s="303"/>
      <c r="Z6" s="304"/>
    </row>
    <row r="7" spans="1:26" ht="22.5" customHeight="1" x14ac:dyDescent="0.2">
      <c r="A7" s="121"/>
      <c r="B7" s="122"/>
      <c r="C7" s="123"/>
      <c r="D7" s="123"/>
      <c r="E7" s="123"/>
      <c r="F7" s="123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  <c r="R7" s="123"/>
      <c r="S7" s="123"/>
      <c r="T7" s="123"/>
      <c r="U7" s="124"/>
      <c r="V7" s="124"/>
      <c r="W7" s="124"/>
      <c r="X7" s="124"/>
      <c r="Y7" s="124"/>
      <c r="Z7" s="125"/>
    </row>
    <row r="8" spans="1:26" ht="16.5" customHeight="1" x14ac:dyDescent="0.2">
      <c r="A8" s="126"/>
      <c r="B8" s="127"/>
      <c r="C8" s="128"/>
      <c r="D8" s="128"/>
      <c r="E8" s="128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129"/>
      <c r="V8" s="129"/>
      <c r="W8" s="129"/>
      <c r="X8" s="130"/>
      <c r="Y8" s="130"/>
      <c r="Z8" s="131"/>
    </row>
    <row r="9" spans="1:26" ht="14.85" customHeight="1" x14ac:dyDescent="0.2">
      <c r="A9" s="132"/>
      <c r="B9" s="133"/>
      <c r="C9" s="134"/>
      <c r="D9" s="134"/>
      <c r="E9" s="134"/>
      <c r="F9" s="135"/>
      <c r="G9" s="135"/>
      <c r="H9" s="135"/>
      <c r="I9" s="135"/>
      <c r="J9" s="135"/>
      <c r="K9" s="135"/>
      <c r="L9" s="135"/>
      <c r="M9" s="135"/>
      <c r="N9" s="135"/>
      <c r="O9" s="135"/>
      <c r="P9" s="129"/>
      <c r="Q9" s="135"/>
      <c r="R9" s="135"/>
      <c r="S9" s="135"/>
      <c r="T9" s="129"/>
      <c r="U9" s="135"/>
      <c r="V9" s="135"/>
      <c r="W9" s="135"/>
      <c r="X9" s="135"/>
      <c r="Y9" s="135"/>
      <c r="Z9" s="136"/>
    </row>
    <row r="10" spans="1:26" ht="14.85" customHeight="1" x14ac:dyDescent="0.2">
      <c r="A10" s="132"/>
      <c r="B10" s="133"/>
      <c r="C10" s="134"/>
      <c r="D10" s="134"/>
      <c r="E10" s="134"/>
      <c r="F10" s="135"/>
      <c r="G10" s="135"/>
      <c r="H10" s="135"/>
      <c r="I10" s="135"/>
      <c r="J10" s="135"/>
      <c r="K10" s="135"/>
      <c r="L10" s="135"/>
      <c r="M10" s="135"/>
      <c r="N10" s="135"/>
      <c r="O10" s="135"/>
      <c r="P10" s="129"/>
      <c r="Q10" s="135"/>
      <c r="R10" s="135"/>
      <c r="S10" s="135"/>
      <c r="T10" s="129"/>
      <c r="U10" s="135"/>
      <c r="V10" s="135"/>
      <c r="W10" s="135"/>
      <c r="X10" s="135"/>
      <c r="Y10" s="135"/>
      <c r="Z10" s="136"/>
    </row>
    <row r="11" spans="1:26" ht="14.85" customHeight="1" x14ac:dyDescent="0.2">
      <c r="A11" s="132"/>
      <c r="B11" s="133"/>
      <c r="C11" s="134"/>
      <c r="D11" s="134"/>
      <c r="E11" s="134"/>
      <c r="F11" s="135"/>
      <c r="G11" s="135"/>
      <c r="H11" s="135"/>
      <c r="I11" s="135"/>
      <c r="J11" s="135"/>
      <c r="K11" s="135"/>
      <c r="L11" s="135"/>
      <c r="M11" s="135"/>
      <c r="N11" s="135"/>
      <c r="O11" s="135"/>
      <c r="P11" s="129"/>
      <c r="Q11" s="137"/>
      <c r="R11" s="135"/>
      <c r="S11" s="135"/>
      <c r="T11" s="129"/>
      <c r="U11" s="135"/>
      <c r="V11" s="135"/>
      <c r="W11" s="135"/>
      <c r="X11" s="135"/>
      <c r="Y11" s="135"/>
      <c r="Z11" s="136"/>
    </row>
    <row r="12" spans="1:26" ht="14.85" customHeight="1" x14ac:dyDescent="0.2">
      <c r="A12" s="132"/>
      <c r="B12" s="133"/>
      <c r="C12" s="134"/>
      <c r="D12" s="134"/>
      <c r="E12" s="134"/>
      <c r="F12" s="135"/>
      <c r="G12" s="135"/>
      <c r="H12" s="135"/>
      <c r="I12" s="135"/>
      <c r="J12" s="135"/>
      <c r="K12" s="135"/>
      <c r="L12" s="135"/>
      <c r="M12" s="135"/>
      <c r="N12" s="135"/>
      <c r="O12" s="135"/>
      <c r="P12" s="129"/>
      <c r="Q12" s="135"/>
      <c r="R12" s="135"/>
      <c r="S12" s="135"/>
      <c r="T12" s="129"/>
      <c r="U12" s="135"/>
      <c r="V12" s="135"/>
      <c r="W12" s="135"/>
      <c r="X12" s="135"/>
      <c r="Y12" s="135"/>
      <c r="Z12" s="136"/>
    </row>
    <row r="13" spans="1:26" ht="14.85" customHeight="1" x14ac:dyDescent="0.2">
      <c r="A13" s="132"/>
      <c r="B13" s="133"/>
      <c r="C13" s="134"/>
      <c r="D13" s="134"/>
      <c r="E13" s="134"/>
      <c r="F13" s="135"/>
      <c r="G13" s="135"/>
      <c r="H13" s="135"/>
      <c r="I13" s="135"/>
      <c r="J13" s="135"/>
      <c r="K13" s="135"/>
      <c r="L13" s="135"/>
      <c r="M13" s="135"/>
      <c r="N13" s="135"/>
      <c r="O13" s="135"/>
      <c r="P13" s="129"/>
      <c r="Q13" s="135"/>
      <c r="R13" s="135"/>
      <c r="S13" s="135"/>
      <c r="T13" s="129"/>
      <c r="U13" s="135"/>
      <c r="V13" s="135"/>
      <c r="W13" s="135"/>
      <c r="X13" s="135"/>
      <c r="Y13" s="135"/>
      <c r="Z13" s="136"/>
    </row>
    <row r="14" spans="1:26" ht="14.85" customHeight="1" x14ac:dyDescent="0.2">
      <c r="A14" s="132"/>
      <c r="B14" s="133"/>
      <c r="C14" s="134"/>
      <c r="D14" s="134"/>
      <c r="E14" s="134"/>
      <c r="F14" s="135"/>
      <c r="G14" s="135"/>
      <c r="H14" s="135"/>
      <c r="I14" s="135"/>
      <c r="J14" s="135"/>
      <c r="K14" s="135"/>
      <c r="L14" s="135"/>
      <c r="M14" s="135"/>
      <c r="N14" s="135"/>
      <c r="O14" s="135"/>
      <c r="P14" s="129"/>
      <c r="Q14" s="135"/>
      <c r="R14" s="135"/>
      <c r="S14" s="135"/>
      <c r="T14" s="129"/>
      <c r="U14" s="135"/>
      <c r="V14" s="135"/>
      <c r="W14" s="135"/>
      <c r="X14" s="135"/>
      <c r="Y14" s="135"/>
      <c r="Z14" s="136"/>
    </row>
    <row r="15" spans="1:26" ht="14.85" customHeight="1" x14ac:dyDescent="0.2">
      <c r="A15" s="132"/>
      <c r="B15" s="133"/>
      <c r="C15" s="134"/>
      <c r="D15" s="134"/>
      <c r="E15" s="134"/>
      <c r="F15" s="135"/>
      <c r="G15" s="135"/>
      <c r="H15" s="135"/>
      <c r="I15" s="135"/>
      <c r="J15" s="135"/>
      <c r="K15" s="135"/>
      <c r="L15" s="135"/>
      <c r="M15" s="135"/>
      <c r="N15" s="135"/>
      <c r="O15" s="135"/>
      <c r="P15" s="129"/>
      <c r="Q15" s="135"/>
      <c r="R15" s="135"/>
      <c r="S15" s="135"/>
      <c r="T15" s="129"/>
      <c r="U15" s="135"/>
      <c r="V15" s="135"/>
      <c r="W15" s="135"/>
      <c r="X15" s="135"/>
      <c r="Y15" s="135"/>
      <c r="Z15" s="136"/>
    </row>
    <row r="16" spans="1:26" ht="14.85" customHeight="1" x14ac:dyDescent="0.2">
      <c r="A16" s="132"/>
      <c r="B16" s="133"/>
      <c r="C16" s="134"/>
      <c r="D16" s="134"/>
      <c r="E16" s="134"/>
      <c r="F16" s="135"/>
      <c r="G16" s="135"/>
      <c r="H16" s="135"/>
      <c r="I16" s="135"/>
      <c r="J16" s="135"/>
      <c r="K16" s="135"/>
      <c r="L16" s="135"/>
      <c r="M16" s="135"/>
      <c r="N16" s="135"/>
      <c r="O16" s="135"/>
      <c r="P16" s="129"/>
      <c r="Q16" s="135"/>
      <c r="R16" s="135"/>
      <c r="S16" s="135"/>
      <c r="T16" s="129"/>
      <c r="U16" s="135"/>
      <c r="V16" s="135"/>
      <c r="W16" s="135"/>
      <c r="X16" s="135"/>
      <c r="Y16" s="135"/>
      <c r="Z16" s="136"/>
    </row>
    <row r="17" spans="1:26" ht="14.85" customHeight="1" x14ac:dyDescent="0.2">
      <c r="A17" s="132"/>
      <c r="B17" s="133"/>
      <c r="C17" s="134"/>
      <c r="D17" s="134"/>
      <c r="E17" s="134"/>
      <c r="F17" s="135"/>
      <c r="G17" s="135"/>
      <c r="H17" s="135"/>
      <c r="I17" s="135"/>
      <c r="J17" s="135"/>
      <c r="K17" s="135"/>
      <c r="L17" s="135"/>
      <c r="M17" s="135"/>
      <c r="N17" s="135"/>
      <c r="O17" s="135"/>
      <c r="P17" s="129"/>
      <c r="Q17" s="135"/>
      <c r="R17" s="135"/>
      <c r="S17" s="135"/>
      <c r="T17" s="129"/>
      <c r="U17" s="135"/>
      <c r="V17" s="135"/>
      <c r="W17" s="135"/>
      <c r="X17" s="135"/>
      <c r="Y17" s="135"/>
      <c r="Z17" s="136"/>
    </row>
    <row r="18" spans="1:26" ht="14.85" customHeight="1" x14ac:dyDescent="0.2">
      <c r="A18" s="132"/>
      <c r="B18" s="133"/>
      <c r="C18" s="134"/>
      <c r="D18" s="134"/>
      <c r="E18" s="134"/>
      <c r="F18" s="135"/>
      <c r="G18" s="135"/>
      <c r="H18" s="135"/>
      <c r="I18" s="135"/>
      <c r="J18" s="135"/>
      <c r="K18" s="135"/>
      <c r="L18" s="135"/>
      <c r="M18" s="135"/>
      <c r="N18" s="135"/>
      <c r="O18" s="135"/>
      <c r="P18" s="129"/>
      <c r="Q18" s="135"/>
      <c r="R18" s="135"/>
      <c r="S18" s="135"/>
      <c r="T18" s="129"/>
      <c r="U18" s="135"/>
      <c r="V18" s="135"/>
      <c r="W18" s="135"/>
      <c r="X18" s="135"/>
      <c r="Y18" s="135"/>
      <c r="Z18" s="136"/>
    </row>
    <row r="19" spans="1:26" ht="14.85" customHeight="1" x14ac:dyDescent="0.2">
      <c r="A19" s="132"/>
      <c r="B19" s="133"/>
      <c r="C19" s="134"/>
      <c r="D19" s="134"/>
      <c r="E19" s="134"/>
      <c r="F19" s="135"/>
      <c r="G19" s="135"/>
      <c r="H19" s="135"/>
      <c r="I19" s="135"/>
      <c r="J19" s="135"/>
      <c r="K19" s="135"/>
      <c r="L19" s="135"/>
      <c r="M19" s="135"/>
      <c r="N19" s="135"/>
      <c r="O19" s="135"/>
      <c r="P19" s="129"/>
      <c r="Q19" s="135"/>
      <c r="R19" s="135"/>
      <c r="S19" s="135"/>
      <c r="T19" s="129"/>
      <c r="U19" s="135"/>
      <c r="V19" s="135"/>
      <c r="W19" s="135"/>
      <c r="X19" s="135"/>
      <c r="Y19" s="135"/>
      <c r="Z19" s="136"/>
    </row>
    <row r="20" spans="1:26" ht="14.85" customHeight="1" x14ac:dyDescent="0.2">
      <c r="A20" s="132"/>
      <c r="B20" s="133"/>
      <c r="C20" s="134"/>
      <c r="D20" s="134"/>
      <c r="E20" s="134"/>
      <c r="F20" s="135"/>
      <c r="G20" s="135"/>
      <c r="H20" s="135"/>
      <c r="I20" s="135"/>
      <c r="J20" s="135"/>
      <c r="K20" s="135"/>
      <c r="L20" s="135"/>
      <c r="M20" s="135"/>
      <c r="N20" s="135"/>
      <c r="O20" s="135"/>
      <c r="P20" s="129"/>
      <c r="Q20" s="135"/>
      <c r="R20" s="135"/>
      <c r="S20" s="135"/>
      <c r="T20" s="129"/>
      <c r="U20" s="135"/>
      <c r="V20" s="135"/>
      <c r="W20" s="135"/>
      <c r="X20" s="135"/>
      <c r="Y20" s="135"/>
      <c r="Z20" s="136"/>
    </row>
    <row r="21" spans="1:26" ht="14.85" customHeight="1" x14ac:dyDescent="0.2">
      <c r="A21" s="132"/>
      <c r="B21" s="133"/>
      <c r="C21" s="134"/>
      <c r="D21" s="134"/>
      <c r="E21" s="134"/>
      <c r="F21" s="135"/>
      <c r="G21" s="135"/>
      <c r="H21" s="135"/>
      <c r="I21" s="135"/>
      <c r="J21" s="135"/>
      <c r="K21" s="135"/>
      <c r="L21" s="135"/>
      <c r="M21" s="135"/>
      <c r="N21" s="135"/>
      <c r="O21" s="135"/>
      <c r="P21" s="129"/>
      <c r="Q21" s="135"/>
      <c r="R21" s="135"/>
      <c r="S21" s="135"/>
      <c r="T21" s="129"/>
      <c r="U21" s="135"/>
      <c r="V21" s="135"/>
      <c r="W21" s="135"/>
      <c r="X21" s="135"/>
      <c r="Y21" s="135"/>
      <c r="Z21" s="136"/>
    </row>
    <row r="22" spans="1:26" ht="14.85" customHeight="1" x14ac:dyDescent="0.2">
      <c r="A22" s="132"/>
      <c r="B22" s="133"/>
      <c r="C22" s="134"/>
      <c r="D22" s="134"/>
      <c r="E22" s="134"/>
      <c r="F22" s="135"/>
      <c r="G22" s="135"/>
      <c r="H22" s="135"/>
      <c r="I22" s="135"/>
      <c r="J22" s="135"/>
      <c r="K22" s="135"/>
      <c r="L22" s="135"/>
      <c r="M22" s="135"/>
      <c r="N22" s="135"/>
      <c r="O22" s="135"/>
      <c r="P22" s="129"/>
      <c r="Q22" s="135"/>
      <c r="R22" s="135"/>
      <c r="S22" s="135"/>
      <c r="T22" s="129"/>
      <c r="U22" s="135"/>
      <c r="V22" s="135"/>
      <c r="W22" s="135"/>
      <c r="X22" s="135"/>
      <c r="Y22" s="135"/>
      <c r="Z22" s="136"/>
    </row>
    <row r="23" spans="1:26" ht="14.85" customHeight="1" x14ac:dyDescent="0.2">
      <c r="A23" s="132"/>
      <c r="B23" s="133"/>
      <c r="C23" s="134"/>
      <c r="D23" s="134"/>
      <c r="E23" s="134"/>
      <c r="F23" s="135"/>
      <c r="G23" s="135"/>
      <c r="H23" s="135"/>
      <c r="I23" s="135"/>
      <c r="J23" s="135"/>
      <c r="K23" s="135"/>
      <c r="L23" s="135"/>
      <c r="M23" s="135"/>
      <c r="N23" s="135"/>
      <c r="O23" s="135"/>
      <c r="P23" s="129"/>
      <c r="Q23" s="135"/>
      <c r="R23" s="135"/>
      <c r="S23" s="135"/>
      <c r="T23" s="129"/>
      <c r="U23" s="135"/>
      <c r="V23" s="135"/>
      <c r="W23" s="135"/>
      <c r="X23" s="135"/>
      <c r="Y23" s="135"/>
      <c r="Z23" s="136"/>
    </row>
    <row r="24" spans="1:26" ht="14.85" customHeight="1" x14ac:dyDescent="0.2">
      <c r="A24" s="132"/>
      <c r="B24" s="133"/>
      <c r="C24" s="134"/>
      <c r="D24" s="134"/>
      <c r="E24" s="134"/>
      <c r="F24" s="135"/>
      <c r="G24" s="135"/>
      <c r="H24" s="135"/>
      <c r="I24" s="135"/>
      <c r="J24" s="135"/>
      <c r="K24" s="135"/>
      <c r="L24" s="135"/>
      <c r="M24" s="135"/>
      <c r="N24" s="135"/>
      <c r="O24" s="135"/>
      <c r="P24" s="129"/>
      <c r="Q24" s="135"/>
      <c r="R24" s="135"/>
      <c r="S24" s="135"/>
      <c r="T24" s="129"/>
      <c r="U24" s="135"/>
      <c r="V24" s="135"/>
      <c r="W24" s="135"/>
      <c r="X24" s="135"/>
      <c r="Y24" s="135"/>
      <c r="Z24" s="136"/>
    </row>
    <row r="25" spans="1:26" ht="14.85" customHeight="1" x14ac:dyDescent="0.2">
      <c r="A25" s="132"/>
      <c r="B25" s="133"/>
      <c r="C25" s="134"/>
      <c r="D25" s="134"/>
      <c r="E25" s="134"/>
      <c r="F25" s="135"/>
      <c r="G25" s="135"/>
      <c r="H25" s="135"/>
      <c r="I25" s="135"/>
      <c r="J25" s="135"/>
      <c r="K25" s="135"/>
      <c r="L25" s="135"/>
      <c r="M25" s="135"/>
      <c r="N25" s="135"/>
      <c r="O25" s="135"/>
      <c r="P25" s="129"/>
      <c r="Q25" s="135"/>
      <c r="R25" s="135"/>
      <c r="S25" s="135"/>
      <c r="T25" s="129"/>
      <c r="U25" s="135"/>
      <c r="V25" s="135"/>
      <c r="W25" s="135"/>
      <c r="X25" s="135"/>
      <c r="Y25" s="135"/>
      <c r="Z25" s="136"/>
    </row>
    <row r="26" spans="1:26" ht="14.85" customHeight="1" x14ac:dyDescent="0.2">
      <c r="A26" s="132"/>
      <c r="B26" s="133"/>
      <c r="C26" s="134"/>
      <c r="D26" s="134"/>
      <c r="E26" s="134"/>
      <c r="F26" s="135"/>
      <c r="G26" s="135"/>
      <c r="H26" s="135"/>
      <c r="I26" s="135"/>
      <c r="J26" s="135"/>
      <c r="K26" s="135"/>
      <c r="L26" s="135"/>
      <c r="M26" s="135"/>
      <c r="N26" s="135"/>
      <c r="O26" s="135"/>
      <c r="P26" s="129"/>
      <c r="Q26" s="135"/>
      <c r="R26" s="135"/>
      <c r="S26" s="135"/>
      <c r="T26" s="129"/>
      <c r="U26" s="135"/>
      <c r="V26" s="135"/>
      <c r="W26" s="135"/>
      <c r="X26" s="135"/>
      <c r="Y26" s="135"/>
      <c r="Z26" s="136"/>
    </row>
    <row r="27" spans="1:26" ht="14.85" customHeight="1" x14ac:dyDescent="0.2">
      <c r="A27" s="132"/>
      <c r="B27" s="133"/>
      <c r="C27" s="134"/>
      <c r="D27" s="134"/>
      <c r="E27" s="134"/>
      <c r="F27" s="135"/>
      <c r="G27" s="135"/>
      <c r="H27" s="135"/>
      <c r="I27" s="135"/>
      <c r="J27" s="135"/>
      <c r="K27" s="135"/>
      <c r="L27" s="135"/>
      <c r="M27" s="135"/>
      <c r="N27" s="135"/>
      <c r="O27" s="135"/>
      <c r="P27" s="129"/>
      <c r="Q27" s="135"/>
      <c r="R27" s="135"/>
      <c r="S27" s="135"/>
      <c r="T27" s="129"/>
      <c r="U27" s="135"/>
      <c r="V27" s="135"/>
      <c r="W27" s="135"/>
      <c r="X27" s="135"/>
      <c r="Y27" s="135"/>
      <c r="Z27" s="136"/>
    </row>
    <row r="28" spans="1:26" ht="14.85" customHeight="1" x14ac:dyDescent="0.2">
      <c r="A28" s="132"/>
      <c r="B28" s="133"/>
      <c r="C28" s="134"/>
      <c r="D28" s="134"/>
      <c r="E28" s="134"/>
      <c r="F28" s="135"/>
      <c r="G28" s="135"/>
      <c r="H28" s="135"/>
      <c r="I28" s="135"/>
      <c r="J28" s="135"/>
      <c r="K28" s="135"/>
      <c r="L28" s="135"/>
      <c r="M28" s="135"/>
      <c r="N28" s="135"/>
      <c r="O28" s="135"/>
      <c r="P28" s="129"/>
      <c r="Q28" s="135"/>
      <c r="R28" s="135"/>
      <c r="S28" s="135"/>
      <c r="T28" s="129"/>
      <c r="U28" s="135"/>
      <c r="V28" s="135"/>
      <c r="W28" s="135"/>
      <c r="X28" s="135"/>
      <c r="Y28" s="135"/>
      <c r="Z28" s="136"/>
    </row>
    <row r="29" spans="1:26" ht="14.85" customHeight="1" x14ac:dyDescent="0.2">
      <c r="A29" s="132"/>
      <c r="B29" s="133"/>
      <c r="C29" s="134"/>
      <c r="D29" s="134"/>
      <c r="E29" s="134"/>
      <c r="F29" s="135"/>
      <c r="G29" s="135"/>
      <c r="H29" s="135"/>
      <c r="I29" s="135"/>
      <c r="J29" s="135"/>
      <c r="K29" s="135"/>
      <c r="L29" s="135"/>
      <c r="M29" s="135"/>
      <c r="N29" s="135"/>
      <c r="O29" s="135"/>
      <c r="P29" s="129"/>
      <c r="Q29" s="135"/>
      <c r="R29" s="135"/>
      <c r="S29" s="135"/>
      <c r="T29" s="129"/>
      <c r="U29" s="135"/>
      <c r="V29" s="135"/>
      <c r="W29" s="135"/>
      <c r="X29" s="135"/>
      <c r="Y29" s="135"/>
      <c r="Z29" s="136"/>
    </row>
    <row r="30" spans="1:26" ht="14.85" customHeight="1" x14ac:dyDescent="0.2">
      <c r="A30" s="132"/>
      <c r="B30" s="133"/>
      <c r="C30" s="134"/>
      <c r="D30" s="134"/>
      <c r="E30" s="134"/>
      <c r="F30" s="135"/>
      <c r="G30" s="135"/>
      <c r="H30" s="135"/>
      <c r="I30" s="135"/>
      <c r="J30" s="135"/>
      <c r="K30" s="135"/>
      <c r="L30" s="135"/>
      <c r="M30" s="135"/>
      <c r="N30" s="135"/>
      <c r="O30" s="135"/>
      <c r="P30" s="129"/>
      <c r="Q30" s="135"/>
      <c r="R30" s="135"/>
      <c r="S30" s="135"/>
      <c r="T30" s="129"/>
      <c r="U30" s="135"/>
      <c r="V30" s="135"/>
      <c r="W30" s="135"/>
      <c r="X30" s="135"/>
      <c r="Y30" s="135"/>
      <c r="Z30" s="136"/>
    </row>
    <row r="31" spans="1:26" ht="14.85" customHeight="1" x14ac:dyDescent="0.2">
      <c r="A31" s="132"/>
      <c r="B31" s="133"/>
      <c r="C31" s="134"/>
      <c r="D31" s="134"/>
      <c r="E31" s="134"/>
      <c r="F31" s="135"/>
      <c r="G31" s="135"/>
      <c r="H31" s="135"/>
      <c r="I31" s="135"/>
      <c r="J31" s="135"/>
      <c r="K31" s="135"/>
      <c r="L31" s="135"/>
      <c r="M31" s="135"/>
      <c r="N31" s="135"/>
      <c r="O31" s="135"/>
      <c r="P31" s="129"/>
      <c r="Q31" s="135"/>
      <c r="R31" s="135"/>
      <c r="S31" s="135"/>
      <c r="T31" s="129"/>
      <c r="U31" s="135"/>
      <c r="V31" s="135"/>
      <c r="W31" s="135"/>
      <c r="X31" s="135"/>
      <c r="Y31" s="135"/>
      <c r="Z31" s="136"/>
    </row>
    <row r="32" spans="1:26" ht="14.85" customHeight="1" x14ac:dyDescent="0.2">
      <c r="A32" s="132"/>
      <c r="B32" s="133"/>
      <c r="C32" s="134"/>
      <c r="D32" s="134"/>
      <c r="E32" s="134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29"/>
      <c r="Q32" s="135"/>
      <c r="R32" s="135"/>
      <c r="S32" s="135"/>
      <c r="T32" s="129"/>
      <c r="U32" s="135"/>
      <c r="V32" s="135"/>
      <c r="W32" s="135"/>
      <c r="X32" s="135"/>
      <c r="Y32" s="135"/>
      <c r="Z32" s="136"/>
    </row>
    <row r="33" spans="1:26" ht="14.85" customHeight="1" x14ac:dyDescent="0.2">
      <c r="A33" s="132"/>
      <c r="B33" s="133"/>
      <c r="C33" s="134"/>
      <c r="D33" s="134"/>
      <c r="E33" s="134"/>
      <c r="F33" s="135"/>
      <c r="G33" s="135"/>
      <c r="H33" s="135"/>
      <c r="I33" s="135"/>
      <c r="J33" s="135"/>
      <c r="K33" s="135"/>
      <c r="L33" s="135"/>
      <c r="M33" s="135"/>
      <c r="N33" s="135"/>
      <c r="O33" s="135"/>
      <c r="P33" s="129"/>
      <c r="Q33" s="135"/>
      <c r="R33" s="135"/>
      <c r="S33" s="135"/>
      <c r="T33" s="129"/>
      <c r="U33" s="135"/>
      <c r="V33" s="135"/>
      <c r="W33" s="135"/>
      <c r="X33" s="135"/>
      <c r="Y33" s="135"/>
      <c r="Z33" s="136"/>
    </row>
    <row r="34" spans="1:26" ht="14.85" customHeight="1" x14ac:dyDescent="0.2">
      <c r="A34" s="132"/>
      <c r="B34" s="133"/>
      <c r="C34" s="134"/>
      <c r="D34" s="134"/>
      <c r="E34" s="134"/>
      <c r="F34" s="135"/>
      <c r="G34" s="135"/>
      <c r="H34" s="135"/>
      <c r="I34" s="135"/>
      <c r="J34" s="135"/>
      <c r="K34" s="135"/>
      <c r="L34" s="135"/>
      <c r="M34" s="135"/>
      <c r="N34" s="135"/>
      <c r="O34" s="135"/>
      <c r="P34" s="129"/>
      <c r="Q34" s="135"/>
      <c r="R34" s="135"/>
      <c r="S34" s="135"/>
      <c r="T34" s="129"/>
      <c r="U34" s="135"/>
      <c r="V34" s="135"/>
      <c r="W34" s="135"/>
      <c r="X34" s="135"/>
      <c r="Y34" s="135"/>
      <c r="Z34" s="136"/>
    </row>
    <row r="35" spans="1:26" ht="14.85" customHeight="1" x14ac:dyDescent="0.2">
      <c r="A35" s="132"/>
      <c r="B35" s="133"/>
      <c r="C35" s="134"/>
      <c r="D35" s="134"/>
      <c r="E35" s="134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29"/>
      <c r="Q35" s="135"/>
      <c r="R35" s="135"/>
      <c r="S35" s="135"/>
      <c r="T35" s="129"/>
      <c r="U35" s="135"/>
      <c r="V35" s="135"/>
      <c r="W35" s="135"/>
      <c r="X35" s="135"/>
      <c r="Y35" s="135"/>
      <c r="Z35" s="136"/>
    </row>
    <row r="36" spans="1:26" ht="14.85" customHeight="1" x14ac:dyDescent="0.2">
      <c r="A36" s="132"/>
      <c r="B36" s="133"/>
      <c r="C36" s="134"/>
      <c r="D36" s="134"/>
      <c r="E36" s="134"/>
      <c r="F36" s="135"/>
      <c r="G36" s="135"/>
      <c r="H36" s="135"/>
      <c r="I36" s="135"/>
      <c r="J36" s="135"/>
      <c r="K36" s="135"/>
      <c r="L36" s="135"/>
      <c r="M36" s="135"/>
      <c r="N36" s="135"/>
      <c r="O36" s="135"/>
      <c r="P36" s="129"/>
      <c r="Q36" s="135"/>
      <c r="R36" s="135"/>
      <c r="S36" s="135"/>
      <c r="T36" s="129"/>
      <c r="U36" s="135"/>
      <c r="V36" s="135"/>
      <c r="W36" s="135"/>
      <c r="X36" s="135"/>
      <c r="Y36" s="135"/>
      <c r="Z36" s="136"/>
    </row>
    <row r="37" spans="1:26" ht="14.85" customHeight="1" x14ac:dyDescent="0.2">
      <c r="A37" s="132"/>
      <c r="B37" s="133"/>
      <c r="C37" s="134"/>
      <c r="D37" s="134"/>
      <c r="E37" s="134"/>
      <c r="F37" s="135"/>
      <c r="G37" s="135"/>
      <c r="H37" s="135"/>
      <c r="I37" s="135"/>
      <c r="J37" s="135"/>
      <c r="K37" s="135"/>
      <c r="L37" s="135"/>
      <c r="M37" s="135"/>
      <c r="N37" s="135"/>
      <c r="O37" s="135"/>
      <c r="P37" s="129"/>
      <c r="Q37" s="135"/>
      <c r="R37" s="135"/>
      <c r="S37" s="135"/>
      <c r="T37" s="129"/>
      <c r="U37" s="135"/>
      <c r="V37" s="135"/>
      <c r="W37" s="135"/>
      <c r="X37" s="135"/>
      <c r="Y37" s="135"/>
      <c r="Z37" s="136"/>
    </row>
    <row r="38" spans="1:26" ht="14.85" customHeight="1" x14ac:dyDescent="0.2">
      <c r="A38" s="132"/>
      <c r="B38" s="133"/>
      <c r="C38" s="134"/>
      <c r="D38" s="134"/>
      <c r="E38" s="134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29"/>
      <c r="Q38" s="135"/>
      <c r="R38" s="135"/>
      <c r="S38" s="135"/>
      <c r="T38" s="129"/>
      <c r="U38" s="135"/>
      <c r="V38" s="135"/>
      <c r="W38" s="135"/>
      <c r="X38" s="135"/>
      <c r="Y38" s="135"/>
      <c r="Z38" s="136"/>
    </row>
    <row r="39" spans="1:26" ht="14.85" customHeight="1" x14ac:dyDescent="0.2">
      <c r="A39" s="132"/>
      <c r="B39" s="133"/>
      <c r="C39" s="134"/>
      <c r="D39" s="134"/>
      <c r="E39" s="134"/>
      <c r="F39" s="135"/>
      <c r="G39" s="135"/>
      <c r="H39" s="135"/>
      <c r="I39" s="135"/>
      <c r="J39" s="135"/>
      <c r="K39" s="135"/>
      <c r="L39" s="135"/>
      <c r="M39" s="135"/>
      <c r="N39" s="135"/>
      <c r="O39" s="135"/>
      <c r="P39" s="129"/>
      <c r="Q39" s="135"/>
      <c r="R39" s="135"/>
      <c r="S39" s="135"/>
      <c r="T39" s="129"/>
      <c r="U39" s="135"/>
      <c r="V39" s="135"/>
      <c r="W39" s="135"/>
      <c r="X39" s="135"/>
      <c r="Y39" s="135"/>
      <c r="Z39" s="136"/>
    </row>
    <row r="40" spans="1:26" ht="14.85" customHeight="1" x14ac:dyDescent="0.2">
      <c r="A40" s="132"/>
      <c r="B40" s="133"/>
      <c r="C40" s="134"/>
      <c r="D40" s="134"/>
      <c r="E40" s="134"/>
      <c r="F40" s="135"/>
      <c r="G40" s="135"/>
      <c r="H40" s="135"/>
      <c r="I40" s="135"/>
      <c r="J40" s="135"/>
      <c r="K40" s="135"/>
      <c r="L40" s="135"/>
      <c r="M40" s="135"/>
      <c r="N40" s="135"/>
      <c r="O40" s="135"/>
      <c r="P40" s="129"/>
      <c r="Q40" s="135"/>
      <c r="R40" s="135"/>
      <c r="S40" s="135"/>
      <c r="T40" s="129"/>
      <c r="U40" s="135"/>
      <c r="V40" s="135"/>
      <c r="W40" s="135"/>
      <c r="X40" s="135"/>
      <c r="Y40" s="135"/>
      <c r="Z40" s="136"/>
    </row>
    <row r="41" spans="1:26" ht="14.85" customHeight="1" x14ac:dyDescent="0.2">
      <c r="A41" s="132"/>
      <c r="B41" s="133"/>
      <c r="C41" s="134"/>
      <c r="D41" s="134"/>
      <c r="E41" s="134"/>
      <c r="F41" s="135"/>
      <c r="G41" s="135"/>
      <c r="H41" s="135"/>
      <c r="I41" s="135"/>
      <c r="J41" s="135"/>
      <c r="K41" s="135"/>
      <c r="L41" s="135"/>
      <c r="M41" s="135"/>
      <c r="N41" s="135"/>
      <c r="O41" s="135"/>
      <c r="P41" s="129"/>
      <c r="Q41" s="135"/>
      <c r="R41" s="135"/>
      <c r="S41" s="135"/>
      <c r="T41" s="129"/>
      <c r="U41" s="135"/>
      <c r="V41" s="135"/>
      <c r="W41" s="135"/>
      <c r="X41" s="135"/>
      <c r="Y41" s="135"/>
      <c r="Z41" s="136"/>
    </row>
    <row r="42" spans="1:26" ht="14.85" customHeight="1" x14ac:dyDescent="0.2">
      <c r="A42" s="132"/>
      <c r="B42" s="133"/>
      <c r="C42" s="134"/>
      <c r="D42" s="134"/>
      <c r="E42" s="134"/>
      <c r="F42" s="135"/>
      <c r="G42" s="135"/>
      <c r="H42" s="135"/>
      <c r="I42" s="135"/>
      <c r="J42" s="135"/>
      <c r="K42" s="135"/>
      <c r="L42" s="135"/>
      <c r="M42" s="135"/>
      <c r="N42" s="135"/>
      <c r="O42" s="135"/>
      <c r="P42" s="129"/>
      <c r="Q42" s="135"/>
      <c r="R42" s="135"/>
      <c r="S42" s="135"/>
      <c r="T42" s="129"/>
      <c r="U42" s="135"/>
      <c r="V42" s="135"/>
      <c r="W42" s="135"/>
      <c r="X42" s="135"/>
      <c r="Y42" s="135"/>
      <c r="Z42" s="136"/>
    </row>
    <row r="43" spans="1:26" ht="14.85" customHeight="1" x14ac:dyDescent="0.2">
      <c r="A43" s="132"/>
      <c r="B43" s="133"/>
      <c r="C43" s="134"/>
      <c r="D43" s="134"/>
      <c r="E43" s="134"/>
      <c r="F43" s="135"/>
      <c r="G43" s="135"/>
      <c r="H43" s="135"/>
      <c r="I43" s="135"/>
      <c r="J43" s="135"/>
      <c r="K43" s="135"/>
      <c r="L43" s="135"/>
      <c r="M43" s="135"/>
      <c r="N43" s="135"/>
      <c r="O43" s="135"/>
      <c r="P43" s="129"/>
      <c r="Q43" s="135"/>
      <c r="R43" s="135"/>
      <c r="S43" s="135"/>
      <c r="T43" s="129"/>
      <c r="U43" s="135"/>
      <c r="V43" s="135"/>
      <c r="W43" s="135"/>
      <c r="X43" s="135"/>
      <c r="Y43" s="135"/>
      <c r="Z43" s="136"/>
    </row>
    <row r="44" spans="1:26" ht="14.85" customHeight="1" x14ac:dyDescent="0.2">
      <c r="A44" s="132"/>
      <c r="B44" s="133"/>
      <c r="C44" s="134"/>
      <c r="D44" s="134"/>
      <c r="E44" s="134"/>
      <c r="F44" s="135"/>
      <c r="G44" s="135"/>
      <c r="H44" s="135"/>
      <c r="I44" s="135"/>
      <c r="J44" s="135"/>
      <c r="K44" s="135"/>
      <c r="L44" s="135"/>
      <c r="M44" s="135"/>
      <c r="N44" s="135"/>
      <c r="O44" s="135"/>
      <c r="P44" s="129"/>
      <c r="Q44" s="135"/>
      <c r="R44" s="135"/>
      <c r="S44" s="135"/>
      <c r="T44" s="129"/>
      <c r="U44" s="135"/>
      <c r="V44" s="135"/>
      <c r="W44" s="135"/>
      <c r="X44" s="135"/>
      <c r="Y44" s="135"/>
      <c r="Z44" s="136"/>
    </row>
    <row r="45" spans="1:26" ht="14.85" customHeight="1" thickBot="1" x14ac:dyDescent="0.25">
      <c r="A45" s="138"/>
      <c r="B45" s="139"/>
      <c r="C45" s="140"/>
      <c r="D45" s="140"/>
      <c r="E45" s="140"/>
      <c r="F45" s="141"/>
      <c r="G45" s="141"/>
      <c r="H45" s="141"/>
      <c r="I45" s="141"/>
      <c r="J45" s="141"/>
      <c r="K45" s="141"/>
      <c r="L45" s="141"/>
      <c r="M45" s="141"/>
      <c r="N45" s="141"/>
      <c r="O45" s="141"/>
      <c r="P45" s="142"/>
      <c r="Q45" s="141"/>
      <c r="R45" s="141"/>
      <c r="S45" s="141"/>
      <c r="T45" s="142"/>
      <c r="U45" s="141"/>
      <c r="V45" s="141"/>
      <c r="W45" s="141"/>
      <c r="X45" s="141"/>
      <c r="Y45" s="141"/>
      <c r="Z45" s="143"/>
    </row>
    <row r="50" spans="21:21" x14ac:dyDescent="0.2">
      <c r="U50" s="101"/>
    </row>
    <row r="165" spans="1:1" x14ac:dyDescent="0.2">
      <c r="A165" s="92"/>
    </row>
    <row r="166" spans="1:1" x14ac:dyDescent="0.2">
      <c r="A166" s="92"/>
    </row>
    <row r="167" spans="1:1" x14ac:dyDescent="0.2">
      <c r="A167" s="92"/>
    </row>
    <row r="168" spans="1:1" x14ac:dyDescent="0.2">
      <c r="A168" s="92"/>
    </row>
    <row r="169" spans="1:1" x14ac:dyDescent="0.2">
      <c r="A169" s="92"/>
    </row>
    <row r="170" spans="1:1" x14ac:dyDescent="0.2">
      <c r="A170" s="92"/>
    </row>
    <row r="171" spans="1:1" x14ac:dyDescent="0.2">
      <c r="A171" s="92"/>
    </row>
    <row r="172" spans="1:1" x14ac:dyDescent="0.2">
      <c r="A172" s="92"/>
    </row>
    <row r="173" spans="1:1" x14ac:dyDescent="0.2">
      <c r="A173" s="92"/>
    </row>
    <row r="174" spans="1:1" x14ac:dyDescent="0.2">
      <c r="A174" s="92"/>
    </row>
    <row r="175" spans="1:1" x14ac:dyDescent="0.2">
      <c r="A175" s="92"/>
    </row>
    <row r="176" spans="1:1" x14ac:dyDescent="0.2">
      <c r="A176" s="92"/>
    </row>
    <row r="177" spans="1:1" x14ac:dyDescent="0.2">
      <c r="A177" s="92"/>
    </row>
    <row r="178" spans="1:1" x14ac:dyDescent="0.2">
      <c r="A178" s="92"/>
    </row>
  </sheetData>
  <mergeCells count="11">
    <mergeCell ref="A6:Z6"/>
    <mergeCell ref="A1:F1"/>
    <mergeCell ref="G1:V1"/>
    <mergeCell ref="X1:Z1"/>
    <mergeCell ref="B3:U3"/>
    <mergeCell ref="X3:Z3"/>
    <mergeCell ref="A5:B5"/>
    <mergeCell ref="F5:K5"/>
    <mergeCell ref="P5:R5"/>
    <mergeCell ref="S5:U5"/>
    <mergeCell ref="X5:Z5"/>
  </mergeCells>
  <conditionalFormatting sqref="Q9:Q45 K9:K45 X9:Z45 S9:T45 V9:V45">
    <cfRule type="expression" dxfId="6" priority="1" stopIfTrue="1">
      <formula>ISERROR(K9)</formula>
    </cfRule>
  </conditionalFormatting>
  <conditionalFormatting sqref="M9:M45">
    <cfRule type="expression" dxfId="5" priority="2" stopIfTrue="1">
      <formula>EST(nonvide(P9))</formula>
    </cfRule>
  </conditionalFormatting>
  <conditionalFormatting sqref="R10:R45">
    <cfRule type="expression" dxfId="4" priority="3" stopIfTrue="1">
      <formula>ISERROR(R10)</formula>
    </cfRule>
  </conditionalFormatting>
  <conditionalFormatting sqref="H9:J45 R9">
    <cfRule type="expression" dxfId="3" priority="4" stopIfTrue="1">
      <formula>ISERROR(H9)</formula>
    </cfRule>
  </conditionalFormatting>
  <conditionalFormatting sqref="U9:U45">
    <cfRule type="expression" dxfId="2" priority="5" stopIfTrue="1">
      <formula>ISERROR(U9)</formula>
    </cfRule>
  </conditionalFormatting>
  <conditionalFormatting sqref="A9:A45">
    <cfRule type="expression" dxfId="1" priority="6" stopIfTrue="1">
      <formula>U9="A DECOUPER"</formula>
    </cfRule>
  </conditionalFormatting>
  <conditionalFormatting sqref="F5:K5">
    <cfRule type="expression" dxfId="0" priority="7" stopIfTrue="1">
      <formula>ISNA(F5)</formula>
    </cfRule>
  </conditionalFormatting>
  <dataValidations count="2">
    <dataValidation type="list" allowBlank="1" showInputMessage="1" showErrorMessage="1" sqref="U9:U45 JQ9:JQ45 TM9:TM45 ADI9:ADI45 ANE9:ANE45 AXA9:AXA45 BGW9:BGW45 BQS9:BQS45 CAO9:CAO45 CKK9:CKK45 CUG9:CUG45 DEC9:DEC45 DNY9:DNY45 DXU9:DXU45 EHQ9:EHQ45 ERM9:ERM45 FBI9:FBI45 FLE9:FLE45 FVA9:FVA45 GEW9:GEW45 GOS9:GOS45 GYO9:GYO45 HIK9:HIK45 HSG9:HSG45 ICC9:ICC45 ILY9:ILY45 IVU9:IVU45 JFQ9:JFQ45 JPM9:JPM45 JZI9:JZI45 KJE9:KJE45 KTA9:KTA45 LCW9:LCW45 LMS9:LMS45 LWO9:LWO45 MGK9:MGK45 MQG9:MQG45 NAC9:NAC45 NJY9:NJY45 NTU9:NTU45 ODQ9:ODQ45 ONM9:ONM45 OXI9:OXI45 PHE9:PHE45 PRA9:PRA45 QAW9:QAW45 QKS9:QKS45 QUO9:QUO45 REK9:REK45 ROG9:ROG45 RYC9:RYC45 SHY9:SHY45 SRU9:SRU45 TBQ9:TBQ45 TLM9:TLM45 TVI9:TVI45 UFE9:UFE45 UPA9:UPA45 UYW9:UYW45 VIS9:VIS45 VSO9:VSO45 WCK9:WCK45 WMG9:WMG45 WWC9:WWC45 U65545:U65581 JQ65545:JQ65581 TM65545:TM65581 ADI65545:ADI65581 ANE65545:ANE65581 AXA65545:AXA65581 BGW65545:BGW65581 BQS65545:BQS65581 CAO65545:CAO65581 CKK65545:CKK65581 CUG65545:CUG65581 DEC65545:DEC65581 DNY65545:DNY65581 DXU65545:DXU65581 EHQ65545:EHQ65581 ERM65545:ERM65581 FBI65545:FBI65581 FLE65545:FLE65581 FVA65545:FVA65581 GEW65545:GEW65581 GOS65545:GOS65581 GYO65545:GYO65581 HIK65545:HIK65581 HSG65545:HSG65581 ICC65545:ICC65581 ILY65545:ILY65581 IVU65545:IVU65581 JFQ65545:JFQ65581 JPM65545:JPM65581 JZI65545:JZI65581 KJE65545:KJE65581 KTA65545:KTA65581 LCW65545:LCW65581 LMS65545:LMS65581 LWO65545:LWO65581 MGK65545:MGK65581 MQG65545:MQG65581 NAC65545:NAC65581 NJY65545:NJY65581 NTU65545:NTU65581 ODQ65545:ODQ65581 ONM65545:ONM65581 OXI65545:OXI65581 PHE65545:PHE65581 PRA65545:PRA65581 QAW65545:QAW65581 QKS65545:QKS65581 QUO65545:QUO65581 REK65545:REK65581 ROG65545:ROG65581 RYC65545:RYC65581 SHY65545:SHY65581 SRU65545:SRU65581 TBQ65545:TBQ65581 TLM65545:TLM65581 TVI65545:TVI65581 UFE65545:UFE65581 UPA65545:UPA65581 UYW65545:UYW65581 VIS65545:VIS65581 VSO65545:VSO65581 WCK65545:WCK65581 WMG65545:WMG65581 WWC65545:WWC65581 U131081:U131117 JQ131081:JQ131117 TM131081:TM131117 ADI131081:ADI131117 ANE131081:ANE131117 AXA131081:AXA131117 BGW131081:BGW131117 BQS131081:BQS131117 CAO131081:CAO131117 CKK131081:CKK131117 CUG131081:CUG131117 DEC131081:DEC131117 DNY131081:DNY131117 DXU131081:DXU131117 EHQ131081:EHQ131117 ERM131081:ERM131117 FBI131081:FBI131117 FLE131081:FLE131117 FVA131081:FVA131117 GEW131081:GEW131117 GOS131081:GOS131117 GYO131081:GYO131117 HIK131081:HIK131117 HSG131081:HSG131117 ICC131081:ICC131117 ILY131081:ILY131117 IVU131081:IVU131117 JFQ131081:JFQ131117 JPM131081:JPM131117 JZI131081:JZI131117 KJE131081:KJE131117 KTA131081:KTA131117 LCW131081:LCW131117 LMS131081:LMS131117 LWO131081:LWO131117 MGK131081:MGK131117 MQG131081:MQG131117 NAC131081:NAC131117 NJY131081:NJY131117 NTU131081:NTU131117 ODQ131081:ODQ131117 ONM131081:ONM131117 OXI131081:OXI131117 PHE131081:PHE131117 PRA131081:PRA131117 QAW131081:QAW131117 QKS131081:QKS131117 QUO131081:QUO131117 REK131081:REK131117 ROG131081:ROG131117 RYC131081:RYC131117 SHY131081:SHY131117 SRU131081:SRU131117 TBQ131081:TBQ131117 TLM131081:TLM131117 TVI131081:TVI131117 UFE131081:UFE131117 UPA131081:UPA131117 UYW131081:UYW131117 VIS131081:VIS131117 VSO131081:VSO131117 WCK131081:WCK131117 WMG131081:WMG131117 WWC131081:WWC131117 U196617:U196653 JQ196617:JQ196653 TM196617:TM196653 ADI196617:ADI196653 ANE196617:ANE196653 AXA196617:AXA196653 BGW196617:BGW196653 BQS196617:BQS196653 CAO196617:CAO196653 CKK196617:CKK196653 CUG196617:CUG196653 DEC196617:DEC196653 DNY196617:DNY196653 DXU196617:DXU196653 EHQ196617:EHQ196653 ERM196617:ERM196653 FBI196617:FBI196653 FLE196617:FLE196653 FVA196617:FVA196653 GEW196617:GEW196653 GOS196617:GOS196653 GYO196617:GYO196653 HIK196617:HIK196653 HSG196617:HSG196653 ICC196617:ICC196653 ILY196617:ILY196653 IVU196617:IVU196653 JFQ196617:JFQ196653 JPM196617:JPM196653 JZI196617:JZI196653 KJE196617:KJE196653 KTA196617:KTA196653 LCW196617:LCW196653 LMS196617:LMS196653 LWO196617:LWO196653 MGK196617:MGK196653 MQG196617:MQG196653 NAC196617:NAC196653 NJY196617:NJY196653 NTU196617:NTU196653 ODQ196617:ODQ196653 ONM196617:ONM196653 OXI196617:OXI196653 PHE196617:PHE196653 PRA196617:PRA196653 QAW196617:QAW196653 QKS196617:QKS196653 QUO196617:QUO196653 REK196617:REK196653 ROG196617:ROG196653 RYC196617:RYC196653 SHY196617:SHY196653 SRU196617:SRU196653 TBQ196617:TBQ196653 TLM196617:TLM196653 TVI196617:TVI196653 UFE196617:UFE196653 UPA196617:UPA196653 UYW196617:UYW196653 VIS196617:VIS196653 VSO196617:VSO196653 WCK196617:WCK196653 WMG196617:WMG196653 WWC196617:WWC196653 U262153:U262189 JQ262153:JQ262189 TM262153:TM262189 ADI262153:ADI262189 ANE262153:ANE262189 AXA262153:AXA262189 BGW262153:BGW262189 BQS262153:BQS262189 CAO262153:CAO262189 CKK262153:CKK262189 CUG262153:CUG262189 DEC262153:DEC262189 DNY262153:DNY262189 DXU262153:DXU262189 EHQ262153:EHQ262189 ERM262153:ERM262189 FBI262153:FBI262189 FLE262153:FLE262189 FVA262153:FVA262189 GEW262153:GEW262189 GOS262153:GOS262189 GYO262153:GYO262189 HIK262153:HIK262189 HSG262153:HSG262189 ICC262153:ICC262189 ILY262153:ILY262189 IVU262153:IVU262189 JFQ262153:JFQ262189 JPM262153:JPM262189 JZI262153:JZI262189 KJE262153:KJE262189 KTA262153:KTA262189 LCW262153:LCW262189 LMS262153:LMS262189 LWO262153:LWO262189 MGK262153:MGK262189 MQG262153:MQG262189 NAC262153:NAC262189 NJY262153:NJY262189 NTU262153:NTU262189 ODQ262153:ODQ262189 ONM262153:ONM262189 OXI262153:OXI262189 PHE262153:PHE262189 PRA262153:PRA262189 QAW262153:QAW262189 QKS262153:QKS262189 QUO262153:QUO262189 REK262153:REK262189 ROG262153:ROG262189 RYC262153:RYC262189 SHY262153:SHY262189 SRU262153:SRU262189 TBQ262153:TBQ262189 TLM262153:TLM262189 TVI262153:TVI262189 UFE262153:UFE262189 UPA262153:UPA262189 UYW262153:UYW262189 VIS262153:VIS262189 VSO262153:VSO262189 WCK262153:WCK262189 WMG262153:WMG262189 WWC262153:WWC262189 U327689:U327725 JQ327689:JQ327725 TM327689:TM327725 ADI327689:ADI327725 ANE327689:ANE327725 AXA327689:AXA327725 BGW327689:BGW327725 BQS327689:BQS327725 CAO327689:CAO327725 CKK327689:CKK327725 CUG327689:CUG327725 DEC327689:DEC327725 DNY327689:DNY327725 DXU327689:DXU327725 EHQ327689:EHQ327725 ERM327689:ERM327725 FBI327689:FBI327725 FLE327689:FLE327725 FVA327689:FVA327725 GEW327689:GEW327725 GOS327689:GOS327725 GYO327689:GYO327725 HIK327689:HIK327725 HSG327689:HSG327725 ICC327689:ICC327725 ILY327689:ILY327725 IVU327689:IVU327725 JFQ327689:JFQ327725 JPM327689:JPM327725 JZI327689:JZI327725 KJE327689:KJE327725 KTA327689:KTA327725 LCW327689:LCW327725 LMS327689:LMS327725 LWO327689:LWO327725 MGK327689:MGK327725 MQG327689:MQG327725 NAC327689:NAC327725 NJY327689:NJY327725 NTU327689:NTU327725 ODQ327689:ODQ327725 ONM327689:ONM327725 OXI327689:OXI327725 PHE327689:PHE327725 PRA327689:PRA327725 QAW327689:QAW327725 QKS327689:QKS327725 QUO327689:QUO327725 REK327689:REK327725 ROG327689:ROG327725 RYC327689:RYC327725 SHY327689:SHY327725 SRU327689:SRU327725 TBQ327689:TBQ327725 TLM327689:TLM327725 TVI327689:TVI327725 UFE327689:UFE327725 UPA327689:UPA327725 UYW327689:UYW327725 VIS327689:VIS327725 VSO327689:VSO327725 WCK327689:WCK327725 WMG327689:WMG327725 WWC327689:WWC327725 U393225:U393261 JQ393225:JQ393261 TM393225:TM393261 ADI393225:ADI393261 ANE393225:ANE393261 AXA393225:AXA393261 BGW393225:BGW393261 BQS393225:BQS393261 CAO393225:CAO393261 CKK393225:CKK393261 CUG393225:CUG393261 DEC393225:DEC393261 DNY393225:DNY393261 DXU393225:DXU393261 EHQ393225:EHQ393261 ERM393225:ERM393261 FBI393225:FBI393261 FLE393225:FLE393261 FVA393225:FVA393261 GEW393225:GEW393261 GOS393225:GOS393261 GYO393225:GYO393261 HIK393225:HIK393261 HSG393225:HSG393261 ICC393225:ICC393261 ILY393225:ILY393261 IVU393225:IVU393261 JFQ393225:JFQ393261 JPM393225:JPM393261 JZI393225:JZI393261 KJE393225:KJE393261 KTA393225:KTA393261 LCW393225:LCW393261 LMS393225:LMS393261 LWO393225:LWO393261 MGK393225:MGK393261 MQG393225:MQG393261 NAC393225:NAC393261 NJY393225:NJY393261 NTU393225:NTU393261 ODQ393225:ODQ393261 ONM393225:ONM393261 OXI393225:OXI393261 PHE393225:PHE393261 PRA393225:PRA393261 QAW393225:QAW393261 QKS393225:QKS393261 QUO393225:QUO393261 REK393225:REK393261 ROG393225:ROG393261 RYC393225:RYC393261 SHY393225:SHY393261 SRU393225:SRU393261 TBQ393225:TBQ393261 TLM393225:TLM393261 TVI393225:TVI393261 UFE393225:UFE393261 UPA393225:UPA393261 UYW393225:UYW393261 VIS393225:VIS393261 VSO393225:VSO393261 WCK393225:WCK393261 WMG393225:WMG393261 WWC393225:WWC393261 U458761:U458797 JQ458761:JQ458797 TM458761:TM458797 ADI458761:ADI458797 ANE458761:ANE458797 AXA458761:AXA458797 BGW458761:BGW458797 BQS458761:BQS458797 CAO458761:CAO458797 CKK458761:CKK458797 CUG458761:CUG458797 DEC458761:DEC458797 DNY458761:DNY458797 DXU458761:DXU458797 EHQ458761:EHQ458797 ERM458761:ERM458797 FBI458761:FBI458797 FLE458761:FLE458797 FVA458761:FVA458797 GEW458761:GEW458797 GOS458761:GOS458797 GYO458761:GYO458797 HIK458761:HIK458797 HSG458761:HSG458797 ICC458761:ICC458797 ILY458761:ILY458797 IVU458761:IVU458797 JFQ458761:JFQ458797 JPM458761:JPM458797 JZI458761:JZI458797 KJE458761:KJE458797 KTA458761:KTA458797 LCW458761:LCW458797 LMS458761:LMS458797 LWO458761:LWO458797 MGK458761:MGK458797 MQG458761:MQG458797 NAC458761:NAC458797 NJY458761:NJY458797 NTU458761:NTU458797 ODQ458761:ODQ458797 ONM458761:ONM458797 OXI458761:OXI458797 PHE458761:PHE458797 PRA458761:PRA458797 QAW458761:QAW458797 QKS458761:QKS458797 QUO458761:QUO458797 REK458761:REK458797 ROG458761:ROG458797 RYC458761:RYC458797 SHY458761:SHY458797 SRU458761:SRU458797 TBQ458761:TBQ458797 TLM458761:TLM458797 TVI458761:TVI458797 UFE458761:UFE458797 UPA458761:UPA458797 UYW458761:UYW458797 VIS458761:VIS458797 VSO458761:VSO458797 WCK458761:WCK458797 WMG458761:WMG458797 WWC458761:WWC458797 U524297:U524333 JQ524297:JQ524333 TM524297:TM524333 ADI524297:ADI524333 ANE524297:ANE524333 AXA524297:AXA524333 BGW524297:BGW524333 BQS524297:BQS524333 CAO524297:CAO524333 CKK524297:CKK524333 CUG524297:CUG524333 DEC524297:DEC524333 DNY524297:DNY524333 DXU524297:DXU524333 EHQ524297:EHQ524333 ERM524297:ERM524333 FBI524297:FBI524333 FLE524297:FLE524333 FVA524297:FVA524333 GEW524297:GEW524333 GOS524297:GOS524333 GYO524297:GYO524333 HIK524297:HIK524333 HSG524297:HSG524333 ICC524297:ICC524333 ILY524297:ILY524333 IVU524297:IVU524333 JFQ524297:JFQ524333 JPM524297:JPM524333 JZI524297:JZI524333 KJE524297:KJE524333 KTA524297:KTA524333 LCW524297:LCW524333 LMS524297:LMS524333 LWO524297:LWO524333 MGK524297:MGK524333 MQG524297:MQG524333 NAC524297:NAC524333 NJY524297:NJY524333 NTU524297:NTU524333 ODQ524297:ODQ524333 ONM524297:ONM524333 OXI524297:OXI524333 PHE524297:PHE524333 PRA524297:PRA524333 QAW524297:QAW524333 QKS524297:QKS524333 QUO524297:QUO524333 REK524297:REK524333 ROG524297:ROG524333 RYC524297:RYC524333 SHY524297:SHY524333 SRU524297:SRU524333 TBQ524297:TBQ524333 TLM524297:TLM524333 TVI524297:TVI524333 UFE524297:UFE524333 UPA524297:UPA524333 UYW524297:UYW524333 VIS524297:VIS524333 VSO524297:VSO524333 WCK524297:WCK524333 WMG524297:WMG524333 WWC524297:WWC524333 U589833:U589869 JQ589833:JQ589869 TM589833:TM589869 ADI589833:ADI589869 ANE589833:ANE589869 AXA589833:AXA589869 BGW589833:BGW589869 BQS589833:BQS589869 CAO589833:CAO589869 CKK589833:CKK589869 CUG589833:CUG589869 DEC589833:DEC589869 DNY589833:DNY589869 DXU589833:DXU589869 EHQ589833:EHQ589869 ERM589833:ERM589869 FBI589833:FBI589869 FLE589833:FLE589869 FVA589833:FVA589869 GEW589833:GEW589869 GOS589833:GOS589869 GYO589833:GYO589869 HIK589833:HIK589869 HSG589833:HSG589869 ICC589833:ICC589869 ILY589833:ILY589869 IVU589833:IVU589869 JFQ589833:JFQ589869 JPM589833:JPM589869 JZI589833:JZI589869 KJE589833:KJE589869 KTA589833:KTA589869 LCW589833:LCW589869 LMS589833:LMS589869 LWO589833:LWO589869 MGK589833:MGK589869 MQG589833:MQG589869 NAC589833:NAC589869 NJY589833:NJY589869 NTU589833:NTU589869 ODQ589833:ODQ589869 ONM589833:ONM589869 OXI589833:OXI589869 PHE589833:PHE589869 PRA589833:PRA589869 QAW589833:QAW589869 QKS589833:QKS589869 QUO589833:QUO589869 REK589833:REK589869 ROG589833:ROG589869 RYC589833:RYC589869 SHY589833:SHY589869 SRU589833:SRU589869 TBQ589833:TBQ589869 TLM589833:TLM589869 TVI589833:TVI589869 UFE589833:UFE589869 UPA589833:UPA589869 UYW589833:UYW589869 VIS589833:VIS589869 VSO589833:VSO589869 WCK589833:WCK589869 WMG589833:WMG589869 WWC589833:WWC589869 U655369:U655405 JQ655369:JQ655405 TM655369:TM655405 ADI655369:ADI655405 ANE655369:ANE655405 AXA655369:AXA655405 BGW655369:BGW655405 BQS655369:BQS655405 CAO655369:CAO655405 CKK655369:CKK655405 CUG655369:CUG655405 DEC655369:DEC655405 DNY655369:DNY655405 DXU655369:DXU655405 EHQ655369:EHQ655405 ERM655369:ERM655405 FBI655369:FBI655405 FLE655369:FLE655405 FVA655369:FVA655405 GEW655369:GEW655405 GOS655369:GOS655405 GYO655369:GYO655405 HIK655369:HIK655405 HSG655369:HSG655405 ICC655369:ICC655405 ILY655369:ILY655405 IVU655369:IVU655405 JFQ655369:JFQ655405 JPM655369:JPM655405 JZI655369:JZI655405 KJE655369:KJE655405 KTA655369:KTA655405 LCW655369:LCW655405 LMS655369:LMS655405 LWO655369:LWO655405 MGK655369:MGK655405 MQG655369:MQG655405 NAC655369:NAC655405 NJY655369:NJY655405 NTU655369:NTU655405 ODQ655369:ODQ655405 ONM655369:ONM655405 OXI655369:OXI655405 PHE655369:PHE655405 PRA655369:PRA655405 QAW655369:QAW655405 QKS655369:QKS655405 QUO655369:QUO655405 REK655369:REK655405 ROG655369:ROG655405 RYC655369:RYC655405 SHY655369:SHY655405 SRU655369:SRU655405 TBQ655369:TBQ655405 TLM655369:TLM655405 TVI655369:TVI655405 UFE655369:UFE655405 UPA655369:UPA655405 UYW655369:UYW655405 VIS655369:VIS655405 VSO655369:VSO655405 WCK655369:WCK655405 WMG655369:WMG655405 WWC655369:WWC655405 U720905:U720941 JQ720905:JQ720941 TM720905:TM720941 ADI720905:ADI720941 ANE720905:ANE720941 AXA720905:AXA720941 BGW720905:BGW720941 BQS720905:BQS720941 CAO720905:CAO720941 CKK720905:CKK720941 CUG720905:CUG720941 DEC720905:DEC720941 DNY720905:DNY720941 DXU720905:DXU720941 EHQ720905:EHQ720941 ERM720905:ERM720941 FBI720905:FBI720941 FLE720905:FLE720941 FVA720905:FVA720941 GEW720905:GEW720941 GOS720905:GOS720941 GYO720905:GYO720941 HIK720905:HIK720941 HSG720905:HSG720941 ICC720905:ICC720941 ILY720905:ILY720941 IVU720905:IVU720941 JFQ720905:JFQ720941 JPM720905:JPM720941 JZI720905:JZI720941 KJE720905:KJE720941 KTA720905:KTA720941 LCW720905:LCW720941 LMS720905:LMS720941 LWO720905:LWO720941 MGK720905:MGK720941 MQG720905:MQG720941 NAC720905:NAC720941 NJY720905:NJY720941 NTU720905:NTU720941 ODQ720905:ODQ720941 ONM720905:ONM720941 OXI720905:OXI720941 PHE720905:PHE720941 PRA720905:PRA720941 QAW720905:QAW720941 QKS720905:QKS720941 QUO720905:QUO720941 REK720905:REK720941 ROG720905:ROG720941 RYC720905:RYC720941 SHY720905:SHY720941 SRU720905:SRU720941 TBQ720905:TBQ720941 TLM720905:TLM720941 TVI720905:TVI720941 UFE720905:UFE720941 UPA720905:UPA720941 UYW720905:UYW720941 VIS720905:VIS720941 VSO720905:VSO720941 WCK720905:WCK720941 WMG720905:WMG720941 WWC720905:WWC720941 U786441:U786477 JQ786441:JQ786477 TM786441:TM786477 ADI786441:ADI786477 ANE786441:ANE786477 AXA786441:AXA786477 BGW786441:BGW786477 BQS786441:BQS786477 CAO786441:CAO786477 CKK786441:CKK786477 CUG786441:CUG786477 DEC786441:DEC786477 DNY786441:DNY786477 DXU786441:DXU786477 EHQ786441:EHQ786477 ERM786441:ERM786477 FBI786441:FBI786477 FLE786441:FLE786477 FVA786441:FVA786477 GEW786441:GEW786477 GOS786441:GOS786477 GYO786441:GYO786477 HIK786441:HIK786477 HSG786441:HSG786477 ICC786441:ICC786477 ILY786441:ILY786477 IVU786441:IVU786477 JFQ786441:JFQ786477 JPM786441:JPM786477 JZI786441:JZI786477 KJE786441:KJE786477 KTA786441:KTA786477 LCW786441:LCW786477 LMS786441:LMS786477 LWO786441:LWO786477 MGK786441:MGK786477 MQG786441:MQG786477 NAC786441:NAC786477 NJY786441:NJY786477 NTU786441:NTU786477 ODQ786441:ODQ786477 ONM786441:ONM786477 OXI786441:OXI786477 PHE786441:PHE786477 PRA786441:PRA786477 QAW786441:QAW786477 QKS786441:QKS786477 QUO786441:QUO786477 REK786441:REK786477 ROG786441:ROG786477 RYC786441:RYC786477 SHY786441:SHY786477 SRU786441:SRU786477 TBQ786441:TBQ786477 TLM786441:TLM786477 TVI786441:TVI786477 UFE786441:UFE786477 UPA786441:UPA786477 UYW786441:UYW786477 VIS786441:VIS786477 VSO786441:VSO786477 WCK786441:WCK786477 WMG786441:WMG786477 WWC786441:WWC786477 U851977:U852013 JQ851977:JQ852013 TM851977:TM852013 ADI851977:ADI852013 ANE851977:ANE852013 AXA851977:AXA852013 BGW851977:BGW852013 BQS851977:BQS852013 CAO851977:CAO852013 CKK851977:CKK852013 CUG851977:CUG852013 DEC851977:DEC852013 DNY851977:DNY852013 DXU851977:DXU852013 EHQ851977:EHQ852013 ERM851977:ERM852013 FBI851977:FBI852013 FLE851977:FLE852013 FVA851977:FVA852013 GEW851977:GEW852013 GOS851977:GOS852013 GYO851977:GYO852013 HIK851977:HIK852013 HSG851977:HSG852013 ICC851977:ICC852013 ILY851977:ILY852013 IVU851977:IVU852013 JFQ851977:JFQ852013 JPM851977:JPM852013 JZI851977:JZI852013 KJE851977:KJE852013 KTA851977:KTA852013 LCW851977:LCW852013 LMS851977:LMS852013 LWO851977:LWO852013 MGK851977:MGK852013 MQG851977:MQG852013 NAC851977:NAC852013 NJY851977:NJY852013 NTU851977:NTU852013 ODQ851977:ODQ852013 ONM851977:ONM852013 OXI851977:OXI852013 PHE851977:PHE852013 PRA851977:PRA852013 QAW851977:QAW852013 QKS851977:QKS852013 QUO851977:QUO852013 REK851977:REK852013 ROG851977:ROG852013 RYC851977:RYC852013 SHY851977:SHY852013 SRU851977:SRU852013 TBQ851977:TBQ852013 TLM851977:TLM852013 TVI851977:TVI852013 UFE851977:UFE852013 UPA851977:UPA852013 UYW851977:UYW852013 VIS851977:VIS852013 VSO851977:VSO852013 WCK851977:WCK852013 WMG851977:WMG852013 WWC851977:WWC852013 U917513:U917549 JQ917513:JQ917549 TM917513:TM917549 ADI917513:ADI917549 ANE917513:ANE917549 AXA917513:AXA917549 BGW917513:BGW917549 BQS917513:BQS917549 CAO917513:CAO917549 CKK917513:CKK917549 CUG917513:CUG917549 DEC917513:DEC917549 DNY917513:DNY917549 DXU917513:DXU917549 EHQ917513:EHQ917549 ERM917513:ERM917549 FBI917513:FBI917549 FLE917513:FLE917549 FVA917513:FVA917549 GEW917513:GEW917549 GOS917513:GOS917549 GYO917513:GYO917549 HIK917513:HIK917549 HSG917513:HSG917549 ICC917513:ICC917549 ILY917513:ILY917549 IVU917513:IVU917549 JFQ917513:JFQ917549 JPM917513:JPM917549 JZI917513:JZI917549 KJE917513:KJE917549 KTA917513:KTA917549 LCW917513:LCW917549 LMS917513:LMS917549 LWO917513:LWO917549 MGK917513:MGK917549 MQG917513:MQG917549 NAC917513:NAC917549 NJY917513:NJY917549 NTU917513:NTU917549 ODQ917513:ODQ917549 ONM917513:ONM917549 OXI917513:OXI917549 PHE917513:PHE917549 PRA917513:PRA917549 QAW917513:QAW917549 QKS917513:QKS917549 QUO917513:QUO917549 REK917513:REK917549 ROG917513:ROG917549 RYC917513:RYC917549 SHY917513:SHY917549 SRU917513:SRU917549 TBQ917513:TBQ917549 TLM917513:TLM917549 TVI917513:TVI917549 UFE917513:UFE917549 UPA917513:UPA917549 UYW917513:UYW917549 VIS917513:VIS917549 VSO917513:VSO917549 WCK917513:WCK917549 WMG917513:WMG917549 WWC917513:WWC917549 U983049:U983085 JQ983049:JQ983085 TM983049:TM983085 ADI983049:ADI983085 ANE983049:ANE983085 AXA983049:AXA983085 BGW983049:BGW983085 BQS983049:BQS983085 CAO983049:CAO983085 CKK983049:CKK983085 CUG983049:CUG983085 DEC983049:DEC983085 DNY983049:DNY983085 DXU983049:DXU983085 EHQ983049:EHQ983085 ERM983049:ERM983085 FBI983049:FBI983085 FLE983049:FLE983085 FVA983049:FVA983085 GEW983049:GEW983085 GOS983049:GOS983085 GYO983049:GYO983085 HIK983049:HIK983085 HSG983049:HSG983085 ICC983049:ICC983085 ILY983049:ILY983085 IVU983049:IVU983085 JFQ983049:JFQ983085 JPM983049:JPM983085 JZI983049:JZI983085 KJE983049:KJE983085 KTA983049:KTA983085 LCW983049:LCW983085 LMS983049:LMS983085 LWO983049:LWO983085 MGK983049:MGK983085 MQG983049:MQG983085 NAC983049:NAC983085 NJY983049:NJY983085 NTU983049:NTU983085 ODQ983049:ODQ983085 ONM983049:ONM983085 OXI983049:OXI983085 PHE983049:PHE983085 PRA983049:PRA983085 QAW983049:QAW983085 QKS983049:QKS983085 QUO983049:QUO983085 REK983049:REK983085 ROG983049:ROG983085 RYC983049:RYC983085 SHY983049:SHY983085 SRU983049:SRU983085 TBQ983049:TBQ983085 TLM983049:TLM983085 TVI983049:TVI983085 UFE983049:UFE983085 UPA983049:UPA983085 UYW983049:UYW983085 VIS983049:VIS983085 VSO983049:VSO983085 WCK983049:WCK983085 WMG983049:WMG983085 WWC983049:WWC983085">
      <formula1>DECOUP</formula1>
    </dataValidation>
    <dataValidation type="list" allowBlank="1" showInputMessage="1" showErrorMessage="1" sqref="C9:C45 IY9:IY45 SU9:SU45 ACQ9:ACQ45 AMM9:AMM45 AWI9:AWI45 BGE9:BGE45 BQA9:BQA45 BZW9:BZW45 CJS9:CJS45 CTO9:CTO45 DDK9:DDK45 DNG9:DNG45 DXC9:DXC45 EGY9:EGY45 EQU9:EQU45 FAQ9:FAQ45 FKM9:FKM45 FUI9:FUI45 GEE9:GEE45 GOA9:GOA45 GXW9:GXW45 HHS9:HHS45 HRO9:HRO45 IBK9:IBK45 ILG9:ILG45 IVC9:IVC45 JEY9:JEY45 JOU9:JOU45 JYQ9:JYQ45 KIM9:KIM45 KSI9:KSI45 LCE9:LCE45 LMA9:LMA45 LVW9:LVW45 MFS9:MFS45 MPO9:MPO45 MZK9:MZK45 NJG9:NJG45 NTC9:NTC45 OCY9:OCY45 OMU9:OMU45 OWQ9:OWQ45 PGM9:PGM45 PQI9:PQI45 QAE9:QAE45 QKA9:QKA45 QTW9:QTW45 RDS9:RDS45 RNO9:RNO45 RXK9:RXK45 SHG9:SHG45 SRC9:SRC45 TAY9:TAY45 TKU9:TKU45 TUQ9:TUQ45 UEM9:UEM45 UOI9:UOI45 UYE9:UYE45 VIA9:VIA45 VRW9:VRW45 WBS9:WBS45 WLO9:WLO45 WVK9:WVK45 C65545:C65581 IY65545:IY65581 SU65545:SU65581 ACQ65545:ACQ65581 AMM65545:AMM65581 AWI65545:AWI65581 BGE65545:BGE65581 BQA65545:BQA65581 BZW65545:BZW65581 CJS65545:CJS65581 CTO65545:CTO65581 DDK65545:DDK65581 DNG65545:DNG65581 DXC65545:DXC65581 EGY65545:EGY65581 EQU65545:EQU65581 FAQ65545:FAQ65581 FKM65545:FKM65581 FUI65545:FUI65581 GEE65545:GEE65581 GOA65545:GOA65581 GXW65545:GXW65581 HHS65545:HHS65581 HRO65545:HRO65581 IBK65545:IBK65581 ILG65545:ILG65581 IVC65545:IVC65581 JEY65545:JEY65581 JOU65545:JOU65581 JYQ65545:JYQ65581 KIM65545:KIM65581 KSI65545:KSI65581 LCE65545:LCE65581 LMA65545:LMA65581 LVW65545:LVW65581 MFS65545:MFS65581 MPO65545:MPO65581 MZK65545:MZK65581 NJG65545:NJG65581 NTC65545:NTC65581 OCY65545:OCY65581 OMU65545:OMU65581 OWQ65545:OWQ65581 PGM65545:PGM65581 PQI65545:PQI65581 QAE65545:QAE65581 QKA65545:QKA65581 QTW65545:QTW65581 RDS65545:RDS65581 RNO65545:RNO65581 RXK65545:RXK65581 SHG65545:SHG65581 SRC65545:SRC65581 TAY65545:TAY65581 TKU65545:TKU65581 TUQ65545:TUQ65581 UEM65545:UEM65581 UOI65545:UOI65581 UYE65545:UYE65581 VIA65545:VIA65581 VRW65545:VRW65581 WBS65545:WBS65581 WLO65545:WLO65581 WVK65545:WVK65581 C131081:C131117 IY131081:IY131117 SU131081:SU131117 ACQ131081:ACQ131117 AMM131081:AMM131117 AWI131081:AWI131117 BGE131081:BGE131117 BQA131081:BQA131117 BZW131081:BZW131117 CJS131081:CJS131117 CTO131081:CTO131117 DDK131081:DDK131117 DNG131081:DNG131117 DXC131081:DXC131117 EGY131081:EGY131117 EQU131081:EQU131117 FAQ131081:FAQ131117 FKM131081:FKM131117 FUI131081:FUI131117 GEE131081:GEE131117 GOA131081:GOA131117 GXW131081:GXW131117 HHS131081:HHS131117 HRO131081:HRO131117 IBK131081:IBK131117 ILG131081:ILG131117 IVC131081:IVC131117 JEY131081:JEY131117 JOU131081:JOU131117 JYQ131081:JYQ131117 KIM131081:KIM131117 KSI131081:KSI131117 LCE131081:LCE131117 LMA131081:LMA131117 LVW131081:LVW131117 MFS131081:MFS131117 MPO131081:MPO131117 MZK131081:MZK131117 NJG131081:NJG131117 NTC131081:NTC131117 OCY131081:OCY131117 OMU131081:OMU131117 OWQ131081:OWQ131117 PGM131081:PGM131117 PQI131081:PQI131117 QAE131081:QAE131117 QKA131081:QKA131117 QTW131081:QTW131117 RDS131081:RDS131117 RNO131081:RNO131117 RXK131081:RXK131117 SHG131081:SHG131117 SRC131081:SRC131117 TAY131081:TAY131117 TKU131081:TKU131117 TUQ131081:TUQ131117 UEM131081:UEM131117 UOI131081:UOI131117 UYE131081:UYE131117 VIA131081:VIA131117 VRW131081:VRW131117 WBS131081:WBS131117 WLO131081:WLO131117 WVK131081:WVK131117 C196617:C196653 IY196617:IY196653 SU196617:SU196653 ACQ196617:ACQ196653 AMM196617:AMM196653 AWI196617:AWI196653 BGE196617:BGE196653 BQA196617:BQA196653 BZW196617:BZW196653 CJS196617:CJS196653 CTO196617:CTO196653 DDK196617:DDK196653 DNG196617:DNG196653 DXC196617:DXC196653 EGY196617:EGY196653 EQU196617:EQU196653 FAQ196617:FAQ196653 FKM196617:FKM196653 FUI196617:FUI196653 GEE196617:GEE196653 GOA196617:GOA196653 GXW196617:GXW196653 HHS196617:HHS196653 HRO196617:HRO196653 IBK196617:IBK196653 ILG196617:ILG196653 IVC196617:IVC196653 JEY196617:JEY196653 JOU196617:JOU196653 JYQ196617:JYQ196653 KIM196617:KIM196653 KSI196617:KSI196653 LCE196617:LCE196653 LMA196617:LMA196653 LVW196617:LVW196653 MFS196617:MFS196653 MPO196617:MPO196653 MZK196617:MZK196653 NJG196617:NJG196653 NTC196617:NTC196653 OCY196617:OCY196653 OMU196617:OMU196653 OWQ196617:OWQ196653 PGM196617:PGM196653 PQI196617:PQI196653 QAE196617:QAE196653 QKA196617:QKA196653 QTW196617:QTW196653 RDS196617:RDS196653 RNO196617:RNO196653 RXK196617:RXK196653 SHG196617:SHG196653 SRC196617:SRC196653 TAY196617:TAY196653 TKU196617:TKU196653 TUQ196617:TUQ196653 UEM196617:UEM196653 UOI196617:UOI196653 UYE196617:UYE196653 VIA196617:VIA196653 VRW196617:VRW196653 WBS196617:WBS196653 WLO196617:WLO196653 WVK196617:WVK196653 C262153:C262189 IY262153:IY262189 SU262153:SU262189 ACQ262153:ACQ262189 AMM262153:AMM262189 AWI262153:AWI262189 BGE262153:BGE262189 BQA262153:BQA262189 BZW262153:BZW262189 CJS262153:CJS262189 CTO262153:CTO262189 DDK262153:DDK262189 DNG262153:DNG262189 DXC262153:DXC262189 EGY262153:EGY262189 EQU262153:EQU262189 FAQ262153:FAQ262189 FKM262153:FKM262189 FUI262153:FUI262189 GEE262153:GEE262189 GOA262153:GOA262189 GXW262153:GXW262189 HHS262153:HHS262189 HRO262153:HRO262189 IBK262153:IBK262189 ILG262153:ILG262189 IVC262153:IVC262189 JEY262153:JEY262189 JOU262153:JOU262189 JYQ262153:JYQ262189 KIM262153:KIM262189 KSI262153:KSI262189 LCE262153:LCE262189 LMA262153:LMA262189 LVW262153:LVW262189 MFS262153:MFS262189 MPO262153:MPO262189 MZK262153:MZK262189 NJG262153:NJG262189 NTC262153:NTC262189 OCY262153:OCY262189 OMU262153:OMU262189 OWQ262153:OWQ262189 PGM262153:PGM262189 PQI262153:PQI262189 QAE262153:QAE262189 QKA262153:QKA262189 QTW262153:QTW262189 RDS262153:RDS262189 RNO262153:RNO262189 RXK262153:RXK262189 SHG262153:SHG262189 SRC262153:SRC262189 TAY262153:TAY262189 TKU262153:TKU262189 TUQ262153:TUQ262189 UEM262153:UEM262189 UOI262153:UOI262189 UYE262153:UYE262189 VIA262153:VIA262189 VRW262153:VRW262189 WBS262153:WBS262189 WLO262153:WLO262189 WVK262153:WVK262189 C327689:C327725 IY327689:IY327725 SU327689:SU327725 ACQ327689:ACQ327725 AMM327689:AMM327725 AWI327689:AWI327725 BGE327689:BGE327725 BQA327689:BQA327725 BZW327689:BZW327725 CJS327689:CJS327725 CTO327689:CTO327725 DDK327689:DDK327725 DNG327689:DNG327725 DXC327689:DXC327725 EGY327689:EGY327725 EQU327689:EQU327725 FAQ327689:FAQ327725 FKM327689:FKM327725 FUI327689:FUI327725 GEE327689:GEE327725 GOA327689:GOA327725 GXW327689:GXW327725 HHS327689:HHS327725 HRO327689:HRO327725 IBK327689:IBK327725 ILG327689:ILG327725 IVC327689:IVC327725 JEY327689:JEY327725 JOU327689:JOU327725 JYQ327689:JYQ327725 KIM327689:KIM327725 KSI327689:KSI327725 LCE327689:LCE327725 LMA327689:LMA327725 LVW327689:LVW327725 MFS327689:MFS327725 MPO327689:MPO327725 MZK327689:MZK327725 NJG327689:NJG327725 NTC327689:NTC327725 OCY327689:OCY327725 OMU327689:OMU327725 OWQ327689:OWQ327725 PGM327689:PGM327725 PQI327689:PQI327725 QAE327689:QAE327725 QKA327689:QKA327725 QTW327689:QTW327725 RDS327689:RDS327725 RNO327689:RNO327725 RXK327689:RXK327725 SHG327689:SHG327725 SRC327689:SRC327725 TAY327689:TAY327725 TKU327689:TKU327725 TUQ327689:TUQ327725 UEM327689:UEM327725 UOI327689:UOI327725 UYE327689:UYE327725 VIA327689:VIA327725 VRW327689:VRW327725 WBS327689:WBS327725 WLO327689:WLO327725 WVK327689:WVK327725 C393225:C393261 IY393225:IY393261 SU393225:SU393261 ACQ393225:ACQ393261 AMM393225:AMM393261 AWI393225:AWI393261 BGE393225:BGE393261 BQA393225:BQA393261 BZW393225:BZW393261 CJS393225:CJS393261 CTO393225:CTO393261 DDK393225:DDK393261 DNG393225:DNG393261 DXC393225:DXC393261 EGY393225:EGY393261 EQU393225:EQU393261 FAQ393225:FAQ393261 FKM393225:FKM393261 FUI393225:FUI393261 GEE393225:GEE393261 GOA393225:GOA393261 GXW393225:GXW393261 HHS393225:HHS393261 HRO393225:HRO393261 IBK393225:IBK393261 ILG393225:ILG393261 IVC393225:IVC393261 JEY393225:JEY393261 JOU393225:JOU393261 JYQ393225:JYQ393261 KIM393225:KIM393261 KSI393225:KSI393261 LCE393225:LCE393261 LMA393225:LMA393261 LVW393225:LVW393261 MFS393225:MFS393261 MPO393225:MPO393261 MZK393225:MZK393261 NJG393225:NJG393261 NTC393225:NTC393261 OCY393225:OCY393261 OMU393225:OMU393261 OWQ393225:OWQ393261 PGM393225:PGM393261 PQI393225:PQI393261 QAE393225:QAE393261 QKA393225:QKA393261 QTW393225:QTW393261 RDS393225:RDS393261 RNO393225:RNO393261 RXK393225:RXK393261 SHG393225:SHG393261 SRC393225:SRC393261 TAY393225:TAY393261 TKU393225:TKU393261 TUQ393225:TUQ393261 UEM393225:UEM393261 UOI393225:UOI393261 UYE393225:UYE393261 VIA393225:VIA393261 VRW393225:VRW393261 WBS393225:WBS393261 WLO393225:WLO393261 WVK393225:WVK393261 C458761:C458797 IY458761:IY458797 SU458761:SU458797 ACQ458761:ACQ458797 AMM458761:AMM458797 AWI458761:AWI458797 BGE458761:BGE458797 BQA458761:BQA458797 BZW458761:BZW458797 CJS458761:CJS458797 CTO458761:CTO458797 DDK458761:DDK458797 DNG458761:DNG458797 DXC458761:DXC458797 EGY458761:EGY458797 EQU458761:EQU458797 FAQ458761:FAQ458797 FKM458761:FKM458797 FUI458761:FUI458797 GEE458761:GEE458797 GOA458761:GOA458797 GXW458761:GXW458797 HHS458761:HHS458797 HRO458761:HRO458797 IBK458761:IBK458797 ILG458761:ILG458797 IVC458761:IVC458797 JEY458761:JEY458797 JOU458761:JOU458797 JYQ458761:JYQ458797 KIM458761:KIM458797 KSI458761:KSI458797 LCE458761:LCE458797 LMA458761:LMA458797 LVW458761:LVW458797 MFS458761:MFS458797 MPO458761:MPO458797 MZK458761:MZK458797 NJG458761:NJG458797 NTC458761:NTC458797 OCY458761:OCY458797 OMU458761:OMU458797 OWQ458761:OWQ458797 PGM458761:PGM458797 PQI458761:PQI458797 QAE458761:QAE458797 QKA458761:QKA458797 QTW458761:QTW458797 RDS458761:RDS458797 RNO458761:RNO458797 RXK458761:RXK458797 SHG458761:SHG458797 SRC458761:SRC458797 TAY458761:TAY458797 TKU458761:TKU458797 TUQ458761:TUQ458797 UEM458761:UEM458797 UOI458761:UOI458797 UYE458761:UYE458797 VIA458761:VIA458797 VRW458761:VRW458797 WBS458761:WBS458797 WLO458761:WLO458797 WVK458761:WVK458797 C524297:C524333 IY524297:IY524333 SU524297:SU524333 ACQ524297:ACQ524333 AMM524297:AMM524333 AWI524297:AWI524333 BGE524297:BGE524333 BQA524297:BQA524333 BZW524297:BZW524333 CJS524297:CJS524333 CTO524297:CTO524333 DDK524297:DDK524333 DNG524297:DNG524333 DXC524297:DXC524333 EGY524297:EGY524333 EQU524297:EQU524333 FAQ524297:FAQ524333 FKM524297:FKM524333 FUI524297:FUI524333 GEE524297:GEE524333 GOA524297:GOA524333 GXW524297:GXW524333 HHS524297:HHS524333 HRO524297:HRO524333 IBK524297:IBK524333 ILG524297:ILG524333 IVC524297:IVC524333 JEY524297:JEY524333 JOU524297:JOU524333 JYQ524297:JYQ524333 KIM524297:KIM524333 KSI524297:KSI524333 LCE524297:LCE524333 LMA524297:LMA524333 LVW524297:LVW524333 MFS524297:MFS524333 MPO524297:MPO524333 MZK524297:MZK524333 NJG524297:NJG524333 NTC524297:NTC524333 OCY524297:OCY524333 OMU524297:OMU524333 OWQ524297:OWQ524333 PGM524297:PGM524333 PQI524297:PQI524333 QAE524297:QAE524333 QKA524297:QKA524333 QTW524297:QTW524333 RDS524297:RDS524333 RNO524297:RNO524333 RXK524297:RXK524333 SHG524297:SHG524333 SRC524297:SRC524333 TAY524297:TAY524333 TKU524297:TKU524333 TUQ524297:TUQ524333 UEM524297:UEM524333 UOI524297:UOI524333 UYE524297:UYE524333 VIA524297:VIA524333 VRW524297:VRW524333 WBS524297:WBS524333 WLO524297:WLO524333 WVK524297:WVK524333 C589833:C589869 IY589833:IY589869 SU589833:SU589869 ACQ589833:ACQ589869 AMM589833:AMM589869 AWI589833:AWI589869 BGE589833:BGE589869 BQA589833:BQA589869 BZW589833:BZW589869 CJS589833:CJS589869 CTO589833:CTO589869 DDK589833:DDK589869 DNG589833:DNG589869 DXC589833:DXC589869 EGY589833:EGY589869 EQU589833:EQU589869 FAQ589833:FAQ589869 FKM589833:FKM589869 FUI589833:FUI589869 GEE589833:GEE589869 GOA589833:GOA589869 GXW589833:GXW589869 HHS589833:HHS589869 HRO589833:HRO589869 IBK589833:IBK589869 ILG589833:ILG589869 IVC589833:IVC589869 JEY589833:JEY589869 JOU589833:JOU589869 JYQ589833:JYQ589869 KIM589833:KIM589869 KSI589833:KSI589869 LCE589833:LCE589869 LMA589833:LMA589869 LVW589833:LVW589869 MFS589833:MFS589869 MPO589833:MPO589869 MZK589833:MZK589869 NJG589833:NJG589869 NTC589833:NTC589869 OCY589833:OCY589869 OMU589833:OMU589869 OWQ589833:OWQ589869 PGM589833:PGM589869 PQI589833:PQI589869 QAE589833:QAE589869 QKA589833:QKA589869 QTW589833:QTW589869 RDS589833:RDS589869 RNO589833:RNO589869 RXK589833:RXK589869 SHG589833:SHG589869 SRC589833:SRC589869 TAY589833:TAY589869 TKU589833:TKU589869 TUQ589833:TUQ589869 UEM589833:UEM589869 UOI589833:UOI589869 UYE589833:UYE589869 VIA589833:VIA589869 VRW589833:VRW589869 WBS589833:WBS589869 WLO589833:WLO589869 WVK589833:WVK589869 C655369:C655405 IY655369:IY655405 SU655369:SU655405 ACQ655369:ACQ655405 AMM655369:AMM655405 AWI655369:AWI655405 BGE655369:BGE655405 BQA655369:BQA655405 BZW655369:BZW655405 CJS655369:CJS655405 CTO655369:CTO655405 DDK655369:DDK655405 DNG655369:DNG655405 DXC655369:DXC655405 EGY655369:EGY655405 EQU655369:EQU655405 FAQ655369:FAQ655405 FKM655369:FKM655405 FUI655369:FUI655405 GEE655369:GEE655405 GOA655369:GOA655405 GXW655369:GXW655405 HHS655369:HHS655405 HRO655369:HRO655405 IBK655369:IBK655405 ILG655369:ILG655405 IVC655369:IVC655405 JEY655369:JEY655405 JOU655369:JOU655405 JYQ655369:JYQ655405 KIM655369:KIM655405 KSI655369:KSI655405 LCE655369:LCE655405 LMA655369:LMA655405 LVW655369:LVW655405 MFS655369:MFS655405 MPO655369:MPO655405 MZK655369:MZK655405 NJG655369:NJG655405 NTC655369:NTC655405 OCY655369:OCY655405 OMU655369:OMU655405 OWQ655369:OWQ655405 PGM655369:PGM655405 PQI655369:PQI655405 QAE655369:QAE655405 QKA655369:QKA655405 QTW655369:QTW655405 RDS655369:RDS655405 RNO655369:RNO655405 RXK655369:RXK655405 SHG655369:SHG655405 SRC655369:SRC655405 TAY655369:TAY655405 TKU655369:TKU655405 TUQ655369:TUQ655405 UEM655369:UEM655405 UOI655369:UOI655405 UYE655369:UYE655405 VIA655369:VIA655405 VRW655369:VRW655405 WBS655369:WBS655405 WLO655369:WLO655405 WVK655369:WVK655405 C720905:C720941 IY720905:IY720941 SU720905:SU720941 ACQ720905:ACQ720941 AMM720905:AMM720941 AWI720905:AWI720941 BGE720905:BGE720941 BQA720905:BQA720941 BZW720905:BZW720941 CJS720905:CJS720941 CTO720905:CTO720941 DDK720905:DDK720941 DNG720905:DNG720941 DXC720905:DXC720941 EGY720905:EGY720941 EQU720905:EQU720941 FAQ720905:FAQ720941 FKM720905:FKM720941 FUI720905:FUI720941 GEE720905:GEE720941 GOA720905:GOA720941 GXW720905:GXW720941 HHS720905:HHS720941 HRO720905:HRO720941 IBK720905:IBK720941 ILG720905:ILG720941 IVC720905:IVC720941 JEY720905:JEY720941 JOU720905:JOU720941 JYQ720905:JYQ720941 KIM720905:KIM720941 KSI720905:KSI720941 LCE720905:LCE720941 LMA720905:LMA720941 LVW720905:LVW720941 MFS720905:MFS720941 MPO720905:MPO720941 MZK720905:MZK720941 NJG720905:NJG720941 NTC720905:NTC720941 OCY720905:OCY720941 OMU720905:OMU720941 OWQ720905:OWQ720941 PGM720905:PGM720941 PQI720905:PQI720941 QAE720905:QAE720941 QKA720905:QKA720941 QTW720905:QTW720941 RDS720905:RDS720941 RNO720905:RNO720941 RXK720905:RXK720941 SHG720905:SHG720941 SRC720905:SRC720941 TAY720905:TAY720941 TKU720905:TKU720941 TUQ720905:TUQ720941 UEM720905:UEM720941 UOI720905:UOI720941 UYE720905:UYE720941 VIA720905:VIA720941 VRW720905:VRW720941 WBS720905:WBS720941 WLO720905:WLO720941 WVK720905:WVK720941 C786441:C786477 IY786441:IY786477 SU786441:SU786477 ACQ786441:ACQ786477 AMM786441:AMM786477 AWI786441:AWI786477 BGE786441:BGE786477 BQA786441:BQA786477 BZW786441:BZW786477 CJS786441:CJS786477 CTO786441:CTO786477 DDK786441:DDK786477 DNG786441:DNG786477 DXC786441:DXC786477 EGY786441:EGY786477 EQU786441:EQU786477 FAQ786441:FAQ786477 FKM786441:FKM786477 FUI786441:FUI786477 GEE786441:GEE786477 GOA786441:GOA786477 GXW786441:GXW786477 HHS786441:HHS786477 HRO786441:HRO786477 IBK786441:IBK786477 ILG786441:ILG786477 IVC786441:IVC786477 JEY786441:JEY786477 JOU786441:JOU786477 JYQ786441:JYQ786477 KIM786441:KIM786477 KSI786441:KSI786477 LCE786441:LCE786477 LMA786441:LMA786477 LVW786441:LVW786477 MFS786441:MFS786477 MPO786441:MPO786477 MZK786441:MZK786477 NJG786441:NJG786477 NTC786441:NTC786477 OCY786441:OCY786477 OMU786441:OMU786477 OWQ786441:OWQ786477 PGM786441:PGM786477 PQI786441:PQI786477 QAE786441:QAE786477 QKA786441:QKA786477 QTW786441:QTW786477 RDS786441:RDS786477 RNO786441:RNO786477 RXK786441:RXK786477 SHG786441:SHG786477 SRC786441:SRC786477 TAY786441:TAY786477 TKU786441:TKU786477 TUQ786441:TUQ786477 UEM786441:UEM786477 UOI786441:UOI786477 UYE786441:UYE786477 VIA786441:VIA786477 VRW786441:VRW786477 WBS786441:WBS786477 WLO786441:WLO786477 WVK786441:WVK786477 C851977:C852013 IY851977:IY852013 SU851977:SU852013 ACQ851977:ACQ852013 AMM851977:AMM852013 AWI851977:AWI852013 BGE851977:BGE852013 BQA851977:BQA852013 BZW851977:BZW852013 CJS851977:CJS852013 CTO851977:CTO852013 DDK851977:DDK852013 DNG851977:DNG852013 DXC851977:DXC852013 EGY851977:EGY852013 EQU851977:EQU852013 FAQ851977:FAQ852013 FKM851977:FKM852013 FUI851977:FUI852013 GEE851977:GEE852013 GOA851977:GOA852013 GXW851977:GXW852013 HHS851977:HHS852013 HRO851977:HRO852013 IBK851977:IBK852013 ILG851977:ILG852013 IVC851977:IVC852013 JEY851977:JEY852013 JOU851977:JOU852013 JYQ851977:JYQ852013 KIM851977:KIM852013 KSI851977:KSI852013 LCE851977:LCE852013 LMA851977:LMA852013 LVW851977:LVW852013 MFS851977:MFS852013 MPO851977:MPO852013 MZK851977:MZK852013 NJG851977:NJG852013 NTC851977:NTC852013 OCY851977:OCY852013 OMU851977:OMU852013 OWQ851977:OWQ852013 PGM851977:PGM852013 PQI851977:PQI852013 QAE851977:QAE852013 QKA851977:QKA852013 QTW851977:QTW852013 RDS851977:RDS852013 RNO851977:RNO852013 RXK851977:RXK852013 SHG851977:SHG852013 SRC851977:SRC852013 TAY851977:TAY852013 TKU851977:TKU852013 TUQ851977:TUQ852013 UEM851977:UEM852013 UOI851977:UOI852013 UYE851977:UYE852013 VIA851977:VIA852013 VRW851977:VRW852013 WBS851977:WBS852013 WLO851977:WLO852013 WVK851977:WVK852013 C917513:C917549 IY917513:IY917549 SU917513:SU917549 ACQ917513:ACQ917549 AMM917513:AMM917549 AWI917513:AWI917549 BGE917513:BGE917549 BQA917513:BQA917549 BZW917513:BZW917549 CJS917513:CJS917549 CTO917513:CTO917549 DDK917513:DDK917549 DNG917513:DNG917549 DXC917513:DXC917549 EGY917513:EGY917549 EQU917513:EQU917549 FAQ917513:FAQ917549 FKM917513:FKM917549 FUI917513:FUI917549 GEE917513:GEE917549 GOA917513:GOA917549 GXW917513:GXW917549 HHS917513:HHS917549 HRO917513:HRO917549 IBK917513:IBK917549 ILG917513:ILG917549 IVC917513:IVC917549 JEY917513:JEY917549 JOU917513:JOU917549 JYQ917513:JYQ917549 KIM917513:KIM917549 KSI917513:KSI917549 LCE917513:LCE917549 LMA917513:LMA917549 LVW917513:LVW917549 MFS917513:MFS917549 MPO917513:MPO917549 MZK917513:MZK917549 NJG917513:NJG917549 NTC917513:NTC917549 OCY917513:OCY917549 OMU917513:OMU917549 OWQ917513:OWQ917549 PGM917513:PGM917549 PQI917513:PQI917549 QAE917513:QAE917549 QKA917513:QKA917549 QTW917513:QTW917549 RDS917513:RDS917549 RNO917513:RNO917549 RXK917513:RXK917549 SHG917513:SHG917549 SRC917513:SRC917549 TAY917513:TAY917549 TKU917513:TKU917549 TUQ917513:TUQ917549 UEM917513:UEM917549 UOI917513:UOI917549 UYE917513:UYE917549 VIA917513:VIA917549 VRW917513:VRW917549 WBS917513:WBS917549 WLO917513:WLO917549 WVK917513:WVK917549 C983049:C983085 IY983049:IY983085 SU983049:SU983085 ACQ983049:ACQ983085 AMM983049:AMM983085 AWI983049:AWI983085 BGE983049:BGE983085 BQA983049:BQA983085 BZW983049:BZW983085 CJS983049:CJS983085 CTO983049:CTO983085 DDK983049:DDK983085 DNG983049:DNG983085 DXC983049:DXC983085 EGY983049:EGY983085 EQU983049:EQU983085 FAQ983049:FAQ983085 FKM983049:FKM983085 FUI983049:FUI983085 GEE983049:GEE983085 GOA983049:GOA983085 GXW983049:GXW983085 HHS983049:HHS983085 HRO983049:HRO983085 IBK983049:IBK983085 ILG983049:ILG983085 IVC983049:IVC983085 JEY983049:JEY983085 JOU983049:JOU983085 JYQ983049:JYQ983085 KIM983049:KIM983085 KSI983049:KSI983085 LCE983049:LCE983085 LMA983049:LMA983085 LVW983049:LVW983085 MFS983049:MFS983085 MPO983049:MPO983085 MZK983049:MZK983085 NJG983049:NJG983085 NTC983049:NTC983085 OCY983049:OCY983085 OMU983049:OMU983085 OWQ983049:OWQ983085 PGM983049:PGM983085 PQI983049:PQI983085 QAE983049:QAE983085 QKA983049:QKA983085 QTW983049:QTW983085 RDS983049:RDS983085 RNO983049:RNO983085 RXK983049:RXK983085 SHG983049:SHG983085 SRC983049:SRC983085 TAY983049:TAY983085 TKU983049:TKU983085 TUQ983049:TUQ983085 UEM983049:UEM983085 UOI983049:UOI983085 UYE983049:UYE983085 VIA983049:VIA983085 VRW983049:VRW983085 WBS983049:WBS983085 WLO983049:WLO983085 WVK983049:WVK983085">
      <formula1>Operations</formula1>
    </dataValidation>
  </dataValidations>
  <printOptions horizontalCentered="1" verticalCentered="1"/>
  <pageMargins left="0.39370078740157483" right="0" top="0" bottom="0" header="0.19685039370078741" footer="0"/>
  <pageSetup paperSize="9" scale="80" orientation="landscape" horizontalDpi="4294967295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5"/>
  <sheetViews>
    <sheetView topLeftCell="A5" workbookViewId="0">
      <selection activeCell="C18" sqref="C18"/>
    </sheetView>
  </sheetViews>
  <sheetFormatPr baseColWidth="10" defaultRowHeight="12.75" x14ac:dyDescent="0.2"/>
  <cols>
    <col min="1" max="1" width="33.28515625" style="145" customWidth="1"/>
    <col min="2" max="2" width="7.7109375" style="145" customWidth="1"/>
    <col min="3" max="3" width="18.5703125" style="145" bestFit="1" customWidth="1"/>
    <col min="4" max="4" width="9.42578125" style="145" customWidth="1"/>
    <col min="5" max="5" width="18.140625" style="145" customWidth="1"/>
    <col min="6" max="6" width="68.42578125" style="145" customWidth="1"/>
    <col min="7" max="7" width="20.5703125" style="145" bestFit="1" customWidth="1"/>
    <col min="8" max="8" width="11.42578125" style="145"/>
    <col min="9" max="9" width="20" style="145" bestFit="1" customWidth="1"/>
    <col min="10" max="10" width="7" style="145" customWidth="1"/>
    <col min="11" max="256" width="11.42578125" style="145"/>
    <col min="257" max="257" width="33.28515625" style="145" customWidth="1"/>
    <col min="258" max="258" width="7.7109375" style="145" customWidth="1"/>
    <col min="259" max="259" width="18.5703125" style="145" bestFit="1" customWidth="1"/>
    <col min="260" max="260" width="9.42578125" style="145" customWidth="1"/>
    <col min="261" max="261" width="18.140625" style="145" customWidth="1"/>
    <col min="262" max="262" width="68.42578125" style="145" customWidth="1"/>
    <col min="263" max="263" width="20.5703125" style="145" bestFit="1" customWidth="1"/>
    <col min="264" max="264" width="11.42578125" style="145"/>
    <col min="265" max="265" width="20" style="145" bestFit="1" customWidth="1"/>
    <col min="266" max="266" width="7" style="145" customWidth="1"/>
    <col min="267" max="512" width="11.42578125" style="145"/>
    <col min="513" max="513" width="33.28515625" style="145" customWidth="1"/>
    <col min="514" max="514" width="7.7109375" style="145" customWidth="1"/>
    <col min="515" max="515" width="18.5703125" style="145" bestFit="1" customWidth="1"/>
    <col min="516" max="516" width="9.42578125" style="145" customWidth="1"/>
    <col min="517" max="517" width="18.140625" style="145" customWidth="1"/>
    <col min="518" max="518" width="68.42578125" style="145" customWidth="1"/>
    <col min="519" max="519" width="20.5703125" style="145" bestFit="1" customWidth="1"/>
    <col min="520" max="520" width="11.42578125" style="145"/>
    <col min="521" max="521" width="20" style="145" bestFit="1" customWidth="1"/>
    <col min="522" max="522" width="7" style="145" customWidth="1"/>
    <col min="523" max="768" width="11.42578125" style="145"/>
    <col min="769" max="769" width="33.28515625" style="145" customWidth="1"/>
    <col min="770" max="770" width="7.7109375" style="145" customWidth="1"/>
    <col min="771" max="771" width="18.5703125" style="145" bestFit="1" customWidth="1"/>
    <col min="772" max="772" width="9.42578125" style="145" customWidth="1"/>
    <col min="773" max="773" width="18.140625" style="145" customWidth="1"/>
    <col min="774" max="774" width="68.42578125" style="145" customWidth="1"/>
    <col min="775" max="775" width="20.5703125" style="145" bestFit="1" customWidth="1"/>
    <col min="776" max="776" width="11.42578125" style="145"/>
    <col min="777" max="777" width="20" style="145" bestFit="1" customWidth="1"/>
    <col min="778" max="778" width="7" style="145" customWidth="1"/>
    <col min="779" max="1024" width="11.42578125" style="145"/>
    <col min="1025" max="1025" width="33.28515625" style="145" customWidth="1"/>
    <col min="1026" max="1026" width="7.7109375" style="145" customWidth="1"/>
    <col min="1027" max="1027" width="18.5703125" style="145" bestFit="1" customWidth="1"/>
    <col min="1028" max="1028" width="9.42578125" style="145" customWidth="1"/>
    <col min="1029" max="1029" width="18.140625" style="145" customWidth="1"/>
    <col min="1030" max="1030" width="68.42578125" style="145" customWidth="1"/>
    <col min="1031" max="1031" width="20.5703125" style="145" bestFit="1" customWidth="1"/>
    <col min="1032" max="1032" width="11.42578125" style="145"/>
    <col min="1033" max="1033" width="20" style="145" bestFit="1" customWidth="1"/>
    <col min="1034" max="1034" width="7" style="145" customWidth="1"/>
    <col min="1035" max="1280" width="11.42578125" style="145"/>
    <col min="1281" max="1281" width="33.28515625" style="145" customWidth="1"/>
    <col min="1282" max="1282" width="7.7109375" style="145" customWidth="1"/>
    <col min="1283" max="1283" width="18.5703125" style="145" bestFit="1" customWidth="1"/>
    <col min="1284" max="1284" width="9.42578125" style="145" customWidth="1"/>
    <col min="1285" max="1285" width="18.140625" style="145" customWidth="1"/>
    <col min="1286" max="1286" width="68.42578125" style="145" customWidth="1"/>
    <col min="1287" max="1287" width="20.5703125" style="145" bestFit="1" customWidth="1"/>
    <col min="1288" max="1288" width="11.42578125" style="145"/>
    <col min="1289" max="1289" width="20" style="145" bestFit="1" customWidth="1"/>
    <col min="1290" max="1290" width="7" style="145" customWidth="1"/>
    <col min="1291" max="1536" width="11.42578125" style="145"/>
    <col min="1537" max="1537" width="33.28515625" style="145" customWidth="1"/>
    <col min="1538" max="1538" width="7.7109375" style="145" customWidth="1"/>
    <col min="1539" max="1539" width="18.5703125" style="145" bestFit="1" customWidth="1"/>
    <col min="1540" max="1540" width="9.42578125" style="145" customWidth="1"/>
    <col min="1541" max="1541" width="18.140625" style="145" customWidth="1"/>
    <col min="1542" max="1542" width="68.42578125" style="145" customWidth="1"/>
    <col min="1543" max="1543" width="20.5703125" style="145" bestFit="1" customWidth="1"/>
    <col min="1544" max="1544" width="11.42578125" style="145"/>
    <col min="1545" max="1545" width="20" style="145" bestFit="1" customWidth="1"/>
    <col min="1546" max="1546" width="7" style="145" customWidth="1"/>
    <col min="1547" max="1792" width="11.42578125" style="145"/>
    <col min="1793" max="1793" width="33.28515625" style="145" customWidth="1"/>
    <col min="1794" max="1794" width="7.7109375" style="145" customWidth="1"/>
    <col min="1795" max="1795" width="18.5703125" style="145" bestFit="1" customWidth="1"/>
    <col min="1796" max="1796" width="9.42578125" style="145" customWidth="1"/>
    <col min="1797" max="1797" width="18.140625" style="145" customWidth="1"/>
    <col min="1798" max="1798" width="68.42578125" style="145" customWidth="1"/>
    <col min="1799" max="1799" width="20.5703125" style="145" bestFit="1" customWidth="1"/>
    <col min="1800" max="1800" width="11.42578125" style="145"/>
    <col min="1801" max="1801" width="20" style="145" bestFit="1" customWidth="1"/>
    <col min="1802" max="1802" width="7" style="145" customWidth="1"/>
    <col min="1803" max="2048" width="11.42578125" style="145"/>
    <col min="2049" max="2049" width="33.28515625" style="145" customWidth="1"/>
    <col min="2050" max="2050" width="7.7109375" style="145" customWidth="1"/>
    <col min="2051" max="2051" width="18.5703125" style="145" bestFit="1" customWidth="1"/>
    <col min="2052" max="2052" width="9.42578125" style="145" customWidth="1"/>
    <col min="2053" max="2053" width="18.140625" style="145" customWidth="1"/>
    <col min="2054" max="2054" width="68.42578125" style="145" customWidth="1"/>
    <col min="2055" max="2055" width="20.5703125" style="145" bestFit="1" customWidth="1"/>
    <col min="2056" max="2056" width="11.42578125" style="145"/>
    <col min="2057" max="2057" width="20" style="145" bestFit="1" customWidth="1"/>
    <col min="2058" max="2058" width="7" style="145" customWidth="1"/>
    <col min="2059" max="2304" width="11.42578125" style="145"/>
    <col min="2305" max="2305" width="33.28515625" style="145" customWidth="1"/>
    <col min="2306" max="2306" width="7.7109375" style="145" customWidth="1"/>
    <col min="2307" max="2307" width="18.5703125" style="145" bestFit="1" customWidth="1"/>
    <col min="2308" max="2308" width="9.42578125" style="145" customWidth="1"/>
    <col min="2309" max="2309" width="18.140625" style="145" customWidth="1"/>
    <col min="2310" max="2310" width="68.42578125" style="145" customWidth="1"/>
    <col min="2311" max="2311" width="20.5703125" style="145" bestFit="1" customWidth="1"/>
    <col min="2312" max="2312" width="11.42578125" style="145"/>
    <col min="2313" max="2313" width="20" style="145" bestFit="1" customWidth="1"/>
    <col min="2314" max="2314" width="7" style="145" customWidth="1"/>
    <col min="2315" max="2560" width="11.42578125" style="145"/>
    <col min="2561" max="2561" width="33.28515625" style="145" customWidth="1"/>
    <col min="2562" max="2562" width="7.7109375" style="145" customWidth="1"/>
    <col min="2563" max="2563" width="18.5703125" style="145" bestFit="1" customWidth="1"/>
    <col min="2564" max="2564" width="9.42578125" style="145" customWidth="1"/>
    <col min="2565" max="2565" width="18.140625" style="145" customWidth="1"/>
    <col min="2566" max="2566" width="68.42578125" style="145" customWidth="1"/>
    <col min="2567" max="2567" width="20.5703125" style="145" bestFit="1" customWidth="1"/>
    <col min="2568" max="2568" width="11.42578125" style="145"/>
    <col min="2569" max="2569" width="20" style="145" bestFit="1" customWidth="1"/>
    <col min="2570" max="2570" width="7" style="145" customWidth="1"/>
    <col min="2571" max="2816" width="11.42578125" style="145"/>
    <col min="2817" max="2817" width="33.28515625" style="145" customWidth="1"/>
    <col min="2818" max="2818" width="7.7109375" style="145" customWidth="1"/>
    <col min="2819" max="2819" width="18.5703125" style="145" bestFit="1" customWidth="1"/>
    <col min="2820" max="2820" width="9.42578125" style="145" customWidth="1"/>
    <col min="2821" max="2821" width="18.140625" style="145" customWidth="1"/>
    <col min="2822" max="2822" width="68.42578125" style="145" customWidth="1"/>
    <col min="2823" max="2823" width="20.5703125" style="145" bestFit="1" customWidth="1"/>
    <col min="2824" max="2824" width="11.42578125" style="145"/>
    <col min="2825" max="2825" width="20" style="145" bestFit="1" customWidth="1"/>
    <col min="2826" max="2826" width="7" style="145" customWidth="1"/>
    <col min="2827" max="3072" width="11.42578125" style="145"/>
    <col min="3073" max="3073" width="33.28515625" style="145" customWidth="1"/>
    <col min="3074" max="3074" width="7.7109375" style="145" customWidth="1"/>
    <col min="3075" max="3075" width="18.5703125" style="145" bestFit="1" customWidth="1"/>
    <col min="3076" max="3076" width="9.42578125" style="145" customWidth="1"/>
    <col min="3077" max="3077" width="18.140625" style="145" customWidth="1"/>
    <col min="3078" max="3078" width="68.42578125" style="145" customWidth="1"/>
    <col min="3079" max="3079" width="20.5703125" style="145" bestFit="1" customWidth="1"/>
    <col min="3080" max="3080" width="11.42578125" style="145"/>
    <col min="3081" max="3081" width="20" style="145" bestFit="1" customWidth="1"/>
    <col min="3082" max="3082" width="7" style="145" customWidth="1"/>
    <col min="3083" max="3328" width="11.42578125" style="145"/>
    <col min="3329" max="3329" width="33.28515625" style="145" customWidth="1"/>
    <col min="3330" max="3330" width="7.7109375" style="145" customWidth="1"/>
    <col min="3331" max="3331" width="18.5703125" style="145" bestFit="1" customWidth="1"/>
    <col min="3332" max="3332" width="9.42578125" style="145" customWidth="1"/>
    <col min="3333" max="3333" width="18.140625" style="145" customWidth="1"/>
    <col min="3334" max="3334" width="68.42578125" style="145" customWidth="1"/>
    <col min="3335" max="3335" width="20.5703125" style="145" bestFit="1" customWidth="1"/>
    <col min="3336" max="3336" width="11.42578125" style="145"/>
    <col min="3337" max="3337" width="20" style="145" bestFit="1" customWidth="1"/>
    <col min="3338" max="3338" width="7" style="145" customWidth="1"/>
    <col min="3339" max="3584" width="11.42578125" style="145"/>
    <col min="3585" max="3585" width="33.28515625" style="145" customWidth="1"/>
    <col min="3586" max="3586" width="7.7109375" style="145" customWidth="1"/>
    <col min="3587" max="3587" width="18.5703125" style="145" bestFit="1" customWidth="1"/>
    <col min="3588" max="3588" width="9.42578125" style="145" customWidth="1"/>
    <col min="3589" max="3589" width="18.140625" style="145" customWidth="1"/>
    <col min="3590" max="3590" width="68.42578125" style="145" customWidth="1"/>
    <col min="3591" max="3591" width="20.5703125" style="145" bestFit="1" customWidth="1"/>
    <col min="3592" max="3592" width="11.42578125" style="145"/>
    <col min="3593" max="3593" width="20" style="145" bestFit="1" customWidth="1"/>
    <col min="3594" max="3594" width="7" style="145" customWidth="1"/>
    <col min="3595" max="3840" width="11.42578125" style="145"/>
    <col min="3841" max="3841" width="33.28515625" style="145" customWidth="1"/>
    <col min="3842" max="3842" width="7.7109375" style="145" customWidth="1"/>
    <col min="3843" max="3843" width="18.5703125" style="145" bestFit="1" customWidth="1"/>
    <col min="3844" max="3844" width="9.42578125" style="145" customWidth="1"/>
    <col min="3845" max="3845" width="18.140625" style="145" customWidth="1"/>
    <col min="3846" max="3846" width="68.42578125" style="145" customWidth="1"/>
    <col min="3847" max="3847" width="20.5703125" style="145" bestFit="1" customWidth="1"/>
    <col min="3848" max="3848" width="11.42578125" style="145"/>
    <col min="3849" max="3849" width="20" style="145" bestFit="1" customWidth="1"/>
    <col min="3850" max="3850" width="7" style="145" customWidth="1"/>
    <col min="3851" max="4096" width="11.42578125" style="145"/>
    <col min="4097" max="4097" width="33.28515625" style="145" customWidth="1"/>
    <col min="4098" max="4098" width="7.7109375" style="145" customWidth="1"/>
    <col min="4099" max="4099" width="18.5703125" style="145" bestFit="1" customWidth="1"/>
    <col min="4100" max="4100" width="9.42578125" style="145" customWidth="1"/>
    <col min="4101" max="4101" width="18.140625" style="145" customWidth="1"/>
    <col min="4102" max="4102" width="68.42578125" style="145" customWidth="1"/>
    <col min="4103" max="4103" width="20.5703125" style="145" bestFit="1" customWidth="1"/>
    <col min="4104" max="4104" width="11.42578125" style="145"/>
    <col min="4105" max="4105" width="20" style="145" bestFit="1" customWidth="1"/>
    <col min="4106" max="4106" width="7" style="145" customWidth="1"/>
    <col min="4107" max="4352" width="11.42578125" style="145"/>
    <col min="4353" max="4353" width="33.28515625" style="145" customWidth="1"/>
    <col min="4354" max="4354" width="7.7109375" style="145" customWidth="1"/>
    <col min="4355" max="4355" width="18.5703125" style="145" bestFit="1" customWidth="1"/>
    <col min="4356" max="4356" width="9.42578125" style="145" customWidth="1"/>
    <col min="4357" max="4357" width="18.140625" style="145" customWidth="1"/>
    <col min="4358" max="4358" width="68.42578125" style="145" customWidth="1"/>
    <col min="4359" max="4359" width="20.5703125" style="145" bestFit="1" customWidth="1"/>
    <col min="4360" max="4360" width="11.42578125" style="145"/>
    <col min="4361" max="4361" width="20" style="145" bestFit="1" customWidth="1"/>
    <col min="4362" max="4362" width="7" style="145" customWidth="1"/>
    <col min="4363" max="4608" width="11.42578125" style="145"/>
    <col min="4609" max="4609" width="33.28515625" style="145" customWidth="1"/>
    <col min="4610" max="4610" width="7.7109375" style="145" customWidth="1"/>
    <col min="4611" max="4611" width="18.5703125" style="145" bestFit="1" customWidth="1"/>
    <col min="4612" max="4612" width="9.42578125" style="145" customWidth="1"/>
    <col min="4613" max="4613" width="18.140625" style="145" customWidth="1"/>
    <col min="4614" max="4614" width="68.42578125" style="145" customWidth="1"/>
    <col min="4615" max="4615" width="20.5703125" style="145" bestFit="1" customWidth="1"/>
    <col min="4616" max="4616" width="11.42578125" style="145"/>
    <col min="4617" max="4617" width="20" style="145" bestFit="1" customWidth="1"/>
    <col min="4618" max="4618" width="7" style="145" customWidth="1"/>
    <col min="4619" max="4864" width="11.42578125" style="145"/>
    <col min="4865" max="4865" width="33.28515625" style="145" customWidth="1"/>
    <col min="4866" max="4866" width="7.7109375" style="145" customWidth="1"/>
    <col min="4867" max="4867" width="18.5703125" style="145" bestFit="1" customWidth="1"/>
    <col min="4868" max="4868" width="9.42578125" style="145" customWidth="1"/>
    <col min="4869" max="4869" width="18.140625" style="145" customWidth="1"/>
    <col min="4870" max="4870" width="68.42578125" style="145" customWidth="1"/>
    <col min="4871" max="4871" width="20.5703125" style="145" bestFit="1" customWidth="1"/>
    <col min="4872" max="4872" width="11.42578125" style="145"/>
    <col min="4873" max="4873" width="20" style="145" bestFit="1" customWidth="1"/>
    <col min="4874" max="4874" width="7" style="145" customWidth="1"/>
    <col min="4875" max="5120" width="11.42578125" style="145"/>
    <col min="5121" max="5121" width="33.28515625" style="145" customWidth="1"/>
    <col min="5122" max="5122" width="7.7109375" style="145" customWidth="1"/>
    <col min="5123" max="5123" width="18.5703125" style="145" bestFit="1" customWidth="1"/>
    <col min="5124" max="5124" width="9.42578125" style="145" customWidth="1"/>
    <col min="5125" max="5125" width="18.140625" style="145" customWidth="1"/>
    <col min="5126" max="5126" width="68.42578125" style="145" customWidth="1"/>
    <col min="5127" max="5127" width="20.5703125" style="145" bestFit="1" customWidth="1"/>
    <col min="5128" max="5128" width="11.42578125" style="145"/>
    <col min="5129" max="5129" width="20" style="145" bestFit="1" customWidth="1"/>
    <col min="5130" max="5130" width="7" style="145" customWidth="1"/>
    <col min="5131" max="5376" width="11.42578125" style="145"/>
    <col min="5377" max="5377" width="33.28515625" style="145" customWidth="1"/>
    <col min="5378" max="5378" width="7.7109375" style="145" customWidth="1"/>
    <col min="5379" max="5379" width="18.5703125" style="145" bestFit="1" customWidth="1"/>
    <col min="5380" max="5380" width="9.42578125" style="145" customWidth="1"/>
    <col min="5381" max="5381" width="18.140625" style="145" customWidth="1"/>
    <col min="5382" max="5382" width="68.42578125" style="145" customWidth="1"/>
    <col min="5383" max="5383" width="20.5703125" style="145" bestFit="1" customWidth="1"/>
    <col min="5384" max="5384" width="11.42578125" style="145"/>
    <col min="5385" max="5385" width="20" style="145" bestFit="1" customWidth="1"/>
    <col min="5386" max="5386" width="7" style="145" customWidth="1"/>
    <col min="5387" max="5632" width="11.42578125" style="145"/>
    <col min="5633" max="5633" width="33.28515625" style="145" customWidth="1"/>
    <col min="5634" max="5634" width="7.7109375" style="145" customWidth="1"/>
    <col min="5635" max="5635" width="18.5703125" style="145" bestFit="1" customWidth="1"/>
    <col min="5636" max="5636" width="9.42578125" style="145" customWidth="1"/>
    <col min="5637" max="5637" width="18.140625" style="145" customWidth="1"/>
    <col min="5638" max="5638" width="68.42578125" style="145" customWidth="1"/>
    <col min="5639" max="5639" width="20.5703125" style="145" bestFit="1" customWidth="1"/>
    <col min="5640" max="5640" width="11.42578125" style="145"/>
    <col min="5641" max="5641" width="20" style="145" bestFit="1" customWidth="1"/>
    <col min="5642" max="5642" width="7" style="145" customWidth="1"/>
    <col min="5643" max="5888" width="11.42578125" style="145"/>
    <col min="5889" max="5889" width="33.28515625" style="145" customWidth="1"/>
    <col min="5890" max="5890" width="7.7109375" style="145" customWidth="1"/>
    <col min="5891" max="5891" width="18.5703125" style="145" bestFit="1" customWidth="1"/>
    <col min="5892" max="5892" width="9.42578125" style="145" customWidth="1"/>
    <col min="5893" max="5893" width="18.140625" style="145" customWidth="1"/>
    <col min="5894" max="5894" width="68.42578125" style="145" customWidth="1"/>
    <col min="5895" max="5895" width="20.5703125" style="145" bestFit="1" customWidth="1"/>
    <col min="5896" max="5896" width="11.42578125" style="145"/>
    <col min="5897" max="5897" width="20" style="145" bestFit="1" customWidth="1"/>
    <col min="5898" max="5898" width="7" style="145" customWidth="1"/>
    <col min="5899" max="6144" width="11.42578125" style="145"/>
    <col min="6145" max="6145" width="33.28515625" style="145" customWidth="1"/>
    <col min="6146" max="6146" width="7.7109375" style="145" customWidth="1"/>
    <col min="6147" max="6147" width="18.5703125" style="145" bestFit="1" customWidth="1"/>
    <col min="6148" max="6148" width="9.42578125" style="145" customWidth="1"/>
    <col min="6149" max="6149" width="18.140625" style="145" customWidth="1"/>
    <col min="6150" max="6150" width="68.42578125" style="145" customWidth="1"/>
    <col min="6151" max="6151" width="20.5703125" style="145" bestFit="1" customWidth="1"/>
    <col min="6152" max="6152" width="11.42578125" style="145"/>
    <col min="6153" max="6153" width="20" style="145" bestFit="1" customWidth="1"/>
    <col min="6154" max="6154" width="7" style="145" customWidth="1"/>
    <col min="6155" max="6400" width="11.42578125" style="145"/>
    <col min="6401" max="6401" width="33.28515625" style="145" customWidth="1"/>
    <col min="6402" max="6402" width="7.7109375" style="145" customWidth="1"/>
    <col min="6403" max="6403" width="18.5703125" style="145" bestFit="1" customWidth="1"/>
    <col min="6404" max="6404" width="9.42578125" style="145" customWidth="1"/>
    <col min="6405" max="6405" width="18.140625" style="145" customWidth="1"/>
    <col min="6406" max="6406" width="68.42578125" style="145" customWidth="1"/>
    <col min="6407" max="6407" width="20.5703125" style="145" bestFit="1" customWidth="1"/>
    <col min="6408" max="6408" width="11.42578125" style="145"/>
    <col min="6409" max="6409" width="20" style="145" bestFit="1" customWidth="1"/>
    <col min="6410" max="6410" width="7" style="145" customWidth="1"/>
    <col min="6411" max="6656" width="11.42578125" style="145"/>
    <col min="6657" max="6657" width="33.28515625" style="145" customWidth="1"/>
    <col min="6658" max="6658" width="7.7109375" style="145" customWidth="1"/>
    <col min="6659" max="6659" width="18.5703125" style="145" bestFit="1" customWidth="1"/>
    <col min="6660" max="6660" width="9.42578125" style="145" customWidth="1"/>
    <col min="6661" max="6661" width="18.140625" style="145" customWidth="1"/>
    <col min="6662" max="6662" width="68.42578125" style="145" customWidth="1"/>
    <col min="6663" max="6663" width="20.5703125" style="145" bestFit="1" customWidth="1"/>
    <col min="6664" max="6664" width="11.42578125" style="145"/>
    <col min="6665" max="6665" width="20" style="145" bestFit="1" customWidth="1"/>
    <col min="6666" max="6666" width="7" style="145" customWidth="1"/>
    <col min="6667" max="6912" width="11.42578125" style="145"/>
    <col min="6913" max="6913" width="33.28515625" style="145" customWidth="1"/>
    <col min="6914" max="6914" width="7.7109375" style="145" customWidth="1"/>
    <col min="6915" max="6915" width="18.5703125" style="145" bestFit="1" customWidth="1"/>
    <col min="6916" max="6916" width="9.42578125" style="145" customWidth="1"/>
    <col min="6917" max="6917" width="18.140625" style="145" customWidth="1"/>
    <col min="6918" max="6918" width="68.42578125" style="145" customWidth="1"/>
    <col min="6919" max="6919" width="20.5703125" style="145" bestFit="1" customWidth="1"/>
    <col min="6920" max="6920" width="11.42578125" style="145"/>
    <col min="6921" max="6921" width="20" style="145" bestFit="1" customWidth="1"/>
    <col min="6922" max="6922" width="7" style="145" customWidth="1"/>
    <col min="6923" max="7168" width="11.42578125" style="145"/>
    <col min="7169" max="7169" width="33.28515625" style="145" customWidth="1"/>
    <col min="7170" max="7170" width="7.7109375" style="145" customWidth="1"/>
    <col min="7171" max="7171" width="18.5703125" style="145" bestFit="1" customWidth="1"/>
    <col min="7172" max="7172" width="9.42578125" style="145" customWidth="1"/>
    <col min="7173" max="7173" width="18.140625" style="145" customWidth="1"/>
    <col min="7174" max="7174" width="68.42578125" style="145" customWidth="1"/>
    <col min="7175" max="7175" width="20.5703125" style="145" bestFit="1" customWidth="1"/>
    <col min="7176" max="7176" width="11.42578125" style="145"/>
    <col min="7177" max="7177" width="20" style="145" bestFit="1" customWidth="1"/>
    <col min="7178" max="7178" width="7" style="145" customWidth="1"/>
    <col min="7179" max="7424" width="11.42578125" style="145"/>
    <col min="7425" max="7425" width="33.28515625" style="145" customWidth="1"/>
    <col min="7426" max="7426" width="7.7109375" style="145" customWidth="1"/>
    <col min="7427" max="7427" width="18.5703125" style="145" bestFit="1" customWidth="1"/>
    <col min="7428" max="7428" width="9.42578125" style="145" customWidth="1"/>
    <col min="7429" max="7429" width="18.140625" style="145" customWidth="1"/>
    <col min="7430" max="7430" width="68.42578125" style="145" customWidth="1"/>
    <col min="7431" max="7431" width="20.5703125" style="145" bestFit="1" customWidth="1"/>
    <col min="7432" max="7432" width="11.42578125" style="145"/>
    <col min="7433" max="7433" width="20" style="145" bestFit="1" customWidth="1"/>
    <col min="7434" max="7434" width="7" style="145" customWidth="1"/>
    <col min="7435" max="7680" width="11.42578125" style="145"/>
    <col min="7681" max="7681" width="33.28515625" style="145" customWidth="1"/>
    <col min="7682" max="7682" width="7.7109375" style="145" customWidth="1"/>
    <col min="7683" max="7683" width="18.5703125" style="145" bestFit="1" customWidth="1"/>
    <col min="7684" max="7684" width="9.42578125" style="145" customWidth="1"/>
    <col min="7685" max="7685" width="18.140625" style="145" customWidth="1"/>
    <col min="7686" max="7686" width="68.42578125" style="145" customWidth="1"/>
    <col min="7687" max="7687" width="20.5703125" style="145" bestFit="1" customWidth="1"/>
    <col min="7688" max="7688" width="11.42578125" style="145"/>
    <col min="7689" max="7689" width="20" style="145" bestFit="1" customWidth="1"/>
    <col min="7690" max="7690" width="7" style="145" customWidth="1"/>
    <col min="7691" max="7936" width="11.42578125" style="145"/>
    <col min="7937" max="7937" width="33.28515625" style="145" customWidth="1"/>
    <col min="7938" max="7938" width="7.7109375" style="145" customWidth="1"/>
    <col min="7939" max="7939" width="18.5703125" style="145" bestFit="1" customWidth="1"/>
    <col min="7940" max="7940" width="9.42578125" style="145" customWidth="1"/>
    <col min="7941" max="7941" width="18.140625" style="145" customWidth="1"/>
    <col min="7942" max="7942" width="68.42578125" style="145" customWidth="1"/>
    <col min="7943" max="7943" width="20.5703125" style="145" bestFit="1" customWidth="1"/>
    <col min="7944" max="7944" width="11.42578125" style="145"/>
    <col min="7945" max="7945" width="20" style="145" bestFit="1" customWidth="1"/>
    <col min="7946" max="7946" width="7" style="145" customWidth="1"/>
    <col min="7947" max="8192" width="11.42578125" style="145"/>
    <col min="8193" max="8193" width="33.28515625" style="145" customWidth="1"/>
    <col min="8194" max="8194" width="7.7109375" style="145" customWidth="1"/>
    <col min="8195" max="8195" width="18.5703125" style="145" bestFit="1" customWidth="1"/>
    <col min="8196" max="8196" width="9.42578125" style="145" customWidth="1"/>
    <col min="8197" max="8197" width="18.140625" style="145" customWidth="1"/>
    <col min="8198" max="8198" width="68.42578125" style="145" customWidth="1"/>
    <col min="8199" max="8199" width="20.5703125" style="145" bestFit="1" customWidth="1"/>
    <col min="8200" max="8200" width="11.42578125" style="145"/>
    <col min="8201" max="8201" width="20" style="145" bestFit="1" customWidth="1"/>
    <col min="8202" max="8202" width="7" style="145" customWidth="1"/>
    <col min="8203" max="8448" width="11.42578125" style="145"/>
    <col min="8449" max="8449" width="33.28515625" style="145" customWidth="1"/>
    <col min="8450" max="8450" width="7.7109375" style="145" customWidth="1"/>
    <col min="8451" max="8451" width="18.5703125" style="145" bestFit="1" customWidth="1"/>
    <col min="8452" max="8452" width="9.42578125" style="145" customWidth="1"/>
    <col min="8453" max="8453" width="18.140625" style="145" customWidth="1"/>
    <col min="8454" max="8454" width="68.42578125" style="145" customWidth="1"/>
    <col min="8455" max="8455" width="20.5703125" style="145" bestFit="1" customWidth="1"/>
    <col min="8456" max="8456" width="11.42578125" style="145"/>
    <col min="8457" max="8457" width="20" style="145" bestFit="1" customWidth="1"/>
    <col min="8458" max="8458" width="7" style="145" customWidth="1"/>
    <col min="8459" max="8704" width="11.42578125" style="145"/>
    <col min="8705" max="8705" width="33.28515625" style="145" customWidth="1"/>
    <col min="8706" max="8706" width="7.7109375" style="145" customWidth="1"/>
    <col min="8707" max="8707" width="18.5703125" style="145" bestFit="1" customWidth="1"/>
    <col min="8708" max="8708" width="9.42578125" style="145" customWidth="1"/>
    <col min="8709" max="8709" width="18.140625" style="145" customWidth="1"/>
    <col min="8710" max="8710" width="68.42578125" style="145" customWidth="1"/>
    <col min="8711" max="8711" width="20.5703125" style="145" bestFit="1" customWidth="1"/>
    <col min="8712" max="8712" width="11.42578125" style="145"/>
    <col min="8713" max="8713" width="20" style="145" bestFit="1" customWidth="1"/>
    <col min="8714" max="8714" width="7" style="145" customWidth="1"/>
    <col min="8715" max="8960" width="11.42578125" style="145"/>
    <col min="8961" max="8961" width="33.28515625" style="145" customWidth="1"/>
    <col min="8962" max="8962" width="7.7109375" style="145" customWidth="1"/>
    <col min="8963" max="8963" width="18.5703125" style="145" bestFit="1" customWidth="1"/>
    <col min="8964" max="8964" width="9.42578125" style="145" customWidth="1"/>
    <col min="8965" max="8965" width="18.140625" style="145" customWidth="1"/>
    <col min="8966" max="8966" width="68.42578125" style="145" customWidth="1"/>
    <col min="8967" max="8967" width="20.5703125" style="145" bestFit="1" customWidth="1"/>
    <col min="8968" max="8968" width="11.42578125" style="145"/>
    <col min="8969" max="8969" width="20" style="145" bestFit="1" customWidth="1"/>
    <col min="8970" max="8970" width="7" style="145" customWidth="1"/>
    <col min="8971" max="9216" width="11.42578125" style="145"/>
    <col min="9217" max="9217" width="33.28515625" style="145" customWidth="1"/>
    <col min="9218" max="9218" width="7.7109375" style="145" customWidth="1"/>
    <col min="9219" max="9219" width="18.5703125" style="145" bestFit="1" customWidth="1"/>
    <col min="9220" max="9220" width="9.42578125" style="145" customWidth="1"/>
    <col min="9221" max="9221" width="18.140625" style="145" customWidth="1"/>
    <col min="9222" max="9222" width="68.42578125" style="145" customWidth="1"/>
    <col min="9223" max="9223" width="20.5703125" style="145" bestFit="1" customWidth="1"/>
    <col min="9224" max="9224" width="11.42578125" style="145"/>
    <col min="9225" max="9225" width="20" style="145" bestFit="1" customWidth="1"/>
    <col min="9226" max="9226" width="7" style="145" customWidth="1"/>
    <col min="9227" max="9472" width="11.42578125" style="145"/>
    <col min="9473" max="9473" width="33.28515625" style="145" customWidth="1"/>
    <col min="9474" max="9474" width="7.7109375" style="145" customWidth="1"/>
    <col min="9475" max="9475" width="18.5703125" style="145" bestFit="1" customWidth="1"/>
    <col min="9476" max="9476" width="9.42578125" style="145" customWidth="1"/>
    <col min="9477" max="9477" width="18.140625" style="145" customWidth="1"/>
    <col min="9478" max="9478" width="68.42578125" style="145" customWidth="1"/>
    <col min="9479" max="9479" width="20.5703125" style="145" bestFit="1" customWidth="1"/>
    <col min="9480" max="9480" width="11.42578125" style="145"/>
    <col min="9481" max="9481" width="20" style="145" bestFit="1" customWidth="1"/>
    <col min="9482" max="9482" width="7" style="145" customWidth="1"/>
    <col min="9483" max="9728" width="11.42578125" style="145"/>
    <col min="9729" max="9729" width="33.28515625" style="145" customWidth="1"/>
    <col min="9730" max="9730" width="7.7109375" style="145" customWidth="1"/>
    <col min="9731" max="9731" width="18.5703125" style="145" bestFit="1" customWidth="1"/>
    <col min="9732" max="9732" width="9.42578125" style="145" customWidth="1"/>
    <col min="9733" max="9733" width="18.140625" style="145" customWidth="1"/>
    <col min="9734" max="9734" width="68.42578125" style="145" customWidth="1"/>
    <col min="9735" max="9735" width="20.5703125" style="145" bestFit="1" customWidth="1"/>
    <col min="9736" max="9736" width="11.42578125" style="145"/>
    <col min="9737" max="9737" width="20" style="145" bestFit="1" customWidth="1"/>
    <col min="9738" max="9738" width="7" style="145" customWidth="1"/>
    <col min="9739" max="9984" width="11.42578125" style="145"/>
    <col min="9985" max="9985" width="33.28515625" style="145" customWidth="1"/>
    <col min="9986" max="9986" width="7.7109375" style="145" customWidth="1"/>
    <col min="9987" max="9987" width="18.5703125" style="145" bestFit="1" customWidth="1"/>
    <col min="9988" max="9988" width="9.42578125" style="145" customWidth="1"/>
    <col min="9989" max="9989" width="18.140625" style="145" customWidth="1"/>
    <col min="9990" max="9990" width="68.42578125" style="145" customWidth="1"/>
    <col min="9991" max="9991" width="20.5703125" style="145" bestFit="1" customWidth="1"/>
    <col min="9992" max="9992" width="11.42578125" style="145"/>
    <col min="9993" max="9993" width="20" style="145" bestFit="1" customWidth="1"/>
    <col min="9994" max="9994" width="7" style="145" customWidth="1"/>
    <col min="9995" max="10240" width="11.42578125" style="145"/>
    <col min="10241" max="10241" width="33.28515625" style="145" customWidth="1"/>
    <col min="10242" max="10242" width="7.7109375" style="145" customWidth="1"/>
    <col min="10243" max="10243" width="18.5703125" style="145" bestFit="1" customWidth="1"/>
    <col min="10244" max="10244" width="9.42578125" style="145" customWidth="1"/>
    <col min="10245" max="10245" width="18.140625" style="145" customWidth="1"/>
    <col min="10246" max="10246" width="68.42578125" style="145" customWidth="1"/>
    <col min="10247" max="10247" width="20.5703125" style="145" bestFit="1" customWidth="1"/>
    <col min="10248" max="10248" width="11.42578125" style="145"/>
    <col min="10249" max="10249" width="20" style="145" bestFit="1" customWidth="1"/>
    <col min="10250" max="10250" width="7" style="145" customWidth="1"/>
    <col min="10251" max="10496" width="11.42578125" style="145"/>
    <col min="10497" max="10497" width="33.28515625" style="145" customWidth="1"/>
    <col min="10498" max="10498" width="7.7109375" style="145" customWidth="1"/>
    <col min="10499" max="10499" width="18.5703125" style="145" bestFit="1" customWidth="1"/>
    <col min="10500" max="10500" width="9.42578125" style="145" customWidth="1"/>
    <col min="10501" max="10501" width="18.140625" style="145" customWidth="1"/>
    <col min="10502" max="10502" width="68.42578125" style="145" customWidth="1"/>
    <col min="10503" max="10503" width="20.5703125" style="145" bestFit="1" customWidth="1"/>
    <col min="10504" max="10504" width="11.42578125" style="145"/>
    <col min="10505" max="10505" width="20" style="145" bestFit="1" customWidth="1"/>
    <col min="10506" max="10506" width="7" style="145" customWidth="1"/>
    <col min="10507" max="10752" width="11.42578125" style="145"/>
    <col min="10753" max="10753" width="33.28515625" style="145" customWidth="1"/>
    <col min="10754" max="10754" width="7.7109375" style="145" customWidth="1"/>
    <col min="10755" max="10755" width="18.5703125" style="145" bestFit="1" customWidth="1"/>
    <col min="10756" max="10756" width="9.42578125" style="145" customWidth="1"/>
    <col min="10757" max="10757" width="18.140625" style="145" customWidth="1"/>
    <col min="10758" max="10758" width="68.42578125" style="145" customWidth="1"/>
    <col min="10759" max="10759" width="20.5703125" style="145" bestFit="1" customWidth="1"/>
    <col min="10760" max="10760" width="11.42578125" style="145"/>
    <col min="10761" max="10761" width="20" style="145" bestFit="1" customWidth="1"/>
    <col min="10762" max="10762" width="7" style="145" customWidth="1"/>
    <col min="10763" max="11008" width="11.42578125" style="145"/>
    <col min="11009" max="11009" width="33.28515625" style="145" customWidth="1"/>
    <col min="11010" max="11010" width="7.7109375" style="145" customWidth="1"/>
    <col min="11011" max="11011" width="18.5703125" style="145" bestFit="1" customWidth="1"/>
    <col min="11012" max="11012" width="9.42578125" style="145" customWidth="1"/>
    <col min="11013" max="11013" width="18.140625" style="145" customWidth="1"/>
    <col min="11014" max="11014" width="68.42578125" style="145" customWidth="1"/>
    <col min="11015" max="11015" width="20.5703125" style="145" bestFit="1" customWidth="1"/>
    <col min="11016" max="11016" width="11.42578125" style="145"/>
    <col min="11017" max="11017" width="20" style="145" bestFit="1" customWidth="1"/>
    <col min="11018" max="11018" width="7" style="145" customWidth="1"/>
    <col min="11019" max="11264" width="11.42578125" style="145"/>
    <col min="11265" max="11265" width="33.28515625" style="145" customWidth="1"/>
    <col min="11266" max="11266" width="7.7109375" style="145" customWidth="1"/>
    <col min="11267" max="11267" width="18.5703125" style="145" bestFit="1" customWidth="1"/>
    <col min="11268" max="11268" width="9.42578125" style="145" customWidth="1"/>
    <col min="11269" max="11269" width="18.140625" style="145" customWidth="1"/>
    <col min="11270" max="11270" width="68.42578125" style="145" customWidth="1"/>
    <col min="11271" max="11271" width="20.5703125" style="145" bestFit="1" customWidth="1"/>
    <col min="11272" max="11272" width="11.42578125" style="145"/>
    <col min="11273" max="11273" width="20" style="145" bestFit="1" customWidth="1"/>
    <col min="11274" max="11274" width="7" style="145" customWidth="1"/>
    <col min="11275" max="11520" width="11.42578125" style="145"/>
    <col min="11521" max="11521" width="33.28515625" style="145" customWidth="1"/>
    <col min="11522" max="11522" width="7.7109375" style="145" customWidth="1"/>
    <col min="11523" max="11523" width="18.5703125" style="145" bestFit="1" customWidth="1"/>
    <col min="11524" max="11524" width="9.42578125" style="145" customWidth="1"/>
    <col min="11525" max="11525" width="18.140625" style="145" customWidth="1"/>
    <col min="11526" max="11526" width="68.42578125" style="145" customWidth="1"/>
    <col min="11527" max="11527" width="20.5703125" style="145" bestFit="1" customWidth="1"/>
    <col min="11528" max="11528" width="11.42578125" style="145"/>
    <col min="11529" max="11529" width="20" style="145" bestFit="1" customWidth="1"/>
    <col min="11530" max="11530" width="7" style="145" customWidth="1"/>
    <col min="11531" max="11776" width="11.42578125" style="145"/>
    <col min="11777" max="11777" width="33.28515625" style="145" customWidth="1"/>
    <col min="11778" max="11778" width="7.7109375" style="145" customWidth="1"/>
    <col min="11779" max="11779" width="18.5703125" style="145" bestFit="1" customWidth="1"/>
    <col min="11780" max="11780" width="9.42578125" style="145" customWidth="1"/>
    <col min="11781" max="11781" width="18.140625" style="145" customWidth="1"/>
    <col min="11782" max="11782" width="68.42578125" style="145" customWidth="1"/>
    <col min="11783" max="11783" width="20.5703125" style="145" bestFit="1" customWidth="1"/>
    <col min="11784" max="11784" width="11.42578125" style="145"/>
    <col min="11785" max="11785" width="20" style="145" bestFit="1" customWidth="1"/>
    <col min="11786" max="11786" width="7" style="145" customWidth="1"/>
    <col min="11787" max="12032" width="11.42578125" style="145"/>
    <col min="12033" max="12033" width="33.28515625" style="145" customWidth="1"/>
    <col min="12034" max="12034" width="7.7109375" style="145" customWidth="1"/>
    <col min="12035" max="12035" width="18.5703125" style="145" bestFit="1" customWidth="1"/>
    <col min="12036" max="12036" width="9.42578125" style="145" customWidth="1"/>
    <col min="12037" max="12037" width="18.140625" style="145" customWidth="1"/>
    <col min="12038" max="12038" width="68.42578125" style="145" customWidth="1"/>
    <col min="12039" max="12039" width="20.5703125" style="145" bestFit="1" customWidth="1"/>
    <col min="12040" max="12040" width="11.42578125" style="145"/>
    <col min="12041" max="12041" width="20" style="145" bestFit="1" customWidth="1"/>
    <col min="12042" max="12042" width="7" style="145" customWidth="1"/>
    <col min="12043" max="12288" width="11.42578125" style="145"/>
    <col min="12289" max="12289" width="33.28515625" style="145" customWidth="1"/>
    <col min="12290" max="12290" width="7.7109375" style="145" customWidth="1"/>
    <col min="12291" max="12291" width="18.5703125" style="145" bestFit="1" customWidth="1"/>
    <col min="12292" max="12292" width="9.42578125" style="145" customWidth="1"/>
    <col min="12293" max="12293" width="18.140625" style="145" customWidth="1"/>
    <col min="12294" max="12294" width="68.42578125" style="145" customWidth="1"/>
    <col min="12295" max="12295" width="20.5703125" style="145" bestFit="1" customWidth="1"/>
    <col min="12296" max="12296" width="11.42578125" style="145"/>
    <col min="12297" max="12297" width="20" style="145" bestFit="1" customWidth="1"/>
    <col min="12298" max="12298" width="7" style="145" customWidth="1"/>
    <col min="12299" max="12544" width="11.42578125" style="145"/>
    <col min="12545" max="12545" width="33.28515625" style="145" customWidth="1"/>
    <col min="12546" max="12546" width="7.7109375" style="145" customWidth="1"/>
    <col min="12547" max="12547" width="18.5703125" style="145" bestFit="1" customWidth="1"/>
    <col min="12548" max="12548" width="9.42578125" style="145" customWidth="1"/>
    <col min="12549" max="12549" width="18.140625" style="145" customWidth="1"/>
    <col min="12550" max="12550" width="68.42578125" style="145" customWidth="1"/>
    <col min="12551" max="12551" width="20.5703125" style="145" bestFit="1" customWidth="1"/>
    <col min="12552" max="12552" width="11.42578125" style="145"/>
    <col min="12553" max="12553" width="20" style="145" bestFit="1" customWidth="1"/>
    <col min="12554" max="12554" width="7" style="145" customWidth="1"/>
    <col min="12555" max="12800" width="11.42578125" style="145"/>
    <col min="12801" max="12801" width="33.28515625" style="145" customWidth="1"/>
    <col min="12802" max="12802" width="7.7109375" style="145" customWidth="1"/>
    <col min="12803" max="12803" width="18.5703125" style="145" bestFit="1" customWidth="1"/>
    <col min="12804" max="12804" width="9.42578125" style="145" customWidth="1"/>
    <col min="12805" max="12805" width="18.140625" style="145" customWidth="1"/>
    <col min="12806" max="12806" width="68.42578125" style="145" customWidth="1"/>
    <col min="12807" max="12807" width="20.5703125" style="145" bestFit="1" customWidth="1"/>
    <col min="12808" max="12808" width="11.42578125" style="145"/>
    <col min="12809" max="12809" width="20" style="145" bestFit="1" customWidth="1"/>
    <col min="12810" max="12810" width="7" style="145" customWidth="1"/>
    <col min="12811" max="13056" width="11.42578125" style="145"/>
    <col min="13057" max="13057" width="33.28515625" style="145" customWidth="1"/>
    <col min="13058" max="13058" width="7.7109375" style="145" customWidth="1"/>
    <col min="13059" max="13059" width="18.5703125" style="145" bestFit="1" customWidth="1"/>
    <col min="13060" max="13060" width="9.42578125" style="145" customWidth="1"/>
    <col min="13061" max="13061" width="18.140625" style="145" customWidth="1"/>
    <col min="13062" max="13062" width="68.42578125" style="145" customWidth="1"/>
    <col min="13063" max="13063" width="20.5703125" style="145" bestFit="1" customWidth="1"/>
    <col min="13064" max="13064" width="11.42578125" style="145"/>
    <col min="13065" max="13065" width="20" style="145" bestFit="1" customWidth="1"/>
    <col min="13066" max="13066" width="7" style="145" customWidth="1"/>
    <col min="13067" max="13312" width="11.42578125" style="145"/>
    <col min="13313" max="13313" width="33.28515625" style="145" customWidth="1"/>
    <col min="13314" max="13314" width="7.7109375" style="145" customWidth="1"/>
    <col min="13315" max="13315" width="18.5703125" style="145" bestFit="1" customWidth="1"/>
    <col min="13316" max="13316" width="9.42578125" style="145" customWidth="1"/>
    <col min="13317" max="13317" width="18.140625" style="145" customWidth="1"/>
    <col min="13318" max="13318" width="68.42578125" style="145" customWidth="1"/>
    <col min="13319" max="13319" width="20.5703125" style="145" bestFit="1" customWidth="1"/>
    <col min="13320" max="13320" width="11.42578125" style="145"/>
    <col min="13321" max="13321" width="20" style="145" bestFit="1" customWidth="1"/>
    <col min="13322" max="13322" width="7" style="145" customWidth="1"/>
    <col min="13323" max="13568" width="11.42578125" style="145"/>
    <col min="13569" max="13569" width="33.28515625" style="145" customWidth="1"/>
    <col min="13570" max="13570" width="7.7109375" style="145" customWidth="1"/>
    <col min="13571" max="13571" width="18.5703125" style="145" bestFit="1" customWidth="1"/>
    <col min="13572" max="13572" width="9.42578125" style="145" customWidth="1"/>
    <col min="13573" max="13573" width="18.140625" style="145" customWidth="1"/>
    <col min="13574" max="13574" width="68.42578125" style="145" customWidth="1"/>
    <col min="13575" max="13575" width="20.5703125" style="145" bestFit="1" customWidth="1"/>
    <col min="13576" max="13576" width="11.42578125" style="145"/>
    <col min="13577" max="13577" width="20" style="145" bestFit="1" customWidth="1"/>
    <col min="13578" max="13578" width="7" style="145" customWidth="1"/>
    <col min="13579" max="13824" width="11.42578125" style="145"/>
    <col min="13825" max="13825" width="33.28515625" style="145" customWidth="1"/>
    <col min="13826" max="13826" width="7.7109375" style="145" customWidth="1"/>
    <col min="13827" max="13827" width="18.5703125" style="145" bestFit="1" customWidth="1"/>
    <col min="13828" max="13828" width="9.42578125" style="145" customWidth="1"/>
    <col min="13829" max="13829" width="18.140625" style="145" customWidth="1"/>
    <col min="13830" max="13830" width="68.42578125" style="145" customWidth="1"/>
    <col min="13831" max="13831" width="20.5703125" style="145" bestFit="1" customWidth="1"/>
    <col min="13832" max="13832" width="11.42578125" style="145"/>
    <col min="13833" max="13833" width="20" style="145" bestFit="1" customWidth="1"/>
    <col min="13834" max="13834" width="7" style="145" customWidth="1"/>
    <col min="13835" max="14080" width="11.42578125" style="145"/>
    <col min="14081" max="14081" width="33.28515625" style="145" customWidth="1"/>
    <col min="14082" max="14082" width="7.7109375" style="145" customWidth="1"/>
    <col min="14083" max="14083" width="18.5703125" style="145" bestFit="1" customWidth="1"/>
    <col min="14084" max="14084" width="9.42578125" style="145" customWidth="1"/>
    <col min="14085" max="14085" width="18.140625" style="145" customWidth="1"/>
    <col min="14086" max="14086" width="68.42578125" style="145" customWidth="1"/>
    <col min="14087" max="14087" width="20.5703125" style="145" bestFit="1" customWidth="1"/>
    <col min="14088" max="14088" width="11.42578125" style="145"/>
    <col min="14089" max="14089" width="20" style="145" bestFit="1" customWidth="1"/>
    <col min="14090" max="14090" width="7" style="145" customWidth="1"/>
    <col min="14091" max="14336" width="11.42578125" style="145"/>
    <col min="14337" max="14337" width="33.28515625" style="145" customWidth="1"/>
    <col min="14338" max="14338" width="7.7109375" style="145" customWidth="1"/>
    <col min="14339" max="14339" width="18.5703125" style="145" bestFit="1" customWidth="1"/>
    <col min="14340" max="14340" width="9.42578125" style="145" customWidth="1"/>
    <col min="14341" max="14341" width="18.140625" style="145" customWidth="1"/>
    <col min="14342" max="14342" width="68.42578125" style="145" customWidth="1"/>
    <col min="14343" max="14343" width="20.5703125" style="145" bestFit="1" customWidth="1"/>
    <col min="14344" max="14344" width="11.42578125" style="145"/>
    <col min="14345" max="14345" width="20" style="145" bestFit="1" customWidth="1"/>
    <col min="14346" max="14346" width="7" style="145" customWidth="1"/>
    <col min="14347" max="14592" width="11.42578125" style="145"/>
    <col min="14593" max="14593" width="33.28515625" style="145" customWidth="1"/>
    <col min="14594" max="14594" width="7.7109375" style="145" customWidth="1"/>
    <col min="14595" max="14595" width="18.5703125" style="145" bestFit="1" customWidth="1"/>
    <col min="14596" max="14596" width="9.42578125" style="145" customWidth="1"/>
    <col min="14597" max="14597" width="18.140625" style="145" customWidth="1"/>
    <col min="14598" max="14598" width="68.42578125" style="145" customWidth="1"/>
    <col min="14599" max="14599" width="20.5703125" style="145" bestFit="1" customWidth="1"/>
    <col min="14600" max="14600" width="11.42578125" style="145"/>
    <col min="14601" max="14601" width="20" style="145" bestFit="1" customWidth="1"/>
    <col min="14602" max="14602" width="7" style="145" customWidth="1"/>
    <col min="14603" max="14848" width="11.42578125" style="145"/>
    <col min="14849" max="14849" width="33.28515625" style="145" customWidth="1"/>
    <col min="14850" max="14850" width="7.7109375" style="145" customWidth="1"/>
    <col min="14851" max="14851" width="18.5703125" style="145" bestFit="1" customWidth="1"/>
    <col min="14852" max="14852" width="9.42578125" style="145" customWidth="1"/>
    <col min="14853" max="14853" width="18.140625" style="145" customWidth="1"/>
    <col min="14854" max="14854" width="68.42578125" style="145" customWidth="1"/>
    <col min="14855" max="14855" width="20.5703125" style="145" bestFit="1" customWidth="1"/>
    <col min="14856" max="14856" width="11.42578125" style="145"/>
    <col min="14857" max="14857" width="20" style="145" bestFit="1" customWidth="1"/>
    <col min="14858" max="14858" width="7" style="145" customWidth="1"/>
    <col min="14859" max="15104" width="11.42578125" style="145"/>
    <col min="15105" max="15105" width="33.28515625" style="145" customWidth="1"/>
    <col min="15106" max="15106" width="7.7109375" style="145" customWidth="1"/>
    <col min="15107" max="15107" width="18.5703125" style="145" bestFit="1" customWidth="1"/>
    <col min="15108" max="15108" width="9.42578125" style="145" customWidth="1"/>
    <col min="15109" max="15109" width="18.140625" style="145" customWidth="1"/>
    <col min="15110" max="15110" width="68.42578125" style="145" customWidth="1"/>
    <col min="15111" max="15111" width="20.5703125" style="145" bestFit="1" customWidth="1"/>
    <col min="15112" max="15112" width="11.42578125" style="145"/>
    <col min="15113" max="15113" width="20" style="145" bestFit="1" customWidth="1"/>
    <col min="15114" max="15114" width="7" style="145" customWidth="1"/>
    <col min="15115" max="15360" width="11.42578125" style="145"/>
    <col min="15361" max="15361" width="33.28515625" style="145" customWidth="1"/>
    <col min="15362" max="15362" width="7.7109375" style="145" customWidth="1"/>
    <col min="15363" max="15363" width="18.5703125" style="145" bestFit="1" customWidth="1"/>
    <col min="15364" max="15364" width="9.42578125" style="145" customWidth="1"/>
    <col min="15365" max="15365" width="18.140625" style="145" customWidth="1"/>
    <col min="15366" max="15366" width="68.42578125" style="145" customWidth="1"/>
    <col min="15367" max="15367" width="20.5703125" style="145" bestFit="1" customWidth="1"/>
    <col min="15368" max="15368" width="11.42578125" style="145"/>
    <col min="15369" max="15369" width="20" style="145" bestFit="1" customWidth="1"/>
    <col min="15370" max="15370" width="7" style="145" customWidth="1"/>
    <col min="15371" max="15616" width="11.42578125" style="145"/>
    <col min="15617" max="15617" width="33.28515625" style="145" customWidth="1"/>
    <col min="15618" max="15618" width="7.7109375" style="145" customWidth="1"/>
    <col min="15619" max="15619" width="18.5703125" style="145" bestFit="1" customWidth="1"/>
    <col min="15620" max="15620" width="9.42578125" style="145" customWidth="1"/>
    <col min="15621" max="15621" width="18.140625" style="145" customWidth="1"/>
    <col min="15622" max="15622" width="68.42578125" style="145" customWidth="1"/>
    <col min="15623" max="15623" width="20.5703125" style="145" bestFit="1" customWidth="1"/>
    <col min="15624" max="15624" width="11.42578125" style="145"/>
    <col min="15625" max="15625" width="20" style="145" bestFit="1" customWidth="1"/>
    <col min="15626" max="15626" width="7" style="145" customWidth="1"/>
    <col min="15627" max="15872" width="11.42578125" style="145"/>
    <col min="15873" max="15873" width="33.28515625" style="145" customWidth="1"/>
    <col min="15874" max="15874" width="7.7109375" style="145" customWidth="1"/>
    <col min="15875" max="15875" width="18.5703125" style="145" bestFit="1" customWidth="1"/>
    <col min="15876" max="15876" width="9.42578125" style="145" customWidth="1"/>
    <col min="15877" max="15877" width="18.140625" style="145" customWidth="1"/>
    <col min="15878" max="15878" width="68.42578125" style="145" customWidth="1"/>
    <col min="15879" max="15879" width="20.5703125" style="145" bestFit="1" customWidth="1"/>
    <col min="15880" max="15880" width="11.42578125" style="145"/>
    <col min="15881" max="15881" width="20" style="145" bestFit="1" customWidth="1"/>
    <col min="15882" max="15882" width="7" style="145" customWidth="1"/>
    <col min="15883" max="16128" width="11.42578125" style="145"/>
    <col min="16129" max="16129" width="33.28515625" style="145" customWidth="1"/>
    <col min="16130" max="16130" width="7.7109375" style="145" customWidth="1"/>
    <col min="16131" max="16131" width="18.5703125" style="145" bestFit="1" customWidth="1"/>
    <col min="16132" max="16132" width="9.42578125" style="145" customWidth="1"/>
    <col min="16133" max="16133" width="18.140625" style="145" customWidth="1"/>
    <col min="16134" max="16134" width="68.42578125" style="145" customWidth="1"/>
    <col min="16135" max="16135" width="20.5703125" style="145" bestFit="1" customWidth="1"/>
    <col min="16136" max="16136" width="11.42578125" style="145"/>
    <col min="16137" max="16137" width="20" style="145" bestFit="1" customWidth="1"/>
    <col min="16138" max="16138" width="7" style="145" customWidth="1"/>
    <col min="16139" max="16384" width="11.42578125" style="145"/>
  </cols>
  <sheetData>
    <row r="1" spans="1:12" x14ac:dyDescent="0.2">
      <c r="A1" s="144" t="s">
        <v>61</v>
      </c>
    </row>
    <row r="2" spans="1:12" x14ac:dyDescent="0.2">
      <c r="A2" s="144"/>
    </row>
    <row r="3" spans="1:12" x14ac:dyDescent="0.2">
      <c r="A3" s="146" t="s">
        <v>62</v>
      </c>
    </row>
    <row r="4" spans="1:12" x14ac:dyDescent="0.2">
      <c r="A4" s="144"/>
    </row>
    <row r="5" spans="1:12" ht="15.75" x14ac:dyDescent="0.25">
      <c r="A5" s="147" t="s">
        <v>63</v>
      </c>
      <c r="B5" s="147" t="s">
        <v>44</v>
      </c>
      <c r="C5" s="148" t="s">
        <v>45</v>
      </c>
      <c r="D5" s="148" t="s">
        <v>64</v>
      </c>
      <c r="E5" s="149" t="s">
        <v>65</v>
      </c>
      <c r="F5" s="149" t="s">
        <v>66</v>
      </c>
      <c r="G5" s="148" t="s">
        <v>67</v>
      </c>
      <c r="I5" s="148" t="s">
        <v>27</v>
      </c>
      <c r="K5" s="148" t="s">
        <v>68</v>
      </c>
      <c r="L5" s="148" t="s">
        <v>69</v>
      </c>
    </row>
    <row r="6" spans="1:12" x14ac:dyDescent="0.2">
      <c r="C6" s="150"/>
      <c r="D6" s="150"/>
      <c r="F6" s="145" t="s">
        <v>2</v>
      </c>
      <c r="I6" s="151"/>
      <c r="K6" s="151" t="s">
        <v>70</v>
      </c>
    </row>
    <row r="7" spans="1:12" ht="25.5" x14ac:dyDescent="0.2">
      <c r="A7" s="145" t="s">
        <v>71</v>
      </c>
      <c r="B7" s="151" t="s">
        <v>72</v>
      </c>
      <c r="C7" s="151" t="s">
        <v>73</v>
      </c>
      <c r="D7" s="150" t="s">
        <v>49</v>
      </c>
      <c r="E7" s="152" t="s">
        <v>74</v>
      </c>
      <c r="F7" s="153" t="s">
        <v>75</v>
      </c>
      <c r="G7" s="150" t="s">
        <v>76</v>
      </c>
      <c r="H7" s="145" t="s">
        <v>77</v>
      </c>
      <c r="I7" s="151" t="s">
        <v>78</v>
      </c>
      <c r="J7" s="145" t="s">
        <v>79</v>
      </c>
      <c r="K7" s="151" t="s">
        <v>80</v>
      </c>
      <c r="L7" s="144" t="s">
        <v>81</v>
      </c>
    </row>
    <row r="8" spans="1:12" ht="25.5" x14ac:dyDescent="0.2">
      <c r="A8" s="145" t="s">
        <v>82</v>
      </c>
      <c r="B8" s="151" t="s">
        <v>83</v>
      </c>
      <c r="C8" s="150" t="s">
        <v>84</v>
      </c>
      <c r="D8" s="150" t="s">
        <v>50</v>
      </c>
      <c r="E8" s="154" t="s">
        <v>85</v>
      </c>
      <c r="F8" s="153" t="s">
        <v>86</v>
      </c>
      <c r="G8" s="150" t="s">
        <v>87</v>
      </c>
      <c r="H8" s="145" t="s">
        <v>88</v>
      </c>
      <c r="I8" s="151" t="s">
        <v>89</v>
      </c>
      <c r="J8" s="145" t="s">
        <v>90</v>
      </c>
      <c r="K8" s="151" t="s">
        <v>91</v>
      </c>
      <c r="L8" s="145" t="s">
        <v>92</v>
      </c>
    </row>
    <row r="9" spans="1:12" x14ac:dyDescent="0.2">
      <c r="A9" s="145" t="s">
        <v>93</v>
      </c>
      <c r="B9" s="151" t="s">
        <v>94</v>
      </c>
      <c r="C9" s="150" t="s">
        <v>95</v>
      </c>
      <c r="D9" s="151"/>
      <c r="E9" s="155" t="s">
        <v>96</v>
      </c>
      <c r="F9" s="156" t="s">
        <v>97</v>
      </c>
      <c r="G9" s="150" t="s">
        <v>98</v>
      </c>
      <c r="H9" s="145" t="s">
        <v>99</v>
      </c>
      <c r="I9" s="151" t="s">
        <v>100</v>
      </c>
      <c r="J9" s="145" t="s">
        <v>101</v>
      </c>
      <c r="K9" s="151" t="s">
        <v>102</v>
      </c>
      <c r="L9" s="145" t="s">
        <v>103</v>
      </c>
    </row>
    <row r="10" spans="1:12" x14ac:dyDescent="0.2">
      <c r="A10" s="145" t="s">
        <v>104</v>
      </c>
      <c r="B10" s="151" t="s">
        <v>105</v>
      </c>
      <c r="C10" s="157" t="s">
        <v>106</v>
      </c>
      <c r="D10" s="151"/>
      <c r="E10" s="158" t="s">
        <v>21</v>
      </c>
      <c r="F10" s="145" t="s">
        <v>107</v>
      </c>
      <c r="G10" s="159" t="s">
        <v>108</v>
      </c>
      <c r="H10" s="145" t="s">
        <v>109</v>
      </c>
      <c r="I10" s="151" t="s">
        <v>110</v>
      </c>
      <c r="J10" s="145" t="s">
        <v>111</v>
      </c>
      <c r="K10" s="151" t="s">
        <v>112</v>
      </c>
      <c r="L10" s="145" t="s">
        <v>113</v>
      </c>
    </row>
    <row r="11" spans="1:12" x14ac:dyDescent="0.2">
      <c r="A11" s="145" t="s">
        <v>114</v>
      </c>
      <c r="C11" s="157" t="s">
        <v>115</v>
      </c>
      <c r="D11" s="150"/>
      <c r="F11" s="156" t="s">
        <v>116</v>
      </c>
      <c r="G11" s="159" t="s">
        <v>117</v>
      </c>
      <c r="H11" s="145" t="s">
        <v>118</v>
      </c>
      <c r="I11" s="151" t="s">
        <v>119</v>
      </c>
      <c r="J11" s="145" t="s">
        <v>120</v>
      </c>
      <c r="K11" s="151"/>
      <c r="L11" s="145" t="s">
        <v>121</v>
      </c>
    </row>
    <row r="12" spans="1:12" ht="25.5" x14ac:dyDescent="0.2">
      <c r="A12" s="145" t="s">
        <v>122</v>
      </c>
      <c r="C12" s="177" t="s">
        <v>207</v>
      </c>
      <c r="D12" s="150"/>
      <c r="F12" s="145" t="s">
        <v>123</v>
      </c>
      <c r="G12" s="160" t="s">
        <v>124</v>
      </c>
      <c r="H12" s="153" t="s">
        <v>125</v>
      </c>
      <c r="I12" s="151" t="s">
        <v>126</v>
      </c>
      <c r="J12" s="145" t="s">
        <v>127</v>
      </c>
      <c r="K12" s="151"/>
      <c r="L12" s="145" t="s">
        <v>128</v>
      </c>
    </row>
    <row r="13" spans="1:12" ht="25.5" x14ac:dyDescent="0.2">
      <c r="A13" s="145" t="s">
        <v>129</v>
      </c>
      <c r="C13" s="177" t="s">
        <v>209</v>
      </c>
      <c r="D13" s="150"/>
      <c r="F13" s="153" t="s">
        <v>130</v>
      </c>
      <c r="G13" s="160" t="s">
        <v>131</v>
      </c>
      <c r="H13" s="153" t="s">
        <v>132</v>
      </c>
      <c r="I13" s="151" t="s">
        <v>133</v>
      </c>
      <c r="J13" s="145" t="s">
        <v>134</v>
      </c>
      <c r="K13" s="151"/>
      <c r="L13" s="145" t="s">
        <v>135</v>
      </c>
    </row>
    <row r="14" spans="1:12" ht="25.5" x14ac:dyDescent="0.2">
      <c r="A14" s="145" t="s">
        <v>136</v>
      </c>
      <c r="C14" s="177" t="s">
        <v>212</v>
      </c>
      <c r="D14" s="150"/>
      <c r="F14" s="153" t="s">
        <v>137</v>
      </c>
      <c r="G14" s="160" t="s">
        <v>138</v>
      </c>
      <c r="H14" s="153" t="s">
        <v>139</v>
      </c>
      <c r="I14" s="157" t="s">
        <v>208</v>
      </c>
      <c r="J14" s="144" t="s">
        <v>213</v>
      </c>
      <c r="K14" s="151"/>
      <c r="L14" s="145" t="s">
        <v>141</v>
      </c>
    </row>
    <row r="15" spans="1:12" ht="25.5" x14ac:dyDescent="0.2">
      <c r="A15" s="145" t="s">
        <v>142</v>
      </c>
      <c r="C15" s="150"/>
      <c r="D15" s="150"/>
      <c r="F15" s="145" t="s">
        <v>143</v>
      </c>
      <c r="G15" s="160" t="s">
        <v>144</v>
      </c>
      <c r="H15" s="153" t="s">
        <v>145</v>
      </c>
      <c r="I15" s="151" t="s">
        <v>146</v>
      </c>
      <c r="J15" s="145" t="s">
        <v>147</v>
      </c>
      <c r="K15" s="151"/>
      <c r="L15" s="145" t="s">
        <v>148</v>
      </c>
    </row>
    <row r="16" spans="1:12" ht="25.5" x14ac:dyDescent="0.2">
      <c r="A16" s="145" t="s">
        <v>149</v>
      </c>
      <c r="C16" s="150"/>
      <c r="D16" s="150"/>
      <c r="F16" s="145" t="s">
        <v>11</v>
      </c>
      <c r="G16" s="160" t="s">
        <v>150</v>
      </c>
      <c r="H16" s="153" t="s">
        <v>151</v>
      </c>
      <c r="I16" s="151" t="s">
        <v>152</v>
      </c>
      <c r="J16" s="145" t="s">
        <v>153</v>
      </c>
      <c r="L16" s="145" t="s">
        <v>154</v>
      </c>
    </row>
    <row r="17" spans="1:12" ht="25.5" x14ac:dyDescent="0.2">
      <c r="A17" s="145" t="s">
        <v>155</v>
      </c>
      <c r="C17" s="150"/>
      <c r="D17" s="150"/>
      <c r="F17" s="145" t="s">
        <v>156</v>
      </c>
      <c r="G17" s="160" t="s">
        <v>157</v>
      </c>
      <c r="H17" s="153" t="s">
        <v>158</v>
      </c>
      <c r="I17" s="151" t="s">
        <v>159</v>
      </c>
      <c r="J17" s="145" t="s">
        <v>160</v>
      </c>
      <c r="L17" s="145" t="s">
        <v>161</v>
      </c>
    </row>
    <row r="18" spans="1:12" ht="38.25" x14ac:dyDescent="0.2">
      <c r="A18" s="145" t="s">
        <v>162</v>
      </c>
      <c r="C18" s="150"/>
      <c r="D18" s="150"/>
      <c r="F18" s="145" t="s">
        <v>163</v>
      </c>
      <c r="G18" s="160" t="s">
        <v>164</v>
      </c>
      <c r="H18" s="153" t="s">
        <v>165</v>
      </c>
      <c r="I18" s="151" t="s">
        <v>166</v>
      </c>
      <c r="J18" s="145" t="s">
        <v>167</v>
      </c>
      <c r="L18" s="145" t="s">
        <v>168</v>
      </c>
    </row>
    <row r="19" spans="1:12" x14ac:dyDescent="0.2">
      <c r="A19" s="145" t="s">
        <v>169</v>
      </c>
      <c r="C19" s="150"/>
      <c r="D19" s="151"/>
      <c r="F19" s="145" t="s">
        <v>170</v>
      </c>
      <c r="I19" s="151" t="s">
        <v>171</v>
      </c>
      <c r="J19" s="145" t="s">
        <v>140</v>
      </c>
      <c r="L19" s="145" t="s">
        <v>172</v>
      </c>
    </row>
    <row r="20" spans="1:12" x14ac:dyDescent="0.2">
      <c r="A20" s="145" t="s">
        <v>173</v>
      </c>
      <c r="C20" s="151"/>
      <c r="D20" s="150"/>
      <c r="F20" s="145" t="s">
        <v>174</v>
      </c>
      <c r="I20" s="151" t="s">
        <v>175</v>
      </c>
      <c r="J20" s="145" t="s">
        <v>176</v>
      </c>
      <c r="L20" s="145" t="s">
        <v>177</v>
      </c>
    </row>
    <row r="21" spans="1:12" x14ac:dyDescent="0.2">
      <c r="A21" s="145" t="s">
        <v>178</v>
      </c>
      <c r="C21" s="150"/>
      <c r="D21" s="150"/>
      <c r="F21" s="161"/>
      <c r="I21" s="151" t="s">
        <v>179</v>
      </c>
      <c r="J21" s="145" t="s">
        <v>180</v>
      </c>
      <c r="L21" s="145" t="s">
        <v>181</v>
      </c>
    </row>
    <row r="22" spans="1:12" x14ac:dyDescent="0.2">
      <c r="A22" s="145" t="s">
        <v>182</v>
      </c>
      <c r="C22" s="150"/>
      <c r="D22" s="150"/>
      <c r="I22" s="151" t="s">
        <v>183</v>
      </c>
      <c r="J22" s="145" t="s">
        <v>184</v>
      </c>
      <c r="L22" s="145" t="s">
        <v>185</v>
      </c>
    </row>
    <row r="23" spans="1:12" x14ac:dyDescent="0.2">
      <c r="A23" s="145" t="s">
        <v>186</v>
      </c>
      <c r="C23" s="150"/>
      <c r="D23" s="150"/>
      <c r="I23" s="151" t="s">
        <v>187</v>
      </c>
      <c r="J23" s="145" t="s">
        <v>188</v>
      </c>
      <c r="L23" s="145" t="s">
        <v>189</v>
      </c>
    </row>
    <row r="24" spans="1:12" x14ac:dyDescent="0.2">
      <c r="A24" s="145" t="s">
        <v>190</v>
      </c>
      <c r="C24" s="150"/>
      <c r="D24" s="150"/>
      <c r="I24" s="151" t="s">
        <v>191</v>
      </c>
      <c r="J24" s="145" t="s">
        <v>192</v>
      </c>
      <c r="L24" s="145" t="s">
        <v>193</v>
      </c>
    </row>
    <row r="25" spans="1:12" x14ac:dyDescent="0.2">
      <c r="A25" s="145" t="s">
        <v>194</v>
      </c>
      <c r="C25" s="150"/>
      <c r="D25" s="150"/>
      <c r="I25" s="151" t="s">
        <v>195</v>
      </c>
      <c r="J25" s="145" t="s">
        <v>196</v>
      </c>
    </row>
    <row r="26" spans="1:12" x14ac:dyDescent="0.2">
      <c r="C26" s="150"/>
      <c r="D26" s="150"/>
      <c r="I26" s="151" t="s">
        <v>197</v>
      </c>
      <c r="J26" s="145" t="s">
        <v>198</v>
      </c>
    </row>
    <row r="27" spans="1:12" x14ac:dyDescent="0.2">
      <c r="C27" s="150"/>
      <c r="D27" s="150"/>
      <c r="I27" s="151" t="s">
        <v>199</v>
      </c>
      <c r="J27" s="162" t="s">
        <v>200</v>
      </c>
    </row>
    <row r="28" spans="1:12" x14ac:dyDescent="0.2">
      <c r="C28" s="150"/>
      <c r="D28" s="150"/>
      <c r="I28" s="151" t="s">
        <v>201</v>
      </c>
      <c r="J28" s="145" t="s">
        <v>201</v>
      </c>
    </row>
    <row r="29" spans="1:12" x14ac:dyDescent="0.2">
      <c r="C29" s="150"/>
      <c r="D29" s="150"/>
      <c r="I29" s="157" t="s">
        <v>211</v>
      </c>
      <c r="J29" s="144" t="s">
        <v>210</v>
      </c>
    </row>
    <row r="30" spans="1:12" x14ac:dyDescent="0.2">
      <c r="C30" s="150"/>
      <c r="D30" s="150"/>
      <c r="I30" s="157" t="s">
        <v>214</v>
      </c>
      <c r="J30" s="144" t="s">
        <v>215</v>
      </c>
    </row>
    <row r="31" spans="1:12" x14ac:dyDescent="0.2">
      <c r="C31" s="150"/>
      <c r="D31" s="150"/>
    </row>
    <row r="32" spans="1:12" x14ac:dyDescent="0.2">
      <c r="C32" s="150"/>
      <c r="D32" s="150"/>
    </row>
    <row r="33" spans="3:4" x14ac:dyDescent="0.2">
      <c r="C33" s="150"/>
      <c r="D33" s="150"/>
    </row>
    <row r="34" spans="3:4" x14ac:dyDescent="0.2">
      <c r="C34" s="150"/>
      <c r="D34" s="150"/>
    </row>
    <row r="35" spans="3:4" x14ac:dyDescent="0.2">
      <c r="C35" s="150"/>
    </row>
  </sheetData>
  <pageMargins left="0.78740157499999996" right="0.78740157499999996" top="0.984251969" bottom="0.984251969" header="0.4921259845" footer="0.4921259845"/>
  <pageSetup paperSize="9" orientation="portrait" horizontalDpi="4294967294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Gamme</vt:lpstr>
      <vt:lpstr>Fich_Isol</vt:lpstr>
      <vt:lpstr>schéma isol.</vt:lpstr>
      <vt:lpstr>F.A.I.</vt:lpstr>
      <vt:lpstr>Fiche TU</vt:lpstr>
      <vt:lpstr>Détails_Jts</vt:lpstr>
      <vt:lpstr>Liste_FI</vt:lpstr>
      <vt:lpstr>Boul</vt:lpstr>
      <vt:lpstr>Détails_Jts!Exécutant</vt:lpstr>
      <vt:lpstr>Face</vt:lpstr>
      <vt:lpstr>Matériel</vt:lpstr>
      <vt:lpstr>matière</vt:lpstr>
      <vt:lpstr>Métier</vt:lpstr>
      <vt:lpstr>Operations</vt:lpstr>
      <vt:lpstr>Sécurité</vt:lpstr>
      <vt:lpstr>Tache</vt:lpstr>
      <vt:lpstr>Zone</vt:lpstr>
      <vt:lpstr>Détails_Jts!Zone_d_impression</vt:lpstr>
      <vt:lpstr>Fich_Isol!Zone_d_impression</vt:lpstr>
    </vt:vector>
  </TitlesOfParts>
  <Company>Solvay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LOIZANCE, Maxime</dc:creator>
  <cp:lastModifiedBy>kaled yafrini</cp:lastModifiedBy>
  <cp:lastPrinted>2019-08-21T13:16:23Z</cp:lastPrinted>
  <dcterms:created xsi:type="dcterms:W3CDTF">2018-11-16T15:45:24Z</dcterms:created>
  <dcterms:modified xsi:type="dcterms:W3CDTF">2019-08-29T19:57:23Z</dcterms:modified>
</cp:coreProperties>
</file>