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2260" windowHeight="12645"/>
  </bookViews>
  <sheets>
    <sheet name="Feuil1" sheetId="1" r:id="rId1"/>
  </sheets>
  <functionGroups builtInGroupCount="18"/>
  <definedNames>
    <definedName name="échusJours">Feuil1!$Q$2</definedName>
    <definedName name="expirationJours">Feuil1!$P$2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9" i="1" l="1"/>
  <c r="T9" i="1"/>
  <c r="V9" i="1"/>
  <c r="W9" i="1"/>
  <c r="X9" i="1"/>
  <c r="S9" i="1"/>
  <c r="U9" i="1"/>
  <c r="Y9" i="1" l="1"/>
  <c r="P9" i="1"/>
  <c r="Q9" i="1"/>
  <c r="Z9" i="1"/>
</calcChain>
</file>

<file path=xl/sharedStrings.xml><?xml version="1.0" encoding="utf-8"?>
<sst xmlns="http://schemas.openxmlformats.org/spreadsheetml/2006/main" count="41" uniqueCount="41">
  <si>
    <t>INFORMATIONS :</t>
  </si>
  <si>
    <t>Civilité</t>
  </si>
  <si>
    <t>NOM</t>
  </si>
  <si>
    <t>Prénom</t>
  </si>
  <si>
    <t>Type</t>
  </si>
  <si>
    <t xml:space="preserve"> </t>
  </si>
  <si>
    <t>Date</t>
  </si>
  <si>
    <t>Motif</t>
  </si>
  <si>
    <t>H hebdo</t>
  </si>
  <si>
    <t>Voir contrat</t>
  </si>
  <si>
    <t>Verif contrats à échéance</t>
  </si>
  <si>
    <t>Verif contrat echus</t>
  </si>
  <si>
    <t>Vérif présence</t>
  </si>
  <si>
    <t>Avec signature</t>
  </si>
  <si>
    <t xml:space="preserve">Lien contrat signé </t>
  </si>
  <si>
    <t>Lien contrat vierge</t>
  </si>
  <si>
    <t>Verif lien contrat vierge</t>
  </si>
  <si>
    <t>Verif lien contrat signé</t>
  </si>
  <si>
    <t>Société</t>
  </si>
  <si>
    <t>NOM Prénom</t>
  </si>
  <si>
    <t>Début</t>
  </si>
  <si>
    <t>Fin</t>
  </si>
  <si>
    <t>N°</t>
  </si>
  <si>
    <t>Lien fiche</t>
  </si>
  <si>
    <t>Verif lien fiche</t>
  </si>
  <si>
    <t>Fiche</t>
  </si>
  <si>
    <t>M.</t>
  </si>
  <si>
    <t>Contrats échus</t>
  </si>
  <si>
    <t>Échéance contrats</t>
  </si>
  <si>
    <t>Information / Salarié remplacé</t>
  </si>
  <si>
    <t>ISSA GOMAA ZAKARIA</t>
  </si>
  <si>
    <t>Ismail</t>
  </si>
  <si>
    <t>CJTP PQZXF QWZUIAC Liixpt</t>
  </si>
  <si>
    <t>Ctuzhaq</t>
  </si>
  <si>
    <t>LLZ</t>
  </si>
  <si>
    <t>CNUD</t>
  </si>
  <si>
    <t>71/67/6634</t>
  </si>
  <si>
    <t>42/59/4253</t>
  </si>
  <si>
    <t>38/91/8037</t>
  </si>
  <si>
    <t>Iexvwojhpmtv</t>
  </si>
  <si>
    <t>T. ELGXU fi ltffv xbhux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</si>
</sst>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General&quot; h&quot;"/>
    <numFmt numFmtId="165" formatCode="General&quot; contrats&quot;"/>
    <numFmt numFmtId="166" formatCode="General\ &quot;salariés&quot;"/>
    <numFmt numFmtId="167" formatCode="[h]:mm"/>
    <numFmt numFmtId="168" formatCode="m/d/yyyy"/>
    <numFmt numFmtId="169" formatCode="General&quot; jours&quot;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Spranq eco sans"/>
      <family val="2"/>
    </font>
    <font>
      <b/>
      <sz val="9"/>
      <color theme="0"/>
      <name val="Spranq eco sans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rgb="FF642636"/>
      <name val="Calibri"/>
      <family val="2"/>
      <scheme val="minor"/>
    </font>
    <font>
      <b/>
      <sz val="28"/>
      <color rgb="FF642636"/>
      <name val="Calibri"/>
      <family val="2"/>
      <scheme val="minor"/>
    </font>
    <font>
      <b/>
      <sz val="26"/>
      <color rgb="FF853348"/>
      <name val="Frank Ruehl CLM"/>
      <charset val="177"/>
    </font>
    <font>
      <sz val="10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4" fillId="0" borderId="0" xfId="0" applyFont="1" applyFill="1"/>
    <xf numFmtId="0" fontId="0" fillId="0" borderId="0" xfId="0" applyFont="1" applyFill="1"/>
    <xf numFmtId="0" fontId="0" fillId="0" borderId="0" xfId="0" applyNumberFormat="1" applyFont="1" applyFill="1" applyAlignment="1">
      <alignment horizontal="left"/>
    </xf>
    <xf numFmtId="14" fontId="0" fillId="0" borderId="0" xfId="0" applyNumberFormat="1" applyFont="1" applyFill="1" applyAlignment="1">
      <alignment horizontal="left"/>
    </xf>
    <xf numFmtId="0" fontId="0" fillId="0" borderId="0" xfId="0" applyNumberFormat="1" applyFont="1" applyFill="1"/>
    <xf numFmtId="167" fontId="0" fillId="0" borderId="0" xfId="0" applyNumberFormat="1" applyFont="1" applyFill="1" applyAlignment="1">
      <alignment horizontal="left"/>
    </xf>
    <xf numFmtId="168" fontId="0" fillId="0" borderId="0" xfId="0" applyNumberFormat="1" applyFont="1" applyFill="1"/>
    <xf numFmtId="168" fontId="0" fillId="0" borderId="0" xfId="0" applyNumberFormat="1" applyFont="1" applyFill="1" applyAlignment="1">
      <alignment horizontal="left"/>
    </xf>
    <xf numFmtId="168" fontId="8" fillId="0" borderId="0" xfId="0" applyNumberFormat="1" applyFont="1" applyFill="1" applyAlignment="1">
      <alignment horizontal="left"/>
    </xf>
    <xf numFmtId="0" fontId="6" fillId="0" borderId="0" xfId="2" applyNumberFormat="1" applyFill="1"/>
    <xf numFmtId="0" fontId="7" fillId="0" borderId="0" xfId="0" applyNumberFormat="1" applyFont="1" applyFill="1"/>
    <xf numFmtId="0" fontId="0" fillId="0" borderId="0" xfId="0" applyFill="1" applyAlignment="1"/>
    <xf numFmtId="164" fontId="3" fillId="0" borderId="1" xfId="0" applyNumberFormat="1" applyFont="1" applyFill="1" applyBorder="1" applyAlignment="1" applyProtection="1">
      <alignment vertical="center"/>
    </xf>
    <xf numFmtId="164" fontId="3" fillId="0" borderId="1" xfId="0" applyNumberFormat="1" applyFont="1" applyFill="1" applyBorder="1" applyAlignment="1" applyProtection="1">
      <alignment vertical="center" wrapText="1"/>
    </xf>
    <xf numFmtId="0" fontId="0" fillId="0" borderId="0" xfId="0" applyFill="1"/>
    <xf numFmtId="165" fontId="1" fillId="0" borderId="7" xfId="1" applyNumberFormat="1" applyFont="1" applyFill="1" applyBorder="1" applyAlignment="1">
      <alignment horizontal="left" vertical="center"/>
    </xf>
    <xf numFmtId="169" fontId="0" fillId="0" borderId="2" xfId="0" applyNumberFormat="1" applyFill="1" applyBorder="1" applyAlignment="1">
      <alignment horizontal="center"/>
    </xf>
    <xf numFmtId="0" fontId="0" fillId="0" borderId="0" xfId="0" applyFill="1" applyBorder="1" applyAlignment="1"/>
    <xf numFmtId="166" fontId="0" fillId="0" borderId="7" xfId="0" applyNumberFormat="1" applyFont="1" applyFill="1" applyBorder="1" applyAlignment="1">
      <alignment horizontal="left"/>
    </xf>
    <xf numFmtId="14" fontId="0" fillId="0" borderId="8" xfId="0" applyNumberFormat="1" applyFill="1" applyBorder="1" applyAlignment="1"/>
    <xf numFmtId="14" fontId="0" fillId="0" borderId="9" xfId="0" applyNumberFormat="1" applyFill="1" applyBorder="1" applyAlignment="1"/>
    <xf numFmtId="0" fontId="0" fillId="0" borderId="10" xfId="0" applyFill="1" applyBorder="1" applyAlignment="1">
      <alignment horizontal="right" vertical="top"/>
    </xf>
    <xf numFmtId="0" fontId="9" fillId="0" borderId="0" xfId="0" applyFont="1" applyFill="1" applyBorder="1" applyAlignment="1"/>
    <xf numFmtId="0" fontId="0" fillId="0" borderId="0" xfId="0" applyFill="1" applyAlignment="1">
      <alignment horizontal="left"/>
    </xf>
    <xf numFmtId="14" fontId="0" fillId="0" borderId="0" xfId="0" applyNumberFormat="1" applyFill="1" applyAlignment="1">
      <alignment horizontal="left"/>
    </xf>
    <xf numFmtId="14" fontId="0" fillId="0" borderId="0" xfId="0" applyNumberFormat="1" applyFill="1"/>
    <xf numFmtId="0" fontId="10" fillId="0" borderId="6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indent="21"/>
    </xf>
    <xf numFmtId="0" fontId="10" fillId="0" borderId="7" xfId="0" applyFont="1" applyFill="1" applyBorder="1" applyAlignment="1">
      <alignment horizontal="left" vertical="center" indent="21"/>
    </xf>
    <xf numFmtId="164" fontId="2" fillId="0" borderId="3" xfId="0" applyNumberFormat="1" applyFont="1" applyFill="1" applyBorder="1" applyAlignment="1" applyProtection="1">
      <alignment horizontal="center" vertical="center"/>
    </xf>
    <xf numFmtId="164" fontId="2" fillId="0" borderId="4" xfId="0" applyNumberFormat="1" applyFont="1" applyFill="1" applyBorder="1" applyAlignment="1" applyProtection="1">
      <alignment horizontal="center" vertical="center"/>
    </xf>
    <xf numFmtId="164" fontId="2" fillId="0" borderId="5" xfId="0" applyNumberFormat="1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>
      <alignment horizontal="right"/>
    </xf>
    <xf numFmtId="0" fontId="11" fillId="0" borderId="0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30"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rgb="FF642636"/>
        <name val="Calibri"/>
        <scheme val="minor"/>
      </font>
      <numFmt numFmtId="168" formatCode="m/d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m/d/yyyy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/>
        <vertAlign val="baseline"/>
        <sz val="11"/>
        <color rgb="FF642636"/>
        <name val="Calibri"/>
        <scheme val="minor"/>
      </font>
      <numFmt numFmtId="168" formatCode="m/d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numFmt numFmtId="168" formatCode="m/d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numFmt numFmtId="167" formatCode="[h]:mm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m/d/yyyy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1"/>
        <name val="Calibri"/>
        <scheme val="minor"/>
      </font>
      <numFmt numFmtId="168" formatCode="m/d/yyyy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1"/>
        <name val="Calibri"/>
        <scheme val="minor"/>
      </font>
      <numFmt numFmtId="168" formatCode="m/d/yyyy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numFmt numFmtId="168" formatCode="m/d/yyyy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numFmt numFmtId="168" formatCode="m/d/yyyy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numFmt numFmtId="168" formatCode="m/d/yyyy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numFmt numFmtId="168" formatCode="m/d/yyyy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numFmt numFmtId="168" formatCode="m/d/yyyy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numFmt numFmtId="168" formatCode="m/d/yyyy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m/d/yyyy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fill>
        <patternFill patternType="none"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1"/>
      </font>
      <border>
        <bottom style="thin">
          <color rgb="FF4F81BD"/>
        </bottom>
        <vertical/>
        <horizontal/>
      </border>
    </dxf>
    <dxf>
      <font>
        <color theme="1"/>
      </font>
      <fill>
        <patternFill>
          <bgColor rgb="FFBBDAA6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</dxfs>
  <tableStyles count="1" defaultTableStyle="TableStyleMedium2" defaultPivotStyle="PivotStyleLight16">
    <tableStyle name="SlicerStyleOther2 2" pivot="0" table="0" count="10">
      <tableStyleElement type="wholeTable" dxfId="29"/>
      <tableStyleElement type="headerRow" dxfId="28"/>
    </tableStyle>
  </tableStyles>
  <colors>
    <mruColors>
      <color rgb="FFBBDAA6"/>
      <color rgb="FF853348"/>
      <color rgb="FF642636"/>
      <color rgb="FF953952"/>
      <color rgb="FFAA3840"/>
      <color rgb="FFBC3E47"/>
      <color rgb="FF722C3E"/>
      <color rgb="FFC95B63"/>
    </mruColors>
  </colors>
  <extLst>
    <ext xmlns:x14="http://schemas.microsoft.com/office/spreadsheetml/2009/9/main" uri="{46F421CA-312F-682f-3DD2-61675219B42D}">
      <x14:dxfs count="8"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gradientFill degree="90">
              <stop position="0">
                <color rgb="FFD1E0F5"/>
              </stop>
              <stop position="1">
                <color rgb="FFE9F2FB"/>
              </stop>
            </gradient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theme="0"/>
          </font>
          <fill>
            <patternFill patternType="solid">
              <fgColor rgb="FF722C3E"/>
              <bgColor rgb="FF95395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gradientFill degree="90">
              <stop position="0">
                <color rgb="FFF2F4F6"/>
              </stop>
              <stop position="1">
                <color rgb="FFFEFEFE"/>
              </stop>
            </gradient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E8EBEE"/>
              </stop>
              <stop position="1">
                <color rgb="FFF8F8FA"/>
              </stop>
            </gradient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Other2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790575</xdr:colOff>
          <xdr:row>1</xdr:row>
          <xdr:rowOff>9525</xdr:rowOff>
        </xdr:from>
        <xdr:to>
          <xdr:col>11</xdr:col>
          <xdr:colOff>971550</xdr:colOff>
          <xdr:row>2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x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ListeContrats" displayName="ListeContrats" ref="A8:Z9" totalsRowShown="0" headerRowDxfId="27" dataDxfId="26">
  <autoFilter ref="A8:Z9"/>
  <tableColumns count="26">
    <tableColumn id="1" name="Civilité" dataDxfId="17"/>
    <tableColumn id="2" name="NOM" dataDxfId="16"/>
    <tableColumn id="3" name="Prénom" dataDxfId="15"/>
    <tableColumn id="21" name="NOM Prénom" dataDxfId="14"/>
    <tableColumn id="16" name="Fiche" dataDxfId="13" dataCellStyle="Lien hypertexte"/>
    <tableColumn id="4" name="Type" dataDxfId="12"/>
    <tableColumn id="13" name="N°" dataDxfId="11"/>
    <tableColumn id="12" name=" " dataDxfId="10"/>
    <tableColumn id="20" name="Société" dataDxfId="9"/>
    <tableColumn id="5" name="Date" dataDxfId="8"/>
    <tableColumn id="6" name="Début" dataDxfId="7"/>
    <tableColumn id="7" name="Fin" dataDxfId="6"/>
    <tableColumn id="8" name="Motif" dataDxfId="5"/>
    <tableColumn id="9" name="H hebdo" dataDxfId="4"/>
    <tableColumn id="10" name="Information / Salarié remplacé" dataDxfId="3"/>
    <tableColumn id="15" name="Voir contrat" dataDxfId="2">
      <calculatedColumnFormula>+IF(ListeContrats[[#This Row],[Verif lien contrat vierge]]=FALSE,"",HYPERLINK(ListeContrats[[#This Row],[Lien contrat vierge]],"Voir PDF"))</calculatedColumnFormula>
    </tableColumn>
    <tableColumn id="17" name="Avec signature" dataDxfId="0">
      <calculatedColumnFormula>+IF(ListeContrats[[#This Row],[Verif lien contrat signé]]=FALSE,"",HYPERLINK(ListeContrats[[#This Row],[Lien contrat signé ]],"Voir signé PDF"))</calculatedColumnFormula>
    </tableColumn>
    <tableColumn id="18" name="Lien contrat signé " dataDxfId="1">
      <calculatedColumnFormula>IF(ListeContrats[[#This Row],[Type]]="Contrat","Z:\1-RH\Dossiers salariés\"&amp;ListeContrats[[#This Row],[NOM Prénom]]&amp;"\"&amp;ListeContrats[[#This Row],[NOM]]&amp;" contrat.pdf",IF(ListeContrats[[#This Row],[Type]]="Avenant","Z:\1-RH\Dossiers salariés\"&amp;ListeContrats[[#This Row],[NOM Prénom]]&amp;"\"&amp;ListeContrats[[#This Row],[NOM]]&amp;" avenant "&amp;ListeContrats[[#This Row],[N°]]&amp;".pdf"))</calculatedColumnFormula>
    </tableColumn>
    <tableColumn id="19" name="Verif lien contrat signé" dataDxfId="25">
      <calculatedColumnFormula>Lien_Valide2(ListeContrats[[#This Row],[Lien contrat signé ]])</calculatedColumnFormula>
    </tableColumn>
    <tableColumn id="11" name="Lien contrat vierge" dataDxfId="24">
      <calculatedColumnFormula>IF(ListeContrats[[#This Row],[Type]]="Avenant","Z:\1-RH\BDD salariés\Avenants\"&amp;TEXT(ListeContrats[[#This Row],[Date]],"AA.MM.JJ")&amp;" - Avenant n°"&amp;ListeContrats[[#This Row],[N°]]&amp;" "&amp;ListeContrats[[#This Row],[NOM Prénom]]&amp;".pdf",IF(ListeContrats[[#This Row],[Type]]="Contrat","Z:\1-RH\BDD salariés\Contrats\"&amp;TEXT(ListeContrats[[#This Row],[Date]],"AA.MM.JJ")&amp;" - Contrat "&amp;ListeContrats[[#This Row],[ ]]&amp;" "&amp;ListeContrats[[#This Row],[NOM Prénom]]&amp;".pdf"))</calculatedColumnFormula>
    </tableColumn>
    <tableColumn id="14" name="Verif lien contrat vierge" dataDxfId="23">
      <calculatedColumnFormula>Lien_Valide2(ListeContrats[[#This Row],[Lien contrat vierge]])</calculatedColumnFormula>
    </tableColumn>
    <tableColumn id="24" name="Verif contrats à échéance" dataDxfId="22">
      <calculatedColumnFormula>IF(ListeContrats[[#This Row],[Fin]]&lt;TODAY(),"",IF(ListeContrats[[#This Row],[Fin]]&lt;=TODAY()+expirationJours,TRUE,""))</calculatedColumnFormula>
    </tableColumn>
    <tableColumn id="25" name="Verif contrat echus" dataDxfId="21">
      <calculatedColumnFormula>IF(ListeContrats[[#This Row],[Fin]]&lt;TODAY()-échusJours,"",IF(ListeContrats[[#This Row],[Fin]]&gt;TODAY(),"",IF(ListeContrats[[#This Row],[Fin]]&lt;=TODAY()+échusJours,TRUE,"")))</calculatedColumnFormula>
    </tableColumn>
    <tableColumn id="26" name="Vérif présence" dataDxfId="20">
      <calculatedColumnFormula>IF(ListeContrats[[#This Row],[Début]]&gt;TODAY(),"",IF(AND(ListeContrats[[#This Row],[Type]]="Contrat",OR(ListeContrats[[#This Row],[Fin]]&gt;TODAY(),ListeContrats[[#This Row],[Fin]]="")),TRUE,""))</calculatedColumnFormula>
    </tableColumn>
    <tableColumn id="22" name="Lien fiche" dataDxfId="19">
      <calculatedColumnFormula>"Z:\1-RH\BDD salariés\Fiches salariés\"&amp;ListeContrats[[#This Row],[NOM Prénom]]&amp;".xlsm"</calculatedColumnFormula>
    </tableColumn>
    <tableColumn id="23" name="Verif lien fiche" dataDxfId="18">
      <calculatedColumnFormula>Lien_Valide2(ListeContrats[[#This Row],[Lien fiche]])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R596"/>
  <sheetViews>
    <sheetView showGridLines="0" showZeros="0" tabSelected="1" workbookViewId="0">
      <pane ySplit="8" topLeftCell="A9" activePane="bottomLeft" state="frozen"/>
      <selection pane="bottomLeft" activeCell="J1" sqref="J1:L1"/>
    </sheetView>
  </sheetViews>
  <sheetFormatPr baseColWidth="10" defaultColWidth="9.140625" defaultRowHeight="15"/>
  <cols>
    <col min="1" max="1" width="9.5703125" style="15" bestFit="1" customWidth="1"/>
    <col min="2" max="2" width="9.5703125" style="15" hidden="1" customWidth="1"/>
    <col min="3" max="3" width="10.28515625" style="15" hidden="1" customWidth="1"/>
    <col min="4" max="4" width="28.5703125" style="15" customWidth="1"/>
    <col min="5" max="5" width="9.140625" style="15"/>
    <col min="6" max="6" width="8.42578125" style="15" bestFit="1" customWidth="1"/>
    <col min="7" max="7" width="5.42578125" style="15" bestFit="1" customWidth="1"/>
    <col min="8" max="8" width="5.28515625" style="15" bestFit="1" customWidth="1"/>
    <col min="9" max="9" width="9.85546875" style="15" bestFit="1" customWidth="1"/>
    <col min="10" max="11" width="14.42578125" style="15" customWidth="1"/>
    <col min="12" max="12" width="14.42578125" style="15" bestFit="1" customWidth="1"/>
    <col min="13" max="13" width="35.7109375" style="15" bestFit="1" customWidth="1"/>
    <col min="14" max="14" width="10.7109375" style="15" bestFit="1" customWidth="1"/>
    <col min="15" max="15" width="47.42578125" style="15" bestFit="1" customWidth="1"/>
    <col min="16" max="16" width="19.42578125" style="15" bestFit="1" customWidth="1"/>
    <col min="17" max="17" width="16.28515625" style="15" bestFit="1" customWidth="1"/>
    <col min="18" max="18" width="64.5703125" style="15" hidden="1" customWidth="1"/>
    <col min="19" max="19" width="23.7109375" style="15" hidden="1" customWidth="1"/>
    <col min="20" max="20" width="70.28515625" style="15" hidden="1" customWidth="1"/>
    <col min="21" max="21" width="16.28515625" style="15" hidden="1" customWidth="1"/>
    <col min="22" max="23" width="21.7109375" style="15" hidden="1" customWidth="1"/>
    <col min="24" max="26" width="0" style="15" hidden="1" customWidth="1"/>
    <col min="27" max="16384" width="9.140625" style="15"/>
  </cols>
  <sheetData>
    <row r="1" spans="1:44" ht="15" customHeight="1">
      <c r="A1" s="12"/>
      <c r="B1" s="12"/>
      <c r="C1" s="12"/>
      <c r="D1" s="29"/>
      <c r="E1" s="29"/>
      <c r="F1" s="29"/>
      <c r="G1" s="29"/>
      <c r="H1" s="29"/>
      <c r="I1" s="30"/>
      <c r="J1" s="31" t="s">
        <v>0</v>
      </c>
      <c r="K1" s="32"/>
      <c r="L1" s="33"/>
      <c r="M1" s="27"/>
      <c r="N1" s="28"/>
      <c r="O1" s="37"/>
      <c r="P1" s="13" t="s">
        <v>28</v>
      </c>
      <c r="Q1" s="14" t="s">
        <v>27</v>
      </c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</row>
    <row r="2" spans="1:44" ht="15" customHeight="1">
      <c r="A2" s="12"/>
      <c r="B2" s="12"/>
      <c r="C2" s="12"/>
      <c r="D2" s="29"/>
      <c r="E2" s="29"/>
      <c r="F2" s="29"/>
      <c r="G2" s="29"/>
      <c r="H2" s="29"/>
      <c r="I2" s="30"/>
      <c r="J2" s="34"/>
      <c r="K2" s="35"/>
      <c r="L2" s="16"/>
      <c r="M2" s="27"/>
      <c r="N2" s="28"/>
      <c r="O2" s="37"/>
      <c r="P2" s="17"/>
      <c r="Q2" s="17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</row>
    <row r="3" spans="1:44" ht="15" customHeight="1">
      <c r="A3" s="12"/>
      <c r="B3" s="12"/>
      <c r="C3" s="12"/>
      <c r="D3" s="12"/>
      <c r="E3" s="12"/>
      <c r="F3" s="12"/>
      <c r="G3" s="12"/>
      <c r="H3" s="12"/>
      <c r="I3" s="12"/>
      <c r="J3" s="34"/>
      <c r="K3" s="35"/>
      <c r="L3" s="16"/>
      <c r="M3" s="18"/>
      <c r="N3" s="18"/>
      <c r="O3" s="18"/>
      <c r="P3" s="18"/>
      <c r="Q3" s="18"/>
    </row>
    <row r="4" spans="1:44" ht="15" customHeight="1">
      <c r="A4" s="12"/>
      <c r="B4" s="12"/>
      <c r="C4" s="12"/>
      <c r="D4" s="12"/>
      <c r="E4" s="12"/>
      <c r="F4" s="12"/>
      <c r="G4" s="12"/>
      <c r="H4" s="12"/>
      <c r="I4" s="12"/>
      <c r="J4" s="34"/>
      <c r="K4" s="35"/>
      <c r="L4" s="19"/>
      <c r="M4" s="18"/>
      <c r="O4" s="36"/>
      <c r="P4" s="36"/>
      <c r="Q4" s="18"/>
    </row>
    <row r="5" spans="1:44" ht="15" customHeight="1">
      <c r="A5" s="12"/>
      <c r="B5" s="12"/>
      <c r="C5" s="12"/>
      <c r="D5" s="12"/>
      <c r="E5" s="12"/>
      <c r="F5" s="12"/>
      <c r="G5" s="12"/>
      <c r="H5" s="12"/>
      <c r="I5" s="12"/>
      <c r="J5" s="20"/>
      <c r="K5" s="21"/>
      <c r="L5" s="22"/>
      <c r="M5" s="18"/>
      <c r="N5" s="23"/>
      <c r="O5" s="36"/>
      <c r="P5" s="36"/>
      <c r="Q5" s="18"/>
    </row>
    <row r="6" spans="1:44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8"/>
      <c r="N6" s="18"/>
      <c r="O6" s="18"/>
      <c r="P6" s="18"/>
      <c r="Q6" s="18"/>
    </row>
    <row r="7" spans="1:44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8"/>
      <c r="N7" s="18"/>
      <c r="O7" s="18"/>
      <c r="P7" s="18"/>
      <c r="Q7" s="18"/>
    </row>
    <row r="8" spans="1:44">
      <c r="A8" s="24" t="s">
        <v>1</v>
      </c>
      <c r="B8" s="24" t="s">
        <v>2</v>
      </c>
      <c r="C8" s="24" t="s">
        <v>3</v>
      </c>
      <c r="D8" s="24" t="s">
        <v>19</v>
      </c>
      <c r="E8" s="24" t="s">
        <v>25</v>
      </c>
      <c r="F8" s="24" t="s">
        <v>4</v>
      </c>
      <c r="G8" s="24" t="s">
        <v>22</v>
      </c>
      <c r="H8" s="24" t="s">
        <v>5</v>
      </c>
      <c r="I8" s="24" t="s">
        <v>18</v>
      </c>
      <c r="J8" s="25" t="s">
        <v>6</v>
      </c>
      <c r="K8" s="25" t="s">
        <v>20</v>
      </c>
      <c r="L8" s="25" t="s">
        <v>21</v>
      </c>
      <c r="M8" s="24" t="s">
        <v>7</v>
      </c>
      <c r="N8" s="24" t="s">
        <v>8</v>
      </c>
      <c r="O8" s="25" t="s">
        <v>29</v>
      </c>
      <c r="P8" s="25" t="s">
        <v>9</v>
      </c>
      <c r="Q8" s="25" t="s">
        <v>13</v>
      </c>
      <c r="R8" s="25" t="s">
        <v>14</v>
      </c>
      <c r="S8" s="25" t="s">
        <v>17</v>
      </c>
      <c r="T8" s="15" t="s">
        <v>15</v>
      </c>
      <c r="U8" s="15" t="s">
        <v>16</v>
      </c>
      <c r="V8" s="26" t="s">
        <v>10</v>
      </c>
      <c r="W8" s="15" t="s">
        <v>11</v>
      </c>
      <c r="X8" s="15" t="s">
        <v>12</v>
      </c>
      <c r="Y8" s="15" t="s">
        <v>23</v>
      </c>
      <c r="Z8" s="15" t="s">
        <v>24</v>
      </c>
    </row>
    <row r="9" spans="1:44" s="2" customFormat="1">
      <c r="A9" s="2" t="s">
        <v>26</v>
      </c>
      <c r="B9" s="2" t="s">
        <v>30</v>
      </c>
      <c r="C9" s="2" t="s">
        <v>31</v>
      </c>
      <c r="D9" s="11" t="s">
        <v>32</v>
      </c>
      <c r="E9" s="10"/>
      <c r="F9" s="2" t="s">
        <v>33</v>
      </c>
      <c r="G9" s="3"/>
      <c r="H9" s="7" t="s">
        <v>34</v>
      </c>
      <c r="I9" s="7" t="s">
        <v>35</v>
      </c>
      <c r="J9" s="4" t="s">
        <v>36</v>
      </c>
      <c r="K9" s="4" t="s">
        <v>37</v>
      </c>
      <c r="L9" s="4" t="s">
        <v>38</v>
      </c>
      <c r="M9" s="5" t="s">
        <v>39</v>
      </c>
      <c r="N9" s="6">
        <v>0.42777777777777776</v>
      </c>
      <c r="O9" s="8" t="s">
        <v>40</v>
      </c>
      <c r="P9" s="9" t="str">
        <f>+IF(ListeContrats[[#This Row],[Verif lien contrat vierge]]=FALSE,"",HYPERLINK(ListeContrats[[#This Row],[Lien contrat vierge]],"Voir PDF"))</f>
        <v/>
      </c>
      <c r="Q9" s="9" t="str">
        <f>+IF(ListeContrats[[#This Row],[Verif lien contrat signé]]=FALSE,"",HYPERLINK(ListeContrats[[#This Row],[Lien contrat signé ]],"Voir signé PDF"))</f>
        <v/>
      </c>
      <c r="R9" s="8" t="b">
        <f>IF(ListeContrats[[#This Row],[Type]]="Contrat","Z:\1-RH\Dossiers salariés\"&amp;ListeContrats[[#This Row],[NOM Prénom]]&amp;"\"&amp;ListeContrats[[#This Row],[NOM]]&amp;" contrat.pdf",IF(ListeContrats[[#This Row],[Type]]="Avenant","Z:\1-RH\Dossiers salariés\"&amp;ListeContrats[[#This Row],[NOM Prénom]]&amp;"\"&amp;ListeContrats[[#This Row],[NOM]]&amp;" avenant "&amp;ListeContrats[[#This Row],[N°]]&amp;".pdf"))</f>
        <v>0</v>
      </c>
      <c r="S9" s="8" t="b">
        <f>Lien_Valide2(ListeContrats[[#This Row],[Lien contrat signé ]])</f>
        <v>0</v>
      </c>
      <c r="T9" s="8" t="b">
        <f>IF(ListeContrats[[#This Row],[Type]]="Avenant","Z:\1-RH\BDD salariés\Avenants\"&amp;TEXT(ListeContrats[[#This Row],[Date]],"AA.MM.JJ")&amp;" - Avenant n°"&amp;ListeContrats[[#This Row],[N°]]&amp;" "&amp;ListeContrats[[#This Row],[NOM Prénom]]&amp;".pdf",IF(ListeContrats[[#This Row],[Type]]="Contrat","Z:\1-RH\BDD salariés\Contrats\"&amp;TEXT(ListeContrats[[#This Row],[Date]],"AA.MM.JJ")&amp;" - Contrat "&amp;ListeContrats[[#This Row],[ ]]&amp;" "&amp;ListeContrats[[#This Row],[NOM Prénom]]&amp;".pdf"))</f>
        <v>0</v>
      </c>
      <c r="U9" s="8" t="b">
        <f>Lien_Valide2(ListeContrats[[#This Row],[Lien contrat vierge]])</f>
        <v>0</v>
      </c>
      <c r="V9" s="8" t="str">
        <f ca="1">IF(ListeContrats[[#This Row],[Fin]]&lt;TODAY(),"",IF(ListeContrats[[#This Row],[Fin]]&lt;=TODAY()+expirationJours,TRUE,""))</f>
        <v/>
      </c>
      <c r="W9" s="8" t="str">
        <f ca="1">IF(ListeContrats[[#This Row],[Fin]]&lt;TODAY()-échusJours,"",IF(ListeContrats[[#This Row],[Fin]]&gt;TODAY(),"",IF(ListeContrats[[#This Row],[Fin]]&lt;=TODAY()+échusJours,TRUE,"")))</f>
        <v/>
      </c>
      <c r="X9" s="8" t="str">
        <f ca="1">IF(ListeContrats[[#This Row],[Début]]&gt;TODAY(),"",IF(AND(ListeContrats[[#This Row],[Type]]="Contrat",OR(ListeContrats[[#This Row],[Fin]]&gt;TODAY(),ListeContrats[[#This Row],[Fin]]="")),TRUE,""))</f>
        <v/>
      </c>
      <c r="Y9" s="8" t="str">
        <f>"Z:\1-RH\BDD salariés\Fiches salariés\"&amp;ListeContrats[[#This Row],[NOM Prénom]]&amp;".xlsm"</f>
        <v>Z:\1-RH\BDD salariés\Fiches salariés\CJTP PQZXF QWZUIAC Liixpt.xlsm</v>
      </c>
      <c r="Z9" s="8" t="b">
        <f>Lien_Valide2(ListeContrats[[#This Row],[Lien fiche]])</f>
        <v>0</v>
      </c>
    </row>
    <row r="10" spans="1:44" s="1" customFormat="1" ht="18.75"/>
    <row r="11" spans="1:44" s="1" customFormat="1" ht="18.75"/>
    <row r="12" spans="1:44" s="1" customFormat="1" ht="18.75"/>
    <row r="13" spans="1:44" s="1" customFormat="1" ht="18.75"/>
    <row r="14" spans="1:44" s="1" customFormat="1" ht="18.75"/>
    <row r="15" spans="1:44" s="1" customFormat="1" ht="18.75"/>
    <row r="16" spans="1:44" s="1" customFormat="1" ht="18.75"/>
    <row r="17" s="1" customFormat="1" ht="18.75"/>
    <row r="18" s="1" customFormat="1" ht="18.75"/>
    <row r="19" s="1" customFormat="1" ht="18.75"/>
    <row r="20" s="1" customFormat="1" ht="18.75"/>
    <row r="21" s="1" customFormat="1" ht="18.75"/>
    <row r="22" s="1" customFormat="1" ht="18.75"/>
    <row r="23" s="1" customFormat="1" ht="18.75"/>
    <row r="24" s="1" customFormat="1" ht="18.75"/>
    <row r="25" s="1" customFormat="1" ht="18.75"/>
    <row r="26" s="1" customFormat="1" ht="18.75"/>
    <row r="27" s="1" customFormat="1" ht="18.75"/>
    <row r="28" s="1" customFormat="1" ht="18.75"/>
    <row r="29" s="1" customFormat="1" ht="18.75"/>
    <row r="30" s="1" customFormat="1" ht="18.75"/>
    <row r="31" s="1" customFormat="1" ht="18.75"/>
    <row r="32" s="1" customFormat="1" ht="18.75"/>
    <row r="33" s="1" customFormat="1" ht="18.75"/>
    <row r="34" s="1" customFormat="1" ht="18.75"/>
    <row r="35" s="1" customFormat="1" ht="18.75"/>
    <row r="36" s="1" customFormat="1" ht="18.75"/>
    <row r="37" s="1" customFormat="1" ht="18.75"/>
    <row r="38" s="1" customFormat="1" ht="18.75"/>
    <row r="39" s="1" customFormat="1" ht="18.75"/>
    <row r="40" s="1" customFormat="1" ht="18.75"/>
    <row r="41" s="1" customFormat="1" ht="18.75"/>
    <row r="42" s="1" customFormat="1" ht="18.75"/>
    <row r="43" s="1" customFormat="1" ht="18.75"/>
    <row r="44" s="1" customFormat="1" ht="18.75"/>
    <row r="45" s="1" customFormat="1" ht="18.75"/>
    <row r="46" s="1" customFormat="1" ht="18.75"/>
    <row r="47" s="1" customFormat="1" ht="18.75"/>
    <row r="48" s="1" customFormat="1" ht="18.75"/>
    <row r="49" s="1" customFormat="1" ht="18.75"/>
    <row r="50" s="1" customFormat="1" ht="18.75"/>
    <row r="51" s="1" customFormat="1" ht="18.75"/>
    <row r="52" s="1" customFormat="1" ht="18.75"/>
    <row r="53" s="1" customFormat="1" ht="18.75"/>
    <row r="54" s="1" customFormat="1" ht="18.75"/>
    <row r="55" s="1" customFormat="1" ht="18.75"/>
    <row r="56" s="1" customFormat="1" ht="18.75"/>
    <row r="57" s="1" customFormat="1" ht="18.75"/>
    <row r="58" s="1" customFormat="1" ht="18.75"/>
    <row r="59" s="1" customFormat="1" ht="18.75"/>
    <row r="60" s="1" customFormat="1" ht="18.75"/>
    <row r="61" s="1" customFormat="1" ht="18.75"/>
    <row r="62" s="1" customFormat="1" ht="18.75"/>
    <row r="63" s="1" customFormat="1" ht="18.75"/>
    <row r="64" s="1" customFormat="1" ht="18.75"/>
    <row r="65" s="1" customFormat="1" ht="18.75"/>
    <row r="66" s="1" customFormat="1" ht="18.75"/>
    <row r="67" s="1" customFormat="1" ht="18.75"/>
    <row r="68" s="1" customFormat="1" ht="18.75"/>
    <row r="69" s="1" customFormat="1" ht="18.75"/>
    <row r="70" s="1" customFormat="1" ht="18.75"/>
    <row r="71" s="1" customFormat="1" ht="18.75"/>
    <row r="72" s="1" customFormat="1" ht="18.75"/>
    <row r="73" s="1" customFormat="1" ht="18.75"/>
    <row r="74" s="1" customFormat="1" ht="18.75"/>
    <row r="75" s="1" customFormat="1" ht="18.75"/>
    <row r="76" s="1" customFormat="1" ht="18.75"/>
    <row r="77" s="1" customFormat="1" ht="18.75"/>
    <row r="78" s="1" customFormat="1" ht="18.75"/>
    <row r="79" s="1" customFormat="1" ht="18.75"/>
    <row r="80" s="1" customFormat="1" ht="18.75"/>
    <row r="81" s="1" customFormat="1" ht="18.75"/>
    <row r="82" s="1" customFormat="1" ht="18.75"/>
    <row r="83" s="1" customFormat="1" ht="18.75"/>
    <row r="84" s="1" customFormat="1" ht="18.75"/>
    <row r="85" s="1" customFormat="1" ht="18.75"/>
    <row r="86" s="1" customFormat="1" ht="18.75"/>
    <row r="87" s="1" customFormat="1" ht="18.75"/>
    <row r="88" s="1" customFormat="1" ht="18.75"/>
    <row r="89" s="1" customFormat="1" ht="18.75"/>
    <row r="90" s="1" customFormat="1" ht="18.75"/>
    <row r="91" s="1" customFormat="1" ht="18.75"/>
    <row r="92" s="1" customFormat="1" ht="18.75"/>
    <row r="93" s="1" customFormat="1" ht="18.75"/>
    <row r="94" s="1" customFormat="1" ht="18.75"/>
    <row r="95" s="1" customFormat="1" ht="18.75"/>
    <row r="96" s="1" customFormat="1" ht="18.75"/>
    <row r="97" s="1" customFormat="1" ht="18.75"/>
    <row r="98" s="1" customFormat="1" ht="18.75"/>
    <row r="99" s="1" customFormat="1" ht="18.75"/>
    <row r="100" s="1" customFormat="1" ht="18.75"/>
    <row r="101" s="1" customFormat="1" ht="18.75"/>
    <row r="102" s="1" customFormat="1" ht="18.75"/>
    <row r="103" s="1" customFormat="1" ht="18.75"/>
    <row r="104" s="1" customFormat="1" ht="18.75"/>
    <row r="105" s="1" customFormat="1" ht="18.75"/>
    <row r="106" s="1" customFormat="1" ht="18.75"/>
    <row r="107" s="1" customFormat="1" ht="18.75"/>
    <row r="108" s="1" customFormat="1" ht="18.75"/>
    <row r="109" s="1" customFormat="1" ht="18.75"/>
    <row r="110" s="1" customFormat="1" ht="18.75"/>
    <row r="111" s="1" customFormat="1" ht="18.75"/>
    <row r="112" s="1" customFormat="1" ht="18.75"/>
    <row r="113" s="1" customFormat="1" ht="18.75"/>
    <row r="114" s="1" customFormat="1" ht="18.75"/>
    <row r="115" s="1" customFormat="1" ht="18.75"/>
    <row r="116" s="1" customFormat="1" ht="18.75"/>
    <row r="117" s="1" customFormat="1" ht="18.75"/>
    <row r="118" s="1" customFormat="1" ht="18.75"/>
    <row r="119" s="1" customFormat="1" ht="18.75"/>
    <row r="120" s="1" customFormat="1" ht="18.75"/>
    <row r="121" s="1" customFormat="1" ht="18.75"/>
    <row r="122" s="1" customFormat="1" ht="18.75"/>
    <row r="123" s="1" customFormat="1" ht="18.75"/>
    <row r="124" s="1" customFormat="1" ht="18.75"/>
    <row r="125" s="1" customFormat="1" ht="18.75"/>
    <row r="126" s="1" customFormat="1" ht="18.75"/>
    <row r="127" s="1" customFormat="1" ht="18.75"/>
    <row r="128" s="1" customFormat="1" ht="18.75"/>
    <row r="129" s="1" customFormat="1" ht="18.75"/>
    <row r="130" s="1" customFormat="1" ht="18.75"/>
    <row r="131" s="1" customFormat="1" ht="18.75"/>
    <row r="132" s="1" customFormat="1" ht="18.75"/>
    <row r="133" s="1" customFormat="1" ht="18.75"/>
    <row r="134" s="1" customFormat="1" ht="18.75"/>
    <row r="135" s="1" customFormat="1" ht="18.75"/>
    <row r="136" s="1" customFormat="1" ht="18.75"/>
    <row r="137" s="1" customFormat="1" ht="18.75"/>
    <row r="138" s="1" customFormat="1" ht="18.75"/>
    <row r="139" s="1" customFormat="1" ht="18.75"/>
    <row r="140" s="1" customFormat="1" ht="18.75"/>
    <row r="141" s="1" customFormat="1" ht="18.75"/>
    <row r="142" s="1" customFormat="1" ht="18.75"/>
    <row r="143" s="1" customFormat="1" ht="18.75"/>
    <row r="144" s="1" customFormat="1" ht="18.75"/>
    <row r="145" s="1" customFormat="1" ht="18.75"/>
    <row r="146" s="1" customFormat="1" ht="18.75"/>
    <row r="147" s="1" customFormat="1" ht="18.75"/>
    <row r="148" s="1" customFormat="1" ht="18.75"/>
    <row r="149" s="1" customFormat="1" ht="18.75"/>
    <row r="150" s="1" customFormat="1" ht="18.75"/>
    <row r="151" s="1" customFormat="1" ht="18.75"/>
    <row r="152" s="1" customFormat="1" ht="18.75"/>
    <row r="153" s="1" customFormat="1" ht="18.75"/>
    <row r="154" s="1" customFormat="1" ht="18.75"/>
    <row r="155" s="1" customFormat="1" ht="18.75"/>
    <row r="156" s="1" customFormat="1" ht="18.75"/>
    <row r="157" s="1" customFormat="1" ht="18.75"/>
    <row r="158" s="1" customFormat="1" ht="18.75"/>
    <row r="159" s="1" customFormat="1" ht="18.75"/>
    <row r="160" s="1" customFormat="1" ht="18.75"/>
    <row r="161" s="1" customFormat="1" ht="18.75"/>
    <row r="162" s="1" customFormat="1" ht="18.75"/>
    <row r="163" s="1" customFormat="1" ht="18.75"/>
    <row r="164" s="1" customFormat="1" ht="18.75"/>
    <row r="165" s="1" customFormat="1" ht="18.75"/>
    <row r="166" s="1" customFormat="1" ht="18.75"/>
    <row r="167" s="1" customFormat="1" ht="18.75"/>
    <row r="168" s="1" customFormat="1" ht="18.75"/>
    <row r="169" s="1" customFormat="1" ht="18.75"/>
    <row r="170" s="1" customFormat="1" ht="18.75"/>
    <row r="171" s="1" customFormat="1" ht="18.75"/>
    <row r="172" s="1" customFormat="1" ht="18.75"/>
    <row r="173" s="1" customFormat="1" ht="18.75"/>
    <row r="174" s="1" customFormat="1" ht="18.75"/>
    <row r="175" s="1" customFormat="1" ht="18.75"/>
    <row r="176" s="1" customFormat="1" ht="18.75"/>
    <row r="177" s="1" customFormat="1" ht="18.75"/>
    <row r="178" s="1" customFormat="1" ht="18.75"/>
    <row r="179" s="1" customFormat="1" ht="18.75"/>
    <row r="180" s="1" customFormat="1" ht="18.75"/>
    <row r="181" s="1" customFormat="1" ht="18.75"/>
    <row r="182" s="1" customFormat="1" ht="18.75"/>
    <row r="183" s="1" customFormat="1" ht="18.75"/>
    <row r="184" s="1" customFormat="1" ht="18.75"/>
    <row r="185" s="1" customFormat="1" ht="18.75"/>
    <row r="186" s="1" customFormat="1" ht="18.75"/>
    <row r="187" s="1" customFormat="1" ht="18.75"/>
    <row r="188" s="1" customFormat="1" ht="18.75"/>
    <row r="189" s="1" customFormat="1" ht="18.75"/>
    <row r="190" s="1" customFormat="1" ht="18.75"/>
    <row r="191" s="1" customFormat="1" ht="18.75"/>
    <row r="192" s="1" customFormat="1" ht="18.75"/>
    <row r="193" s="1" customFormat="1" ht="18.75"/>
    <row r="194" s="1" customFormat="1" ht="18.75"/>
    <row r="195" s="1" customFormat="1" ht="18.75"/>
    <row r="196" s="1" customFormat="1" ht="18.75"/>
    <row r="197" s="1" customFormat="1" ht="18.75"/>
    <row r="198" s="1" customFormat="1" ht="18.75"/>
    <row r="199" s="1" customFormat="1" ht="18.75"/>
    <row r="200" s="1" customFormat="1" ht="18.75"/>
    <row r="201" s="1" customFormat="1" ht="18.75"/>
    <row r="202" s="1" customFormat="1" ht="18.75"/>
    <row r="203" s="1" customFormat="1" ht="18.75"/>
    <row r="204" s="1" customFormat="1" ht="18.75"/>
    <row r="205" s="1" customFormat="1" ht="18.75"/>
    <row r="206" s="1" customFormat="1" ht="18.75"/>
    <row r="207" s="1" customFormat="1" ht="18.75"/>
    <row r="208" s="1" customFormat="1" ht="18.75"/>
    <row r="209" s="1" customFormat="1" ht="18.75"/>
    <row r="210" s="1" customFormat="1" ht="18.75"/>
    <row r="211" s="1" customFormat="1" ht="18.75"/>
    <row r="212" s="1" customFormat="1" ht="18.75"/>
    <row r="213" s="1" customFormat="1" ht="18.75"/>
    <row r="214" s="1" customFormat="1" ht="18.75"/>
    <row r="215" s="1" customFormat="1" ht="18.75"/>
    <row r="216" s="1" customFormat="1" ht="18.75"/>
    <row r="217" s="1" customFormat="1" ht="18.75"/>
    <row r="218" s="1" customFormat="1" ht="18.75"/>
    <row r="219" s="1" customFormat="1" ht="18.75"/>
    <row r="220" s="1" customFormat="1" ht="18.75"/>
    <row r="221" s="1" customFormat="1" ht="18.75"/>
    <row r="222" s="1" customFormat="1" ht="18.75"/>
    <row r="223" s="1" customFormat="1" ht="18.75"/>
    <row r="224" s="1" customFormat="1" ht="18.75"/>
    <row r="225" s="1" customFormat="1" ht="18.75"/>
    <row r="226" s="1" customFormat="1" ht="18.75"/>
    <row r="227" s="1" customFormat="1" ht="18.75"/>
    <row r="228" s="1" customFormat="1" ht="18.75"/>
    <row r="229" s="1" customFormat="1" ht="18.75"/>
    <row r="230" s="1" customFormat="1" ht="18.75"/>
    <row r="231" s="1" customFormat="1" ht="18.75"/>
    <row r="232" s="1" customFormat="1" ht="18.75"/>
    <row r="233" s="1" customFormat="1" ht="18.75"/>
    <row r="234" s="1" customFormat="1" ht="18.75"/>
    <row r="235" s="1" customFormat="1" ht="18.75"/>
    <row r="236" s="1" customFormat="1" ht="18.75"/>
    <row r="237" s="1" customFormat="1" ht="18.75"/>
    <row r="238" s="1" customFormat="1" ht="18.75"/>
    <row r="239" s="1" customFormat="1" ht="18.75"/>
    <row r="240" s="1" customFormat="1" ht="18.75"/>
    <row r="241" s="1" customFormat="1" ht="18.75"/>
    <row r="242" s="1" customFormat="1" ht="18.75"/>
    <row r="243" s="1" customFormat="1" ht="18.75"/>
    <row r="244" s="1" customFormat="1" ht="18.75"/>
    <row r="245" s="1" customFormat="1" ht="18.75"/>
    <row r="246" s="1" customFormat="1" ht="18.75"/>
    <row r="247" s="1" customFormat="1" ht="18.75"/>
    <row r="248" s="1" customFormat="1" ht="18.75"/>
    <row r="249" s="1" customFormat="1" ht="18.75"/>
    <row r="250" s="1" customFormat="1" ht="18.75"/>
    <row r="251" s="1" customFormat="1" ht="18.75"/>
    <row r="252" s="1" customFormat="1" ht="18.75"/>
    <row r="253" s="1" customFormat="1" ht="18.75"/>
    <row r="254" s="1" customFormat="1" ht="18.75"/>
    <row r="255" s="1" customFormat="1" ht="18.75"/>
    <row r="256" s="1" customFormat="1" ht="18.75"/>
    <row r="257" s="1" customFormat="1" ht="18.75"/>
    <row r="258" s="1" customFormat="1" ht="18.75"/>
    <row r="259" s="1" customFormat="1" ht="18.75"/>
    <row r="260" s="1" customFormat="1" ht="18.75"/>
    <row r="261" s="1" customFormat="1" ht="18.75"/>
    <row r="262" s="1" customFormat="1" ht="18.75"/>
    <row r="263" s="1" customFormat="1" ht="18.75"/>
    <row r="264" s="1" customFormat="1" ht="18.75"/>
    <row r="265" s="1" customFormat="1" ht="18.75"/>
    <row r="266" s="1" customFormat="1" ht="18.75"/>
    <row r="267" s="1" customFormat="1" ht="18.75"/>
    <row r="268" s="1" customFormat="1" ht="18.75"/>
    <row r="269" s="1" customFormat="1" ht="18.75"/>
    <row r="270" s="1" customFormat="1" ht="18.75"/>
    <row r="271" s="1" customFormat="1" ht="18.75"/>
    <row r="272" s="1" customFormat="1" ht="18.75"/>
    <row r="273" s="1" customFormat="1" ht="18.75"/>
    <row r="274" s="1" customFormat="1" ht="18.75"/>
    <row r="275" s="1" customFormat="1" ht="18.75"/>
    <row r="276" s="1" customFormat="1" ht="18.75"/>
    <row r="277" s="1" customFormat="1" ht="18.75"/>
    <row r="278" s="1" customFormat="1" ht="18.75"/>
    <row r="279" s="1" customFormat="1" ht="18.75"/>
    <row r="280" s="1" customFormat="1" ht="18.75"/>
    <row r="281" s="1" customFormat="1" ht="18.75"/>
    <row r="282" s="1" customFormat="1" ht="18.75"/>
    <row r="283" s="1" customFormat="1" ht="18.75"/>
    <row r="284" s="1" customFormat="1" ht="18.75"/>
    <row r="285" s="1" customFormat="1" ht="18.75"/>
    <row r="286" s="1" customFormat="1" ht="18.75"/>
    <row r="287" s="1" customFormat="1" ht="18.75"/>
    <row r="288" s="1" customFormat="1" ht="18.75"/>
    <row r="289" s="1" customFormat="1" ht="18.75"/>
    <row r="290" s="1" customFormat="1" ht="18.75"/>
    <row r="291" s="1" customFormat="1" ht="18.75"/>
    <row r="292" s="1" customFormat="1" ht="18.75"/>
    <row r="293" s="1" customFormat="1" ht="18.75"/>
    <row r="294" s="1" customFormat="1" ht="18.75"/>
    <row r="295" s="1" customFormat="1" ht="18.75"/>
    <row r="296" s="1" customFormat="1" ht="18.75"/>
    <row r="297" s="1" customFormat="1" ht="18.75"/>
    <row r="298" s="1" customFormat="1" ht="18.75"/>
    <row r="299" s="1" customFormat="1" ht="18.75"/>
    <row r="300" s="1" customFormat="1" ht="18.75"/>
    <row r="301" s="1" customFormat="1" ht="18.75"/>
    <row r="302" s="1" customFormat="1" ht="18.75"/>
    <row r="303" s="1" customFormat="1" ht="18.75"/>
    <row r="304" s="1" customFormat="1" ht="18.75"/>
    <row r="305" s="1" customFormat="1" ht="18.75"/>
    <row r="306" s="1" customFormat="1" ht="18.75"/>
    <row r="307" s="1" customFormat="1" ht="18.75"/>
    <row r="308" s="1" customFormat="1" ht="18.75"/>
    <row r="309" s="1" customFormat="1" ht="18.75"/>
    <row r="310" s="1" customFormat="1" ht="18.75"/>
    <row r="311" s="1" customFormat="1" ht="18.75"/>
    <row r="312" s="1" customFormat="1" ht="18.75"/>
    <row r="313" s="1" customFormat="1" ht="18.75"/>
    <row r="314" s="1" customFormat="1" ht="18.75"/>
    <row r="315" s="1" customFormat="1" ht="18.75"/>
    <row r="316" s="1" customFormat="1" ht="18.75"/>
    <row r="317" s="1" customFormat="1" ht="18.75"/>
    <row r="318" s="1" customFormat="1" ht="18.75"/>
    <row r="319" s="1" customFormat="1" ht="18.75"/>
    <row r="320" s="1" customFormat="1" ht="18.75"/>
    <row r="321" s="1" customFormat="1" ht="18.75"/>
    <row r="322" s="1" customFormat="1" ht="18.75"/>
    <row r="323" s="1" customFormat="1" ht="18.75"/>
    <row r="324" s="1" customFormat="1" ht="18.75"/>
    <row r="325" s="1" customFormat="1" ht="18.75"/>
    <row r="326" s="1" customFormat="1" ht="18.75"/>
    <row r="327" s="1" customFormat="1" ht="18.75"/>
    <row r="328" s="1" customFormat="1" ht="18.75"/>
    <row r="329" s="1" customFormat="1" ht="18.75"/>
    <row r="330" s="1" customFormat="1" ht="18.75"/>
    <row r="331" s="1" customFormat="1" ht="18.75"/>
    <row r="332" s="1" customFormat="1" ht="18.75"/>
    <row r="333" s="1" customFormat="1" ht="18.75"/>
    <row r="334" s="1" customFormat="1" ht="18.75"/>
    <row r="335" s="1" customFormat="1" ht="18.75"/>
    <row r="336" s="1" customFormat="1" ht="18.75"/>
    <row r="337" s="1" customFormat="1" ht="18.75"/>
    <row r="338" s="1" customFormat="1" ht="18.75"/>
    <row r="339" s="1" customFormat="1" ht="18.75"/>
    <row r="340" s="1" customFormat="1" ht="18.75"/>
    <row r="341" s="1" customFormat="1" ht="18.75"/>
    <row r="342" s="1" customFormat="1" ht="18.75"/>
    <row r="343" s="1" customFormat="1" ht="18.75"/>
    <row r="344" s="1" customFormat="1" ht="18.75"/>
    <row r="345" s="1" customFormat="1" ht="18.75"/>
    <row r="346" s="1" customFormat="1" ht="18.75"/>
    <row r="347" s="1" customFormat="1" ht="18.75"/>
    <row r="348" s="1" customFormat="1" ht="18.75"/>
    <row r="349" s="1" customFormat="1" ht="18.75"/>
    <row r="350" s="1" customFormat="1" ht="18.75"/>
    <row r="351" s="1" customFormat="1" ht="18.75"/>
    <row r="352" s="1" customFormat="1" ht="18.75"/>
    <row r="353" s="1" customFormat="1" ht="18.75"/>
    <row r="354" s="1" customFormat="1" ht="18.75"/>
    <row r="355" s="1" customFormat="1" ht="18.75"/>
    <row r="356" s="1" customFormat="1" ht="18.75"/>
    <row r="357" s="1" customFormat="1" ht="18.75"/>
    <row r="358" s="1" customFormat="1" ht="18.75"/>
    <row r="359" s="1" customFormat="1" ht="18.75"/>
    <row r="360" s="1" customFormat="1" ht="18.75"/>
    <row r="361" s="1" customFormat="1" ht="18.75"/>
    <row r="362" s="1" customFormat="1" ht="18.75"/>
    <row r="363" s="1" customFormat="1" ht="18.75"/>
    <row r="364" s="1" customFormat="1" ht="18.75"/>
    <row r="365" s="1" customFormat="1" ht="18.75"/>
    <row r="366" s="1" customFormat="1" ht="18.75"/>
    <row r="367" s="1" customFormat="1" ht="18.75"/>
    <row r="368" s="1" customFormat="1" ht="18.75"/>
    <row r="369" s="1" customFormat="1" ht="18.75"/>
    <row r="370" s="1" customFormat="1" ht="18.75"/>
    <row r="371" s="1" customFormat="1" ht="18.75"/>
    <row r="372" s="1" customFormat="1" ht="18.75"/>
    <row r="373" s="1" customFormat="1" ht="18.75"/>
    <row r="374" s="1" customFormat="1" ht="18.75"/>
    <row r="375" s="1" customFormat="1" ht="18.75"/>
    <row r="376" s="1" customFormat="1" ht="18.75"/>
    <row r="377" s="1" customFormat="1" ht="18.75"/>
    <row r="378" s="1" customFormat="1" ht="18.75"/>
    <row r="379" s="1" customFormat="1" ht="18.75"/>
    <row r="380" s="1" customFormat="1" ht="18.75"/>
    <row r="381" s="1" customFormat="1" ht="18.75"/>
    <row r="382" s="1" customFormat="1" ht="18.75"/>
    <row r="383" s="1" customFormat="1" ht="18.75"/>
    <row r="384" s="1" customFormat="1" ht="18.75"/>
    <row r="385" s="1" customFormat="1" ht="18.75"/>
    <row r="386" s="1" customFormat="1" ht="18.75"/>
    <row r="387" s="1" customFormat="1" ht="18.75"/>
    <row r="388" s="1" customFormat="1" ht="18.75"/>
    <row r="389" s="1" customFormat="1" ht="18.75"/>
    <row r="390" s="1" customFormat="1" ht="18.75"/>
    <row r="391" s="1" customFormat="1" ht="18.75"/>
    <row r="392" s="1" customFormat="1" ht="18.75"/>
    <row r="393" s="1" customFormat="1" ht="18.75"/>
    <row r="394" s="1" customFormat="1" ht="18.75"/>
    <row r="395" s="1" customFormat="1" ht="18.75"/>
    <row r="396" s="1" customFormat="1" ht="18.75"/>
    <row r="397" s="1" customFormat="1" ht="18.75"/>
    <row r="398" s="1" customFormat="1" ht="18.75"/>
    <row r="399" s="1" customFormat="1" ht="18.75"/>
    <row r="400" s="1" customFormat="1" ht="18.75"/>
    <row r="401" s="1" customFormat="1" ht="18.75"/>
    <row r="402" s="1" customFormat="1" ht="18.75"/>
    <row r="403" s="1" customFormat="1" ht="18.75"/>
    <row r="404" s="1" customFormat="1" ht="18.75"/>
    <row r="405" s="1" customFormat="1" ht="18.75"/>
    <row r="406" s="1" customFormat="1" ht="18.75"/>
    <row r="407" s="1" customFormat="1" ht="18.75"/>
    <row r="408" s="1" customFormat="1" ht="18.75"/>
    <row r="409" s="1" customFormat="1" ht="18.75"/>
    <row r="410" s="1" customFormat="1" ht="18.75"/>
    <row r="411" s="1" customFormat="1" ht="18.75"/>
    <row r="412" s="1" customFormat="1" ht="18.75"/>
    <row r="413" s="1" customFormat="1" ht="18.75"/>
    <row r="414" s="1" customFormat="1" ht="18.75"/>
    <row r="415" s="1" customFormat="1" ht="18.75"/>
    <row r="416" s="1" customFormat="1" ht="18.75"/>
    <row r="417" s="1" customFormat="1" ht="18.75"/>
    <row r="418" s="1" customFormat="1" ht="18.75"/>
    <row r="419" s="1" customFormat="1" ht="18.75"/>
    <row r="420" s="1" customFormat="1" ht="18.75"/>
    <row r="421" s="1" customFormat="1" ht="18.75"/>
    <row r="422" s="1" customFormat="1" ht="18.75"/>
    <row r="423" s="1" customFormat="1" ht="18.75"/>
    <row r="424" s="1" customFormat="1" ht="18.75"/>
    <row r="425" s="1" customFormat="1" ht="18.75"/>
    <row r="426" s="1" customFormat="1" ht="18.75"/>
    <row r="427" s="1" customFormat="1" ht="18.75"/>
    <row r="428" s="1" customFormat="1" ht="18.75"/>
    <row r="429" s="1" customFormat="1" ht="18.75"/>
    <row r="430" s="1" customFormat="1" ht="18.75"/>
    <row r="431" s="1" customFormat="1" ht="18.75"/>
    <row r="432" s="1" customFormat="1" ht="18.75"/>
    <row r="433" s="1" customFormat="1" ht="18.75"/>
    <row r="434" s="1" customFormat="1" ht="18.75"/>
    <row r="435" s="1" customFormat="1" ht="18.75"/>
    <row r="436" s="1" customFormat="1" ht="18.75"/>
    <row r="437" s="1" customFormat="1" ht="18.75"/>
    <row r="438" s="1" customFormat="1" ht="18.75"/>
    <row r="439" s="1" customFormat="1" ht="18.75"/>
    <row r="440" s="1" customFormat="1" ht="18.75"/>
    <row r="441" s="1" customFormat="1" ht="18.75"/>
    <row r="442" s="1" customFormat="1" ht="18.75"/>
    <row r="443" s="1" customFormat="1" ht="18.75"/>
    <row r="444" s="1" customFormat="1" ht="18.75"/>
    <row r="445" s="1" customFormat="1" ht="18.75"/>
    <row r="446" s="1" customFormat="1" ht="18.75"/>
    <row r="447" s="1" customFormat="1" ht="18.75"/>
    <row r="448" s="1" customFormat="1" ht="18.75"/>
    <row r="449" s="1" customFormat="1" ht="18.75"/>
    <row r="450" s="1" customFormat="1" ht="18.75"/>
    <row r="451" s="1" customFormat="1" ht="18.75"/>
    <row r="452" s="1" customFormat="1" ht="18.75"/>
    <row r="453" s="1" customFormat="1" ht="18.75"/>
    <row r="454" s="1" customFormat="1" ht="18.75"/>
    <row r="455" s="1" customFormat="1" ht="18.75"/>
    <row r="456" s="1" customFormat="1" ht="18.75"/>
    <row r="457" s="1" customFormat="1" ht="18.75"/>
    <row r="458" s="1" customFormat="1" ht="18.75"/>
    <row r="459" s="1" customFormat="1" ht="18.75"/>
    <row r="460" s="1" customFormat="1" ht="18.75"/>
    <row r="461" s="1" customFormat="1" ht="18.75"/>
    <row r="462" s="1" customFormat="1" ht="18.75"/>
    <row r="463" s="1" customFormat="1" ht="18.75"/>
    <row r="464" s="1" customFormat="1" ht="18.75"/>
    <row r="465" s="1" customFormat="1" ht="18.75"/>
    <row r="466" s="1" customFormat="1" ht="18.75"/>
    <row r="467" s="1" customFormat="1" ht="18.75"/>
    <row r="468" s="1" customFormat="1" ht="18.75"/>
    <row r="469" s="1" customFormat="1" ht="18.75"/>
    <row r="470" s="1" customFormat="1" ht="18.75"/>
    <row r="471" s="1" customFormat="1" ht="18.75"/>
    <row r="472" s="1" customFormat="1" ht="18.75"/>
    <row r="473" s="1" customFormat="1" ht="18.75"/>
    <row r="474" s="1" customFormat="1" ht="18.75"/>
    <row r="475" s="1" customFormat="1" ht="18.75"/>
    <row r="476" s="1" customFormat="1" ht="18.75"/>
    <row r="477" s="1" customFormat="1" ht="18.75"/>
    <row r="478" s="1" customFormat="1" ht="18.75"/>
    <row r="479" s="1" customFormat="1" ht="18.75"/>
    <row r="480" s="1" customFormat="1" ht="18.75"/>
    <row r="481" s="1" customFormat="1" ht="18.75"/>
    <row r="482" s="1" customFormat="1" ht="18.75"/>
    <row r="483" s="1" customFormat="1" ht="18.75"/>
    <row r="484" s="1" customFormat="1" ht="18.75"/>
    <row r="485" s="1" customFormat="1" ht="18.75"/>
    <row r="486" s="1" customFormat="1" ht="18.75"/>
    <row r="487" s="1" customFormat="1" ht="18.75"/>
    <row r="488" s="1" customFormat="1" ht="18.75"/>
    <row r="489" s="1" customFormat="1" ht="18.75"/>
    <row r="490" s="1" customFormat="1" ht="18.75"/>
    <row r="491" s="1" customFormat="1" ht="18.75"/>
    <row r="492" s="1" customFormat="1" ht="18.75"/>
    <row r="493" s="1" customFormat="1" ht="18.75"/>
    <row r="494" s="1" customFormat="1" ht="18.75"/>
    <row r="495" s="1" customFormat="1" ht="18.75"/>
    <row r="496" s="1" customFormat="1" ht="18.75"/>
    <row r="497" s="1" customFormat="1" ht="18.75"/>
    <row r="498" s="1" customFormat="1" ht="18.75"/>
    <row r="499" s="1" customFormat="1" ht="18.75"/>
    <row r="500" s="1" customFormat="1" ht="18.75"/>
    <row r="501" s="1" customFormat="1" ht="18.75"/>
    <row r="502" s="1" customFormat="1" ht="18.75"/>
    <row r="503" s="1" customFormat="1" ht="18.75"/>
    <row r="504" s="1" customFormat="1" ht="18.75"/>
    <row r="505" s="1" customFormat="1" ht="18.75"/>
    <row r="506" s="1" customFormat="1" ht="18.75"/>
    <row r="507" s="1" customFormat="1" ht="18.75"/>
    <row r="508" s="1" customFormat="1" ht="18.75"/>
    <row r="509" s="1" customFormat="1" ht="18.75"/>
    <row r="510" s="1" customFormat="1" ht="18.75"/>
    <row r="511" s="1" customFormat="1" ht="18.75"/>
    <row r="512" s="1" customFormat="1" ht="18.75"/>
    <row r="513" spans="1:22" s="1" customFormat="1" ht="18.75"/>
    <row r="514" spans="1:22" s="1" customFormat="1" ht="18.75"/>
    <row r="515" spans="1:22" s="1" customFormat="1" ht="18.75"/>
    <row r="516" spans="1:22" s="1" customFormat="1" ht="18.75"/>
    <row r="517" spans="1:22" s="1" customFormat="1" ht="18.75"/>
    <row r="518" spans="1:22" s="1" customFormat="1" ht="18.7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</row>
    <row r="519" spans="1:22" s="1" customFormat="1" ht="18.7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</row>
    <row r="520" spans="1:22" s="1" customFormat="1" ht="18.7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</row>
    <row r="521" spans="1:22" s="1" customFormat="1" ht="18.7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</row>
    <row r="522" spans="1:22" s="1" customFormat="1" ht="18.7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</row>
    <row r="523" spans="1:22" s="1" customFormat="1" ht="18.7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</row>
    <row r="524" spans="1:22" s="1" customFormat="1" ht="18.7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</row>
    <row r="525" spans="1:22" s="1" customFormat="1" ht="18.7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</row>
    <row r="526" spans="1:22" s="1" customFormat="1" ht="18.7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</row>
    <row r="527" spans="1:22" s="1" customFormat="1" ht="18.7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</row>
    <row r="528" spans="1:22" s="1" customFormat="1" ht="18.7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</row>
    <row r="529" spans="1:23" s="1" customFormat="1" ht="18.7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</row>
    <row r="530" spans="1:23" s="1" customFormat="1" ht="18.7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</row>
    <row r="531" spans="1:23" s="1" customFormat="1" ht="18.7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</row>
    <row r="532" spans="1:23" s="1" customFormat="1" ht="18.7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</row>
    <row r="533" spans="1:23" s="1" customFormat="1" ht="18.7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</row>
    <row r="534" spans="1:23" s="1" customFormat="1" ht="18.7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</row>
    <row r="535" spans="1:23" s="1" customFormat="1" ht="18.7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</row>
    <row r="536" spans="1:23" s="1" customFormat="1" ht="18.7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</row>
    <row r="537" spans="1:23" s="1" customFormat="1" ht="18.7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</row>
    <row r="538" spans="1:23" s="1" customFormat="1" ht="18.7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</row>
    <row r="539" spans="1:23" s="1" customFormat="1" ht="18.7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</row>
    <row r="540" spans="1:23" s="1" customFormat="1" ht="18.7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</row>
    <row r="541" spans="1:23" s="1" customFormat="1" ht="18.7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</row>
    <row r="542" spans="1:23" s="1" customFormat="1" ht="18.7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</row>
    <row r="543" spans="1:23" s="1" customFormat="1" ht="18.7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</row>
    <row r="544" spans="1:23" s="1" customFormat="1" ht="18.7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</row>
    <row r="545" spans="1:23" s="1" customFormat="1" ht="18.7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</row>
    <row r="546" spans="1:23" s="1" customFormat="1" ht="18.7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</row>
    <row r="547" spans="1:23" s="1" customFormat="1" ht="18.7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</row>
    <row r="548" spans="1:23" s="1" customFormat="1" ht="18.7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</row>
    <row r="549" spans="1:23" s="1" customFormat="1" ht="18.7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</row>
    <row r="550" spans="1:23" s="1" customFormat="1" ht="18.7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</row>
    <row r="551" spans="1:23" s="1" customFormat="1" ht="18.7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</row>
    <row r="552" spans="1:23" s="1" customFormat="1" ht="18.7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</row>
    <row r="553" spans="1:23" s="1" customFormat="1" ht="18.7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</row>
    <row r="554" spans="1:23" s="1" customFormat="1" ht="18.7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</row>
    <row r="555" spans="1:23" s="1" customFormat="1" ht="18.7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</row>
    <row r="556" spans="1:23" s="1" customFormat="1" ht="18.7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</row>
    <row r="557" spans="1:23" s="1" customFormat="1" ht="18.7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</row>
    <row r="558" spans="1:23" s="1" customFormat="1" ht="18.7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</row>
    <row r="559" spans="1:23" s="1" customFormat="1" ht="18.7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</row>
    <row r="560" spans="1:23" s="1" customFormat="1" ht="18.7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</row>
    <row r="561" spans="1:26" s="1" customFormat="1" ht="18.7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</row>
    <row r="562" spans="1:26" s="1" customFormat="1" ht="18.7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s="1" customFormat="1" ht="18.7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s="1" customFormat="1" ht="18.7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s="1" customFormat="1" ht="18.7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s="1" customFormat="1" ht="18.7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s="1" customFormat="1" ht="18.7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s="1" customFormat="1" ht="18.7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s="1" customFormat="1" ht="18.7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s="1" customFormat="1" ht="18.7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s="1" customFormat="1" ht="18.7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s="1" customFormat="1" ht="18.7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s="1" customFormat="1" ht="18.7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s="1" customFormat="1" ht="18.7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s="1" customFormat="1" ht="18.7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s="1" customFormat="1" ht="18.7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s="1" customFormat="1" ht="18.7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s="1" customFormat="1" ht="18.7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s="1" customFormat="1" ht="18.7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s="1" customFormat="1" ht="18.7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s="1" customFormat="1" ht="18.7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s="1" customFormat="1" ht="18.7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s="1" customFormat="1" ht="18.7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s="1" customFormat="1" ht="18.7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s="1" customFormat="1" ht="18.7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s="1" customFormat="1" ht="18.7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s="1" customFormat="1" ht="18.7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s="1" customFormat="1" ht="18.7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s="1" customFormat="1" ht="18.7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s="1" customFormat="1" ht="18.7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s="1" customFormat="1" ht="18.7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s="1" customFormat="1" ht="18.7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s="1" customFormat="1" ht="18.7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s="1" customFormat="1" ht="18.7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s="1" customFormat="1" ht="18.7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s="1" customFormat="1" ht="18.7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</sheetData>
  <mergeCells count="26">
    <mergeCell ref="O1:O2"/>
    <mergeCell ref="AN1:AN2"/>
    <mergeCell ref="AO1:AO2"/>
    <mergeCell ref="AP1:AP2"/>
    <mergeCell ref="AQ1:AQ2"/>
    <mergeCell ref="AR1:AR2"/>
    <mergeCell ref="J4:K4"/>
    <mergeCell ref="AJ1:AJ2"/>
    <mergeCell ref="AK1:AK2"/>
    <mergeCell ref="AL1:AL2"/>
    <mergeCell ref="AM1:AM2"/>
    <mergeCell ref="O4:P5"/>
    <mergeCell ref="AE1:AE2"/>
    <mergeCell ref="AF1:AF2"/>
    <mergeCell ref="AG1:AG2"/>
    <mergeCell ref="AH1:AH2"/>
    <mergeCell ref="AI1:AI2"/>
    <mergeCell ref="AA1:AA2"/>
    <mergeCell ref="AB1:AB2"/>
    <mergeCell ref="AC1:AC2"/>
    <mergeCell ref="AD1:AD2"/>
    <mergeCell ref="M1:N2"/>
    <mergeCell ref="D1:I2"/>
    <mergeCell ref="J1:L1"/>
    <mergeCell ref="J2:K2"/>
    <mergeCell ref="J3:K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fficher_Contrat_aEcheance">
                <anchor moveWithCells="1" sizeWithCells="1">
                  <from>
                    <xdr:col>11</xdr:col>
                    <xdr:colOff>790575</xdr:colOff>
                    <xdr:row>1</xdr:row>
                    <xdr:rowOff>9525</xdr:rowOff>
                  </from>
                  <to>
                    <xdr:col>11</xdr:col>
                    <xdr:colOff>971550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échusJours</vt:lpstr>
      <vt:lpstr>expirationJours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QSFDSFSDF</dc:creator>
  <cp:lastModifiedBy>utilisateur</cp:lastModifiedBy>
  <dcterms:created xsi:type="dcterms:W3CDTF">2015-06-05T18:19:34Z</dcterms:created>
  <dcterms:modified xsi:type="dcterms:W3CDTF">2022-08-08T14:29:23Z</dcterms:modified>
</cp:coreProperties>
</file>