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drawings/drawing2.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tables/table1.xml" ContentType="application/vnd.openxmlformats-officedocument.spreadsheetml.table+xml"/>
  <Override PartName="/xl/drawings/drawing3.xml" ContentType="application/vnd.openxmlformats-officedocument.drawing+xml"/>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tables/table2.xml" ContentType="application/vnd.openxmlformats-officedocument.spreadsheetml.table+xml"/>
  <Override PartName="/xl/tables/table3.xml" ContentType="application/vnd.openxmlformats-officedocument.spreadsheetml.table+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629" codeName="{54D0D2CB-4C12-4D6E-6EDF-ACB5E8E520A3}"/>
  <workbookPr codeName="ThisWorkbook" defaultThemeVersion="124226"/>
  <mc:AlternateContent xmlns:mc="http://schemas.openxmlformats.org/markup-compatibility/2006">
    <mc:Choice Requires="x15">
      <x15ac:absPath xmlns:x15ac="http://schemas.microsoft.com/office/spreadsheetml/2010/11/ac" url="D:\Petit Armand Taff\IUT\Bonnin Méca Spé\GMAO\Préventif\PLAN DE MAINTENANCE\"/>
    </mc:Choice>
  </mc:AlternateContent>
  <xr:revisionPtr revIDLastSave="0" documentId="13_ncr:1_{9C06FFF6-D681-4684-8C35-060879591F80}" xr6:coauthVersionLast="43" xr6:coauthVersionMax="43" xr10:uidLastSave="{00000000-0000-0000-0000-000000000000}"/>
  <bookViews>
    <workbookView xWindow="-120" yWindow="-120" windowWidth="29040" windowHeight="15840" firstSheet="1" activeTab="1" xr2:uid="{00000000-000D-0000-FFFF-FFFF00000000}"/>
  </bookViews>
  <sheets>
    <sheet name="Accueil" sheetId="8" r:id="rId1"/>
    <sheet name="Planning_général" sheetId="1" r:id="rId2"/>
    <sheet name="Planification du préventif" sheetId="3" r:id="rId3"/>
    <sheet name="Émargement" sheetId="9" r:id="rId4"/>
    <sheet name="Listes" sheetId="5" r:id="rId5"/>
  </sheets>
  <externalReferences>
    <externalReference r:id="rId6"/>
  </externalReferences>
  <definedNames>
    <definedName name="col">[1]class!$V$7:$X$92</definedName>
    <definedName name="equip_sécurité">#REF!</definedName>
    <definedName name="les_unités_de_tps">Listes!$B$3:$B$7</definedName>
    <definedName name="liste_opérations_mach1">Tableau1[Opérations de maintenance]</definedName>
    <definedName name="N">'Planification du préventif'!$A$4:$A$23</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P92" i="3" l="1"/>
  <c r="Q92" i="3"/>
  <c r="U92" i="3" s="1"/>
  <c r="R92" i="3"/>
  <c r="W92" i="3" s="1"/>
  <c r="S92" i="3"/>
  <c r="X92" i="3" s="1"/>
  <c r="T92" i="3"/>
  <c r="Y92" i="3" s="1"/>
  <c r="AA92" i="3"/>
  <c r="P67" i="3"/>
  <c r="Q67" i="3"/>
  <c r="U67" i="3" s="1"/>
  <c r="R67" i="3"/>
  <c r="W67" i="3" s="1"/>
  <c r="S67" i="3"/>
  <c r="X67" i="3" s="1"/>
  <c r="T67" i="3"/>
  <c r="Y67" i="3" s="1"/>
  <c r="AA67" i="3"/>
  <c r="P68" i="3"/>
  <c r="Q68" i="3"/>
  <c r="V68" i="3" s="1"/>
  <c r="R68" i="3"/>
  <c r="W68" i="3" s="1"/>
  <c r="S68" i="3"/>
  <c r="X68" i="3" s="1"/>
  <c r="T68" i="3"/>
  <c r="Y68" i="3" s="1"/>
  <c r="AA68" i="3"/>
  <c r="P69" i="3"/>
  <c r="Q69" i="3"/>
  <c r="V69" i="3" s="1"/>
  <c r="R69" i="3"/>
  <c r="S69" i="3"/>
  <c r="X69" i="3" s="1"/>
  <c r="T69" i="3"/>
  <c r="Y69" i="3" s="1"/>
  <c r="W69" i="3"/>
  <c r="AA69" i="3"/>
  <c r="P70" i="3"/>
  <c r="Q70" i="3"/>
  <c r="U70" i="3" s="1"/>
  <c r="R70" i="3"/>
  <c r="W70" i="3" s="1"/>
  <c r="S70" i="3"/>
  <c r="X70" i="3" s="1"/>
  <c r="T70" i="3"/>
  <c r="Y70" i="3" s="1"/>
  <c r="AA70" i="3"/>
  <c r="P71" i="3"/>
  <c r="Q71" i="3"/>
  <c r="R71" i="3"/>
  <c r="W71" i="3" s="1"/>
  <c r="S71" i="3"/>
  <c r="X71" i="3" s="1"/>
  <c r="T71" i="3"/>
  <c r="Y71" i="3" s="1"/>
  <c r="U71" i="3"/>
  <c r="V71" i="3"/>
  <c r="AA71" i="3"/>
  <c r="P72" i="3"/>
  <c r="Q72" i="3"/>
  <c r="U72" i="3" s="1"/>
  <c r="R72" i="3"/>
  <c r="W72" i="3" s="1"/>
  <c r="S72" i="3"/>
  <c r="X72" i="3" s="1"/>
  <c r="T72" i="3"/>
  <c r="Y72" i="3" s="1"/>
  <c r="AA72" i="3"/>
  <c r="P73" i="3"/>
  <c r="Q73" i="3"/>
  <c r="U73" i="3" s="1"/>
  <c r="R73" i="3"/>
  <c r="W73" i="3" s="1"/>
  <c r="S73" i="3"/>
  <c r="X73" i="3" s="1"/>
  <c r="T73" i="3"/>
  <c r="Y73" i="3" s="1"/>
  <c r="AA73" i="3"/>
  <c r="P74" i="3"/>
  <c r="Q74" i="3"/>
  <c r="U74" i="3" s="1"/>
  <c r="R74" i="3"/>
  <c r="W74" i="3" s="1"/>
  <c r="S74" i="3"/>
  <c r="X74" i="3" s="1"/>
  <c r="T74" i="3"/>
  <c r="Y74" i="3" s="1"/>
  <c r="V74" i="3"/>
  <c r="AA74" i="3"/>
  <c r="P75" i="3"/>
  <c r="Q75" i="3"/>
  <c r="U75" i="3" s="1"/>
  <c r="R75" i="3"/>
  <c r="W75" i="3" s="1"/>
  <c r="S75" i="3"/>
  <c r="X75" i="3" s="1"/>
  <c r="T75" i="3"/>
  <c r="Y75" i="3" s="1"/>
  <c r="AA75" i="3"/>
  <c r="P76" i="3"/>
  <c r="Q76" i="3"/>
  <c r="V76" i="3" s="1"/>
  <c r="R76" i="3"/>
  <c r="W76" i="3" s="1"/>
  <c r="S76" i="3"/>
  <c r="X76" i="3" s="1"/>
  <c r="T76" i="3"/>
  <c r="Y76" i="3" s="1"/>
  <c r="AA76" i="3"/>
  <c r="P77" i="3"/>
  <c r="Q77" i="3"/>
  <c r="V77" i="3" s="1"/>
  <c r="R77" i="3"/>
  <c r="W77" i="3" s="1"/>
  <c r="S77" i="3"/>
  <c r="T77" i="3"/>
  <c r="Y77" i="3" s="1"/>
  <c r="X77" i="3"/>
  <c r="AA77" i="3"/>
  <c r="P78" i="3"/>
  <c r="Q78" i="3"/>
  <c r="U78" i="3" s="1"/>
  <c r="R78" i="3"/>
  <c r="W78" i="3" s="1"/>
  <c r="S78" i="3"/>
  <c r="T78" i="3"/>
  <c r="Y78" i="3" s="1"/>
  <c r="X78" i="3"/>
  <c r="AA78" i="3"/>
  <c r="P79" i="3"/>
  <c r="Q79" i="3"/>
  <c r="U79" i="3" s="1"/>
  <c r="R79" i="3"/>
  <c r="W79" i="3" s="1"/>
  <c r="S79" i="3"/>
  <c r="X79" i="3" s="1"/>
  <c r="T79" i="3"/>
  <c r="Y79" i="3" s="1"/>
  <c r="AA79" i="3"/>
  <c r="P80" i="3"/>
  <c r="Q80" i="3"/>
  <c r="U80" i="3" s="1"/>
  <c r="R80" i="3"/>
  <c r="W80" i="3" s="1"/>
  <c r="S80" i="3"/>
  <c r="X80" i="3" s="1"/>
  <c r="T80" i="3"/>
  <c r="Y80" i="3" s="1"/>
  <c r="AA80" i="3"/>
  <c r="P81" i="3"/>
  <c r="Q81" i="3"/>
  <c r="U81" i="3" s="1"/>
  <c r="R81" i="3"/>
  <c r="W81" i="3" s="1"/>
  <c r="S81" i="3"/>
  <c r="X81" i="3" s="1"/>
  <c r="T81" i="3"/>
  <c r="Y81" i="3"/>
  <c r="AA81" i="3"/>
  <c r="P82" i="3"/>
  <c r="Q82" i="3"/>
  <c r="U82" i="3" s="1"/>
  <c r="R82" i="3"/>
  <c r="W82" i="3" s="1"/>
  <c r="S82" i="3"/>
  <c r="X82" i="3" s="1"/>
  <c r="T82" i="3"/>
  <c r="Y82" i="3" s="1"/>
  <c r="AA82" i="3"/>
  <c r="P83" i="3"/>
  <c r="Q83" i="3"/>
  <c r="U83" i="3" s="1"/>
  <c r="R83" i="3"/>
  <c r="W83" i="3" s="1"/>
  <c r="S83" i="3"/>
  <c r="X83" i="3" s="1"/>
  <c r="T83" i="3"/>
  <c r="Y83" i="3" s="1"/>
  <c r="AA83" i="3"/>
  <c r="P84" i="3"/>
  <c r="Q84" i="3"/>
  <c r="V84" i="3" s="1"/>
  <c r="R84" i="3"/>
  <c r="W84" i="3" s="1"/>
  <c r="S84" i="3"/>
  <c r="X84" i="3" s="1"/>
  <c r="T84" i="3"/>
  <c r="Y84" i="3" s="1"/>
  <c r="AA84" i="3"/>
  <c r="P85" i="3"/>
  <c r="Q85" i="3"/>
  <c r="V85" i="3" s="1"/>
  <c r="R85" i="3"/>
  <c r="S85" i="3"/>
  <c r="T85" i="3"/>
  <c r="Y85" i="3" s="1"/>
  <c r="W85" i="3"/>
  <c r="X85" i="3"/>
  <c r="AA85" i="3"/>
  <c r="P86" i="3"/>
  <c r="Q86" i="3"/>
  <c r="U86" i="3" s="1"/>
  <c r="R86" i="3"/>
  <c r="W86" i="3" s="1"/>
  <c r="S86" i="3"/>
  <c r="X86" i="3" s="1"/>
  <c r="T86" i="3"/>
  <c r="Y86" i="3" s="1"/>
  <c r="AA86" i="3"/>
  <c r="P87" i="3"/>
  <c r="Q87" i="3"/>
  <c r="R87" i="3"/>
  <c r="S87" i="3"/>
  <c r="X87" i="3" s="1"/>
  <c r="T87" i="3"/>
  <c r="Y87" i="3" s="1"/>
  <c r="U87" i="3"/>
  <c r="V87" i="3"/>
  <c r="W87" i="3"/>
  <c r="AA87" i="3"/>
  <c r="P88" i="3"/>
  <c r="Q88" i="3"/>
  <c r="V88" i="3" s="1"/>
  <c r="R88" i="3"/>
  <c r="S88" i="3"/>
  <c r="T88" i="3"/>
  <c r="Y88" i="3" s="1"/>
  <c r="W88" i="3"/>
  <c r="X88" i="3"/>
  <c r="AA88" i="3"/>
  <c r="P89" i="3"/>
  <c r="Q89" i="3"/>
  <c r="U89" i="3" s="1"/>
  <c r="R89" i="3"/>
  <c r="W89" i="3" s="1"/>
  <c r="S89" i="3"/>
  <c r="X89" i="3" s="1"/>
  <c r="T89" i="3"/>
  <c r="Y89" i="3" s="1"/>
  <c r="AA89" i="3"/>
  <c r="P90" i="3"/>
  <c r="Q90" i="3"/>
  <c r="U90" i="3" s="1"/>
  <c r="R90" i="3"/>
  <c r="S90" i="3"/>
  <c r="T90" i="3"/>
  <c r="Y90" i="3" s="1"/>
  <c r="V90" i="3"/>
  <c r="W90" i="3"/>
  <c r="X90" i="3"/>
  <c r="AA90" i="3"/>
  <c r="P91" i="3"/>
  <c r="Q91" i="3"/>
  <c r="U91" i="3" s="1"/>
  <c r="R91" i="3"/>
  <c r="W91" i="3" s="1"/>
  <c r="S91" i="3"/>
  <c r="T91" i="3"/>
  <c r="Y91" i="3" s="1"/>
  <c r="X91" i="3"/>
  <c r="AA91" i="3"/>
  <c r="P31" i="3"/>
  <c r="Q31" i="3"/>
  <c r="U31" i="3" s="1"/>
  <c r="R31" i="3"/>
  <c r="W31" i="3" s="1"/>
  <c r="S31" i="3"/>
  <c r="X31" i="3" s="1"/>
  <c r="T31" i="3"/>
  <c r="Y31" i="3" s="1"/>
  <c r="AA31" i="3"/>
  <c r="P32" i="3"/>
  <c r="Q32" i="3"/>
  <c r="V32" i="3" s="1"/>
  <c r="R32" i="3"/>
  <c r="W32" i="3" s="1"/>
  <c r="S32" i="3"/>
  <c r="X32" i="3" s="1"/>
  <c r="T32" i="3"/>
  <c r="Y32" i="3" s="1"/>
  <c r="AA32" i="3"/>
  <c r="P33" i="3"/>
  <c r="Q33" i="3"/>
  <c r="U33" i="3" s="1"/>
  <c r="R33" i="3"/>
  <c r="W33" i="3" s="1"/>
  <c r="S33" i="3"/>
  <c r="X33" i="3" s="1"/>
  <c r="T33" i="3"/>
  <c r="Y33" i="3" s="1"/>
  <c r="AA33" i="3"/>
  <c r="P34" i="3"/>
  <c r="Q34" i="3"/>
  <c r="V34" i="3" s="1"/>
  <c r="R34" i="3"/>
  <c r="W34" i="3" s="1"/>
  <c r="S34" i="3"/>
  <c r="X34" i="3" s="1"/>
  <c r="T34" i="3"/>
  <c r="Y34" i="3" s="1"/>
  <c r="AA34" i="3"/>
  <c r="P35" i="3"/>
  <c r="Q35" i="3"/>
  <c r="V35" i="3" s="1"/>
  <c r="R35" i="3"/>
  <c r="W35" i="3" s="1"/>
  <c r="S35" i="3"/>
  <c r="X35" i="3" s="1"/>
  <c r="T35" i="3"/>
  <c r="Y35" i="3" s="1"/>
  <c r="AA35" i="3"/>
  <c r="P36" i="3"/>
  <c r="Q36" i="3"/>
  <c r="U36" i="3" s="1"/>
  <c r="R36" i="3"/>
  <c r="W36" i="3" s="1"/>
  <c r="S36" i="3"/>
  <c r="X36" i="3" s="1"/>
  <c r="T36" i="3"/>
  <c r="Y36" i="3" s="1"/>
  <c r="AA36" i="3"/>
  <c r="P37" i="3"/>
  <c r="Q37" i="3"/>
  <c r="U37" i="3" s="1"/>
  <c r="R37" i="3"/>
  <c r="W37" i="3" s="1"/>
  <c r="S37" i="3"/>
  <c r="X37" i="3" s="1"/>
  <c r="T37" i="3"/>
  <c r="Y37" i="3" s="1"/>
  <c r="AA37" i="3"/>
  <c r="P38" i="3"/>
  <c r="Q38" i="3"/>
  <c r="U38" i="3" s="1"/>
  <c r="R38" i="3"/>
  <c r="W38" i="3" s="1"/>
  <c r="S38" i="3"/>
  <c r="X38" i="3" s="1"/>
  <c r="T38" i="3"/>
  <c r="Y38" i="3" s="1"/>
  <c r="AA38" i="3"/>
  <c r="P39" i="3"/>
  <c r="Q39" i="3"/>
  <c r="U39" i="3" s="1"/>
  <c r="R39" i="3"/>
  <c r="W39" i="3" s="1"/>
  <c r="S39" i="3"/>
  <c r="X39" i="3" s="1"/>
  <c r="T39" i="3"/>
  <c r="Y39" i="3" s="1"/>
  <c r="AA39" i="3"/>
  <c r="P40" i="3"/>
  <c r="Q40" i="3"/>
  <c r="U40" i="3" s="1"/>
  <c r="R40" i="3"/>
  <c r="W40" i="3" s="1"/>
  <c r="S40" i="3"/>
  <c r="X40" i="3" s="1"/>
  <c r="T40" i="3"/>
  <c r="Y40" i="3" s="1"/>
  <c r="AA40" i="3"/>
  <c r="P41" i="3"/>
  <c r="Q41" i="3"/>
  <c r="U41" i="3" s="1"/>
  <c r="R41" i="3"/>
  <c r="W41" i="3" s="1"/>
  <c r="S41" i="3"/>
  <c r="X41" i="3" s="1"/>
  <c r="T41" i="3"/>
  <c r="Y41" i="3" s="1"/>
  <c r="AA41" i="3"/>
  <c r="P42" i="3"/>
  <c r="Q42" i="3"/>
  <c r="V42" i="3" s="1"/>
  <c r="R42" i="3"/>
  <c r="W42" i="3" s="1"/>
  <c r="S42" i="3"/>
  <c r="X42" i="3" s="1"/>
  <c r="T42" i="3"/>
  <c r="Y42" i="3" s="1"/>
  <c r="AA42" i="3"/>
  <c r="P43" i="3"/>
  <c r="Q43" i="3"/>
  <c r="U43" i="3" s="1"/>
  <c r="R43" i="3"/>
  <c r="W43" i="3" s="1"/>
  <c r="S43" i="3"/>
  <c r="X43" i="3" s="1"/>
  <c r="T43" i="3"/>
  <c r="Y43" i="3" s="1"/>
  <c r="AA43" i="3"/>
  <c r="P44" i="3"/>
  <c r="Q44" i="3"/>
  <c r="V44" i="3" s="1"/>
  <c r="R44" i="3"/>
  <c r="W44" i="3" s="1"/>
  <c r="S44" i="3"/>
  <c r="X44" i="3" s="1"/>
  <c r="T44" i="3"/>
  <c r="Y44" i="3" s="1"/>
  <c r="AA44" i="3"/>
  <c r="P45" i="3"/>
  <c r="Q45" i="3"/>
  <c r="U45" i="3" s="1"/>
  <c r="R45" i="3"/>
  <c r="W45" i="3" s="1"/>
  <c r="S45" i="3"/>
  <c r="X45" i="3" s="1"/>
  <c r="T45" i="3"/>
  <c r="Y45" i="3" s="1"/>
  <c r="AA45" i="3"/>
  <c r="P46" i="3"/>
  <c r="Q46" i="3"/>
  <c r="V46" i="3" s="1"/>
  <c r="R46" i="3"/>
  <c r="S46" i="3"/>
  <c r="X46" i="3" s="1"/>
  <c r="T46" i="3"/>
  <c r="Y46" i="3" s="1"/>
  <c r="W46" i="3"/>
  <c r="AA46" i="3"/>
  <c r="P47" i="3"/>
  <c r="Q47" i="3"/>
  <c r="U47" i="3" s="1"/>
  <c r="R47" i="3"/>
  <c r="W47" i="3" s="1"/>
  <c r="S47" i="3"/>
  <c r="X47" i="3" s="1"/>
  <c r="T47" i="3"/>
  <c r="Y47" i="3" s="1"/>
  <c r="AA47" i="3"/>
  <c r="P48" i="3"/>
  <c r="Q48" i="3"/>
  <c r="U48" i="3" s="1"/>
  <c r="R48" i="3"/>
  <c r="W48" i="3" s="1"/>
  <c r="S48" i="3"/>
  <c r="X48" i="3" s="1"/>
  <c r="T48" i="3"/>
  <c r="Y48" i="3" s="1"/>
  <c r="AA48" i="3"/>
  <c r="P49" i="3"/>
  <c r="Q49" i="3"/>
  <c r="U49" i="3" s="1"/>
  <c r="R49" i="3"/>
  <c r="W49" i="3" s="1"/>
  <c r="S49" i="3"/>
  <c r="X49" i="3" s="1"/>
  <c r="T49" i="3"/>
  <c r="Y49" i="3" s="1"/>
  <c r="AA49" i="3"/>
  <c r="P50" i="3"/>
  <c r="Q50" i="3"/>
  <c r="U50" i="3" s="1"/>
  <c r="R50" i="3"/>
  <c r="W50" i="3" s="1"/>
  <c r="S50" i="3"/>
  <c r="X50" i="3" s="1"/>
  <c r="T50" i="3"/>
  <c r="Y50" i="3" s="1"/>
  <c r="AA50" i="3"/>
  <c r="P51" i="3"/>
  <c r="Q51" i="3"/>
  <c r="V51" i="3" s="1"/>
  <c r="R51" i="3"/>
  <c r="W51" i="3" s="1"/>
  <c r="S51" i="3"/>
  <c r="X51" i="3" s="1"/>
  <c r="T51" i="3"/>
  <c r="Y51" i="3" s="1"/>
  <c r="AA51" i="3"/>
  <c r="P52" i="3"/>
  <c r="Q52" i="3"/>
  <c r="U52" i="3" s="1"/>
  <c r="R52" i="3"/>
  <c r="W52" i="3" s="1"/>
  <c r="S52" i="3"/>
  <c r="X52" i="3" s="1"/>
  <c r="T52" i="3"/>
  <c r="Y52" i="3" s="1"/>
  <c r="AA52" i="3"/>
  <c r="P53" i="3"/>
  <c r="Q53" i="3"/>
  <c r="U53" i="3" s="1"/>
  <c r="R53" i="3"/>
  <c r="W53" i="3" s="1"/>
  <c r="S53" i="3"/>
  <c r="X53" i="3" s="1"/>
  <c r="T53" i="3"/>
  <c r="Y53" i="3" s="1"/>
  <c r="AA53" i="3"/>
  <c r="P54" i="3"/>
  <c r="Q54" i="3"/>
  <c r="U54" i="3" s="1"/>
  <c r="R54" i="3"/>
  <c r="W54" i="3" s="1"/>
  <c r="S54" i="3"/>
  <c r="X54" i="3" s="1"/>
  <c r="T54" i="3"/>
  <c r="Y54" i="3" s="1"/>
  <c r="AA54" i="3"/>
  <c r="P55" i="3"/>
  <c r="Q55" i="3"/>
  <c r="U55" i="3" s="1"/>
  <c r="R55" i="3"/>
  <c r="W55" i="3" s="1"/>
  <c r="S55" i="3"/>
  <c r="X55" i="3" s="1"/>
  <c r="T55" i="3"/>
  <c r="Y55" i="3" s="1"/>
  <c r="AA55" i="3"/>
  <c r="P56" i="3"/>
  <c r="Q56" i="3"/>
  <c r="U56" i="3" s="1"/>
  <c r="R56" i="3"/>
  <c r="W56" i="3" s="1"/>
  <c r="S56" i="3"/>
  <c r="X56" i="3" s="1"/>
  <c r="T56" i="3"/>
  <c r="Y56" i="3" s="1"/>
  <c r="AA56" i="3"/>
  <c r="P57" i="3"/>
  <c r="Q57" i="3"/>
  <c r="U57" i="3" s="1"/>
  <c r="R57" i="3"/>
  <c r="W57" i="3" s="1"/>
  <c r="S57" i="3"/>
  <c r="X57" i="3" s="1"/>
  <c r="T57" i="3"/>
  <c r="Y57" i="3" s="1"/>
  <c r="AA57" i="3"/>
  <c r="P58" i="3"/>
  <c r="Q58" i="3"/>
  <c r="U58" i="3" s="1"/>
  <c r="R58" i="3"/>
  <c r="W58" i="3" s="1"/>
  <c r="S58" i="3"/>
  <c r="X58" i="3" s="1"/>
  <c r="T58" i="3"/>
  <c r="Y58" i="3" s="1"/>
  <c r="AA58" i="3"/>
  <c r="P59" i="3"/>
  <c r="Q59" i="3"/>
  <c r="U59" i="3" s="1"/>
  <c r="R59" i="3"/>
  <c r="W59" i="3" s="1"/>
  <c r="S59" i="3"/>
  <c r="X59" i="3" s="1"/>
  <c r="T59" i="3"/>
  <c r="Y59" i="3" s="1"/>
  <c r="AA59" i="3"/>
  <c r="P60" i="3"/>
  <c r="Q60" i="3"/>
  <c r="V60" i="3" s="1"/>
  <c r="R60" i="3"/>
  <c r="W60" i="3" s="1"/>
  <c r="S60" i="3"/>
  <c r="X60" i="3" s="1"/>
  <c r="T60" i="3"/>
  <c r="Y60" i="3" s="1"/>
  <c r="AA60" i="3"/>
  <c r="P61" i="3"/>
  <c r="Q61" i="3"/>
  <c r="U61" i="3" s="1"/>
  <c r="R61" i="3"/>
  <c r="W61" i="3" s="1"/>
  <c r="S61" i="3"/>
  <c r="X61" i="3" s="1"/>
  <c r="T61" i="3"/>
  <c r="Y61" i="3" s="1"/>
  <c r="AA61" i="3"/>
  <c r="P62" i="3"/>
  <c r="Q62" i="3"/>
  <c r="U62" i="3" s="1"/>
  <c r="R62" i="3"/>
  <c r="W62" i="3" s="1"/>
  <c r="S62" i="3"/>
  <c r="T62" i="3"/>
  <c r="Y62" i="3" s="1"/>
  <c r="X62" i="3"/>
  <c r="AA62" i="3"/>
  <c r="P63" i="3"/>
  <c r="Q63" i="3"/>
  <c r="U63" i="3" s="1"/>
  <c r="R63" i="3"/>
  <c r="W63" i="3" s="1"/>
  <c r="S63" i="3"/>
  <c r="X63" i="3" s="1"/>
  <c r="T63" i="3"/>
  <c r="Y63" i="3"/>
  <c r="AA63" i="3"/>
  <c r="P64" i="3"/>
  <c r="Q64" i="3"/>
  <c r="U64" i="3" s="1"/>
  <c r="R64" i="3"/>
  <c r="W64" i="3" s="1"/>
  <c r="S64" i="3"/>
  <c r="X64" i="3" s="1"/>
  <c r="T64" i="3"/>
  <c r="Y64" i="3" s="1"/>
  <c r="V64" i="3"/>
  <c r="AA64" i="3"/>
  <c r="P65" i="3"/>
  <c r="Q65" i="3"/>
  <c r="U65" i="3" s="1"/>
  <c r="R65" i="3"/>
  <c r="W65" i="3" s="1"/>
  <c r="S65" i="3"/>
  <c r="X65" i="3" s="1"/>
  <c r="T65" i="3"/>
  <c r="Y65" i="3" s="1"/>
  <c r="V65" i="3"/>
  <c r="AA65" i="3"/>
  <c r="P66" i="3"/>
  <c r="Q66" i="3"/>
  <c r="U66" i="3" s="1"/>
  <c r="R66" i="3"/>
  <c r="W66" i="3" s="1"/>
  <c r="S66" i="3"/>
  <c r="X66" i="3" s="1"/>
  <c r="T66" i="3"/>
  <c r="Y66" i="3" s="1"/>
  <c r="AA66" i="3"/>
  <c r="P26" i="3"/>
  <c r="P27" i="3"/>
  <c r="P28" i="3"/>
  <c r="P29" i="3"/>
  <c r="P30" i="3"/>
  <c r="H81" i="3"/>
  <c r="H82" i="3"/>
  <c r="H83" i="3"/>
  <c r="H84" i="3"/>
  <c r="H85" i="3"/>
  <c r="H86" i="3"/>
  <c r="H87" i="3"/>
  <c r="H88" i="3"/>
  <c r="H89" i="3"/>
  <c r="H90" i="3"/>
  <c r="H91" i="3"/>
  <c r="H92" i="3"/>
  <c r="H93" i="3"/>
  <c r="H94" i="3"/>
  <c r="H95" i="3"/>
  <c r="H96" i="3"/>
  <c r="H97" i="3"/>
  <c r="H98" i="3"/>
  <c r="H99" i="3"/>
  <c r="H100" i="3"/>
  <c r="H101" i="3"/>
  <c r="H102" i="3"/>
  <c r="H103" i="3"/>
  <c r="H104" i="3"/>
  <c r="H105" i="3"/>
  <c r="H106" i="3"/>
  <c r="H107" i="3"/>
  <c r="H108" i="3"/>
  <c r="H109" i="3"/>
  <c r="H110" i="3"/>
  <c r="H111" i="3"/>
  <c r="H112" i="3"/>
  <c r="H113" i="3"/>
  <c r="H114" i="3"/>
  <c r="H115" i="3"/>
  <c r="H116" i="3"/>
  <c r="H117" i="3"/>
  <c r="H118" i="3"/>
  <c r="H119" i="3"/>
  <c r="H120" i="3"/>
  <c r="H121" i="3"/>
  <c r="H122" i="3"/>
  <c r="H123" i="3"/>
  <c r="H124" i="3"/>
  <c r="H125" i="3"/>
  <c r="H126" i="3"/>
  <c r="H127" i="3"/>
  <c r="H128" i="3"/>
  <c r="H129" i="3"/>
  <c r="H130" i="3"/>
  <c r="H131" i="3"/>
  <c r="H132" i="3"/>
  <c r="H133" i="3"/>
  <c r="H134" i="3"/>
  <c r="H135" i="3"/>
  <c r="H136" i="3"/>
  <c r="H137" i="3"/>
  <c r="H138" i="3"/>
  <c r="H139" i="3"/>
  <c r="H140" i="3"/>
  <c r="H141" i="3"/>
  <c r="H142" i="3"/>
  <c r="H143" i="3"/>
  <c r="H144" i="3"/>
  <c r="H145" i="3"/>
  <c r="H146" i="3"/>
  <c r="H147" i="3"/>
  <c r="H148" i="3"/>
  <c r="H149" i="3"/>
  <c r="H150" i="3"/>
  <c r="H151" i="3"/>
  <c r="H152" i="3"/>
  <c r="H153" i="3"/>
  <c r="H154" i="3"/>
  <c r="H155" i="3"/>
  <c r="H156" i="3"/>
  <c r="H157" i="3"/>
  <c r="H158" i="3"/>
  <c r="H159" i="3"/>
  <c r="H160" i="3"/>
  <c r="H161" i="3"/>
  <c r="H162" i="3"/>
  <c r="H163" i="3"/>
  <c r="H164" i="3"/>
  <c r="H165" i="3"/>
  <c r="H166" i="3"/>
  <c r="H167" i="3"/>
  <c r="H168" i="3"/>
  <c r="H169" i="3"/>
  <c r="H170" i="3"/>
  <c r="H171" i="3"/>
  <c r="H172" i="3"/>
  <c r="H173" i="3"/>
  <c r="H174" i="3"/>
  <c r="H175" i="3"/>
  <c r="H176" i="3"/>
  <c r="H177" i="3"/>
  <c r="H178" i="3"/>
  <c r="H179" i="3"/>
  <c r="H180" i="3"/>
  <c r="H181" i="3"/>
  <c r="H182" i="3"/>
  <c r="H183" i="3"/>
  <c r="H184" i="3"/>
  <c r="H185" i="3"/>
  <c r="H186" i="3"/>
  <c r="H187" i="3"/>
  <c r="H188" i="3"/>
  <c r="H189" i="3"/>
  <c r="H190" i="3"/>
  <c r="H191" i="3"/>
  <c r="H192" i="3"/>
  <c r="H193" i="3"/>
  <c r="H194" i="3"/>
  <c r="H195" i="3"/>
  <c r="H196" i="3"/>
  <c r="H197" i="3"/>
  <c r="H198" i="3"/>
  <c r="H199" i="3"/>
  <c r="H200" i="3"/>
  <c r="H201" i="3"/>
  <c r="H202" i="3"/>
  <c r="H203" i="3"/>
  <c r="H204" i="3"/>
  <c r="H205" i="3"/>
  <c r="H206" i="3"/>
  <c r="H207" i="3"/>
  <c r="H208" i="3"/>
  <c r="H209" i="3"/>
  <c r="H210" i="3"/>
  <c r="H211" i="3"/>
  <c r="H212" i="3"/>
  <c r="H213" i="3"/>
  <c r="H214" i="3"/>
  <c r="H215" i="3"/>
  <c r="H216" i="3"/>
  <c r="H217" i="3"/>
  <c r="H218" i="3"/>
  <c r="H219" i="3"/>
  <c r="H220" i="3"/>
  <c r="H221" i="3"/>
  <c r="H222" i="3"/>
  <c r="H62" i="3"/>
  <c r="H63" i="3"/>
  <c r="H64" i="3"/>
  <c r="H65" i="3"/>
  <c r="H66" i="3"/>
  <c r="H67" i="3"/>
  <c r="H68" i="3"/>
  <c r="H69" i="3"/>
  <c r="H70" i="3"/>
  <c r="H71" i="3"/>
  <c r="H72" i="3"/>
  <c r="H73" i="3"/>
  <c r="H74" i="3"/>
  <c r="H75" i="3"/>
  <c r="H76" i="3"/>
  <c r="H77" i="3"/>
  <c r="H78" i="3"/>
  <c r="H79" i="3"/>
  <c r="H80" i="3"/>
  <c r="V62" i="3" l="1"/>
  <c r="U32" i="3"/>
  <c r="V82" i="3"/>
  <c r="V80" i="3"/>
  <c r="V79" i="3"/>
  <c r="V72" i="3"/>
  <c r="Z72" i="3" s="1"/>
  <c r="AB72" i="3" s="1"/>
  <c r="L72" i="3" s="1"/>
  <c r="V59" i="3"/>
  <c r="Z59" i="3" s="1"/>
  <c r="AB59" i="3" s="1"/>
  <c r="L59" i="3" s="1"/>
  <c r="H59" i="3" s="1"/>
  <c r="V54" i="3"/>
  <c r="Z54" i="3" s="1"/>
  <c r="AB54" i="3" s="1"/>
  <c r="L54" i="3" s="1"/>
  <c r="H54" i="3" s="1"/>
  <c r="Z74" i="3"/>
  <c r="AB74" i="3" s="1"/>
  <c r="L74" i="3" s="1"/>
  <c r="V57" i="3"/>
  <c r="Z57" i="3" s="1"/>
  <c r="AB57" i="3" s="1"/>
  <c r="L57" i="3" s="1"/>
  <c r="V56" i="3"/>
  <c r="U46" i="3"/>
  <c r="U34" i="3"/>
  <c r="Z34" i="3" s="1"/>
  <c r="AB34" i="3" s="1"/>
  <c r="L34" i="3" s="1"/>
  <c r="H34" i="3" s="1"/>
  <c r="U85" i="3"/>
  <c r="Z85" i="3" s="1"/>
  <c r="AB85" i="3" s="1"/>
  <c r="L85" i="3" s="1"/>
  <c r="U84" i="3"/>
  <c r="Z84" i="3" s="1"/>
  <c r="AB84" i="3" s="1"/>
  <c r="L84" i="3" s="1"/>
  <c r="Z80" i="3"/>
  <c r="AB80" i="3" s="1"/>
  <c r="L80" i="3" s="1"/>
  <c r="U77" i="3"/>
  <c r="Z77" i="3" s="1"/>
  <c r="AB77" i="3" s="1"/>
  <c r="L77" i="3" s="1"/>
  <c r="U76" i="3"/>
  <c r="U69" i="3"/>
  <c r="Z69" i="3" s="1"/>
  <c r="AB69" i="3" s="1"/>
  <c r="L69" i="3" s="1"/>
  <c r="U68" i="3"/>
  <c r="Z68" i="3" s="1"/>
  <c r="AB68" i="3" s="1"/>
  <c r="L68" i="3" s="1"/>
  <c r="V40" i="3"/>
  <c r="Z82" i="3"/>
  <c r="AB82" i="3" s="1"/>
  <c r="L82" i="3" s="1"/>
  <c r="Z56" i="3"/>
  <c r="AB56" i="3" s="1"/>
  <c r="L56" i="3" s="1"/>
  <c r="H56" i="3" s="1"/>
  <c r="Z65" i="3"/>
  <c r="AB65" i="3" s="1"/>
  <c r="L65" i="3" s="1"/>
  <c r="Z64" i="3"/>
  <c r="AB64" i="3" s="1"/>
  <c r="L64" i="3" s="1"/>
  <c r="Z62" i="3"/>
  <c r="AB62" i="3" s="1"/>
  <c r="L62" i="3" s="1"/>
  <c r="U51" i="3"/>
  <c r="V48" i="3"/>
  <c r="Z48" i="3" s="1"/>
  <c r="AB48" i="3" s="1"/>
  <c r="L48" i="3" s="1"/>
  <c r="H48" i="3" s="1"/>
  <c r="V49" i="3"/>
  <c r="Z49" i="3"/>
  <c r="AB49" i="3" s="1"/>
  <c r="L49" i="3" s="1"/>
  <c r="H49" i="3" s="1"/>
  <c r="Z46" i="3"/>
  <c r="AB46" i="3" s="1"/>
  <c r="L46" i="3" s="1"/>
  <c r="H46" i="3" s="1"/>
  <c r="V43" i="3"/>
  <c r="U42" i="3"/>
  <c r="V41" i="3"/>
  <c r="Z41" i="3" s="1"/>
  <c r="AB41" i="3" s="1"/>
  <c r="L41" i="3" s="1"/>
  <c r="H41" i="3" s="1"/>
  <c r="Z40" i="3"/>
  <c r="AB40" i="3" s="1"/>
  <c r="L40" i="3" s="1"/>
  <c r="H40" i="3" s="1"/>
  <c r="V38" i="3"/>
  <c r="Z38" i="3" s="1"/>
  <c r="AB38" i="3" s="1"/>
  <c r="L38" i="3" s="1"/>
  <c r="H38" i="3" s="1"/>
  <c r="V36" i="3"/>
  <c r="Z36" i="3" s="1"/>
  <c r="AB36" i="3" s="1"/>
  <c r="L36" i="3" s="1"/>
  <c r="H36" i="3" s="1"/>
  <c r="U35" i="3"/>
  <c r="V33" i="3"/>
  <c r="Z33" i="3" s="1"/>
  <c r="AB33" i="3" s="1"/>
  <c r="L33" i="3" s="1"/>
  <c r="H33" i="3" s="1"/>
  <c r="V92" i="3"/>
  <c r="Z92" i="3" s="1"/>
  <c r="AB92" i="3" s="1"/>
  <c r="L92" i="3" s="1"/>
  <c r="Z76" i="3"/>
  <c r="AB76" i="3" s="1"/>
  <c r="L76" i="3" s="1"/>
  <c r="Z79" i="3"/>
  <c r="AB79" i="3" s="1"/>
  <c r="L79" i="3" s="1"/>
  <c r="Z71" i="3"/>
  <c r="AB71" i="3" s="1"/>
  <c r="L71" i="3" s="1"/>
  <c r="Z90" i="3"/>
  <c r="AB90" i="3" s="1"/>
  <c r="L90" i="3" s="1"/>
  <c r="Z87" i="3"/>
  <c r="AB87" i="3" s="1"/>
  <c r="L87" i="3" s="1"/>
  <c r="Z73" i="3"/>
  <c r="AB73" i="3" s="1"/>
  <c r="L73" i="3" s="1"/>
  <c r="V91" i="3"/>
  <c r="Z91" i="3" s="1"/>
  <c r="AB91" i="3" s="1"/>
  <c r="L91" i="3" s="1"/>
  <c r="U88" i="3"/>
  <c r="Z88" i="3" s="1"/>
  <c r="AB88" i="3" s="1"/>
  <c r="L88" i="3" s="1"/>
  <c r="V83" i="3"/>
  <c r="Z83" i="3" s="1"/>
  <c r="AB83" i="3" s="1"/>
  <c r="L83" i="3" s="1"/>
  <c r="V75" i="3"/>
  <c r="Z75" i="3" s="1"/>
  <c r="AB75" i="3" s="1"/>
  <c r="L75" i="3" s="1"/>
  <c r="V67" i="3"/>
  <c r="Z67" i="3" s="1"/>
  <c r="AB67" i="3" s="1"/>
  <c r="L67" i="3" s="1"/>
  <c r="V86" i="3"/>
  <c r="Z86" i="3" s="1"/>
  <c r="AB86" i="3" s="1"/>
  <c r="L86" i="3" s="1"/>
  <c r="V78" i="3"/>
  <c r="Z78" i="3" s="1"/>
  <c r="AB78" i="3" s="1"/>
  <c r="L78" i="3" s="1"/>
  <c r="V70" i="3"/>
  <c r="Z70" i="3" s="1"/>
  <c r="AB70" i="3" s="1"/>
  <c r="L70" i="3" s="1"/>
  <c r="V89" i="3"/>
  <c r="Z89" i="3" s="1"/>
  <c r="AB89" i="3" s="1"/>
  <c r="L89" i="3" s="1"/>
  <c r="V81" i="3"/>
  <c r="Z81" i="3" s="1"/>
  <c r="AB81" i="3" s="1"/>
  <c r="L81" i="3" s="1"/>
  <c r="V73" i="3"/>
  <c r="Z42" i="3"/>
  <c r="AB42" i="3" s="1"/>
  <c r="L42" i="3" s="1"/>
  <c r="H42" i="3" s="1"/>
  <c r="Z51" i="3"/>
  <c r="AB51" i="3" s="1"/>
  <c r="L51" i="3" s="1"/>
  <c r="H51" i="3" s="1"/>
  <c r="Z32" i="3"/>
  <c r="AB32" i="3" s="1"/>
  <c r="L32" i="3" s="1"/>
  <c r="H32" i="3" s="1"/>
  <c r="Z35" i="3"/>
  <c r="AB35" i="3" s="1"/>
  <c r="L35" i="3" s="1"/>
  <c r="H35" i="3" s="1"/>
  <c r="Z43" i="3"/>
  <c r="AB43" i="3" s="1"/>
  <c r="L43" i="3" s="1"/>
  <c r="H43" i="3" s="1"/>
  <c r="V52" i="3"/>
  <c r="Z52" i="3" s="1"/>
  <c r="AB52" i="3" s="1"/>
  <c r="L52" i="3" s="1"/>
  <c r="H52" i="3" s="1"/>
  <c r="V63" i="3"/>
  <c r="Z63" i="3" s="1"/>
  <c r="AB63" i="3" s="1"/>
  <c r="L63" i="3" s="1"/>
  <c r="U60" i="3"/>
  <c r="Z60" i="3" s="1"/>
  <c r="AB60" i="3" s="1"/>
  <c r="L60" i="3" s="1"/>
  <c r="H60" i="3" s="1"/>
  <c r="V55" i="3"/>
  <c r="Z55" i="3" s="1"/>
  <c r="AB55" i="3" s="1"/>
  <c r="L55" i="3" s="1"/>
  <c r="H55" i="3" s="1"/>
  <c r="V47" i="3"/>
  <c r="Z47" i="3" s="1"/>
  <c r="AB47" i="3" s="1"/>
  <c r="L47" i="3" s="1"/>
  <c r="H47" i="3" s="1"/>
  <c r="U44" i="3"/>
  <c r="Z44" i="3" s="1"/>
  <c r="AB44" i="3" s="1"/>
  <c r="L44" i="3" s="1"/>
  <c r="H44" i="3" s="1"/>
  <c r="V39" i="3"/>
  <c r="Z39" i="3" s="1"/>
  <c r="AB39" i="3" s="1"/>
  <c r="L39" i="3" s="1"/>
  <c r="H39" i="3" s="1"/>
  <c r="V31" i="3"/>
  <c r="Z31" i="3" s="1"/>
  <c r="AB31" i="3" s="1"/>
  <c r="L31" i="3" s="1"/>
  <c r="H31" i="3" s="1"/>
  <c r="V66" i="3"/>
  <c r="Z66" i="3" s="1"/>
  <c r="AB66" i="3" s="1"/>
  <c r="L66" i="3" s="1"/>
  <c r="V58" i="3"/>
  <c r="Z58" i="3" s="1"/>
  <c r="AB58" i="3" s="1"/>
  <c r="L58" i="3" s="1"/>
  <c r="H58" i="3" s="1"/>
  <c r="V50" i="3"/>
  <c r="Z50" i="3" s="1"/>
  <c r="AB50" i="3" s="1"/>
  <c r="L50" i="3" s="1"/>
  <c r="H50" i="3" s="1"/>
  <c r="V61" i="3"/>
  <c r="Z61" i="3" s="1"/>
  <c r="AB61" i="3" s="1"/>
  <c r="L61" i="3" s="1"/>
  <c r="H61" i="3" s="1"/>
  <c r="V53" i="3"/>
  <c r="Z53" i="3" s="1"/>
  <c r="AB53" i="3" s="1"/>
  <c r="L53" i="3" s="1"/>
  <c r="H53" i="3" s="1"/>
  <c r="V45" i="3"/>
  <c r="Z45" i="3" s="1"/>
  <c r="AB45" i="3" s="1"/>
  <c r="L45" i="3" s="1"/>
  <c r="H45" i="3" s="1"/>
  <c r="V37" i="3"/>
  <c r="Z37" i="3" s="1"/>
  <c r="AB37" i="3" s="1"/>
  <c r="L37" i="3" s="1"/>
  <c r="H37" i="3" s="1"/>
  <c r="Q5" i="3"/>
  <c r="V5" i="3" s="1"/>
  <c r="Q6" i="3"/>
  <c r="V6" i="3" s="1"/>
  <c r="Q7" i="3"/>
  <c r="V7" i="3" s="1"/>
  <c r="Q8" i="3"/>
  <c r="V8" i="3" s="1"/>
  <c r="Q9" i="3"/>
  <c r="V9" i="3" s="1"/>
  <c r="Q10" i="3"/>
  <c r="V10" i="3" s="1"/>
  <c r="Q11" i="3"/>
  <c r="V11" i="3" s="1"/>
  <c r="Q12" i="3"/>
  <c r="V12" i="3" s="1"/>
  <c r="Q13" i="3"/>
  <c r="V13" i="3" s="1"/>
  <c r="Q14" i="3"/>
  <c r="V14" i="3" s="1"/>
  <c r="Q15" i="3"/>
  <c r="V15" i="3" s="1"/>
  <c r="Q16" i="3"/>
  <c r="V16" i="3" s="1"/>
  <c r="Q17" i="3"/>
  <c r="V17" i="3" s="1"/>
  <c r="Q18" i="3"/>
  <c r="V18" i="3" s="1"/>
  <c r="Q19" i="3"/>
  <c r="V19" i="3" s="1"/>
  <c r="Q20" i="3"/>
  <c r="V20" i="3" s="1"/>
  <c r="Q21" i="3"/>
  <c r="V21" i="3" s="1"/>
  <c r="Q22" i="3"/>
  <c r="V22" i="3" s="1"/>
  <c r="Q23" i="3"/>
  <c r="V23" i="3" s="1"/>
  <c r="Q24" i="3"/>
  <c r="V24" i="3" s="1"/>
  <c r="Q25" i="3"/>
  <c r="V25" i="3" s="1"/>
  <c r="Q26" i="3"/>
  <c r="V26" i="3" s="1"/>
  <c r="Q27" i="3"/>
  <c r="V27" i="3" s="1"/>
  <c r="Q28" i="3"/>
  <c r="V28" i="3" s="1"/>
  <c r="Q29" i="3"/>
  <c r="V29" i="3" s="1"/>
  <c r="Q30" i="3"/>
  <c r="V30" i="3" s="1"/>
  <c r="Q4" i="3"/>
  <c r="V4" i="3" s="1"/>
  <c r="E23" i="1" l="1"/>
  <c r="E26" i="1"/>
  <c r="E27" i="1"/>
  <c r="E28" i="1"/>
  <c r="E29" i="1"/>
  <c r="E30" i="1"/>
  <c r="E31" i="1"/>
  <c r="E32" i="1"/>
  <c r="E33" i="1"/>
  <c r="E34" i="1"/>
  <c r="E35" i="1"/>
  <c r="E36" i="1"/>
  <c r="E37" i="1"/>
  <c r="E38" i="1"/>
  <c r="E39" i="1"/>
  <c r="E40" i="1"/>
  <c r="E41" i="1"/>
  <c r="E42" i="1"/>
  <c r="E43" i="1"/>
  <c r="E44" i="1"/>
  <c r="E45" i="1"/>
  <c r="E46" i="1"/>
  <c r="E47" i="1"/>
  <c r="E48" i="1"/>
  <c r="E49" i="1"/>
  <c r="E50" i="1"/>
  <c r="E51" i="1"/>
  <c r="D4" i="1"/>
  <c r="D5" i="1"/>
  <c r="D6" i="1"/>
  <c r="D7" i="1"/>
  <c r="D8" i="1"/>
  <c r="D9" i="1"/>
  <c r="D10" i="1"/>
  <c r="D11" i="1"/>
  <c r="D12" i="1"/>
  <c r="D13" i="1"/>
  <c r="D14" i="1"/>
  <c r="D15" i="1"/>
  <c r="D16" i="1"/>
  <c r="D17" i="1"/>
  <c r="D18" i="1"/>
  <c r="D19" i="1"/>
  <c r="D20" i="1"/>
  <c r="D21" i="1"/>
  <c r="D22" i="1"/>
  <c r="D23" i="1"/>
  <c r="D24" i="1"/>
  <c r="D25" i="1"/>
  <c r="D26" i="1"/>
  <c r="D27" i="1"/>
  <c r="D28" i="1"/>
  <c r="D29" i="1"/>
  <c r="D30" i="1"/>
  <c r="D31" i="1"/>
  <c r="D32" i="1"/>
  <c r="D33" i="1"/>
  <c r="D34" i="1"/>
  <c r="D35" i="1"/>
  <c r="D36" i="1"/>
  <c r="D37" i="1"/>
  <c r="D38" i="1"/>
  <c r="D39" i="1"/>
  <c r="D40" i="1"/>
  <c r="D41" i="1"/>
  <c r="D42" i="1"/>
  <c r="D43" i="1"/>
  <c r="D44" i="1"/>
  <c r="D45" i="1"/>
  <c r="D46" i="1"/>
  <c r="D47" i="1"/>
  <c r="D48" i="1"/>
  <c r="D49" i="1"/>
  <c r="D50" i="1"/>
  <c r="D51" i="1"/>
  <c r="C23" i="1"/>
  <c r="C26" i="1"/>
  <c r="C27" i="1"/>
  <c r="C28" i="1"/>
  <c r="C29" i="1"/>
  <c r="C30" i="1"/>
  <c r="C31" i="1"/>
  <c r="C32" i="1"/>
  <c r="C33" i="1"/>
  <c r="C34" i="1"/>
  <c r="C35" i="1"/>
  <c r="C36" i="1"/>
  <c r="C37" i="1"/>
  <c r="C38" i="1"/>
  <c r="C39" i="1"/>
  <c r="C40" i="1"/>
  <c r="C41" i="1"/>
  <c r="C42" i="1"/>
  <c r="C43" i="1"/>
  <c r="C44" i="1"/>
  <c r="C45" i="1"/>
  <c r="C46" i="1"/>
  <c r="C47" i="1"/>
  <c r="C48" i="1"/>
  <c r="C49" i="1"/>
  <c r="C50" i="1"/>
  <c r="C51" i="1"/>
  <c r="U30" i="3" l="1"/>
  <c r="R30" i="3"/>
  <c r="W30" i="3" s="1"/>
  <c r="S30" i="3"/>
  <c r="X30" i="3" s="1"/>
  <c r="T30" i="3"/>
  <c r="Y30" i="3" s="1"/>
  <c r="AA30" i="3"/>
  <c r="P25" i="3"/>
  <c r="U25" i="3" s="1"/>
  <c r="R25" i="3"/>
  <c r="W25" i="3" s="1"/>
  <c r="S25" i="3"/>
  <c r="X25" i="3" s="1"/>
  <c r="T25" i="3"/>
  <c r="Y25" i="3" s="1"/>
  <c r="AA25" i="3"/>
  <c r="U26" i="3"/>
  <c r="R26" i="3"/>
  <c r="W26" i="3" s="1"/>
  <c r="S26" i="3"/>
  <c r="X26" i="3" s="1"/>
  <c r="T26" i="3"/>
  <c r="Y26" i="3" s="1"/>
  <c r="AA26" i="3"/>
  <c r="U27" i="3"/>
  <c r="R27" i="3"/>
  <c r="W27" i="3" s="1"/>
  <c r="S27" i="3"/>
  <c r="X27" i="3" s="1"/>
  <c r="T27" i="3"/>
  <c r="Y27" i="3" s="1"/>
  <c r="AA27" i="3"/>
  <c r="U28" i="3"/>
  <c r="R28" i="3"/>
  <c r="W28" i="3" s="1"/>
  <c r="S28" i="3"/>
  <c r="X28" i="3" s="1"/>
  <c r="T28" i="3"/>
  <c r="Y28" i="3" s="1"/>
  <c r="AA28" i="3"/>
  <c r="U29" i="3"/>
  <c r="R29" i="3"/>
  <c r="W29" i="3" s="1"/>
  <c r="S29" i="3"/>
  <c r="X29" i="3" s="1"/>
  <c r="T29" i="3"/>
  <c r="Y29" i="3" s="1"/>
  <c r="AA29" i="3"/>
  <c r="Z30" i="3" l="1"/>
  <c r="AB30" i="3" s="1"/>
  <c r="L30" i="3" s="1"/>
  <c r="H30" i="3" s="1"/>
  <c r="Z29" i="3"/>
  <c r="AB29" i="3" s="1"/>
  <c r="L29" i="3" s="1"/>
  <c r="H29" i="3" s="1"/>
  <c r="Z25" i="3"/>
  <c r="AB25" i="3" s="1"/>
  <c r="L25" i="3" s="1"/>
  <c r="H25" i="3" s="1"/>
  <c r="Z27" i="3"/>
  <c r="AB27" i="3" s="1"/>
  <c r="L27" i="3" s="1"/>
  <c r="H27" i="3" s="1"/>
  <c r="Z26" i="3"/>
  <c r="AB26" i="3" s="1"/>
  <c r="L26" i="3" s="1"/>
  <c r="H26" i="3" s="1"/>
  <c r="Z28" i="3"/>
  <c r="AB28" i="3" s="1"/>
  <c r="L28" i="3" s="1"/>
  <c r="H28" i="3" s="1"/>
  <c r="P5" i="3" l="1"/>
  <c r="U5" i="3" s="1"/>
  <c r="R5" i="3"/>
  <c r="W5" i="3" s="1"/>
  <c r="S5" i="3"/>
  <c r="X5" i="3" s="1"/>
  <c r="T5" i="3"/>
  <c r="Y5" i="3" s="1"/>
  <c r="AA5" i="3"/>
  <c r="P6" i="3"/>
  <c r="U6" i="3" s="1"/>
  <c r="R6" i="3"/>
  <c r="W6" i="3" s="1"/>
  <c r="S6" i="3"/>
  <c r="X6" i="3" s="1"/>
  <c r="T6" i="3"/>
  <c r="Y6" i="3" s="1"/>
  <c r="AA6" i="3"/>
  <c r="P7" i="3"/>
  <c r="U7" i="3" s="1"/>
  <c r="R7" i="3"/>
  <c r="W7" i="3" s="1"/>
  <c r="S7" i="3"/>
  <c r="X7" i="3" s="1"/>
  <c r="T7" i="3"/>
  <c r="Y7" i="3" s="1"/>
  <c r="AA7" i="3"/>
  <c r="P8" i="3"/>
  <c r="U8" i="3" s="1"/>
  <c r="R8" i="3"/>
  <c r="W8" i="3" s="1"/>
  <c r="S8" i="3"/>
  <c r="X8" i="3" s="1"/>
  <c r="T8" i="3"/>
  <c r="Y8" i="3" s="1"/>
  <c r="AA8" i="3"/>
  <c r="P9" i="3"/>
  <c r="U9" i="3" s="1"/>
  <c r="R9" i="3"/>
  <c r="W9" i="3" s="1"/>
  <c r="S9" i="3"/>
  <c r="X9" i="3" s="1"/>
  <c r="T9" i="3"/>
  <c r="Y9" i="3" s="1"/>
  <c r="AA9" i="3"/>
  <c r="P10" i="3"/>
  <c r="U10" i="3" s="1"/>
  <c r="R10" i="3"/>
  <c r="W10" i="3" s="1"/>
  <c r="S10" i="3"/>
  <c r="X10" i="3" s="1"/>
  <c r="T10" i="3"/>
  <c r="Y10" i="3" s="1"/>
  <c r="AA10" i="3"/>
  <c r="P11" i="3"/>
  <c r="U11" i="3" s="1"/>
  <c r="R11" i="3"/>
  <c r="W11" i="3" s="1"/>
  <c r="S11" i="3"/>
  <c r="X11" i="3" s="1"/>
  <c r="T11" i="3"/>
  <c r="Y11" i="3" s="1"/>
  <c r="AA11" i="3"/>
  <c r="P12" i="3"/>
  <c r="U12" i="3" s="1"/>
  <c r="R12" i="3"/>
  <c r="W12" i="3" s="1"/>
  <c r="S12" i="3"/>
  <c r="X12" i="3" s="1"/>
  <c r="T12" i="3"/>
  <c r="Y12" i="3" s="1"/>
  <c r="AA12" i="3"/>
  <c r="P13" i="3"/>
  <c r="U13" i="3" s="1"/>
  <c r="R13" i="3"/>
  <c r="W13" i="3" s="1"/>
  <c r="S13" i="3"/>
  <c r="X13" i="3" s="1"/>
  <c r="T13" i="3"/>
  <c r="Y13" i="3" s="1"/>
  <c r="AA13" i="3"/>
  <c r="P14" i="3"/>
  <c r="U14" i="3" s="1"/>
  <c r="R14" i="3"/>
  <c r="W14" i="3" s="1"/>
  <c r="S14" i="3"/>
  <c r="X14" i="3" s="1"/>
  <c r="T14" i="3"/>
  <c r="Y14" i="3" s="1"/>
  <c r="AA14" i="3"/>
  <c r="P15" i="3"/>
  <c r="U15" i="3" s="1"/>
  <c r="R15" i="3"/>
  <c r="W15" i="3" s="1"/>
  <c r="S15" i="3"/>
  <c r="X15" i="3" s="1"/>
  <c r="T15" i="3"/>
  <c r="Y15" i="3" s="1"/>
  <c r="AA15" i="3"/>
  <c r="P16" i="3"/>
  <c r="U16" i="3" s="1"/>
  <c r="R16" i="3"/>
  <c r="W16" i="3" s="1"/>
  <c r="S16" i="3"/>
  <c r="X16" i="3" s="1"/>
  <c r="T16" i="3"/>
  <c r="Y16" i="3" s="1"/>
  <c r="AA16" i="3"/>
  <c r="P17" i="3"/>
  <c r="U17" i="3" s="1"/>
  <c r="R17" i="3"/>
  <c r="W17" i="3" s="1"/>
  <c r="S17" i="3"/>
  <c r="X17" i="3" s="1"/>
  <c r="T17" i="3"/>
  <c r="Y17" i="3" s="1"/>
  <c r="AA17" i="3"/>
  <c r="P18" i="3"/>
  <c r="U18" i="3" s="1"/>
  <c r="R18" i="3"/>
  <c r="W18" i="3" s="1"/>
  <c r="S18" i="3"/>
  <c r="X18" i="3" s="1"/>
  <c r="T18" i="3"/>
  <c r="Y18" i="3" s="1"/>
  <c r="AA18" i="3"/>
  <c r="P19" i="3"/>
  <c r="U19" i="3" s="1"/>
  <c r="R19" i="3"/>
  <c r="W19" i="3" s="1"/>
  <c r="S19" i="3"/>
  <c r="X19" i="3" s="1"/>
  <c r="T19" i="3"/>
  <c r="Y19" i="3" s="1"/>
  <c r="AA19" i="3"/>
  <c r="P20" i="3"/>
  <c r="U20" i="3" s="1"/>
  <c r="R20" i="3"/>
  <c r="W20" i="3" s="1"/>
  <c r="S20" i="3"/>
  <c r="X20" i="3" s="1"/>
  <c r="T20" i="3"/>
  <c r="Y20" i="3" s="1"/>
  <c r="AA20" i="3"/>
  <c r="P21" i="3"/>
  <c r="U21" i="3" s="1"/>
  <c r="R21" i="3"/>
  <c r="W21" i="3" s="1"/>
  <c r="S21" i="3"/>
  <c r="X21" i="3" s="1"/>
  <c r="T21" i="3"/>
  <c r="Y21" i="3" s="1"/>
  <c r="AA21" i="3"/>
  <c r="P22" i="3"/>
  <c r="U22" i="3" s="1"/>
  <c r="R22" i="3"/>
  <c r="W22" i="3" s="1"/>
  <c r="S22" i="3"/>
  <c r="X22" i="3" s="1"/>
  <c r="T22" i="3"/>
  <c r="Y22" i="3" s="1"/>
  <c r="AA22" i="3"/>
  <c r="P23" i="3"/>
  <c r="U23" i="3" s="1"/>
  <c r="R23" i="3"/>
  <c r="W23" i="3" s="1"/>
  <c r="S23" i="3"/>
  <c r="X23" i="3" s="1"/>
  <c r="T23" i="3"/>
  <c r="Y23" i="3" s="1"/>
  <c r="AA23" i="3"/>
  <c r="P24" i="3"/>
  <c r="U24" i="3" s="1"/>
  <c r="R24" i="3"/>
  <c r="W24" i="3" s="1"/>
  <c r="S24" i="3"/>
  <c r="X24" i="3" s="1"/>
  <c r="T24" i="3"/>
  <c r="Y24" i="3" s="1"/>
  <c r="AA24" i="3"/>
  <c r="AA4" i="3"/>
  <c r="T4" i="3"/>
  <c r="Y4" i="3" s="1"/>
  <c r="S4" i="3"/>
  <c r="X4" i="3" s="1"/>
  <c r="R4" i="3"/>
  <c r="W4" i="3" s="1"/>
  <c r="P4" i="3"/>
  <c r="U4" i="3" l="1"/>
  <c r="Z4" i="3" s="1"/>
  <c r="AB4" i="3" s="1"/>
  <c r="L4" i="3" s="1"/>
  <c r="H4" i="3" s="1"/>
  <c r="B3" i="9" s="1"/>
  <c r="Z24" i="3"/>
  <c r="AB24" i="3" s="1"/>
  <c r="L24" i="3" s="1"/>
  <c r="H24" i="3" s="1"/>
  <c r="Z23" i="3"/>
  <c r="AB23" i="3" s="1"/>
  <c r="L23" i="3" s="1"/>
  <c r="H23" i="3" s="1"/>
  <c r="Z16" i="3"/>
  <c r="AB16" i="3" s="1"/>
  <c r="L16" i="3" s="1"/>
  <c r="H16" i="3" s="1"/>
  <c r="Z20" i="3"/>
  <c r="AB20" i="3" s="1"/>
  <c r="L20" i="3" s="1"/>
  <c r="H20" i="3" s="1"/>
  <c r="Z12" i="3"/>
  <c r="AB12" i="3" s="1"/>
  <c r="L12" i="3" s="1"/>
  <c r="H12" i="3" s="1"/>
  <c r="Z8" i="3"/>
  <c r="AB8" i="3" s="1"/>
  <c r="L8" i="3" s="1"/>
  <c r="H8" i="3" s="1"/>
  <c r="Z22" i="3"/>
  <c r="AB22" i="3" s="1"/>
  <c r="L22" i="3" s="1"/>
  <c r="H22" i="3" s="1"/>
  <c r="Z19" i="3"/>
  <c r="AB19" i="3" s="1"/>
  <c r="L19" i="3" s="1"/>
  <c r="H19" i="3" s="1"/>
  <c r="Z14" i="3"/>
  <c r="AB14" i="3" s="1"/>
  <c r="L14" i="3" s="1"/>
  <c r="H14" i="3" s="1"/>
  <c r="Z10" i="3"/>
  <c r="AB10" i="3" s="1"/>
  <c r="L10" i="3" s="1"/>
  <c r="H10" i="3" s="1"/>
  <c r="Z18" i="3"/>
  <c r="AB18" i="3" s="1"/>
  <c r="L18" i="3" s="1"/>
  <c r="H18" i="3" s="1"/>
  <c r="Z15" i="3"/>
  <c r="AB15" i="3" s="1"/>
  <c r="L15" i="3" s="1"/>
  <c r="H15" i="3" s="1"/>
  <c r="Z6" i="3"/>
  <c r="AB6" i="3" s="1"/>
  <c r="L6" i="3" s="1"/>
  <c r="H6" i="3" s="1"/>
  <c r="Z11" i="3"/>
  <c r="AB11" i="3" s="1"/>
  <c r="L11" i="3" s="1"/>
  <c r="H11" i="3" s="1"/>
  <c r="Z7" i="3"/>
  <c r="AB7" i="3" s="1"/>
  <c r="L7" i="3" s="1"/>
  <c r="H7" i="3" s="1"/>
  <c r="Z5" i="3"/>
  <c r="AB5" i="3" s="1"/>
  <c r="L5" i="3" s="1"/>
  <c r="H5" i="3" s="1"/>
  <c r="Z21" i="3"/>
  <c r="AB21" i="3" s="1"/>
  <c r="L21" i="3" s="1"/>
  <c r="H21" i="3" s="1"/>
  <c r="Z17" i="3"/>
  <c r="AB17" i="3" s="1"/>
  <c r="L17" i="3" s="1"/>
  <c r="H17" i="3" s="1"/>
  <c r="Z13" i="3"/>
  <c r="AB13" i="3" s="1"/>
  <c r="L13" i="3" s="1"/>
  <c r="H13" i="3" s="1"/>
  <c r="Z9" i="3"/>
  <c r="AB9" i="3" s="1"/>
  <c r="L9" i="3" s="1"/>
  <c r="H9" i="3" s="1"/>
  <c r="C14" i="1" l="1"/>
  <c r="E14" i="1" s="1"/>
  <c r="C10" i="1"/>
  <c r="E10" i="1" s="1"/>
  <c r="C4" i="1"/>
  <c r="E4" i="1" s="1"/>
  <c r="C8" i="1"/>
  <c r="E8" i="1" s="1"/>
  <c r="C12" i="1"/>
  <c r="E12" i="1" s="1"/>
  <c r="C17" i="1"/>
  <c r="E17" i="1" s="1"/>
  <c r="C6" i="1"/>
  <c r="E6" i="1" s="1"/>
  <c r="C7" i="1"/>
  <c r="E7" i="1" s="1"/>
  <c r="C11" i="1"/>
  <c r="E11" i="1" s="1"/>
  <c r="C25" i="1"/>
  <c r="E25" i="1" s="1"/>
  <c r="C19" i="1"/>
  <c r="E19" i="1" s="1"/>
  <c r="C9" i="1"/>
  <c r="E9" i="1" s="1"/>
  <c r="C24" i="1"/>
  <c r="E24" i="1" s="1"/>
  <c r="C20" i="1"/>
  <c r="E20" i="1" s="1"/>
  <c r="C21" i="1"/>
  <c r="E21" i="1" s="1"/>
  <c r="C13" i="1"/>
  <c r="E13" i="1" s="1"/>
  <c r="F1" i="1"/>
  <c r="C16" i="1" l="1"/>
  <c r="E16" i="1" s="1"/>
  <c r="C22" i="1"/>
  <c r="E22" i="1" s="1"/>
  <c r="C15" i="1"/>
  <c r="E15" i="1" s="1"/>
  <c r="C5" i="1"/>
  <c r="E5" i="1" s="1"/>
  <c r="C18" i="1"/>
  <c r="E18" i="1" s="1"/>
  <c r="F12" i="1"/>
  <c r="AT17" i="1"/>
  <c r="F31" i="1"/>
  <c r="F32" i="1"/>
  <c r="F33" i="1"/>
  <c r="F34" i="1"/>
  <c r="F35" i="1"/>
  <c r="F36" i="1"/>
  <c r="F37" i="1"/>
  <c r="F38" i="1"/>
  <c r="F39" i="1"/>
  <c r="F41" i="1"/>
  <c r="F43" i="1"/>
  <c r="F45" i="1"/>
  <c r="F40" i="1"/>
  <c r="F42" i="1"/>
  <c r="F44" i="1"/>
  <c r="F46" i="1"/>
  <c r="F47" i="1"/>
  <c r="F48" i="1"/>
  <c r="F49" i="1"/>
  <c r="F50" i="1"/>
  <c r="F51" i="1"/>
  <c r="F117" i="1"/>
  <c r="F6" i="1"/>
  <c r="F8" i="1"/>
  <c r="F7" i="1"/>
  <c r="F9" i="1"/>
  <c r="F10" i="1"/>
  <c r="F13" i="1"/>
  <c r="F11" i="1"/>
  <c r="F14" i="1"/>
  <c r="F20" i="1"/>
  <c r="F19" i="1"/>
  <c r="F23" i="1"/>
  <c r="F25" i="1"/>
  <c r="F27" i="1"/>
  <c r="F29" i="1"/>
  <c r="F17" i="1"/>
  <c r="F28" i="1"/>
  <c r="F24" i="1"/>
  <c r="F26" i="1"/>
  <c r="F21" i="1"/>
  <c r="F149" i="1"/>
  <c r="F150" i="1"/>
  <c r="F148" i="1"/>
  <c r="F146" i="1"/>
  <c r="F144" i="1"/>
  <c r="F142" i="1"/>
  <c r="F140" i="1"/>
  <c r="F138" i="1"/>
  <c r="F136" i="1"/>
  <c r="F134" i="1"/>
  <c r="F132" i="1"/>
  <c r="F130" i="1"/>
  <c r="F128" i="1"/>
  <c r="F126" i="1"/>
  <c r="F124" i="1"/>
  <c r="F122" i="1"/>
  <c r="F53" i="1"/>
  <c r="F55" i="1"/>
  <c r="F52" i="1"/>
  <c r="F56" i="1"/>
  <c r="F58" i="1"/>
  <c r="F60" i="1"/>
  <c r="F62" i="1"/>
  <c r="F57" i="1"/>
  <c r="F61" i="1"/>
  <c r="F65" i="1"/>
  <c r="F67" i="1"/>
  <c r="F69" i="1"/>
  <c r="F71" i="1"/>
  <c r="F59" i="1"/>
  <c r="F63" i="1"/>
  <c r="F64" i="1"/>
  <c r="F66" i="1"/>
  <c r="F68" i="1"/>
  <c r="F70" i="1"/>
  <c r="F72" i="1"/>
  <c r="F74" i="1"/>
  <c r="F76" i="1"/>
  <c r="F73" i="1"/>
  <c r="F78" i="1"/>
  <c r="F80" i="1"/>
  <c r="F82" i="1"/>
  <c r="F84" i="1"/>
  <c r="F86" i="1"/>
  <c r="F88" i="1"/>
  <c r="F75" i="1"/>
  <c r="F77" i="1"/>
  <c r="F79" i="1"/>
  <c r="F81" i="1"/>
  <c r="F83" i="1"/>
  <c r="F85" i="1"/>
  <c r="F87" i="1"/>
  <c r="F89" i="1"/>
  <c r="F91" i="1"/>
  <c r="F93" i="1"/>
  <c r="F95" i="1"/>
  <c r="F90" i="1"/>
  <c r="F94" i="1"/>
  <c r="F97" i="1"/>
  <c r="F99" i="1"/>
  <c r="F101" i="1"/>
  <c r="F103" i="1"/>
  <c r="F105" i="1"/>
  <c r="F107" i="1"/>
  <c r="F109" i="1"/>
  <c r="F111" i="1"/>
  <c r="F113" i="1"/>
  <c r="F92" i="1"/>
  <c r="F96" i="1"/>
  <c r="F98" i="1"/>
  <c r="F100" i="1"/>
  <c r="F102" i="1"/>
  <c r="F104" i="1"/>
  <c r="F106" i="1"/>
  <c r="F108" i="1"/>
  <c r="F110" i="1"/>
  <c r="F112" i="1"/>
  <c r="F114" i="1"/>
  <c r="F116" i="1"/>
  <c r="F118" i="1"/>
  <c r="F120" i="1"/>
  <c r="F147" i="1"/>
  <c r="F145" i="1"/>
  <c r="F143" i="1"/>
  <c r="F141" i="1"/>
  <c r="F139" i="1"/>
  <c r="F137" i="1"/>
  <c r="F135" i="1"/>
  <c r="F133" i="1"/>
  <c r="F131" i="1"/>
  <c r="F129" i="1"/>
  <c r="F127" i="1"/>
  <c r="F125" i="1"/>
  <c r="F123" i="1"/>
  <c r="F121" i="1"/>
  <c r="F119" i="1"/>
  <c r="F115" i="1"/>
  <c r="F30" i="1"/>
  <c r="F16" i="1" l="1"/>
  <c r="F18" i="1"/>
  <c r="F22" i="1"/>
  <c r="F15" i="1"/>
  <c r="F5" i="1"/>
  <c r="AT21" i="1"/>
  <c r="AT22" i="1" s="1"/>
  <c r="F2" i="1" s="1"/>
  <c r="AU17" i="1"/>
  <c r="F4" i="1"/>
  <c r="G1" i="1"/>
  <c r="G4" i="1" l="1"/>
  <c r="AV17" i="1"/>
  <c r="AU21" i="1"/>
  <c r="AU22" i="1" s="1"/>
  <c r="G2" i="1" s="1"/>
  <c r="G31" i="1"/>
  <c r="G32" i="1"/>
  <c r="G33" i="1"/>
  <c r="G34" i="1"/>
  <c r="G35" i="1"/>
  <c r="G36" i="1"/>
  <c r="G37" i="1"/>
  <c r="G38" i="1"/>
  <c r="G39" i="1"/>
  <c r="G40" i="1"/>
  <c r="G41" i="1"/>
  <c r="G42" i="1"/>
  <c r="G43" i="1"/>
  <c r="G44" i="1"/>
  <c r="G45" i="1"/>
  <c r="G46" i="1"/>
  <c r="G47" i="1"/>
  <c r="G48" i="1"/>
  <c r="G49" i="1"/>
  <c r="G50" i="1"/>
  <c r="G51" i="1"/>
  <c r="G5" i="1"/>
  <c r="G7" i="1"/>
  <c r="G9" i="1"/>
  <c r="G6" i="1"/>
  <c r="G8" i="1"/>
  <c r="G11" i="1"/>
  <c r="G13" i="1"/>
  <c r="G10" i="1"/>
  <c r="G14" i="1"/>
  <c r="G12" i="1"/>
  <c r="G15" i="1"/>
  <c r="G17" i="1"/>
  <c r="G19" i="1"/>
  <c r="G21" i="1"/>
  <c r="G16" i="1"/>
  <c r="G20" i="1"/>
  <c r="G24" i="1"/>
  <c r="G26" i="1"/>
  <c r="G28" i="1"/>
  <c r="G18" i="1"/>
  <c r="G22" i="1"/>
  <c r="G23" i="1"/>
  <c r="G27" i="1"/>
  <c r="G25" i="1"/>
  <c r="G29" i="1"/>
  <c r="G52" i="1"/>
  <c r="G55" i="1"/>
  <c r="G56" i="1"/>
  <c r="G53" i="1"/>
  <c r="G57" i="1"/>
  <c r="G59" i="1"/>
  <c r="G61" i="1"/>
  <c r="G63" i="1"/>
  <c r="G58" i="1"/>
  <c r="G62" i="1"/>
  <c r="G64" i="1"/>
  <c r="G66" i="1"/>
  <c r="G68" i="1"/>
  <c r="G70" i="1"/>
  <c r="G60" i="1"/>
  <c r="G65" i="1"/>
  <c r="G67" i="1"/>
  <c r="G69" i="1"/>
  <c r="G71" i="1"/>
  <c r="G73" i="1"/>
  <c r="G75" i="1"/>
  <c r="G74" i="1"/>
  <c r="G77" i="1"/>
  <c r="G79" i="1"/>
  <c r="G81" i="1"/>
  <c r="G83" i="1"/>
  <c r="G85" i="1"/>
  <c r="G87" i="1"/>
  <c r="G89" i="1"/>
  <c r="G72" i="1"/>
  <c r="G76" i="1"/>
  <c r="G78" i="1"/>
  <c r="G80" i="1"/>
  <c r="G82" i="1"/>
  <c r="G84" i="1"/>
  <c r="G86" i="1"/>
  <c r="G88" i="1"/>
  <c r="G90" i="1"/>
  <c r="G92" i="1"/>
  <c r="G94" i="1"/>
  <c r="G91" i="1"/>
  <c r="G95" i="1"/>
  <c r="G96" i="1"/>
  <c r="G98" i="1"/>
  <c r="G100" i="1"/>
  <c r="G102" i="1"/>
  <c r="G104" i="1"/>
  <c r="G106" i="1"/>
  <c r="G108" i="1"/>
  <c r="G110" i="1"/>
  <c r="G112" i="1"/>
  <c r="G114" i="1"/>
  <c r="G93" i="1"/>
  <c r="G97" i="1"/>
  <c r="G99" i="1"/>
  <c r="G101" i="1"/>
  <c r="G103" i="1"/>
  <c r="G105" i="1"/>
  <c r="G107" i="1"/>
  <c r="G109" i="1"/>
  <c r="G111" i="1"/>
  <c r="G113" i="1"/>
  <c r="G115" i="1"/>
  <c r="G117" i="1"/>
  <c r="G119" i="1"/>
  <c r="G116" i="1"/>
  <c r="G120" i="1"/>
  <c r="G122" i="1"/>
  <c r="G124" i="1"/>
  <c r="G126" i="1"/>
  <c r="G128" i="1"/>
  <c r="G130" i="1"/>
  <c r="G132" i="1"/>
  <c r="G134" i="1"/>
  <c r="G136" i="1"/>
  <c r="G138" i="1"/>
  <c r="G140" i="1"/>
  <c r="G142" i="1"/>
  <c r="G144" i="1"/>
  <c r="G146" i="1"/>
  <c r="G150" i="1"/>
  <c r="G118" i="1"/>
  <c r="G121" i="1"/>
  <c r="G123" i="1"/>
  <c r="G125" i="1"/>
  <c r="G127" i="1"/>
  <c r="G129" i="1"/>
  <c r="G131" i="1"/>
  <c r="G133" i="1"/>
  <c r="G135" i="1"/>
  <c r="G137" i="1"/>
  <c r="G139" i="1"/>
  <c r="G141" i="1"/>
  <c r="G143" i="1"/>
  <c r="G145" i="1"/>
  <c r="G147" i="1"/>
  <c r="G149" i="1"/>
  <c r="G148" i="1"/>
  <c r="G30" i="1"/>
  <c r="H1" i="1"/>
  <c r="H4" i="1" l="1"/>
  <c r="AW17" i="1"/>
  <c r="AV21" i="1"/>
  <c r="AV22" i="1" s="1"/>
  <c r="H2" i="1" s="1"/>
  <c r="H31" i="1"/>
  <c r="H32" i="1"/>
  <c r="H33" i="1"/>
  <c r="H34" i="1"/>
  <c r="H35" i="1"/>
  <c r="H36" i="1"/>
  <c r="H37" i="1"/>
  <c r="H38" i="1"/>
  <c r="H40" i="1"/>
  <c r="H42" i="1"/>
  <c r="H44" i="1"/>
  <c r="H39" i="1"/>
  <c r="H41" i="1"/>
  <c r="H43" i="1"/>
  <c r="H45" i="1"/>
  <c r="H46" i="1"/>
  <c r="H47" i="1"/>
  <c r="H48" i="1"/>
  <c r="H49" i="1"/>
  <c r="H50" i="1"/>
  <c r="H51" i="1"/>
  <c r="H6" i="1"/>
  <c r="H8" i="1"/>
  <c r="H5" i="1"/>
  <c r="H7" i="1"/>
  <c r="H10" i="1"/>
  <c r="H12" i="1"/>
  <c r="H9" i="1"/>
  <c r="H11" i="1"/>
  <c r="H15" i="1"/>
  <c r="H13" i="1"/>
  <c r="H14" i="1"/>
  <c r="H16" i="1"/>
  <c r="H18" i="1"/>
  <c r="H20" i="1"/>
  <c r="H22" i="1"/>
  <c r="H17" i="1"/>
  <c r="H21" i="1"/>
  <c r="H23" i="1"/>
  <c r="H25" i="1"/>
  <c r="H27" i="1"/>
  <c r="H29" i="1"/>
  <c r="H24" i="1"/>
  <c r="H28" i="1"/>
  <c r="H19" i="1"/>
  <c r="H26" i="1"/>
  <c r="H53" i="1"/>
  <c r="H55" i="1"/>
  <c r="H52" i="1"/>
  <c r="H56" i="1"/>
  <c r="H58" i="1"/>
  <c r="H60" i="1"/>
  <c r="H62" i="1"/>
  <c r="H59" i="1"/>
  <c r="H63" i="1"/>
  <c r="H65" i="1"/>
  <c r="H67" i="1"/>
  <c r="H69" i="1"/>
  <c r="H71" i="1"/>
  <c r="H57" i="1"/>
  <c r="H61" i="1"/>
  <c r="H64" i="1"/>
  <c r="H66" i="1"/>
  <c r="H68" i="1"/>
  <c r="H70" i="1"/>
  <c r="H72" i="1"/>
  <c r="H74" i="1"/>
  <c r="H76" i="1"/>
  <c r="H75" i="1"/>
  <c r="H78" i="1"/>
  <c r="H80" i="1"/>
  <c r="H82" i="1"/>
  <c r="H84" i="1"/>
  <c r="H86" i="1"/>
  <c r="H88" i="1"/>
  <c r="H73" i="1"/>
  <c r="H77" i="1"/>
  <c r="H79" i="1"/>
  <c r="H81" i="1"/>
  <c r="H83" i="1"/>
  <c r="H85" i="1"/>
  <c r="H87" i="1"/>
  <c r="H89" i="1"/>
  <c r="H91" i="1"/>
  <c r="H93" i="1"/>
  <c r="H95" i="1"/>
  <c r="H92" i="1"/>
  <c r="H97" i="1"/>
  <c r="H99" i="1"/>
  <c r="H101" i="1"/>
  <c r="H103" i="1"/>
  <c r="H105" i="1"/>
  <c r="H107" i="1"/>
  <c r="H109" i="1"/>
  <c r="H111" i="1"/>
  <c r="H113" i="1"/>
  <c r="H90" i="1"/>
  <c r="H94" i="1"/>
  <c r="H96" i="1"/>
  <c r="H98" i="1"/>
  <c r="H100" i="1"/>
  <c r="H102" i="1"/>
  <c r="H104" i="1"/>
  <c r="H106" i="1"/>
  <c r="H108" i="1"/>
  <c r="H110" i="1"/>
  <c r="H112" i="1"/>
  <c r="H114" i="1"/>
  <c r="H116" i="1"/>
  <c r="H118" i="1"/>
  <c r="H120" i="1"/>
  <c r="H117" i="1"/>
  <c r="H121" i="1"/>
  <c r="H123" i="1"/>
  <c r="H125" i="1"/>
  <c r="H127" i="1"/>
  <c r="H129" i="1"/>
  <c r="H131" i="1"/>
  <c r="H133" i="1"/>
  <c r="H135" i="1"/>
  <c r="H137" i="1"/>
  <c r="H139" i="1"/>
  <c r="H141" i="1"/>
  <c r="H143" i="1"/>
  <c r="H145" i="1"/>
  <c r="H149" i="1"/>
  <c r="H115" i="1"/>
  <c r="H119" i="1"/>
  <c r="H122" i="1"/>
  <c r="H124" i="1"/>
  <c r="H126" i="1"/>
  <c r="H128" i="1"/>
  <c r="H130" i="1"/>
  <c r="H132" i="1"/>
  <c r="H134" i="1"/>
  <c r="H136" i="1"/>
  <c r="H138" i="1"/>
  <c r="H140" i="1"/>
  <c r="H142" i="1"/>
  <c r="H144" i="1"/>
  <c r="H146" i="1"/>
  <c r="H148" i="1"/>
  <c r="H150" i="1"/>
  <c r="H147" i="1"/>
  <c r="H30" i="1"/>
  <c r="I1" i="1"/>
  <c r="I4" i="1" l="1"/>
  <c r="AW21" i="1"/>
  <c r="AW22" i="1" s="1"/>
  <c r="I2" i="1" s="1"/>
  <c r="AX17" i="1"/>
  <c r="I31" i="1"/>
  <c r="I32" i="1"/>
  <c r="I33" i="1"/>
  <c r="I34" i="1"/>
  <c r="I35" i="1"/>
  <c r="I36" i="1"/>
  <c r="I37" i="1"/>
  <c r="I38" i="1"/>
  <c r="I39" i="1"/>
  <c r="I40" i="1"/>
  <c r="I41" i="1"/>
  <c r="I42" i="1"/>
  <c r="I43" i="1"/>
  <c r="I44" i="1"/>
  <c r="I45" i="1"/>
  <c r="I46" i="1"/>
  <c r="I47" i="1"/>
  <c r="I48" i="1"/>
  <c r="I49" i="1"/>
  <c r="I50" i="1"/>
  <c r="I51" i="1"/>
  <c r="I5" i="1"/>
  <c r="I7" i="1"/>
  <c r="I9" i="1"/>
  <c r="I6" i="1"/>
  <c r="I8" i="1"/>
  <c r="I11" i="1"/>
  <c r="I13" i="1"/>
  <c r="I12" i="1"/>
  <c r="I14" i="1"/>
  <c r="I10" i="1"/>
  <c r="I15" i="1"/>
  <c r="I17" i="1"/>
  <c r="I19" i="1"/>
  <c r="I21" i="1"/>
  <c r="I18" i="1"/>
  <c r="I22" i="1"/>
  <c r="I24" i="1"/>
  <c r="I26" i="1"/>
  <c r="I28" i="1"/>
  <c r="I16" i="1"/>
  <c r="I25" i="1"/>
  <c r="I29" i="1"/>
  <c r="I20" i="1"/>
  <c r="I23" i="1"/>
  <c r="I27" i="1"/>
  <c r="I52" i="1"/>
  <c r="I53" i="1"/>
  <c r="I56" i="1"/>
  <c r="I55" i="1"/>
  <c r="I57" i="1"/>
  <c r="I59" i="1"/>
  <c r="I61" i="1"/>
  <c r="I63" i="1"/>
  <c r="I60" i="1"/>
  <c r="I64" i="1"/>
  <c r="I66" i="1"/>
  <c r="I68" i="1"/>
  <c r="I70" i="1"/>
  <c r="I58" i="1"/>
  <c r="I62" i="1"/>
  <c r="I65" i="1"/>
  <c r="I67" i="1"/>
  <c r="I69" i="1"/>
  <c r="I71" i="1"/>
  <c r="I73" i="1"/>
  <c r="I75" i="1"/>
  <c r="I72" i="1"/>
  <c r="I76" i="1"/>
  <c r="I77" i="1"/>
  <c r="I79" i="1"/>
  <c r="I81" i="1"/>
  <c r="I83" i="1"/>
  <c r="I85" i="1"/>
  <c r="I87" i="1"/>
  <c r="I89" i="1"/>
  <c r="I74" i="1"/>
  <c r="I78" i="1"/>
  <c r="I80" i="1"/>
  <c r="I82" i="1"/>
  <c r="I84" i="1"/>
  <c r="I86" i="1"/>
  <c r="I88" i="1"/>
  <c r="I90" i="1"/>
  <c r="I92" i="1"/>
  <c r="I94" i="1"/>
  <c r="I93" i="1"/>
  <c r="I96" i="1"/>
  <c r="I98" i="1"/>
  <c r="I100" i="1"/>
  <c r="I102" i="1"/>
  <c r="I104" i="1"/>
  <c r="I106" i="1"/>
  <c r="I108" i="1"/>
  <c r="I110" i="1"/>
  <c r="I112" i="1"/>
  <c r="I114" i="1"/>
  <c r="I91" i="1"/>
  <c r="I95" i="1"/>
  <c r="I97" i="1"/>
  <c r="I99" i="1"/>
  <c r="I101" i="1"/>
  <c r="I103" i="1"/>
  <c r="I105" i="1"/>
  <c r="I107" i="1"/>
  <c r="I109" i="1"/>
  <c r="I111" i="1"/>
  <c r="I113" i="1"/>
  <c r="I115" i="1"/>
  <c r="I117" i="1"/>
  <c r="I119" i="1"/>
  <c r="I118" i="1"/>
  <c r="I122" i="1"/>
  <c r="I124" i="1"/>
  <c r="I126" i="1"/>
  <c r="I128" i="1"/>
  <c r="I130" i="1"/>
  <c r="I132" i="1"/>
  <c r="I134" i="1"/>
  <c r="I136" i="1"/>
  <c r="I138" i="1"/>
  <c r="I140" i="1"/>
  <c r="I142" i="1"/>
  <c r="I144" i="1"/>
  <c r="I148" i="1"/>
  <c r="I116" i="1"/>
  <c r="I120" i="1"/>
  <c r="I121" i="1"/>
  <c r="I123" i="1"/>
  <c r="I125" i="1"/>
  <c r="I127" i="1"/>
  <c r="I129" i="1"/>
  <c r="I131" i="1"/>
  <c r="I133" i="1"/>
  <c r="I135" i="1"/>
  <c r="I137" i="1"/>
  <c r="I139" i="1"/>
  <c r="I141" i="1"/>
  <c r="I143" i="1"/>
  <c r="I145" i="1"/>
  <c r="I147" i="1"/>
  <c r="I149" i="1"/>
  <c r="I146" i="1"/>
  <c r="I150" i="1"/>
  <c r="I30" i="1"/>
  <c r="J1" i="1"/>
  <c r="J4" i="1" l="1"/>
  <c r="AY17" i="1"/>
  <c r="AX21" i="1"/>
  <c r="AX22" i="1" s="1"/>
  <c r="J2" i="1" s="1"/>
  <c r="J31" i="1"/>
  <c r="J32" i="1"/>
  <c r="J33" i="1"/>
  <c r="J34" i="1"/>
  <c r="J35" i="1"/>
  <c r="J36" i="1"/>
  <c r="J37" i="1"/>
  <c r="J38" i="1"/>
  <c r="J39" i="1"/>
  <c r="J41" i="1"/>
  <c r="J43" i="1"/>
  <c r="J45" i="1"/>
  <c r="J40" i="1"/>
  <c r="J42" i="1"/>
  <c r="J44" i="1"/>
  <c r="J46" i="1"/>
  <c r="J47" i="1"/>
  <c r="J48" i="1"/>
  <c r="J49" i="1"/>
  <c r="J50" i="1"/>
  <c r="J51" i="1"/>
  <c r="J17" i="1"/>
  <c r="J19" i="1"/>
  <c r="J21" i="1"/>
  <c r="J23" i="1"/>
  <c r="J25" i="1"/>
  <c r="J27" i="1"/>
  <c r="J29" i="1"/>
  <c r="J16" i="1"/>
  <c r="J20" i="1"/>
  <c r="J24" i="1"/>
  <c r="J28" i="1"/>
  <c r="J18" i="1"/>
  <c r="J22" i="1"/>
  <c r="J26" i="1"/>
  <c r="J30" i="1"/>
  <c r="J6" i="1"/>
  <c r="J8" i="1"/>
  <c r="J5" i="1"/>
  <c r="J7" i="1"/>
  <c r="J9" i="1"/>
  <c r="J10" i="1"/>
  <c r="J12" i="1"/>
  <c r="J13" i="1"/>
  <c r="J15" i="1"/>
  <c r="J11" i="1"/>
  <c r="J14" i="1"/>
  <c r="J53" i="1"/>
  <c r="J55" i="1"/>
  <c r="J52" i="1"/>
  <c r="J56" i="1"/>
  <c r="J58" i="1"/>
  <c r="J60" i="1"/>
  <c r="J62" i="1"/>
  <c r="J57" i="1"/>
  <c r="J61" i="1"/>
  <c r="J65" i="1"/>
  <c r="J67" i="1"/>
  <c r="J69" i="1"/>
  <c r="J71" i="1"/>
  <c r="J59" i="1"/>
  <c r="J63" i="1"/>
  <c r="J64" i="1"/>
  <c r="J66" i="1"/>
  <c r="J68" i="1"/>
  <c r="J70" i="1"/>
  <c r="J72" i="1"/>
  <c r="J74" i="1"/>
  <c r="J76" i="1"/>
  <c r="J73" i="1"/>
  <c r="J78" i="1"/>
  <c r="J80" i="1"/>
  <c r="J82" i="1"/>
  <c r="J84" i="1"/>
  <c r="J86" i="1"/>
  <c r="J88" i="1"/>
  <c r="J75" i="1"/>
  <c r="J77" i="1"/>
  <c r="J79" i="1"/>
  <c r="J81" i="1"/>
  <c r="J83" i="1"/>
  <c r="J85" i="1"/>
  <c r="J87" i="1"/>
  <c r="J89" i="1"/>
  <c r="J91" i="1"/>
  <c r="J93" i="1"/>
  <c r="J95" i="1"/>
  <c r="J90" i="1"/>
  <c r="J94" i="1"/>
  <c r="J97" i="1"/>
  <c r="J99" i="1"/>
  <c r="J101" i="1"/>
  <c r="J103" i="1"/>
  <c r="J105" i="1"/>
  <c r="J107" i="1"/>
  <c r="J109" i="1"/>
  <c r="J111" i="1"/>
  <c r="J113" i="1"/>
  <c r="J92" i="1"/>
  <c r="J96" i="1"/>
  <c r="J98" i="1"/>
  <c r="J100" i="1"/>
  <c r="J102" i="1"/>
  <c r="J104" i="1"/>
  <c r="J106" i="1"/>
  <c r="J108" i="1"/>
  <c r="J110" i="1"/>
  <c r="J112" i="1"/>
  <c r="J114" i="1"/>
  <c r="J116" i="1"/>
  <c r="J118" i="1"/>
  <c r="J120" i="1"/>
  <c r="J115" i="1"/>
  <c r="J119" i="1"/>
  <c r="J121" i="1"/>
  <c r="J123" i="1"/>
  <c r="J125" i="1"/>
  <c r="J127" i="1"/>
  <c r="J129" i="1"/>
  <c r="J131" i="1"/>
  <c r="J133" i="1"/>
  <c r="J135" i="1"/>
  <c r="J137" i="1"/>
  <c r="J139" i="1"/>
  <c r="J141" i="1"/>
  <c r="J143" i="1"/>
  <c r="J145" i="1"/>
  <c r="J147" i="1"/>
  <c r="J117" i="1"/>
  <c r="J122" i="1"/>
  <c r="J124" i="1"/>
  <c r="J126" i="1"/>
  <c r="J128" i="1"/>
  <c r="J130" i="1"/>
  <c r="J132" i="1"/>
  <c r="J134" i="1"/>
  <c r="J136" i="1"/>
  <c r="J138" i="1"/>
  <c r="J140" i="1"/>
  <c r="J142" i="1"/>
  <c r="J144" i="1"/>
  <c r="J146" i="1"/>
  <c r="J148" i="1"/>
  <c r="J150" i="1"/>
  <c r="J149" i="1"/>
  <c r="K1" i="1"/>
  <c r="AZ17" i="1" l="1"/>
  <c r="AY21" i="1"/>
  <c r="AY22" i="1" s="1"/>
  <c r="K2" i="1" s="1"/>
  <c r="K31" i="1"/>
  <c r="K32" i="1"/>
  <c r="K33" i="1"/>
  <c r="K34" i="1"/>
  <c r="K35" i="1"/>
  <c r="K36" i="1"/>
  <c r="K37" i="1"/>
  <c r="K38" i="1"/>
  <c r="K39" i="1"/>
  <c r="K40" i="1"/>
  <c r="K41" i="1"/>
  <c r="K42" i="1"/>
  <c r="K43" i="1"/>
  <c r="K44" i="1"/>
  <c r="K45" i="1"/>
  <c r="K46" i="1"/>
  <c r="K47" i="1"/>
  <c r="K48" i="1"/>
  <c r="K49" i="1"/>
  <c r="K50" i="1"/>
  <c r="K51" i="1"/>
  <c r="K5" i="1"/>
  <c r="K7" i="1"/>
  <c r="K9" i="1"/>
  <c r="K4" i="1"/>
  <c r="K6" i="1"/>
  <c r="K8" i="1"/>
  <c r="K11" i="1"/>
  <c r="K13" i="1"/>
  <c r="K10" i="1"/>
  <c r="K14" i="1"/>
  <c r="K12" i="1"/>
  <c r="K15" i="1"/>
  <c r="K17" i="1"/>
  <c r="K19" i="1"/>
  <c r="K21" i="1"/>
  <c r="K16" i="1"/>
  <c r="K20" i="1"/>
  <c r="K24" i="1"/>
  <c r="K26" i="1"/>
  <c r="K28" i="1"/>
  <c r="K18" i="1"/>
  <c r="K23" i="1"/>
  <c r="K27" i="1"/>
  <c r="K22" i="1"/>
  <c r="K25" i="1"/>
  <c r="K29" i="1"/>
  <c r="K52" i="1"/>
  <c r="K55" i="1"/>
  <c r="K56" i="1"/>
  <c r="K53" i="1"/>
  <c r="K57" i="1"/>
  <c r="K59" i="1"/>
  <c r="K61" i="1"/>
  <c r="K63" i="1"/>
  <c r="K58" i="1"/>
  <c r="K62" i="1"/>
  <c r="K64" i="1"/>
  <c r="K66" i="1"/>
  <c r="K68" i="1"/>
  <c r="K70" i="1"/>
  <c r="K60" i="1"/>
  <c r="K65" i="1"/>
  <c r="K67" i="1"/>
  <c r="K69" i="1"/>
  <c r="K71" i="1"/>
  <c r="K73" i="1"/>
  <c r="K75" i="1"/>
  <c r="K74" i="1"/>
  <c r="K77" i="1"/>
  <c r="K79" i="1"/>
  <c r="K81" i="1"/>
  <c r="K83" i="1"/>
  <c r="K85" i="1"/>
  <c r="K87" i="1"/>
  <c r="K89" i="1"/>
  <c r="K72" i="1"/>
  <c r="K76" i="1"/>
  <c r="K78" i="1"/>
  <c r="K80" i="1"/>
  <c r="K82" i="1"/>
  <c r="K84" i="1"/>
  <c r="K86" i="1"/>
  <c r="K88" i="1"/>
  <c r="K90" i="1"/>
  <c r="K92" i="1"/>
  <c r="K94" i="1"/>
  <c r="K91" i="1"/>
  <c r="K95" i="1"/>
  <c r="K96" i="1"/>
  <c r="K98" i="1"/>
  <c r="K100" i="1"/>
  <c r="K102" i="1"/>
  <c r="K104" i="1"/>
  <c r="K106" i="1"/>
  <c r="K108" i="1"/>
  <c r="K110" i="1"/>
  <c r="K112" i="1"/>
  <c r="K114" i="1"/>
  <c r="K93" i="1"/>
  <c r="K97" i="1"/>
  <c r="K99" i="1"/>
  <c r="K101" i="1"/>
  <c r="K103" i="1"/>
  <c r="K105" i="1"/>
  <c r="K107" i="1"/>
  <c r="K109" i="1"/>
  <c r="K111" i="1"/>
  <c r="K113" i="1"/>
  <c r="K115" i="1"/>
  <c r="K117" i="1"/>
  <c r="K119" i="1"/>
  <c r="K116" i="1"/>
  <c r="K120" i="1"/>
  <c r="K122" i="1"/>
  <c r="K124" i="1"/>
  <c r="K126" i="1"/>
  <c r="K128" i="1"/>
  <c r="K130" i="1"/>
  <c r="K132" i="1"/>
  <c r="K134" i="1"/>
  <c r="K136" i="1"/>
  <c r="K138" i="1"/>
  <c r="K140" i="1"/>
  <c r="K142" i="1"/>
  <c r="K144" i="1"/>
  <c r="K146" i="1"/>
  <c r="K150" i="1"/>
  <c r="K118" i="1"/>
  <c r="K121" i="1"/>
  <c r="K123" i="1"/>
  <c r="K125" i="1"/>
  <c r="K127" i="1"/>
  <c r="K129" i="1"/>
  <c r="K131" i="1"/>
  <c r="K133" i="1"/>
  <c r="K135" i="1"/>
  <c r="K137" i="1"/>
  <c r="K139" i="1"/>
  <c r="K141" i="1"/>
  <c r="K143" i="1"/>
  <c r="K145" i="1"/>
  <c r="K147" i="1"/>
  <c r="K149" i="1"/>
  <c r="K148" i="1"/>
  <c r="K30" i="1"/>
  <c r="L1" i="1"/>
  <c r="AZ21" i="1" l="1"/>
  <c r="AZ22" i="1" s="1"/>
  <c r="L2" i="1" s="1"/>
  <c r="BA17" i="1"/>
  <c r="L31" i="1"/>
  <c r="L32" i="1"/>
  <c r="L33" i="1"/>
  <c r="L34" i="1"/>
  <c r="L35" i="1"/>
  <c r="L36" i="1"/>
  <c r="L37" i="1"/>
  <c r="L38" i="1"/>
  <c r="L40" i="1"/>
  <c r="L42" i="1"/>
  <c r="L44" i="1"/>
  <c r="L39" i="1"/>
  <c r="L41" i="1"/>
  <c r="L43" i="1"/>
  <c r="L45" i="1"/>
  <c r="L46" i="1"/>
  <c r="L47" i="1"/>
  <c r="L48" i="1"/>
  <c r="L49" i="1"/>
  <c r="L50" i="1"/>
  <c r="L51" i="1"/>
  <c r="L4" i="1"/>
  <c r="L6" i="1"/>
  <c r="L8" i="1"/>
  <c r="L5" i="1"/>
  <c r="L7" i="1"/>
  <c r="L10" i="1"/>
  <c r="L12" i="1"/>
  <c r="L11" i="1"/>
  <c r="L15" i="1"/>
  <c r="L9" i="1"/>
  <c r="L13" i="1"/>
  <c r="L14" i="1"/>
  <c r="L16" i="1"/>
  <c r="L18" i="1"/>
  <c r="L20" i="1"/>
  <c r="L22" i="1"/>
  <c r="L17" i="1"/>
  <c r="L21" i="1"/>
  <c r="L23" i="1"/>
  <c r="L25" i="1"/>
  <c r="L27" i="1"/>
  <c r="L29" i="1"/>
  <c r="L19" i="1"/>
  <c r="L24" i="1"/>
  <c r="L28" i="1"/>
  <c r="L26" i="1"/>
  <c r="L53" i="1"/>
  <c r="L55" i="1"/>
  <c r="L52" i="1"/>
  <c r="L56" i="1"/>
  <c r="L58" i="1"/>
  <c r="L60" i="1"/>
  <c r="L62" i="1"/>
  <c r="L59" i="1"/>
  <c r="L63" i="1"/>
  <c r="L65" i="1"/>
  <c r="L67" i="1"/>
  <c r="L69" i="1"/>
  <c r="L71" i="1"/>
  <c r="L57" i="1"/>
  <c r="L61" i="1"/>
  <c r="L64" i="1"/>
  <c r="L66" i="1"/>
  <c r="L68" i="1"/>
  <c r="L70" i="1"/>
  <c r="L72" i="1"/>
  <c r="L74" i="1"/>
  <c r="L76" i="1"/>
  <c r="L75" i="1"/>
  <c r="L78" i="1"/>
  <c r="L80" i="1"/>
  <c r="L82" i="1"/>
  <c r="L84" i="1"/>
  <c r="L86" i="1"/>
  <c r="L88" i="1"/>
  <c r="L73" i="1"/>
  <c r="L77" i="1"/>
  <c r="L79" i="1"/>
  <c r="L81" i="1"/>
  <c r="L83" i="1"/>
  <c r="L85" i="1"/>
  <c r="L87" i="1"/>
  <c r="L89" i="1"/>
  <c r="L91" i="1"/>
  <c r="L93" i="1"/>
  <c r="L95" i="1"/>
  <c r="L92" i="1"/>
  <c r="L97" i="1"/>
  <c r="L99" i="1"/>
  <c r="L101" i="1"/>
  <c r="L103" i="1"/>
  <c r="L105" i="1"/>
  <c r="L107" i="1"/>
  <c r="L109" i="1"/>
  <c r="L111" i="1"/>
  <c r="L113" i="1"/>
  <c r="L90" i="1"/>
  <c r="L94" i="1"/>
  <c r="L96" i="1"/>
  <c r="L98" i="1"/>
  <c r="L100" i="1"/>
  <c r="L102" i="1"/>
  <c r="L104" i="1"/>
  <c r="L106" i="1"/>
  <c r="L108" i="1"/>
  <c r="L110" i="1"/>
  <c r="L112" i="1"/>
  <c r="L114" i="1"/>
  <c r="L116" i="1"/>
  <c r="L118" i="1"/>
  <c r="L120" i="1"/>
  <c r="L117" i="1"/>
  <c r="L121" i="1"/>
  <c r="L123" i="1"/>
  <c r="L125" i="1"/>
  <c r="L127" i="1"/>
  <c r="L129" i="1"/>
  <c r="L131" i="1"/>
  <c r="L133" i="1"/>
  <c r="L135" i="1"/>
  <c r="L137" i="1"/>
  <c r="L139" i="1"/>
  <c r="L141" i="1"/>
  <c r="L143" i="1"/>
  <c r="L145" i="1"/>
  <c r="L149" i="1"/>
  <c r="L115" i="1"/>
  <c r="L119" i="1"/>
  <c r="L122" i="1"/>
  <c r="L124" i="1"/>
  <c r="L126" i="1"/>
  <c r="L128" i="1"/>
  <c r="L130" i="1"/>
  <c r="L132" i="1"/>
  <c r="L134" i="1"/>
  <c r="L136" i="1"/>
  <c r="L138" i="1"/>
  <c r="L140" i="1"/>
  <c r="L142" i="1"/>
  <c r="L144" i="1"/>
  <c r="L146" i="1"/>
  <c r="L148" i="1"/>
  <c r="L150" i="1"/>
  <c r="L147" i="1"/>
  <c r="L30" i="1"/>
  <c r="M1" i="1"/>
  <c r="BB17" i="1" l="1"/>
  <c r="BA21" i="1"/>
  <c r="BA22" i="1" s="1"/>
  <c r="M2" i="1" s="1"/>
  <c r="M31" i="1"/>
  <c r="M32" i="1"/>
  <c r="M33" i="1"/>
  <c r="M34" i="1"/>
  <c r="M35" i="1"/>
  <c r="M36" i="1"/>
  <c r="M37" i="1"/>
  <c r="M38" i="1"/>
  <c r="M39" i="1"/>
  <c r="M40" i="1"/>
  <c r="M41" i="1"/>
  <c r="M42" i="1"/>
  <c r="M43" i="1"/>
  <c r="M44" i="1"/>
  <c r="M45" i="1"/>
  <c r="M46" i="1"/>
  <c r="M47" i="1"/>
  <c r="M48" i="1"/>
  <c r="M49" i="1"/>
  <c r="M50" i="1"/>
  <c r="M51" i="1"/>
  <c r="M5" i="1"/>
  <c r="M7" i="1"/>
  <c r="M9" i="1"/>
  <c r="M4" i="1"/>
  <c r="M6" i="1"/>
  <c r="M8" i="1"/>
  <c r="M11" i="1"/>
  <c r="M13" i="1"/>
  <c r="M12" i="1"/>
  <c r="M14" i="1"/>
  <c r="M10" i="1"/>
  <c r="M15" i="1"/>
  <c r="M17" i="1"/>
  <c r="M19" i="1"/>
  <c r="M21" i="1"/>
  <c r="M18" i="1"/>
  <c r="M22" i="1"/>
  <c r="M24" i="1"/>
  <c r="M26" i="1"/>
  <c r="M28" i="1"/>
  <c r="M16" i="1"/>
  <c r="M20" i="1"/>
  <c r="M25" i="1"/>
  <c r="M29" i="1"/>
  <c r="M23" i="1"/>
  <c r="M27" i="1"/>
  <c r="M52" i="1"/>
  <c r="M53" i="1"/>
  <c r="M56" i="1"/>
  <c r="M55" i="1"/>
  <c r="M57" i="1"/>
  <c r="M59" i="1"/>
  <c r="M61" i="1"/>
  <c r="M63" i="1"/>
  <c r="M60" i="1"/>
  <c r="M64" i="1"/>
  <c r="M66" i="1"/>
  <c r="M68" i="1"/>
  <c r="M70" i="1"/>
  <c r="M58" i="1"/>
  <c r="M62" i="1"/>
  <c r="M65" i="1"/>
  <c r="M67" i="1"/>
  <c r="M69" i="1"/>
  <c r="M71" i="1"/>
  <c r="M73" i="1"/>
  <c r="M75" i="1"/>
  <c r="M72" i="1"/>
  <c r="M76" i="1"/>
  <c r="M77" i="1"/>
  <c r="M79" i="1"/>
  <c r="M81" i="1"/>
  <c r="M83" i="1"/>
  <c r="M85" i="1"/>
  <c r="M87" i="1"/>
  <c r="M89" i="1"/>
  <c r="M74" i="1"/>
  <c r="M78" i="1"/>
  <c r="M80" i="1"/>
  <c r="M82" i="1"/>
  <c r="M84" i="1"/>
  <c r="M86" i="1"/>
  <c r="M88" i="1"/>
  <c r="M90" i="1"/>
  <c r="M92" i="1"/>
  <c r="M94" i="1"/>
  <c r="M93" i="1"/>
  <c r="M96" i="1"/>
  <c r="M98" i="1"/>
  <c r="M100" i="1"/>
  <c r="M102" i="1"/>
  <c r="M104" i="1"/>
  <c r="M106" i="1"/>
  <c r="M108" i="1"/>
  <c r="M110" i="1"/>
  <c r="M112" i="1"/>
  <c r="M114" i="1"/>
  <c r="M91" i="1"/>
  <c r="M95" i="1"/>
  <c r="M97" i="1"/>
  <c r="M99" i="1"/>
  <c r="M101" i="1"/>
  <c r="M103" i="1"/>
  <c r="M105" i="1"/>
  <c r="M107" i="1"/>
  <c r="M109" i="1"/>
  <c r="M111" i="1"/>
  <c r="M113" i="1"/>
  <c r="M115" i="1"/>
  <c r="M117" i="1"/>
  <c r="M119" i="1"/>
  <c r="M118" i="1"/>
  <c r="M122" i="1"/>
  <c r="M124" i="1"/>
  <c r="M126" i="1"/>
  <c r="M128" i="1"/>
  <c r="M130" i="1"/>
  <c r="M132" i="1"/>
  <c r="M134" i="1"/>
  <c r="M136" i="1"/>
  <c r="M138" i="1"/>
  <c r="M140" i="1"/>
  <c r="M142" i="1"/>
  <c r="M144" i="1"/>
  <c r="M148" i="1"/>
  <c r="M116" i="1"/>
  <c r="M120" i="1"/>
  <c r="M121" i="1"/>
  <c r="M123" i="1"/>
  <c r="M125" i="1"/>
  <c r="M127" i="1"/>
  <c r="M129" i="1"/>
  <c r="M131" i="1"/>
  <c r="M133" i="1"/>
  <c r="M135" i="1"/>
  <c r="M137" i="1"/>
  <c r="M139" i="1"/>
  <c r="M141" i="1"/>
  <c r="M143" i="1"/>
  <c r="M145" i="1"/>
  <c r="M147" i="1"/>
  <c r="M149" i="1"/>
  <c r="M146" i="1"/>
  <c r="M150" i="1"/>
  <c r="M30" i="1"/>
  <c r="N1" i="1"/>
  <c r="BC17" i="1" l="1"/>
  <c r="BB21" i="1"/>
  <c r="BB22" i="1" s="1"/>
  <c r="N2" i="1" s="1"/>
  <c r="N31" i="1"/>
  <c r="N32" i="1"/>
  <c r="N33" i="1"/>
  <c r="N34" i="1"/>
  <c r="N35" i="1"/>
  <c r="N36" i="1"/>
  <c r="N37" i="1"/>
  <c r="N38" i="1"/>
  <c r="N39" i="1"/>
  <c r="N41" i="1"/>
  <c r="N43" i="1"/>
  <c r="N45" i="1"/>
  <c r="N40" i="1"/>
  <c r="N42" i="1"/>
  <c r="N44" i="1"/>
  <c r="N46" i="1"/>
  <c r="N47" i="1"/>
  <c r="N48" i="1"/>
  <c r="N49" i="1"/>
  <c r="N50" i="1"/>
  <c r="N51" i="1"/>
  <c r="N4" i="1"/>
  <c r="N6" i="1"/>
  <c r="N8" i="1"/>
  <c r="N5" i="1"/>
  <c r="N7" i="1"/>
  <c r="N9" i="1"/>
  <c r="N10" i="1"/>
  <c r="N12" i="1"/>
  <c r="N13" i="1"/>
  <c r="N15" i="1"/>
  <c r="N11" i="1"/>
  <c r="N14" i="1"/>
  <c r="N16" i="1"/>
  <c r="N18" i="1"/>
  <c r="N20" i="1"/>
  <c r="N19" i="1"/>
  <c r="N23" i="1"/>
  <c r="N25" i="1"/>
  <c r="N27" i="1"/>
  <c r="N29" i="1"/>
  <c r="N17" i="1"/>
  <c r="N21" i="1"/>
  <c r="N22" i="1"/>
  <c r="N26" i="1"/>
  <c r="N24" i="1"/>
  <c r="N28" i="1"/>
  <c r="N53" i="1"/>
  <c r="N55" i="1"/>
  <c r="N52" i="1"/>
  <c r="N56" i="1"/>
  <c r="N58" i="1"/>
  <c r="N60" i="1"/>
  <c r="N62" i="1"/>
  <c r="N57" i="1"/>
  <c r="N61" i="1"/>
  <c r="N65" i="1"/>
  <c r="N67" i="1"/>
  <c r="N69" i="1"/>
  <c r="N71" i="1"/>
  <c r="N59" i="1"/>
  <c r="N63" i="1"/>
  <c r="N64" i="1"/>
  <c r="N66" i="1"/>
  <c r="N68" i="1"/>
  <c r="N70" i="1"/>
  <c r="N72" i="1"/>
  <c r="N74" i="1"/>
  <c r="N76" i="1"/>
  <c r="N73" i="1"/>
  <c r="N78" i="1"/>
  <c r="N80" i="1"/>
  <c r="N82" i="1"/>
  <c r="N84" i="1"/>
  <c r="N86" i="1"/>
  <c r="N88" i="1"/>
  <c r="N75" i="1"/>
  <c r="N77" i="1"/>
  <c r="N79" i="1"/>
  <c r="N81" i="1"/>
  <c r="N83" i="1"/>
  <c r="N85" i="1"/>
  <c r="N87" i="1"/>
  <c r="N89" i="1"/>
  <c r="N91" i="1"/>
  <c r="N93" i="1"/>
  <c r="N95" i="1"/>
  <c r="N90" i="1"/>
  <c r="N94" i="1"/>
  <c r="N97" i="1"/>
  <c r="N99" i="1"/>
  <c r="N101" i="1"/>
  <c r="N103" i="1"/>
  <c r="N105" i="1"/>
  <c r="N107" i="1"/>
  <c r="N109" i="1"/>
  <c r="N111" i="1"/>
  <c r="N113" i="1"/>
  <c r="N92" i="1"/>
  <c r="N96" i="1"/>
  <c r="N98" i="1"/>
  <c r="N100" i="1"/>
  <c r="N102" i="1"/>
  <c r="N104" i="1"/>
  <c r="N106" i="1"/>
  <c r="N108" i="1"/>
  <c r="N110" i="1"/>
  <c r="N112" i="1"/>
  <c r="N114" i="1"/>
  <c r="N116" i="1"/>
  <c r="N118" i="1"/>
  <c r="N120" i="1"/>
  <c r="N115" i="1"/>
  <c r="N119" i="1"/>
  <c r="N121" i="1"/>
  <c r="N123" i="1"/>
  <c r="N125" i="1"/>
  <c r="N127" i="1"/>
  <c r="N129" i="1"/>
  <c r="N131" i="1"/>
  <c r="N133" i="1"/>
  <c r="N135" i="1"/>
  <c r="N137" i="1"/>
  <c r="N139" i="1"/>
  <c r="N141" i="1"/>
  <c r="N143" i="1"/>
  <c r="N145" i="1"/>
  <c r="N117" i="1"/>
  <c r="N122" i="1"/>
  <c r="N124" i="1"/>
  <c r="N126" i="1"/>
  <c r="N128" i="1"/>
  <c r="N130" i="1"/>
  <c r="N132" i="1"/>
  <c r="N134" i="1"/>
  <c r="N136" i="1"/>
  <c r="N138" i="1"/>
  <c r="N140" i="1"/>
  <c r="N142" i="1"/>
  <c r="N144" i="1"/>
  <c r="N146" i="1"/>
  <c r="N148" i="1"/>
  <c r="N150" i="1"/>
  <c r="N147" i="1"/>
  <c r="N149" i="1"/>
  <c r="N30" i="1"/>
  <c r="O1" i="1"/>
  <c r="BD17" i="1" l="1"/>
  <c r="BC21" i="1"/>
  <c r="BC22" i="1" s="1"/>
  <c r="O2" i="1" s="1"/>
  <c r="O31" i="1"/>
  <c r="O32" i="1"/>
  <c r="O33" i="1"/>
  <c r="O34" i="1"/>
  <c r="O35" i="1"/>
  <c r="O36" i="1"/>
  <c r="O37" i="1"/>
  <c r="O38" i="1"/>
  <c r="O39" i="1"/>
  <c r="O40" i="1"/>
  <c r="O41" i="1"/>
  <c r="O42" i="1"/>
  <c r="O43" i="1"/>
  <c r="O44" i="1"/>
  <c r="O45" i="1"/>
  <c r="O46" i="1"/>
  <c r="O47" i="1"/>
  <c r="O48" i="1"/>
  <c r="O49" i="1"/>
  <c r="O50" i="1"/>
  <c r="O51" i="1"/>
  <c r="O5" i="1"/>
  <c r="O7" i="1"/>
  <c r="O9" i="1"/>
  <c r="O4" i="1"/>
  <c r="O6" i="1"/>
  <c r="O8" i="1"/>
  <c r="O11" i="1"/>
  <c r="O13" i="1"/>
  <c r="O10" i="1"/>
  <c r="O14" i="1"/>
  <c r="O12" i="1"/>
  <c r="O15" i="1"/>
  <c r="O17" i="1"/>
  <c r="O19" i="1"/>
  <c r="O21" i="1"/>
  <c r="O16" i="1"/>
  <c r="O20" i="1"/>
  <c r="O22" i="1"/>
  <c r="O24" i="1"/>
  <c r="O26" i="1"/>
  <c r="O28" i="1"/>
  <c r="O23" i="1"/>
  <c r="O27" i="1"/>
  <c r="O18" i="1"/>
  <c r="O25" i="1"/>
  <c r="O29" i="1"/>
  <c r="O52" i="1"/>
  <c r="O55" i="1"/>
  <c r="O56" i="1"/>
  <c r="O53" i="1"/>
  <c r="O57" i="1"/>
  <c r="O59" i="1"/>
  <c r="O61" i="1"/>
  <c r="O63" i="1"/>
  <c r="O58" i="1"/>
  <c r="O62" i="1"/>
  <c r="O64" i="1"/>
  <c r="O66" i="1"/>
  <c r="O68" i="1"/>
  <c r="O70" i="1"/>
  <c r="O60" i="1"/>
  <c r="O65" i="1"/>
  <c r="O67" i="1"/>
  <c r="O69" i="1"/>
  <c r="O71" i="1"/>
  <c r="O73" i="1"/>
  <c r="O75" i="1"/>
  <c r="O74" i="1"/>
  <c r="O77" i="1"/>
  <c r="O79" i="1"/>
  <c r="O81" i="1"/>
  <c r="O83" i="1"/>
  <c r="O85" i="1"/>
  <c r="O87" i="1"/>
  <c r="O89" i="1"/>
  <c r="O72" i="1"/>
  <c r="O76" i="1"/>
  <c r="O78" i="1"/>
  <c r="O80" i="1"/>
  <c r="O82" i="1"/>
  <c r="O84" i="1"/>
  <c r="O86" i="1"/>
  <c r="O88" i="1"/>
  <c r="O90" i="1"/>
  <c r="O92" i="1"/>
  <c r="O94" i="1"/>
  <c r="O91" i="1"/>
  <c r="O95" i="1"/>
  <c r="O96" i="1"/>
  <c r="O98" i="1"/>
  <c r="O100" i="1"/>
  <c r="O102" i="1"/>
  <c r="O104" i="1"/>
  <c r="O106" i="1"/>
  <c r="O108" i="1"/>
  <c r="O110" i="1"/>
  <c r="O112" i="1"/>
  <c r="O114" i="1"/>
  <c r="O93" i="1"/>
  <c r="O97" i="1"/>
  <c r="O99" i="1"/>
  <c r="O101" i="1"/>
  <c r="O103" i="1"/>
  <c r="O105" i="1"/>
  <c r="O107" i="1"/>
  <c r="O109" i="1"/>
  <c r="O111" i="1"/>
  <c r="O113" i="1"/>
  <c r="O115" i="1"/>
  <c r="O117" i="1"/>
  <c r="O119" i="1"/>
  <c r="O116" i="1"/>
  <c r="O120" i="1"/>
  <c r="O122" i="1"/>
  <c r="O124" i="1"/>
  <c r="O126" i="1"/>
  <c r="O128" i="1"/>
  <c r="O130" i="1"/>
  <c r="O132" i="1"/>
  <c r="O134" i="1"/>
  <c r="O136" i="1"/>
  <c r="O138" i="1"/>
  <c r="O140" i="1"/>
  <c r="O142" i="1"/>
  <c r="O144" i="1"/>
  <c r="O150" i="1"/>
  <c r="O118" i="1"/>
  <c r="O121" i="1"/>
  <c r="O123" i="1"/>
  <c r="O125" i="1"/>
  <c r="O127" i="1"/>
  <c r="O129" i="1"/>
  <c r="O131" i="1"/>
  <c r="O133" i="1"/>
  <c r="O135" i="1"/>
  <c r="O137" i="1"/>
  <c r="O139" i="1"/>
  <c r="O141" i="1"/>
  <c r="O143" i="1"/>
  <c r="O145" i="1"/>
  <c r="O147" i="1"/>
  <c r="O149" i="1"/>
  <c r="O146" i="1"/>
  <c r="O148" i="1"/>
  <c r="O30" i="1"/>
  <c r="P1" i="1"/>
  <c r="BE17" i="1" l="1"/>
  <c r="BD21" i="1"/>
  <c r="BD22" i="1" s="1"/>
  <c r="P2" i="1" s="1"/>
  <c r="P31" i="1"/>
  <c r="P32" i="1"/>
  <c r="P33" i="1"/>
  <c r="P34" i="1"/>
  <c r="P35" i="1"/>
  <c r="P36" i="1"/>
  <c r="P37" i="1"/>
  <c r="P38" i="1"/>
  <c r="P40" i="1"/>
  <c r="P42" i="1"/>
  <c r="P44" i="1"/>
  <c r="P39" i="1"/>
  <c r="P41" i="1"/>
  <c r="P43" i="1"/>
  <c r="P45" i="1"/>
  <c r="P46" i="1"/>
  <c r="P47" i="1"/>
  <c r="P48" i="1"/>
  <c r="P49" i="1"/>
  <c r="P50" i="1"/>
  <c r="P51" i="1"/>
  <c r="P4" i="1"/>
  <c r="P6" i="1"/>
  <c r="P8" i="1"/>
  <c r="P5" i="1"/>
  <c r="P7" i="1"/>
  <c r="P10" i="1"/>
  <c r="P12" i="1"/>
  <c r="P9" i="1"/>
  <c r="P11" i="1"/>
  <c r="P15" i="1"/>
  <c r="P13" i="1"/>
  <c r="P14" i="1"/>
  <c r="P16" i="1"/>
  <c r="P18" i="1"/>
  <c r="P20" i="1"/>
  <c r="P17" i="1"/>
  <c r="P21" i="1"/>
  <c r="P23" i="1"/>
  <c r="P25" i="1"/>
  <c r="P27" i="1"/>
  <c r="P29" i="1"/>
  <c r="P24" i="1"/>
  <c r="P28" i="1"/>
  <c r="P19" i="1"/>
  <c r="P22" i="1"/>
  <c r="P26" i="1"/>
  <c r="P53" i="1"/>
  <c r="P55" i="1"/>
  <c r="P52" i="1"/>
  <c r="P56" i="1"/>
  <c r="P58" i="1"/>
  <c r="P60" i="1"/>
  <c r="P62" i="1"/>
  <c r="P59" i="1"/>
  <c r="P63" i="1"/>
  <c r="P65" i="1"/>
  <c r="P67" i="1"/>
  <c r="P69" i="1"/>
  <c r="P57" i="1"/>
  <c r="P61" i="1"/>
  <c r="P64" i="1"/>
  <c r="P66" i="1"/>
  <c r="P68" i="1"/>
  <c r="P70" i="1"/>
  <c r="P72" i="1"/>
  <c r="P74" i="1"/>
  <c r="P76" i="1"/>
  <c r="P71" i="1"/>
  <c r="P75" i="1"/>
  <c r="P78" i="1"/>
  <c r="P80" i="1"/>
  <c r="P82" i="1"/>
  <c r="P84" i="1"/>
  <c r="P86" i="1"/>
  <c r="P88" i="1"/>
  <c r="P73" i="1"/>
  <c r="P77" i="1"/>
  <c r="P79" i="1"/>
  <c r="P81" i="1"/>
  <c r="P83" i="1"/>
  <c r="P85" i="1"/>
  <c r="P87" i="1"/>
  <c r="P89" i="1"/>
  <c r="P91" i="1"/>
  <c r="P93" i="1"/>
  <c r="P95" i="1"/>
  <c r="P92" i="1"/>
  <c r="P97" i="1"/>
  <c r="P99" i="1"/>
  <c r="P101" i="1"/>
  <c r="P103" i="1"/>
  <c r="P105" i="1"/>
  <c r="P107" i="1"/>
  <c r="P109" i="1"/>
  <c r="P111" i="1"/>
  <c r="P113" i="1"/>
  <c r="P90" i="1"/>
  <c r="P94" i="1"/>
  <c r="P96" i="1"/>
  <c r="P98" i="1"/>
  <c r="P100" i="1"/>
  <c r="P102" i="1"/>
  <c r="P104" i="1"/>
  <c r="P106" i="1"/>
  <c r="P108" i="1"/>
  <c r="P110" i="1"/>
  <c r="P112" i="1"/>
  <c r="P114" i="1"/>
  <c r="P116" i="1"/>
  <c r="P118" i="1"/>
  <c r="P117" i="1"/>
  <c r="P121" i="1"/>
  <c r="P123" i="1"/>
  <c r="P125" i="1"/>
  <c r="P127" i="1"/>
  <c r="P129" i="1"/>
  <c r="P131" i="1"/>
  <c r="P133" i="1"/>
  <c r="P135" i="1"/>
  <c r="P137" i="1"/>
  <c r="P139" i="1"/>
  <c r="P141" i="1"/>
  <c r="P143" i="1"/>
  <c r="P147" i="1"/>
  <c r="P115" i="1"/>
  <c r="P119" i="1"/>
  <c r="P120" i="1"/>
  <c r="P122" i="1"/>
  <c r="P124" i="1"/>
  <c r="P126" i="1"/>
  <c r="P128" i="1"/>
  <c r="P130" i="1"/>
  <c r="P132" i="1"/>
  <c r="P134" i="1"/>
  <c r="P136" i="1"/>
  <c r="P138" i="1"/>
  <c r="P140" i="1"/>
  <c r="P142" i="1"/>
  <c r="P144" i="1"/>
  <c r="P146" i="1"/>
  <c r="P148" i="1"/>
  <c r="P150" i="1"/>
  <c r="P145" i="1"/>
  <c r="P149" i="1"/>
  <c r="P30" i="1"/>
  <c r="Q1" i="1"/>
  <c r="BF17" i="1" l="1"/>
  <c r="BE21" i="1"/>
  <c r="BE22" i="1" s="1"/>
  <c r="Q2" i="1" s="1"/>
  <c r="Q31" i="1"/>
  <c r="Q32" i="1"/>
  <c r="Q33" i="1"/>
  <c r="Q34" i="1"/>
  <c r="Q35" i="1"/>
  <c r="Q36" i="1"/>
  <c r="Q37" i="1"/>
  <c r="Q38" i="1"/>
  <c r="Q39" i="1"/>
  <c r="Q40" i="1"/>
  <c r="Q41" i="1"/>
  <c r="Q42" i="1"/>
  <c r="Q43" i="1"/>
  <c r="Q44" i="1"/>
  <c r="Q45" i="1"/>
  <c r="Q46" i="1"/>
  <c r="Q47" i="1"/>
  <c r="Q48" i="1"/>
  <c r="Q49" i="1"/>
  <c r="Q50" i="1"/>
  <c r="Q51" i="1"/>
  <c r="Q5" i="1"/>
  <c r="Q7" i="1"/>
  <c r="Q9" i="1"/>
  <c r="Q4" i="1"/>
  <c r="Q6" i="1"/>
  <c r="Q8" i="1"/>
  <c r="Q11" i="1"/>
  <c r="Q13" i="1"/>
  <c r="Q12" i="1"/>
  <c r="Q14" i="1"/>
  <c r="Q10" i="1"/>
  <c r="Q15" i="1"/>
  <c r="Q17" i="1"/>
  <c r="Q19" i="1"/>
  <c r="Q21" i="1"/>
  <c r="Q18" i="1"/>
  <c r="Q22" i="1"/>
  <c r="Q24" i="1"/>
  <c r="Q26" i="1"/>
  <c r="Q28" i="1"/>
  <c r="Q16" i="1"/>
  <c r="Q25" i="1"/>
  <c r="Q29" i="1"/>
  <c r="Q20" i="1"/>
  <c r="Q23" i="1"/>
  <c r="Q27" i="1"/>
  <c r="Q52" i="1"/>
  <c r="Q53" i="1"/>
  <c r="Q56" i="1"/>
  <c r="Q55" i="1"/>
  <c r="Q57" i="1"/>
  <c r="Q59" i="1"/>
  <c r="Q61" i="1"/>
  <c r="Q63" i="1"/>
  <c r="Q60" i="1"/>
  <c r="Q64" i="1"/>
  <c r="Q66" i="1"/>
  <c r="Q68" i="1"/>
  <c r="Q70" i="1"/>
  <c r="Q58" i="1"/>
  <c r="Q62" i="1"/>
  <c r="Q65" i="1"/>
  <c r="Q67" i="1"/>
  <c r="Q69" i="1"/>
  <c r="Q71" i="1"/>
  <c r="Q73" i="1"/>
  <c r="Q75" i="1"/>
  <c r="Q72" i="1"/>
  <c r="Q76" i="1"/>
  <c r="Q77" i="1"/>
  <c r="Q79" i="1"/>
  <c r="Q81" i="1"/>
  <c r="Q83" i="1"/>
  <c r="Q85" i="1"/>
  <c r="Q87" i="1"/>
  <c r="Q89" i="1"/>
  <c r="Q74" i="1"/>
  <c r="Q78" i="1"/>
  <c r="Q80" i="1"/>
  <c r="Q82" i="1"/>
  <c r="Q84" i="1"/>
  <c r="Q86" i="1"/>
  <c r="Q88" i="1"/>
  <c r="Q90" i="1"/>
  <c r="Q92" i="1"/>
  <c r="Q94" i="1"/>
  <c r="Q93" i="1"/>
  <c r="Q96" i="1"/>
  <c r="Q98" i="1"/>
  <c r="Q100" i="1"/>
  <c r="Q102" i="1"/>
  <c r="Q104" i="1"/>
  <c r="Q106" i="1"/>
  <c r="Q108" i="1"/>
  <c r="Q110" i="1"/>
  <c r="Q112" i="1"/>
  <c r="Q114" i="1"/>
  <c r="Q91" i="1"/>
  <c r="Q95" i="1"/>
  <c r="Q97" i="1"/>
  <c r="Q99" i="1"/>
  <c r="Q101" i="1"/>
  <c r="Q103" i="1"/>
  <c r="Q105" i="1"/>
  <c r="Q107" i="1"/>
  <c r="Q109" i="1"/>
  <c r="Q111" i="1"/>
  <c r="Q113" i="1"/>
  <c r="Q115" i="1"/>
  <c r="Q117" i="1"/>
  <c r="Q119" i="1"/>
  <c r="Q118" i="1"/>
  <c r="Q120" i="1"/>
  <c r="Q122" i="1"/>
  <c r="Q124" i="1"/>
  <c r="Q126" i="1"/>
  <c r="Q128" i="1"/>
  <c r="Q130" i="1"/>
  <c r="Q132" i="1"/>
  <c r="Q134" i="1"/>
  <c r="Q136" i="1"/>
  <c r="Q138" i="1"/>
  <c r="Q140" i="1"/>
  <c r="Q142" i="1"/>
  <c r="Q144" i="1"/>
  <c r="Q146" i="1"/>
  <c r="Q116" i="1"/>
  <c r="Q121" i="1"/>
  <c r="Q123" i="1"/>
  <c r="Q125" i="1"/>
  <c r="Q127" i="1"/>
  <c r="Q129" i="1"/>
  <c r="Q131" i="1"/>
  <c r="Q133" i="1"/>
  <c r="Q135" i="1"/>
  <c r="Q137" i="1"/>
  <c r="Q139" i="1"/>
  <c r="Q141" i="1"/>
  <c r="Q143" i="1"/>
  <c r="Q145" i="1"/>
  <c r="Q147" i="1"/>
  <c r="Q149" i="1"/>
  <c r="Q148" i="1"/>
  <c r="Q150" i="1"/>
  <c r="Q30" i="1"/>
  <c r="R1" i="1"/>
  <c r="BG17" i="1" l="1"/>
  <c r="BF21" i="1"/>
  <c r="BF22" i="1" s="1"/>
  <c r="R2" i="1" s="1"/>
  <c r="R31" i="1"/>
  <c r="R32" i="1"/>
  <c r="R33" i="1"/>
  <c r="R34" i="1"/>
  <c r="R35" i="1"/>
  <c r="R36" i="1"/>
  <c r="R37" i="1"/>
  <c r="R38" i="1"/>
  <c r="R39" i="1"/>
  <c r="R41" i="1"/>
  <c r="R43" i="1"/>
  <c r="R45" i="1"/>
  <c r="R40" i="1"/>
  <c r="R42" i="1"/>
  <c r="R44" i="1"/>
  <c r="R46" i="1"/>
  <c r="R47" i="1"/>
  <c r="R48" i="1"/>
  <c r="R49" i="1"/>
  <c r="R50" i="1"/>
  <c r="R51" i="1"/>
  <c r="R4" i="1"/>
  <c r="R6" i="1"/>
  <c r="R8" i="1"/>
  <c r="R5" i="1"/>
  <c r="R7" i="1"/>
  <c r="R9" i="1"/>
  <c r="R10" i="1"/>
  <c r="R12" i="1"/>
  <c r="R13" i="1"/>
  <c r="R15" i="1"/>
  <c r="R11" i="1"/>
  <c r="R14" i="1"/>
  <c r="R16" i="1"/>
  <c r="R18" i="1"/>
  <c r="R20" i="1"/>
  <c r="R19" i="1"/>
  <c r="R23" i="1"/>
  <c r="R25" i="1"/>
  <c r="R27" i="1"/>
  <c r="R29" i="1"/>
  <c r="R17" i="1"/>
  <c r="R22" i="1"/>
  <c r="R26" i="1"/>
  <c r="R21" i="1"/>
  <c r="R24" i="1"/>
  <c r="R28" i="1"/>
  <c r="R53" i="1"/>
  <c r="R55" i="1"/>
  <c r="R52" i="1"/>
  <c r="R56" i="1"/>
  <c r="R58" i="1"/>
  <c r="R60" i="1"/>
  <c r="R62" i="1"/>
  <c r="R57" i="1"/>
  <c r="R61" i="1"/>
  <c r="R65" i="1"/>
  <c r="R67" i="1"/>
  <c r="R69" i="1"/>
  <c r="R59" i="1"/>
  <c r="R63" i="1"/>
  <c r="R64" i="1"/>
  <c r="R66" i="1"/>
  <c r="R68" i="1"/>
  <c r="R70" i="1"/>
  <c r="R72" i="1"/>
  <c r="R74" i="1"/>
  <c r="R76" i="1"/>
  <c r="R73" i="1"/>
  <c r="R78" i="1"/>
  <c r="R80" i="1"/>
  <c r="R82" i="1"/>
  <c r="R84" i="1"/>
  <c r="R86" i="1"/>
  <c r="R88" i="1"/>
  <c r="R71" i="1"/>
  <c r="R75" i="1"/>
  <c r="R77" i="1"/>
  <c r="R79" i="1"/>
  <c r="R81" i="1"/>
  <c r="R83" i="1"/>
  <c r="R85" i="1"/>
  <c r="R87" i="1"/>
  <c r="R89" i="1"/>
  <c r="R91" i="1"/>
  <c r="R93" i="1"/>
  <c r="R95" i="1"/>
  <c r="R90" i="1"/>
  <c r="R94" i="1"/>
  <c r="R97" i="1"/>
  <c r="R99" i="1"/>
  <c r="R101" i="1"/>
  <c r="R103" i="1"/>
  <c r="R105" i="1"/>
  <c r="R107" i="1"/>
  <c r="R109" i="1"/>
  <c r="R111" i="1"/>
  <c r="R113" i="1"/>
  <c r="R92" i="1"/>
  <c r="R96" i="1"/>
  <c r="R98" i="1"/>
  <c r="R100" i="1"/>
  <c r="R102" i="1"/>
  <c r="R104" i="1"/>
  <c r="R106" i="1"/>
  <c r="R108" i="1"/>
  <c r="R110" i="1"/>
  <c r="R112" i="1"/>
  <c r="R114" i="1"/>
  <c r="R116" i="1"/>
  <c r="R118" i="1"/>
  <c r="R115" i="1"/>
  <c r="R119" i="1"/>
  <c r="R121" i="1"/>
  <c r="R123" i="1"/>
  <c r="R125" i="1"/>
  <c r="R127" i="1"/>
  <c r="R129" i="1"/>
  <c r="R131" i="1"/>
  <c r="R133" i="1"/>
  <c r="R135" i="1"/>
  <c r="R137" i="1"/>
  <c r="R139" i="1"/>
  <c r="R141" i="1"/>
  <c r="R143" i="1"/>
  <c r="R145" i="1"/>
  <c r="R149" i="1"/>
  <c r="R117" i="1"/>
  <c r="R120" i="1"/>
  <c r="R122" i="1"/>
  <c r="R124" i="1"/>
  <c r="R126" i="1"/>
  <c r="R128" i="1"/>
  <c r="R130" i="1"/>
  <c r="R132" i="1"/>
  <c r="R134" i="1"/>
  <c r="R136" i="1"/>
  <c r="R138" i="1"/>
  <c r="R140" i="1"/>
  <c r="R142" i="1"/>
  <c r="R144" i="1"/>
  <c r="R146" i="1"/>
  <c r="R148" i="1"/>
  <c r="R150" i="1"/>
  <c r="R147" i="1"/>
  <c r="R30" i="1"/>
  <c r="S1" i="1"/>
  <c r="BH17" i="1" l="1"/>
  <c r="BG21" i="1"/>
  <c r="BG22" i="1" s="1"/>
  <c r="S2" i="1" s="1"/>
  <c r="S31" i="1"/>
  <c r="S32" i="1"/>
  <c r="S33" i="1"/>
  <c r="S34" i="1"/>
  <c r="S35" i="1"/>
  <c r="S36" i="1"/>
  <c r="S37" i="1"/>
  <c r="S38" i="1"/>
  <c r="S39" i="1"/>
  <c r="S40" i="1"/>
  <c r="S41" i="1"/>
  <c r="S42" i="1"/>
  <c r="S43" i="1"/>
  <c r="S44" i="1"/>
  <c r="S45" i="1"/>
  <c r="S46" i="1"/>
  <c r="S47" i="1"/>
  <c r="S48" i="1"/>
  <c r="S49" i="1"/>
  <c r="S50" i="1"/>
  <c r="S51" i="1"/>
  <c r="S5" i="1"/>
  <c r="S7" i="1"/>
  <c r="S9" i="1"/>
  <c r="S4" i="1"/>
  <c r="S6" i="1"/>
  <c r="S8" i="1"/>
  <c r="S11" i="1"/>
  <c r="S13" i="1"/>
  <c r="S10" i="1"/>
  <c r="S14" i="1"/>
  <c r="S12" i="1"/>
  <c r="S15" i="1"/>
  <c r="S17" i="1"/>
  <c r="S19" i="1"/>
  <c r="S21" i="1"/>
  <c r="S16" i="1"/>
  <c r="S20" i="1"/>
  <c r="S22" i="1"/>
  <c r="S24" i="1"/>
  <c r="S26" i="1"/>
  <c r="S28" i="1"/>
  <c r="S18" i="1"/>
  <c r="S23" i="1"/>
  <c r="S27" i="1"/>
  <c r="S25" i="1"/>
  <c r="S29" i="1"/>
  <c r="S52" i="1"/>
  <c r="S55" i="1"/>
  <c r="S56" i="1"/>
  <c r="S53" i="1"/>
  <c r="S57" i="1"/>
  <c r="S59" i="1"/>
  <c r="S61" i="1"/>
  <c r="S63" i="1"/>
  <c r="S58" i="1"/>
  <c r="S62" i="1"/>
  <c r="S64" i="1"/>
  <c r="S66" i="1"/>
  <c r="S68" i="1"/>
  <c r="S70" i="1"/>
  <c r="S60" i="1"/>
  <c r="S65" i="1"/>
  <c r="S67" i="1"/>
  <c r="S69" i="1"/>
  <c r="S71" i="1"/>
  <c r="S73" i="1"/>
  <c r="S75" i="1"/>
  <c r="S74" i="1"/>
  <c r="S77" i="1"/>
  <c r="S79" i="1"/>
  <c r="S81" i="1"/>
  <c r="S83" i="1"/>
  <c r="S85" i="1"/>
  <c r="S87" i="1"/>
  <c r="S89" i="1"/>
  <c r="S72" i="1"/>
  <c r="S76" i="1"/>
  <c r="S78" i="1"/>
  <c r="S80" i="1"/>
  <c r="S82" i="1"/>
  <c r="S84" i="1"/>
  <c r="S86" i="1"/>
  <c r="S88" i="1"/>
  <c r="S90" i="1"/>
  <c r="S92" i="1"/>
  <c r="S94" i="1"/>
  <c r="S91" i="1"/>
  <c r="S95" i="1"/>
  <c r="S96" i="1"/>
  <c r="S98" i="1"/>
  <c r="S100" i="1"/>
  <c r="S102" i="1"/>
  <c r="S104" i="1"/>
  <c r="S106" i="1"/>
  <c r="S108" i="1"/>
  <c r="S110" i="1"/>
  <c r="S112" i="1"/>
  <c r="S114" i="1"/>
  <c r="S93" i="1"/>
  <c r="S97" i="1"/>
  <c r="S99" i="1"/>
  <c r="S101" i="1"/>
  <c r="S103" i="1"/>
  <c r="S105" i="1"/>
  <c r="S107" i="1"/>
  <c r="S109" i="1"/>
  <c r="S111" i="1"/>
  <c r="S113" i="1"/>
  <c r="S115" i="1"/>
  <c r="S117" i="1"/>
  <c r="S119" i="1"/>
  <c r="S116" i="1"/>
  <c r="S120" i="1"/>
  <c r="S122" i="1"/>
  <c r="S124" i="1"/>
  <c r="S126" i="1"/>
  <c r="S128" i="1"/>
  <c r="S130" i="1"/>
  <c r="S132" i="1"/>
  <c r="S134" i="1"/>
  <c r="S136" i="1"/>
  <c r="S138" i="1"/>
  <c r="S140" i="1"/>
  <c r="S142" i="1"/>
  <c r="S144" i="1"/>
  <c r="S148" i="1"/>
  <c r="S118" i="1"/>
  <c r="S121" i="1"/>
  <c r="S123" i="1"/>
  <c r="S125" i="1"/>
  <c r="S127" i="1"/>
  <c r="S129" i="1"/>
  <c r="S131" i="1"/>
  <c r="S133" i="1"/>
  <c r="S135" i="1"/>
  <c r="S137" i="1"/>
  <c r="S139" i="1"/>
  <c r="S141" i="1"/>
  <c r="S143" i="1"/>
  <c r="S145" i="1"/>
  <c r="S147" i="1"/>
  <c r="S149" i="1"/>
  <c r="S146" i="1"/>
  <c r="S150" i="1"/>
  <c r="S30" i="1"/>
  <c r="T1" i="1"/>
  <c r="BI17" i="1" l="1"/>
  <c r="BH21" i="1"/>
  <c r="BH22" i="1" s="1"/>
  <c r="T2" i="1" s="1"/>
  <c r="T31" i="1"/>
  <c r="T32" i="1"/>
  <c r="T33" i="1"/>
  <c r="T34" i="1"/>
  <c r="T35" i="1"/>
  <c r="T36" i="1"/>
  <c r="T37" i="1"/>
  <c r="T38" i="1"/>
  <c r="T40" i="1"/>
  <c r="T42" i="1"/>
  <c r="T44" i="1"/>
  <c r="T39" i="1"/>
  <c r="T41" i="1"/>
  <c r="T43" i="1"/>
  <c r="T45" i="1"/>
  <c r="T46" i="1"/>
  <c r="T47" i="1"/>
  <c r="T48" i="1"/>
  <c r="T49" i="1"/>
  <c r="T50" i="1"/>
  <c r="T51" i="1"/>
  <c r="T4" i="1"/>
  <c r="T6" i="1"/>
  <c r="T8" i="1"/>
  <c r="T5" i="1"/>
  <c r="T7" i="1"/>
  <c r="T10" i="1"/>
  <c r="T12" i="1"/>
  <c r="T11" i="1"/>
  <c r="T15" i="1"/>
  <c r="T9" i="1"/>
  <c r="T13" i="1"/>
  <c r="T14" i="1"/>
  <c r="T16" i="1"/>
  <c r="T18" i="1"/>
  <c r="T20" i="1"/>
  <c r="T17" i="1"/>
  <c r="T21" i="1"/>
  <c r="T23" i="1"/>
  <c r="T25" i="1"/>
  <c r="T27" i="1"/>
  <c r="T29" i="1"/>
  <c r="T19" i="1"/>
  <c r="T24" i="1"/>
  <c r="T28" i="1"/>
  <c r="T22" i="1"/>
  <c r="T26" i="1"/>
  <c r="T53" i="1"/>
  <c r="T55" i="1"/>
  <c r="T52" i="1"/>
  <c r="T56" i="1"/>
  <c r="T58" i="1"/>
  <c r="T60" i="1"/>
  <c r="T62" i="1"/>
  <c r="T59" i="1"/>
  <c r="T63" i="1"/>
  <c r="T65" i="1"/>
  <c r="T67" i="1"/>
  <c r="T69" i="1"/>
  <c r="T57" i="1"/>
  <c r="T61" i="1"/>
  <c r="T64" i="1"/>
  <c r="T66" i="1"/>
  <c r="T68" i="1"/>
  <c r="T70" i="1"/>
  <c r="T72" i="1"/>
  <c r="T74" i="1"/>
  <c r="T76" i="1"/>
  <c r="T71" i="1"/>
  <c r="T75" i="1"/>
  <c r="T78" i="1"/>
  <c r="T80" i="1"/>
  <c r="T82" i="1"/>
  <c r="T84" i="1"/>
  <c r="T86" i="1"/>
  <c r="T88" i="1"/>
  <c r="T73" i="1"/>
  <c r="T77" i="1"/>
  <c r="T79" i="1"/>
  <c r="T81" i="1"/>
  <c r="T83" i="1"/>
  <c r="T85" i="1"/>
  <c r="T87" i="1"/>
  <c r="T89" i="1"/>
  <c r="T91" i="1"/>
  <c r="T93" i="1"/>
  <c r="T95" i="1"/>
  <c r="T92" i="1"/>
  <c r="T97" i="1"/>
  <c r="T99" i="1"/>
  <c r="T101" i="1"/>
  <c r="T103" i="1"/>
  <c r="T105" i="1"/>
  <c r="T107" i="1"/>
  <c r="T109" i="1"/>
  <c r="T111" i="1"/>
  <c r="T113" i="1"/>
  <c r="T90" i="1"/>
  <c r="T94" i="1"/>
  <c r="T96" i="1"/>
  <c r="T98" i="1"/>
  <c r="T100" i="1"/>
  <c r="T102" i="1"/>
  <c r="T104" i="1"/>
  <c r="T106" i="1"/>
  <c r="T108" i="1"/>
  <c r="T110" i="1"/>
  <c r="T112" i="1"/>
  <c r="T114" i="1"/>
  <c r="T116" i="1"/>
  <c r="T118" i="1"/>
  <c r="T117" i="1"/>
  <c r="T121" i="1"/>
  <c r="T123" i="1"/>
  <c r="T125" i="1"/>
  <c r="T127" i="1"/>
  <c r="T129" i="1"/>
  <c r="T131" i="1"/>
  <c r="T133" i="1"/>
  <c r="T135" i="1"/>
  <c r="T137" i="1"/>
  <c r="T139" i="1"/>
  <c r="T141" i="1"/>
  <c r="T143" i="1"/>
  <c r="T145" i="1"/>
  <c r="T147" i="1"/>
  <c r="T115" i="1"/>
  <c r="T119" i="1"/>
  <c r="T120" i="1"/>
  <c r="T122" i="1"/>
  <c r="T124" i="1"/>
  <c r="T126" i="1"/>
  <c r="T128" i="1"/>
  <c r="T130" i="1"/>
  <c r="T132" i="1"/>
  <c r="T134" i="1"/>
  <c r="T136" i="1"/>
  <c r="T138" i="1"/>
  <c r="T140" i="1"/>
  <c r="T142" i="1"/>
  <c r="T144" i="1"/>
  <c r="T146" i="1"/>
  <c r="T148" i="1"/>
  <c r="T150" i="1"/>
  <c r="T149" i="1"/>
  <c r="T30" i="1"/>
  <c r="U1" i="1"/>
  <c r="BJ17" i="1" l="1"/>
  <c r="BI21" i="1"/>
  <c r="BI22" i="1" s="1"/>
  <c r="U2" i="1" s="1"/>
  <c r="U31" i="1"/>
  <c r="U32" i="1"/>
  <c r="U33" i="1"/>
  <c r="U34" i="1"/>
  <c r="U35" i="1"/>
  <c r="U36" i="1"/>
  <c r="U37" i="1"/>
  <c r="U38" i="1"/>
  <c r="U39" i="1"/>
  <c r="U40" i="1"/>
  <c r="U41" i="1"/>
  <c r="U42" i="1"/>
  <c r="U43" i="1"/>
  <c r="U44" i="1"/>
  <c r="U45" i="1"/>
  <c r="U46" i="1"/>
  <c r="U47" i="1"/>
  <c r="U48" i="1"/>
  <c r="U49" i="1"/>
  <c r="U50" i="1"/>
  <c r="U51" i="1"/>
  <c r="U5" i="1"/>
  <c r="U7" i="1"/>
  <c r="U4" i="1"/>
  <c r="U6" i="1"/>
  <c r="U8" i="1"/>
  <c r="U9" i="1"/>
  <c r="U11" i="1"/>
  <c r="U13" i="1"/>
  <c r="U12" i="1"/>
  <c r="U14" i="1"/>
  <c r="U10" i="1"/>
  <c r="U15" i="1"/>
  <c r="U17" i="1"/>
  <c r="U19" i="1"/>
  <c r="U21" i="1"/>
  <c r="U18" i="1"/>
  <c r="U22" i="1"/>
  <c r="U24" i="1"/>
  <c r="U26" i="1"/>
  <c r="U28" i="1"/>
  <c r="U16" i="1"/>
  <c r="U20" i="1"/>
  <c r="U25" i="1"/>
  <c r="U29" i="1"/>
  <c r="U23" i="1"/>
  <c r="U27" i="1"/>
  <c r="U52" i="1"/>
  <c r="U53" i="1"/>
  <c r="U56" i="1"/>
  <c r="U55" i="1"/>
  <c r="U57" i="1"/>
  <c r="U59" i="1"/>
  <c r="U61" i="1"/>
  <c r="U63" i="1"/>
  <c r="U60" i="1"/>
  <c r="U64" i="1"/>
  <c r="U66" i="1"/>
  <c r="U68" i="1"/>
  <c r="U70" i="1"/>
  <c r="U58" i="1"/>
  <c r="U62" i="1"/>
  <c r="U65" i="1"/>
  <c r="U67" i="1"/>
  <c r="U69" i="1"/>
  <c r="U71" i="1"/>
  <c r="U73" i="1"/>
  <c r="U75" i="1"/>
  <c r="U72" i="1"/>
  <c r="U76" i="1"/>
  <c r="U77" i="1"/>
  <c r="U79" i="1"/>
  <c r="U81" i="1"/>
  <c r="U83" i="1"/>
  <c r="U85" i="1"/>
  <c r="U87" i="1"/>
  <c r="U89" i="1"/>
  <c r="U74" i="1"/>
  <c r="U78" i="1"/>
  <c r="U80" i="1"/>
  <c r="U82" i="1"/>
  <c r="U84" i="1"/>
  <c r="U86" i="1"/>
  <c r="U88" i="1"/>
  <c r="U90" i="1"/>
  <c r="U92" i="1"/>
  <c r="U94" i="1"/>
  <c r="U93" i="1"/>
  <c r="U96" i="1"/>
  <c r="U98" i="1"/>
  <c r="U100" i="1"/>
  <c r="U102" i="1"/>
  <c r="U104" i="1"/>
  <c r="U106" i="1"/>
  <c r="U108" i="1"/>
  <c r="U110" i="1"/>
  <c r="U112" i="1"/>
  <c r="U114" i="1"/>
  <c r="U91" i="1"/>
  <c r="U95" i="1"/>
  <c r="U97" i="1"/>
  <c r="U99" i="1"/>
  <c r="U101" i="1"/>
  <c r="U103" i="1"/>
  <c r="U105" i="1"/>
  <c r="U107" i="1"/>
  <c r="U109" i="1"/>
  <c r="U111" i="1"/>
  <c r="U113" i="1"/>
  <c r="U115" i="1"/>
  <c r="U117" i="1"/>
  <c r="U119" i="1"/>
  <c r="U118" i="1"/>
  <c r="U120" i="1"/>
  <c r="U122" i="1"/>
  <c r="U124" i="1"/>
  <c r="U126" i="1"/>
  <c r="U128" i="1"/>
  <c r="U130" i="1"/>
  <c r="U132" i="1"/>
  <c r="U134" i="1"/>
  <c r="U136" i="1"/>
  <c r="U138" i="1"/>
  <c r="U140" i="1"/>
  <c r="U142" i="1"/>
  <c r="U144" i="1"/>
  <c r="U150" i="1"/>
  <c r="U116" i="1"/>
  <c r="U121" i="1"/>
  <c r="U123" i="1"/>
  <c r="U125" i="1"/>
  <c r="U127" i="1"/>
  <c r="U129" i="1"/>
  <c r="U131" i="1"/>
  <c r="U133" i="1"/>
  <c r="U135" i="1"/>
  <c r="U137" i="1"/>
  <c r="U139" i="1"/>
  <c r="U141" i="1"/>
  <c r="U143" i="1"/>
  <c r="U145" i="1"/>
  <c r="U147" i="1"/>
  <c r="U149" i="1"/>
  <c r="U146" i="1"/>
  <c r="U148" i="1"/>
  <c r="U30" i="1"/>
  <c r="V1" i="1"/>
  <c r="BK17" i="1" l="1"/>
  <c r="BJ21" i="1"/>
  <c r="BJ22" i="1" s="1"/>
  <c r="V2" i="1" s="1"/>
  <c r="V31" i="1"/>
  <c r="V32" i="1"/>
  <c r="V33" i="1"/>
  <c r="V34" i="1"/>
  <c r="V35" i="1"/>
  <c r="V36" i="1"/>
  <c r="V37" i="1"/>
  <c r="V38" i="1"/>
  <c r="V39" i="1"/>
  <c r="V41" i="1"/>
  <c r="V43" i="1"/>
  <c r="V45" i="1"/>
  <c r="V40" i="1"/>
  <c r="V42" i="1"/>
  <c r="V44" i="1"/>
  <c r="V46" i="1"/>
  <c r="V47" i="1"/>
  <c r="V48" i="1"/>
  <c r="V49" i="1"/>
  <c r="V50" i="1"/>
  <c r="V51" i="1"/>
  <c r="V4" i="1"/>
  <c r="V6" i="1"/>
  <c r="V8" i="1"/>
  <c r="V5" i="1"/>
  <c r="V7" i="1"/>
  <c r="V10" i="1"/>
  <c r="V12" i="1"/>
  <c r="V9" i="1"/>
  <c r="V13" i="1"/>
  <c r="V15" i="1"/>
  <c r="V11" i="1"/>
  <c r="V14" i="1"/>
  <c r="V16" i="1"/>
  <c r="V18" i="1"/>
  <c r="V20" i="1"/>
  <c r="V19" i="1"/>
  <c r="V23" i="1"/>
  <c r="V25" i="1"/>
  <c r="V27" i="1"/>
  <c r="V29" i="1"/>
  <c r="V17" i="1"/>
  <c r="V21" i="1"/>
  <c r="V22" i="1"/>
  <c r="V26" i="1"/>
  <c r="V24" i="1"/>
  <c r="V28" i="1"/>
  <c r="V53" i="1"/>
  <c r="V55" i="1"/>
  <c r="V52" i="1"/>
  <c r="V56" i="1"/>
  <c r="V58" i="1"/>
  <c r="V60" i="1"/>
  <c r="V62" i="1"/>
  <c r="V57" i="1"/>
  <c r="V61" i="1"/>
  <c r="V65" i="1"/>
  <c r="V67" i="1"/>
  <c r="V69" i="1"/>
  <c r="V59" i="1"/>
  <c r="V63" i="1"/>
  <c r="V64" i="1"/>
  <c r="V66" i="1"/>
  <c r="V68" i="1"/>
  <c r="V70" i="1"/>
  <c r="V72" i="1"/>
  <c r="V74" i="1"/>
  <c r="V76" i="1"/>
  <c r="V73" i="1"/>
  <c r="V78" i="1"/>
  <c r="V80" i="1"/>
  <c r="V82" i="1"/>
  <c r="V84" i="1"/>
  <c r="V86" i="1"/>
  <c r="V88" i="1"/>
  <c r="V71" i="1"/>
  <c r="V75" i="1"/>
  <c r="V77" i="1"/>
  <c r="V79" i="1"/>
  <c r="V81" i="1"/>
  <c r="V83" i="1"/>
  <c r="V85" i="1"/>
  <c r="V87" i="1"/>
  <c r="V89" i="1"/>
  <c r="V91" i="1"/>
  <c r="V93" i="1"/>
  <c r="V95" i="1"/>
  <c r="V90" i="1"/>
  <c r="V94" i="1"/>
  <c r="V97" i="1"/>
  <c r="V99" i="1"/>
  <c r="V101" i="1"/>
  <c r="V103" i="1"/>
  <c r="V105" i="1"/>
  <c r="V107" i="1"/>
  <c r="V109" i="1"/>
  <c r="V111" i="1"/>
  <c r="V113" i="1"/>
  <c r="V92" i="1"/>
  <c r="V96" i="1"/>
  <c r="V98" i="1"/>
  <c r="V100" i="1"/>
  <c r="V102" i="1"/>
  <c r="V104" i="1"/>
  <c r="V106" i="1"/>
  <c r="V108" i="1"/>
  <c r="V110" i="1"/>
  <c r="V112" i="1"/>
  <c r="V114" i="1"/>
  <c r="V116" i="1"/>
  <c r="V118" i="1"/>
  <c r="V115" i="1"/>
  <c r="V119" i="1"/>
  <c r="V121" i="1"/>
  <c r="V123" i="1"/>
  <c r="V125" i="1"/>
  <c r="V127" i="1"/>
  <c r="V129" i="1"/>
  <c r="V131" i="1"/>
  <c r="V133" i="1"/>
  <c r="V135" i="1"/>
  <c r="V137" i="1"/>
  <c r="V139" i="1"/>
  <c r="V141" i="1"/>
  <c r="V143" i="1"/>
  <c r="V145" i="1"/>
  <c r="V149" i="1"/>
  <c r="V117" i="1"/>
  <c r="V120" i="1"/>
  <c r="V122" i="1"/>
  <c r="V124" i="1"/>
  <c r="V126" i="1"/>
  <c r="V128" i="1"/>
  <c r="V130" i="1"/>
  <c r="V132" i="1"/>
  <c r="V134" i="1"/>
  <c r="V136" i="1"/>
  <c r="V138" i="1"/>
  <c r="V140" i="1"/>
  <c r="V142" i="1"/>
  <c r="V144" i="1"/>
  <c r="V146" i="1"/>
  <c r="V148" i="1"/>
  <c r="V150" i="1"/>
  <c r="V147" i="1"/>
  <c r="V30" i="1"/>
  <c r="W1" i="1"/>
  <c r="BL17" i="1" l="1"/>
  <c r="BK21" i="1"/>
  <c r="BK22" i="1" s="1"/>
  <c r="W2" i="1" s="1"/>
  <c r="W31" i="1"/>
  <c r="W32" i="1"/>
  <c r="W33" i="1"/>
  <c r="W34" i="1"/>
  <c r="W35" i="1"/>
  <c r="W36" i="1"/>
  <c r="W37" i="1"/>
  <c r="W38" i="1"/>
  <c r="W39" i="1"/>
  <c r="W40" i="1"/>
  <c r="W41" i="1"/>
  <c r="W42" i="1"/>
  <c r="W43" i="1"/>
  <c r="W44" i="1"/>
  <c r="W45" i="1"/>
  <c r="W46" i="1"/>
  <c r="W47" i="1"/>
  <c r="W48" i="1"/>
  <c r="W49" i="1"/>
  <c r="W50" i="1"/>
  <c r="W51" i="1"/>
  <c r="W5" i="1"/>
  <c r="W7" i="1"/>
  <c r="W4" i="1"/>
  <c r="W6" i="1"/>
  <c r="W9" i="1"/>
  <c r="W11" i="1"/>
  <c r="W8" i="1"/>
  <c r="W10" i="1"/>
  <c r="W14" i="1"/>
  <c r="W12" i="1"/>
  <c r="W13" i="1"/>
  <c r="W15" i="1"/>
  <c r="W17" i="1"/>
  <c r="W19" i="1"/>
  <c r="W21" i="1"/>
  <c r="W16" i="1"/>
  <c r="W20" i="1"/>
  <c r="W22" i="1"/>
  <c r="W24" i="1"/>
  <c r="W26" i="1"/>
  <c r="W28" i="1"/>
  <c r="W23" i="1"/>
  <c r="W27" i="1"/>
  <c r="W18" i="1"/>
  <c r="W25" i="1"/>
  <c r="W29" i="1"/>
  <c r="W52" i="1"/>
  <c r="W55" i="1"/>
  <c r="W56" i="1"/>
  <c r="W53" i="1"/>
  <c r="W57" i="1"/>
  <c r="W59" i="1"/>
  <c r="W61" i="1"/>
  <c r="W63" i="1"/>
  <c r="W58" i="1"/>
  <c r="W62" i="1"/>
  <c r="W64" i="1"/>
  <c r="W66" i="1"/>
  <c r="W68" i="1"/>
  <c r="W70" i="1"/>
  <c r="W60" i="1"/>
  <c r="W65" i="1"/>
  <c r="W67" i="1"/>
  <c r="W69" i="1"/>
  <c r="W71" i="1"/>
  <c r="W73" i="1"/>
  <c r="W75" i="1"/>
  <c r="W74" i="1"/>
  <c r="W77" i="1"/>
  <c r="W79" i="1"/>
  <c r="W81" i="1"/>
  <c r="W83" i="1"/>
  <c r="W85" i="1"/>
  <c r="W87" i="1"/>
  <c r="W89" i="1"/>
  <c r="W72" i="1"/>
  <c r="W76" i="1"/>
  <c r="W78" i="1"/>
  <c r="W80" i="1"/>
  <c r="W82" i="1"/>
  <c r="W84" i="1"/>
  <c r="W86" i="1"/>
  <c r="W88" i="1"/>
  <c r="W90" i="1"/>
  <c r="W92" i="1"/>
  <c r="W94" i="1"/>
  <c r="W91" i="1"/>
  <c r="W95" i="1"/>
  <c r="W96" i="1"/>
  <c r="W98" i="1"/>
  <c r="W100" i="1"/>
  <c r="W102" i="1"/>
  <c r="W104" i="1"/>
  <c r="W106" i="1"/>
  <c r="W108" i="1"/>
  <c r="W110" i="1"/>
  <c r="W112" i="1"/>
  <c r="W114" i="1"/>
  <c r="W93" i="1"/>
  <c r="W97" i="1"/>
  <c r="W99" i="1"/>
  <c r="W101" i="1"/>
  <c r="W103" i="1"/>
  <c r="W105" i="1"/>
  <c r="W107" i="1"/>
  <c r="W109" i="1"/>
  <c r="W111" i="1"/>
  <c r="W113" i="1"/>
  <c r="W115" i="1"/>
  <c r="W117" i="1"/>
  <c r="W119" i="1"/>
  <c r="W116" i="1"/>
  <c r="W120" i="1"/>
  <c r="W122" i="1"/>
  <c r="W124" i="1"/>
  <c r="W126" i="1"/>
  <c r="W128" i="1"/>
  <c r="W130" i="1"/>
  <c r="W132" i="1"/>
  <c r="W134" i="1"/>
  <c r="W136" i="1"/>
  <c r="W138" i="1"/>
  <c r="W140" i="1"/>
  <c r="W142" i="1"/>
  <c r="W144" i="1"/>
  <c r="W146" i="1"/>
  <c r="W148" i="1"/>
  <c r="W118" i="1"/>
  <c r="W121" i="1"/>
  <c r="W123" i="1"/>
  <c r="W125" i="1"/>
  <c r="W127" i="1"/>
  <c r="W129" i="1"/>
  <c r="W131" i="1"/>
  <c r="W133" i="1"/>
  <c r="W135" i="1"/>
  <c r="W137" i="1"/>
  <c r="W139" i="1"/>
  <c r="W141" i="1"/>
  <c r="W143" i="1"/>
  <c r="W145" i="1"/>
  <c r="W147" i="1"/>
  <c r="W149" i="1"/>
  <c r="W150" i="1"/>
  <c r="W30" i="1"/>
  <c r="X1" i="1"/>
  <c r="BM17" i="1" l="1"/>
  <c r="BL21" i="1"/>
  <c r="BL22" i="1" s="1"/>
  <c r="X2" i="1" s="1"/>
  <c r="X31" i="1"/>
  <c r="X32" i="1"/>
  <c r="X33" i="1"/>
  <c r="X34" i="1"/>
  <c r="X35" i="1"/>
  <c r="X36" i="1"/>
  <c r="X37" i="1"/>
  <c r="X38" i="1"/>
  <c r="X40" i="1"/>
  <c r="X42" i="1"/>
  <c r="X44" i="1"/>
  <c r="X39" i="1"/>
  <c r="X41" i="1"/>
  <c r="X43" i="1"/>
  <c r="X45" i="1"/>
  <c r="X46" i="1"/>
  <c r="X47" i="1"/>
  <c r="X48" i="1"/>
  <c r="X49" i="1"/>
  <c r="X50" i="1"/>
  <c r="X51" i="1"/>
  <c r="X4" i="1"/>
  <c r="X6" i="1"/>
  <c r="X8" i="1"/>
  <c r="X5" i="1"/>
  <c r="X7" i="1"/>
  <c r="X10" i="1"/>
  <c r="X12" i="1"/>
  <c r="X11" i="1"/>
  <c r="X13" i="1"/>
  <c r="X15" i="1"/>
  <c r="X9" i="1"/>
  <c r="X14" i="1"/>
  <c r="X16" i="1"/>
  <c r="X18" i="1"/>
  <c r="X20" i="1"/>
  <c r="X17" i="1"/>
  <c r="X21" i="1"/>
  <c r="X23" i="1"/>
  <c r="X25" i="1"/>
  <c r="X27" i="1"/>
  <c r="X29" i="1"/>
  <c r="X24" i="1"/>
  <c r="X28" i="1"/>
  <c r="X19" i="1"/>
  <c r="X22" i="1"/>
  <c r="X26" i="1"/>
  <c r="X53" i="1"/>
  <c r="X55" i="1"/>
  <c r="X52" i="1"/>
  <c r="X56" i="1"/>
  <c r="X58" i="1"/>
  <c r="X60" i="1"/>
  <c r="X62" i="1"/>
  <c r="X59" i="1"/>
  <c r="X63" i="1"/>
  <c r="X65" i="1"/>
  <c r="X67" i="1"/>
  <c r="X69" i="1"/>
  <c r="X57" i="1"/>
  <c r="X61" i="1"/>
  <c r="X64" i="1"/>
  <c r="X66" i="1"/>
  <c r="X68" i="1"/>
  <c r="X70" i="1"/>
  <c r="X72" i="1"/>
  <c r="X74" i="1"/>
  <c r="X76" i="1"/>
  <c r="X71" i="1"/>
  <c r="X75" i="1"/>
  <c r="X78" i="1"/>
  <c r="X80" i="1"/>
  <c r="X82" i="1"/>
  <c r="X84" i="1"/>
  <c r="X86" i="1"/>
  <c r="X88" i="1"/>
  <c r="X73" i="1"/>
  <c r="X77" i="1"/>
  <c r="X79" i="1"/>
  <c r="X81" i="1"/>
  <c r="X83" i="1"/>
  <c r="X85" i="1"/>
  <c r="X87" i="1"/>
  <c r="X89" i="1"/>
  <c r="X91" i="1"/>
  <c r="X93" i="1"/>
  <c r="X95" i="1"/>
  <c r="X92" i="1"/>
  <c r="X97" i="1"/>
  <c r="X99" i="1"/>
  <c r="X101" i="1"/>
  <c r="X103" i="1"/>
  <c r="X105" i="1"/>
  <c r="X107" i="1"/>
  <c r="X109" i="1"/>
  <c r="X111" i="1"/>
  <c r="X113" i="1"/>
  <c r="X90" i="1"/>
  <c r="X94" i="1"/>
  <c r="X96" i="1"/>
  <c r="X98" i="1"/>
  <c r="X100" i="1"/>
  <c r="X102" i="1"/>
  <c r="X104" i="1"/>
  <c r="X106" i="1"/>
  <c r="X108" i="1"/>
  <c r="X110" i="1"/>
  <c r="X112" i="1"/>
  <c r="X114" i="1"/>
  <c r="X116" i="1"/>
  <c r="X118" i="1"/>
  <c r="X117" i="1"/>
  <c r="X121" i="1"/>
  <c r="X123" i="1"/>
  <c r="X125" i="1"/>
  <c r="X127" i="1"/>
  <c r="X129" i="1"/>
  <c r="X131" i="1"/>
  <c r="X133" i="1"/>
  <c r="X135" i="1"/>
  <c r="X137" i="1"/>
  <c r="X139" i="1"/>
  <c r="X141" i="1"/>
  <c r="X143" i="1"/>
  <c r="X115" i="1"/>
  <c r="X119" i="1"/>
  <c r="X120" i="1"/>
  <c r="X122" i="1"/>
  <c r="X124" i="1"/>
  <c r="X126" i="1"/>
  <c r="X128" i="1"/>
  <c r="X130" i="1"/>
  <c r="X132" i="1"/>
  <c r="X134" i="1"/>
  <c r="X136" i="1"/>
  <c r="X138" i="1"/>
  <c r="X140" i="1"/>
  <c r="X142" i="1"/>
  <c r="X144" i="1"/>
  <c r="X146" i="1"/>
  <c r="X148" i="1"/>
  <c r="X150" i="1"/>
  <c r="X145" i="1"/>
  <c r="X147" i="1"/>
  <c r="X149" i="1"/>
  <c r="X30" i="1"/>
  <c r="Y1" i="1"/>
  <c r="BN17" i="1" l="1"/>
  <c r="BM21" i="1"/>
  <c r="BM22" i="1" s="1"/>
  <c r="Y2" i="1" s="1"/>
  <c r="Y31" i="1"/>
  <c r="Y32" i="1"/>
  <c r="Y33" i="1"/>
  <c r="Y34" i="1"/>
  <c r="Y35" i="1"/>
  <c r="Y36" i="1"/>
  <c r="Y37" i="1"/>
  <c r="Y38" i="1"/>
  <c r="Y39" i="1"/>
  <c r="Y40" i="1"/>
  <c r="Y41" i="1"/>
  <c r="Y42" i="1"/>
  <c r="Y43" i="1"/>
  <c r="Y44" i="1"/>
  <c r="Y45" i="1"/>
  <c r="Y46" i="1"/>
  <c r="Y47" i="1"/>
  <c r="Y48" i="1"/>
  <c r="Y49" i="1"/>
  <c r="Y50" i="1"/>
  <c r="Y51" i="1"/>
  <c r="Y5" i="1"/>
  <c r="Y7" i="1"/>
  <c r="Y4" i="1"/>
  <c r="Y6" i="1"/>
  <c r="Y8" i="1"/>
  <c r="Y9" i="1"/>
  <c r="Y11" i="1"/>
  <c r="Y12" i="1"/>
  <c r="Y14" i="1"/>
  <c r="Y10" i="1"/>
  <c r="Y13" i="1"/>
  <c r="Y15" i="1"/>
  <c r="Y17" i="1"/>
  <c r="Y19" i="1"/>
  <c r="Y21" i="1"/>
  <c r="Y18" i="1"/>
  <c r="Y22" i="1"/>
  <c r="Y24" i="1"/>
  <c r="Y26" i="1"/>
  <c r="Y28" i="1"/>
  <c r="Y16" i="1"/>
  <c r="Y25" i="1"/>
  <c r="Y29" i="1"/>
  <c r="Y20" i="1"/>
  <c r="Y23" i="1"/>
  <c r="Y27" i="1"/>
  <c r="Y52" i="1"/>
  <c r="Y53" i="1"/>
  <c r="Y56" i="1"/>
  <c r="Y55" i="1"/>
  <c r="Y57" i="1"/>
  <c r="Y59" i="1"/>
  <c r="Y61" i="1"/>
  <c r="Y63" i="1"/>
  <c r="Y60" i="1"/>
  <c r="Y64" i="1"/>
  <c r="Y66" i="1"/>
  <c r="Y68" i="1"/>
  <c r="Y70" i="1"/>
  <c r="Y58" i="1"/>
  <c r="Y62" i="1"/>
  <c r="Y65" i="1"/>
  <c r="Y67" i="1"/>
  <c r="Y69" i="1"/>
  <c r="Y71" i="1"/>
  <c r="Y73" i="1"/>
  <c r="Y75" i="1"/>
  <c r="Y72" i="1"/>
  <c r="Y76" i="1"/>
  <c r="Y77" i="1"/>
  <c r="Y79" i="1"/>
  <c r="Y81" i="1"/>
  <c r="Y83" i="1"/>
  <c r="Y85" i="1"/>
  <c r="Y87" i="1"/>
  <c r="Y89" i="1"/>
  <c r="Y74" i="1"/>
  <c r="Y78" i="1"/>
  <c r="Y80" i="1"/>
  <c r="Y82" i="1"/>
  <c r="Y84" i="1"/>
  <c r="Y86" i="1"/>
  <c r="Y88" i="1"/>
  <c r="Y90" i="1"/>
  <c r="Y92" i="1"/>
  <c r="Y94" i="1"/>
  <c r="Y93" i="1"/>
  <c r="Y96" i="1"/>
  <c r="Y98" i="1"/>
  <c r="Y100" i="1"/>
  <c r="Y102" i="1"/>
  <c r="Y104" i="1"/>
  <c r="Y106" i="1"/>
  <c r="Y108" i="1"/>
  <c r="Y110" i="1"/>
  <c r="Y112" i="1"/>
  <c r="Y114" i="1"/>
  <c r="Y91" i="1"/>
  <c r="Y95" i="1"/>
  <c r="Y97" i="1"/>
  <c r="Y99" i="1"/>
  <c r="Y101" i="1"/>
  <c r="Y103" i="1"/>
  <c r="Y105" i="1"/>
  <c r="Y107" i="1"/>
  <c r="Y109" i="1"/>
  <c r="Y111" i="1"/>
  <c r="Y113" i="1"/>
  <c r="Y115" i="1"/>
  <c r="Y117" i="1"/>
  <c r="Y119" i="1"/>
  <c r="Y118" i="1"/>
  <c r="Y120" i="1"/>
  <c r="Y122" i="1"/>
  <c r="Y124" i="1"/>
  <c r="Y126" i="1"/>
  <c r="Y128" i="1"/>
  <c r="Y130" i="1"/>
  <c r="Y132" i="1"/>
  <c r="Y134" i="1"/>
  <c r="Y136" i="1"/>
  <c r="Y138" i="1"/>
  <c r="Y140" i="1"/>
  <c r="Y142" i="1"/>
  <c r="Y144" i="1"/>
  <c r="Y150" i="1"/>
  <c r="Y116" i="1"/>
  <c r="Y121" i="1"/>
  <c r="Y123" i="1"/>
  <c r="Y125" i="1"/>
  <c r="Y127" i="1"/>
  <c r="Y129" i="1"/>
  <c r="Y131" i="1"/>
  <c r="Y133" i="1"/>
  <c r="Y135" i="1"/>
  <c r="Y137" i="1"/>
  <c r="Y139" i="1"/>
  <c r="Y141" i="1"/>
  <c r="Y143" i="1"/>
  <c r="Y145" i="1"/>
  <c r="Y147" i="1"/>
  <c r="Y149" i="1"/>
  <c r="Y146" i="1"/>
  <c r="Y148" i="1"/>
  <c r="Y30" i="1"/>
  <c r="Z1" i="1"/>
  <c r="BO17" i="1" l="1"/>
  <c r="BN21" i="1"/>
  <c r="BN22" i="1" s="1"/>
  <c r="Z2" i="1" s="1"/>
  <c r="Z31" i="1"/>
  <c r="Z32" i="1"/>
  <c r="Z33" i="1"/>
  <c r="Z34" i="1"/>
  <c r="Z35" i="1"/>
  <c r="Z36" i="1"/>
  <c r="Z37" i="1"/>
  <c r="Z38" i="1"/>
  <c r="Z39" i="1"/>
  <c r="Z41" i="1"/>
  <c r="Z43" i="1"/>
  <c r="Z45" i="1"/>
  <c r="Z40" i="1"/>
  <c r="Z42" i="1"/>
  <c r="Z44" i="1"/>
  <c r="Z46" i="1"/>
  <c r="Z47" i="1"/>
  <c r="Z48" i="1"/>
  <c r="Z49" i="1"/>
  <c r="Z50" i="1"/>
  <c r="Z51" i="1"/>
  <c r="Z4" i="1"/>
  <c r="Z6" i="1"/>
  <c r="Z8" i="1"/>
  <c r="Z5" i="1"/>
  <c r="Z7" i="1"/>
  <c r="Z10" i="1"/>
  <c r="Z12" i="1"/>
  <c r="Z9" i="1"/>
  <c r="Z13" i="1"/>
  <c r="Z15" i="1"/>
  <c r="Z11" i="1"/>
  <c r="Z14" i="1"/>
  <c r="Z16" i="1"/>
  <c r="Z18" i="1"/>
  <c r="Z20" i="1"/>
  <c r="Z19" i="1"/>
  <c r="Z23" i="1"/>
  <c r="Z25" i="1"/>
  <c r="Z27" i="1"/>
  <c r="Z29" i="1"/>
  <c r="Z17" i="1"/>
  <c r="Z22" i="1"/>
  <c r="Z26" i="1"/>
  <c r="Z21" i="1"/>
  <c r="Z24" i="1"/>
  <c r="Z28" i="1"/>
  <c r="Z53" i="1"/>
  <c r="Z55" i="1"/>
  <c r="Z52" i="1"/>
  <c r="Z56" i="1"/>
  <c r="Z58" i="1"/>
  <c r="Z60" i="1"/>
  <c r="Z62" i="1"/>
  <c r="Z57" i="1"/>
  <c r="Z61" i="1"/>
  <c r="Z65" i="1"/>
  <c r="Z67" i="1"/>
  <c r="Z69" i="1"/>
  <c r="Z59" i="1"/>
  <c r="Z63" i="1"/>
  <c r="Z64" i="1"/>
  <c r="Z66" i="1"/>
  <c r="Z68" i="1"/>
  <c r="Z70" i="1"/>
  <c r="Z72" i="1"/>
  <c r="Z74" i="1"/>
  <c r="Z76" i="1"/>
  <c r="Z73" i="1"/>
  <c r="Z78" i="1"/>
  <c r="Z80" i="1"/>
  <c r="Z82" i="1"/>
  <c r="Z84" i="1"/>
  <c r="Z86" i="1"/>
  <c r="Z88" i="1"/>
  <c r="Z71" i="1"/>
  <c r="Z75" i="1"/>
  <c r="Z77" i="1"/>
  <c r="Z79" i="1"/>
  <c r="Z81" i="1"/>
  <c r="Z83" i="1"/>
  <c r="Z85" i="1"/>
  <c r="Z87" i="1"/>
  <c r="Z89" i="1"/>
  <c r="Z91" i="1"/>
  <c r="Z93" i="1"/>
  <c r="Z95" i="1"/>
  <c r="Z90" i="1"/>
  <c r="Z94" i="1"/>
  <c r="Z97" i="1"/>
  <c r="Z99" i="1"/>
  <c r="Z101" i="1"/>
  <c r="Z103" i="1"/>
  <c r="Z105" i="1"/>
  <c r="Z107" i="1"/>
  <c r="Z109" i="1"/>
  <c r="Z111" i="1"/>
  <c r="Z113" i="1"/>
  <c r="Z92" i="1"/>
  <c r="Z96" i="1"/>
  <c r="Z98" i="1"/>
  <c r="Z100" i="1"/>
  <c r="Z102" i="1"/>
  <c r="Z104" i="1"/>
  <c r="Z106" i="1"/>
  <c r="Z108" i="1"/>
  <c r="Z110" i="1"/>
  <c r="Z112" i="1"/>
  <c r="Z114" i="1"/>
  <c r="Z116" i="1"/>
  <c r="Z118" i="1"/>
  <c r="Z115" i="1"/>
  <c r="Z119" i="1"/>
  <c r="Z121" i="1"/>
  <c r="Z123" i="1"/>
  <c r="Z125" i="1"/>
  <c r="Z127" i="1"/>
  <c r="Z129" i="1"/>
  <c r="Z131" i="1"/>
  <c r="Z133" i="1"/>
  <c r="Z135" i="1"/>
  <c r="Z137" i="1"/>
  <c r="Z139" i="1"/>
  <c r="Z141" i="1"/>
  <c r="Z143" i="1"/>
  <c r="Z145" i="1"/>
  <c r="Z147" i="1"/>
  <c r="Z117" i="1"/>
  <c r="Z120" i="1"/>
  <c r="Z122" i="1"/>
  <c r="Z124" i="1"/>
  <c r="Z126" i="1"/>
  <c r="Z128" i="1"/>
  <c r="Z130" i="1"/>
  <c r="Z132" i="1"/>
  <c r="Z134" i="1"/>
  <c r="Z136" i="1"/>
  <c r="Z138" i="1"/>
  <c r="Z140" i="1"/>
  <c r="Z142" i="1"/>
  <c r="Z144" i="1"/>
  <c r="Z146" i="1"/>
  <c r="Z148" i="1"/>
  <c r="Z150" i="1"/>
  <c r="Z149" i="1"/>
  <c r="Z30" i="1"/>
  <c r="AA1" i="1"/>
  <c r="BP17" i="1" l="1"/>
  <c r="BO21" i="1"/>
  <c r="BO22" i="1" s="1"/>
  <c r="AA2" i="1" s="1"/>
  <c r="AA31" i="1"/>
  <c r="AA32" i="1"/>
  <c r="AA33" i="1"/>
  <c r="AA34" i="1"/>
  <c r="AA35" i="1"/>
  <c r="AA36" i="1"/>
  <c r="AA37" i="1"/>
  <c r="AA38" i="1"/>
  <c r="AA39" i="1"/>
  <c r="AA40" i="1"/>
  <c r="AA41" i="1"/>
  <c r="AA42" i="1"/>
  <c r="AA43" i="1"/>
  <c r="AA44" i="1"/>
  <c r="AA45" i="1"/>
  <c r="AA46" i="1"/>
  <c r="AA47" i="1"/>
  <c r="AA48" i="1"/>
  <c r="AA49" i="1"/>
  <c r="AA50" i="1"/>
  <c r="AA51" i="1"/>
  <c r="AA5" i="1"/>
  <c r="AA7" i="1"/>
  <c r="AA4" i="1"/>
  <c r="AA6" i="1"/>
  <c r="AA9" i="1"/>
  <c r="AA11" i="1"/>
  <c r="AA10" i="1"/>
  <c r="AA14" i="1"/>
  <c r="AA8" i="1"/>
  <c r="AA12" i="1"/>
  <c r="AA13" i="1"/>
  <c r="AA15" i="1"/>
  <c r="AA17" i="1"/>
  <c r="AA19" i="1"/>
  <c r="AA21" i="1"/>
  <c r="AA16" i="1"/>
  <c r="AA20" i="1"/>
  <c r="AA22" i="1"/>
  <c r="AA24" i="1"/>
  <c r="AA26" i="1"/>
  <c r="AA28" i="1"/>
  <c r="AA18" i="1"/>
  <c r="AA23" i="1"/>
  <c r="AA27" i="1"/>
  <c r="AA25" i="1"/>
  <c r="AA29" i="1"/>
  <c r="AA52" i="1"/>
  <c r="AA55" i="1"/>
  <c r="AA56" i="1"/>
  <c r="AA53" i="1"/>
  <c r="AA57" i="1"/>
  <c r="AA59" i="1"/>
  <c r="AA61" i="1"/>
  <c r="AA63" i="1"/>
  <c r="AA58" i="1"/>
  <c r="AA62" i="1"/>
  <c r="AA64" i="1"/>
  <c r="AA66" i="1"/>
  <c r="AA68" i="1"/>
  <c r="AA70" i="1"/>
  <c r="AA60" i="1"/>
  <c r="AA65" i="1"/>
  <c r="AA67" i="1"/>
  <c r="AA69" i="1"/>
  <c r="AA71" i="1"/>
  <c r="AA73" i="1"/>
  <c r="AA75" i="1"/>
  <c r="AA74" i="1"/>
  <c r="AA77" i="1"/>
  <c r="AA79" i="1"/>
  <c r="AA81" i="1"/>
  <c r="AA83" i="1"/>
  <c r="AA85" i="1"/>
  <c r="AA87" i="1"/>
  <c r="AA89" i="1"/>
  <c r="AA72" i="1"/>
  <c r="AA76" i="1"/>
  <c r="AA78" i="1"/>
  <c r="AA80" i="1"/>
  <c r="AA82" i="1"/>
  <c r="AA84" i="1"/>
  <c r="AA86" i="1"/>
  <c r="AA88" i="1"/>
  <c r="AA90" i="1"/>
  <c r="AA92" i="1"/>
  <c r="AA94" i="1"/>
  <c r="AA91" i="1"/>
  <c r="AA95" i="1"/>
  <c r="AA96" i="1"/>
  <c r="AA98" i="1"/>
  <c r="AA100" i="1"/>
  <c r="AA102" i="1"/>
  <c r="AA104" i="1"/>
  <c r="AA106" i="1"/>
  <c r="AA108" i="1"/>
  <c r="AA110" i="1"/>
  <c r="AA112" i="1"/>
  <c r="AA114" i="1"/>
  <c r="AA93" i="1"/>
  <c r="AA97" i="1"/>
  <c r="AA99" i="1"/>
  <c r="AA101" i="1"/>
  <c r="AA103" i="1"/>
  <c r="AA105" i="1"/>
  <c r="AA107" i="1"/>
  <c r="AA109" i="1"/>
  <c r="AA111" i="1"/>
  <c r="AA113" i="1"/>
  <c r="AA115" i="1"/>
  <c r="AA117" i="1"/>
  <c r="AA119" i="1"/>
  <c r="AA116" i="1"/>
  <c r="AA120" i="1"/>
  <c r="AA122" i="1"/>
  <c r="AA124" i="1"/>
  <c r="AA126" i="1"/>
  <c r="AA128" i="1"/>
  <c r="AA130" i="1"/>
  <c r="AA132" i="1"/>
  <c r="AA134" i="1"/>
  <c r="AA136" i="1"/>
  <c r="AA138" i="1"/>
  <c r="AA140" i="1"/>
  <c r="AA142" i="1"/>
  <c r="AA144" i="1"/>
  <c r="AA146" i="1"/>
  <c r="AA118" i="1"/>
  <c r="AA121" i="1"/>
  <c r="AA123" i="1"/>
  <c r="AA125" i="1"/>
  <c r="AA127" i="1"/>
  <c r="AA129" i="1"/>
  <c r="AA131" i="1"/>
  <c r="AA133" i="1"/>
  <c r="AA135" i="1"/>
  <c r="AA137" i="1"/>
  <c r="AA139" i="1"/>
  <c r="AA141" i="1"/>
  <c r="AA143" i="1"/>
  <c r="AA145" i="1"/>
  <c r="AA147" i="1"/>
  <c r="AA149" i="1"/>
  <c r="AA148" i="1"/>
  <c r="AA150" i="1"/>
  <c r="AA30" i="1"/>
  <c r="AB1" i="1"/>
  <c r="BQ17" i="1" l="1"/>
  <c r="BP21" i="1"/>
  <c r="BP22" i="1" s="1"/>
  <c r="AB2" i="1" s="1"/>
  <c r="AB31" i="1"/>
  <c r="AB32" i="1"/>
  <c r="AB33" i="1"/>
  <c r="AB34" i="1"/>
  <c r="AB35" i="1"/>
  <c r="AB36" i="1"/>
  <c r="AB37" i="1"/>
  <c r="AB38" i="1"/>
  <c r="AB40" i="1"/>
  <c r="AB42" i="1"/>
  <c r="AB44" i="1"/>
  <c r="AB39" i="1"/>
  <c r="AB41" i="1"/>
  <c r="AB43" i="1"/>
  <c r="AB45" i="1"/>
  <c r="AB46" i="1"/>
  <c r="AB47" i="1"/>
  <c r="AB48" i="1"/>
  <c r="AB49" i="1"/>
  <c r="AB50" i="1"/>
  <c r="AB51" i="1"/>
  <c r="AB4" i="1"/>
  <c r="AB6" i="1"/>
  <c r="AB8" i="1"/>
  <c r="AB5" i="1"/>
  <c r="AB7" i="1"/>
  <c r="AB10" i="1"/>
  <c r="AB12" i="1"/>
  <c r="AB11" i="1"/>
  <c r="AB13" i="1"/>
  <c r="AB15" i="1"/>
  <c r="AB9" i="1"/>
  <c r="AB14" i="1"/>
  <c r="AB16" i="1"/>
  <c r="AB18" i="1"/>
  <c r="AB20" i="1"/>
  <c r="AB17" i="1"/>
  <c r="AB21" i="1"/>
  <c r="AB23" i="1"/>
  <c r="AB25" i="1"/>
  <c r="AB27" i="1"/>
  <c r="AB29" i="1"/>
  <c r="AB19" i="1"/>
  <c r="AB24" i="1"/>
  <c r="AB28" i="1"/>
  <c r="AB22" i="1"/>
  <c r="AB26" i="1"/>
  <c r="AB53" i="1"/>
  <c r="AB55" i="1"/>
  <c r="AB52" i="1"/>
  <c r="AB56" i="1"/>
  <c r="AB58" i="1"/>
  <c r="AB60" i="1"/>
  <c r="AB62" i="1"/>
  <c r="AB59" i="1"/>
  <c r="AB63" i="1"/>
  <c r="AB65" i="1"/>
  <c r="AB67" i="1"/>
  <c r="AB69" i="1"/>
  <c r="AB57" i="1"/>
  <c r="AB61" i="1"/>
  <c r="AB64" i="1"/>
  <c r="AB66" i="1"/>
  <c r="AB68" i="1"/>
  <c r="AB70" i="1"/>
  <c r="AB72" i="1"/>
  <c r="AB74" i="1"/>
  <c r="AB71" i="1"/>
  <c r="AB75" i="1"/>
  <c r="AB76" i="1"/>
  <c r="AB78" i="1"/>
  <c r="AB80" i="1"/>
  <c r="AB82" i="1"/>
  <c r="AB84" i="1"/>
  <c r="AB86" i="1"/>
  <c r="AB88" i="1"/>
  <c r="AB73" i="1"/>
  <c r="AB77" i="1"/>
  <c r="AB79" i="1"/>
  <c r="AB81" i="1"/>
  <c r="AB83" i="1"/>
  <c r="AB85" i="1"/>
  <c r="AB87" i="1"/>
  <c r="AB89" i="1"/>
  <c r="AB91" i="1"/>
  <c r="AB93" i="1"/>
  <c r="AB95" i="1"/>
  <c r="AB92" i="1"/>
  <c r="AB97" i="1"/>
  <c r="AB99" i="1"/>
  <c r="AB101" i="1"/>
  <c r="AB103" i="1"/>
  <c r="AB105" i="1"/>
  <c r="AB107" i="1"/>
  <c r="AB109" i="1"/>
  <c r="AB111" i="1"/>
  <c r="AB113" i="1"/>
  <c r="AB90" i="1"/>
  <c r="AB94" i="1"/>
  <c r="AB96" i="1"/>
  <c r="AB98" i="1"/>
  <c r="AB100" i="1"/>
  <c r="AB102" i="1"/>
  <c r="AB104" i="1"/>
  <c r="AB106" i="1"/>
  <c r="AB108" i="1"/>
  <c r="AB110" i="1"/>
  <c r="AB112" i="1"/>
  <c r="AB114" i="1"/>
  <c r="AB116" i="1"/>
  <c r="AB118" i="1"/>
  <c r="AB117" i="1"/>
  <c r="AB121" i="1"/>
  <c r="AB123" i="1"/>
  <c r="AB125" i="1"/>
  <c r="AB127" i="1"/>
  <c r="AB129" i="1"/>
  <c r="AB131" i="1"/>
  <c r="AB133" i="1"/>
  <c r="AB135" i="1"/>
  <c r="AB137" i="1"/>
  <c r="AB139" i="1"/>
  <c r="AB141" i="1"/>
  <c r="AB143" i="1"/>
  <c r="AB149" i="1"/>
  <c r="AB115" i="1"/>
  <c r="AB119" i="1"/>
  <c r="AB120" i="1"/>
  <c r="AB122" i="1"/>
  <c r="AB124" i="1"/>
  <c r="AB126" i="1"/>
  <c r="AB128" i="1"/>
  <c r="AB130" i="1"/>
  <c r="AB132" i="1"/>
  <c r="AB134" i="1"/>
  <c r="AB136" i="1"/>
  <c r="AB138" i="1"/>
  <c r="AB140" i="1"/>
  <c r="AB142" i="1"/>
  <c r="AB144" i="1"/>
  <c r="AB146" i="1"/>
  <c r="AB148" i="1"/>
  <c r="AB150" i="1"/>
  <c r="AB145" i="1"/>
  <c r="AB147" i="1"/>
  <c r="AB30" i="1"/>
  <c r="AC1" i="1"/>
  <c r="BR17" i="1" l="1"/>
  <c r="BQ21" i="1"/>
  <c r="BQ22" i="1" s="1"/>
  <c r="AC2" i="1" s="1"/>
  <c r="AC31" i="1"/>
  <c r="AC32" i="1"/>
  <c r="AC33" i="1"/>
  <c r="AC34" i="1"/>
  <c r="AC35" i="1"/>
  <c r="AC36" i="1"/>
  <c r="AC37" i="1"/>
  <c r="AC38" i="1"/>
  <c r="AC39" i="1"/>
  <c r="AC40" i="1"/>
  <c r="AC41" i="1"/>
  <c r="AC42" i="1"/>
  <c r="AC43" i="1"/>
  <c r="AC44" i="1"/>
  <c r="AC45" i="1"/>
  <c r="AC46" i="1"/>
  <c r="AC47" i="1"/>
  <c r="AC48" i="1"/>
  <c r="AC49" i="1"/>
  <c r="AC50" i="1"/>
  <c r="AC51" i="1"/>
  <c r="AC5" i="1"/>
  <c r="AC7" i="1"/>
  <c r="AC4" i="1"/>
  <c r="AC6" i="1"/>
  <c r="AC8" i="1"/>
  <c r="AC9" i="1"/>
  <c r="AC11" i="1"/>
  <c r="AC12" i="1"/>
  <c r="AC14" i="1"/>
  <c r="AC10" i="1"/>
  <c r="AC13" i="1"/>
  <c r="AC15" i="1"/>
  <c r="AC17" i="1"/>
  <c r="AC19" i="1"/>
  <c r="AC21" i="1"/>
  <c r="AC18" i="1"/>
  <c r="AC22" i="1"/>
  <c r="AC24" i="1"/>
  <c r="AC26" i="1"/>
  <c r="AC28" i="1"/>
  <c r="AC16" i="1"/>
  <c r="AC20" i="1"/>
  <c r="AC25" i="1"/>
  <c r="AC29" i="1"/>
  <c r="AC23" i="1"/>
  <c r="AC27" i="1"/>
  <c r="AC52" i="1"/>
  <c r="AC53" i="1"/>
  <c r="AC55" i="1"/>
  <c r="AC57" i="1"/>
  <c r="AC59" i="1"/>
  <c r="AC61" i="1"/>
  <c r="AC63" i="1"/>
  <c r="AC56" i="1"/>
  <c r="AC60" i="1"/>
  <c r="AC64" i="1"/>
  <c r="AC66" i="1"/>
  <c r="AC68" i="1"/>
  <c r="AC70" i="1"/>
  <c r="AC58" i="1"/>
  <c r="AC62" i="1"/>
  <c r="AC65" i="1"/>
  <c r="AC67" i="1"/>
  <c r="AC69" i="1"/>
  <c r="AC71" i="1"/>
  <c r="AC73" i="1"/>
  <c r="AC75" i="1"/>
  <c r="AC72" i="1"/>
  <c r="AC77" i="1"/>
  <c r="AC79" i="1"/>
  <c r="AC81" i="1"/>
  <c r="AC83" i="1"/>
  <c r="AC85" i="1"/>
  <c r="AC87" i="1"/>
  <c r="AC89" i="1"/>
  <c r="AC74" i="1"/>
  <c r="AC76" i="1"/>
  <c r="AC78" i="1"/>
  <c r="AC80" i="1"/>
  <c r="AC82" i="1"/>
  <c r="AC84" i="1"/>
  <c r="AC86" i="1"/>
  <c r="AC88" i="1"/>
  <c r="AC90" i="1"/>
  <c r="AC92" i="1"/>
  <c r="AC94" i="1"/>
  <c r="AC93" i="1"/>
  <c r="AC96" i="1"/>
  <c r="AC98" i="1"/>
  <c r="AC100" i="1"/>
  <c r="AC102" i="1"/>
  <c r="AC104" i="1"/>
  <c r="AC106" i="1"/>
  <c r="AC108" i="1"/>
  <c r="AC110" i="1"/>
  <c r="AC112" i="1"/>
  <c r="AC114" i="1"/>
  <c r="AC91" i="1"/>
  <c r="AC95" i="1"/>
  <c r="AC97" i="1"/>
  <c r="AC99" i="1"/>
  <c r="AC101" i="1"/>
  <c r="AC103" i="1"/>
  <c r="AC105" i="1"/>
  <c r="AC107" i="1"/>
  <c r="AC109" i="1"/>
  <c r="AC111" i="1"/>
  <c r="AC113" i="1"/>
  <c r="AC115" i="1"/>
  <c r="AC117" i="1"/>
  <c r="AC119" i="1"/>
  <c r="AC118" i="1"/>
  <c r="AC120" i="1"/>
  <c r="AC122" i="1"/>
  <c r="AC124" i="1"/>
  <c r="AC126" i="1"/>
  <c r="AC128" i="1"/>
  <c r="AC130" i="1"/>
  <c r="AC132" i="1"/>
  <c r="AC134" i="1"/>
  <c r="AC136" i="1"/>
  <c r="AC138" i="1"/>
  <c r="AC140" i="1"/>
  <c r="AC142" i="1"/>
  <c r="AC144" i="1"/>
  <c r="AC148" i="1"/>
  <c r="AC116" i="1"/>
  <c r="AC121" i="1"/>
  <c r="AC123" i="1"/>
  <c r="AC125" i="1"/>
  <c r="AC127" i="1"/>
  <c r="AC129" i="1"/>
  <c r="AC131" i="1"/>
  <c r="AC133" i="1"/>
  <c r="AC135" i="1"/>
  <c r="AC137" i="1"/>
  <c r="AC139" i="1"/>
  <c r="AC141" i="1"/>
  <c r="AC143" i="1"/>
  <c r="AC145" i="1"/>
  <c r="AC147" i="1"/>
  <c r="AC149" i="1"/>
  <c r="AC146" i="1"/>
  <c r="AC150" i="1"/>
  <c r="AC30" i="1"/>
  <c r="AD1" i="1"/>
  <c r="BS17" i="1" l="1"/>
  <c r="BR21" i="1"/>
  <c r="BR22" i="1" s="1"/>
  <c r="AD2" i="1" s="1"/>
  <c r="AD31" i="1"/>
  <c r="AD32" i="1"/>
  <c r="AD33" i="1"/>
  <c r="AD34" i="1"/>
  <c r="AD35" i="1"/>
  <c r="AD36" i="1"/>
  <c r="AD37" i="1"/>
  <c r="AD38" i="1"/>
  <c r="AD39" i="1"/>
  <c r="AD41" i="1"/>
  <c r="AD43" i="1"/>
  <c r="AD45" i="1"/>
  <c r="AD40" i="1"/>
  <c r="AD42" i="1"/>
  <c r="AD44" i="1"/>
  <c r="AD46" i="1"/>
  <c r="AD47" i="1"/>
  <c r="AD48" i="1"/>
  <c r="AD49" i="1"/>
  <c r="AD50" i="1"/>
  <c r="AD51" i="1"/>
  <c r="AD4" i="1"/>
  <c r="AD6" i="1"/>
  <c r="AD8" i="1"/>
  <c r="AD5" i="1"/>
  <c r="AD7" i="1"/>
  <c r="AD10" i="1"/>
  <c r="AD12" i="1"/>
  <c r="AD9" i="1"/>
  <c r="AD13" i="1"/>
  <c r="AD15" i="1"/>
  <c r="AD11" i="1"/>
  <c r="AD14" i="1"/>
  <c r="AD16" i="1"/>
  <c r="AD18" i="1"/>
  <c r="AD20" i="1"/>
  <c r="AD19" i="1"/>
  <c r="AD23" i="1"/>
  <c r="AD25" i="1"/>
  <c r="AD27" i="1"/>
  <c r="AD29" i="1"/>
  <c r="AD17" i="1"/>
  <c r="AD21" i="1"/>
  <c r="AD22" i="1"/>
  <c r="AD26" i="1"/>
  <c r="AD24" i="1"/>
  <c r="AD28" i="1"/>
  <c r="AD53" i="1"/>
  <c r="AD55" i="1"/>
  <c r="AD52" i="1"/>
  <c r="AD56" i="1"/>
  <c r="AD58" i="1"/>
  <c r="AD60" i="1"/>
  <c r="AD62" i="1"/>
  <c r="AD57" i="1"/>
  <c r="AD61" i="1"/>
  <c r="AD65" i="1"/>
  <c r="AD67" i="1"/>
  <c r="AD69" i="1"/>
  <c r="AD59" i="1"/>
  <c r="AD63" i="1"/>
  <c r="AD64" i="1"/>
  <c r="AD66" i="1"/>
  <c r="AD68" i="1"/>
  <c r="AD70" i="1"/>
  <c r="AD72" i="1"/>
  <c r="AD74" i="1"/>
  <c r="AD73" i="1"/>
  <c r="AD76" i="1"/>
  <c r="AD78" i="1"/>
  <c r="AD80" i="1"/>
  <c r="AD82" i="1"/>
  <c r="AD84" i="1"/>
  <c r="AD86" i="1"/>
  <c r="AD88" i="1"/>
  <c r="AD71" i="1"/>
  <c r="AD75" i="1"/>
  <c r="AD77" i="1"/>
  <c r="AD79" i="1"/>
  <c r="AD81" i="1"/>
  <c r="AD83" i="1"/>
  <c r="AD85" i="1"/>
  <c r="AD87" i="1"/>
  <c r="AD89" i="1"/>
  <c r="AD91" i="1"/>
  <c r="AD93" i="1"/>
  <c r="AD95" i="1"/>
  <c r="AD90" i="1"/>
  <c r="AD94" i="1"/>
  <c r="AD97" i="1"/>
  <c r="AD99" i="1"/>
  <c r="AD101" i="1"/>
  <c r="AD103" i="1"/>
  <c r="AD105" i="1"/>
  <c r="AD107" i="1"/>
  <c r="AD109" i="1"/>
  <c r="AD111" i="1"/>
  <c r="AD113" i="1"/>
  <c r="AD92" i="1"/>
  <c r="AD96" i="1"/>
  <c r="AD98" i="1"/>
  <c r="AD100" i="1"/>
  <c r="AD102" i="1"/>
  <c r="AD104" i="1"/>
  <c r="AD106" i="1"/>
  <c r="AD108" i="1"/>
  <c r="AD110" i="1"/>
  <c r="AD112" i="1"/>
  <c r="AD114" i="1"/>
  <c r="AD116" i="1"/>
  <c r="AD118" i="1"/>
  <c r="AD115" i="1"/>
  <c r="AD119" i="1"/>
  <c r="AD121" i="1"/>
  <c r="AD123" i="1"/>
  <c r="AD125" i="1"/>
  <c r="AD127" i="1"/>
  <c r="AD129" i="1"/>
  <c r="AD131" i="1"/>
  <c r="AD133" i="1"/>
  <c r="AD135" i="1"/>
  <c r="AD137" i="1"/>
  <c r="AD139" i="1"/>
  <c r="AD141" i="1"/>
  <c r="AD143" i="1"/>
  <c r="AD145" i="1"/>
  <c r="AD147" i="1"/>
  <c r="AD117" i="1"/>
  <c r="AD120" i="1"/>
  <c r="AD122" i="1"/>
  <c r="AD124" i="1"/>
  <c r="AD126" i="1"/>
  <c r="AD128" i="1"/>
  <c r="AD130" i="1"/>
  <c r="AD132" i="1"/>
  <c r="AD134" i="1"/>
  <c r="AD136" i="1"/>
  <c r="AD138" i="1"/>
  <c r="AD140" i="1"/>
  <c r="AD142" i="1"/>
  <c r="AD144" i="1"/>
  <c r="AD146" i="1"/>
  <c r="AD148" i="1"/>
  <c r="AD150" i="1"/>
  <c r="AD149" i="1"/>
  <c r="AD30" i="1"/>
  <c r="AE1" i="1"/>
  <c r="BT17" i="1" l="1"/>
  <c r="BS21" i="1"/>
  <c r="BS22" i="1" s="1"/>
  <c r="AE2" i="1" s="1"/>
  <c r="AE31" i="1"/>
  <c r="AE32" i="1"/>
  <c r="AE33" i="1"/>
  <c r="AE34" i="1"/>
  <c r="AE35" i="1"/>
  <c r="AE36" i="1"/>
  <c r="AE37" i="1"/>
  <c r="AE38" i="1"/>
  <c r="AE39" i="1"/>
  <c r="AE40" i="1"/>
  <c r="AE41" i="1"/>
  <c r="AE42" i="1"/>
  <c r="AE43" i="1"/>
  <c r="AE44" i="1"/>
  <c r="AE45" i="1"/>
  <c r="AE46" i="1"/>
  <c r="AE47" i="1"/>
  <c r="AE48" i="1"/>
  <c r="AE49" i="1"/>
  <c r="AE50" i="1"/>
  <c r="AE51" i="1"/>
  <c r="AE5" i="1"/>
  <c r="AE7" i="1"/>
  <c r="AE4" i="1"/>
  <c r="AE6" i="1"/>
  <c r="AE9" i="1"/>
  <c r="AE11" i="1"/>
  <c r="AE8" i="1"/>
  <c r="AE10" i="1"/>
  <c r="AE14" i="1"/>
  <c r="AE12" i="1"/>
  <c r="AE13" i="1"/>
  <c r="AE15" i="1"/>
  <c r="AE17" i="1"/>
  <c r="AE19" i="1"/>
  <c r="AE21" i="1"/>
  <c r="AE16" i="1"/>
  <c r="AE20" i="1"/>
  <c r="AE22" i="1"/>
  <c r="AE24" i="1"/>
  <c r="AE26" i="1"/>
  <c r="AE28" i="1"/>
  <c r="AE23" i="1"/>
  <c r="AE27" i="1"/>
  <c r="AE18" i="1"/>
  <c r="AE25" i="1"/>
  <c r="AE29" i="1"/>
  <c r="AE52" i="1"/>
  <c r="AE53" i="1"/>
  <c r="AE55" i="1"/>
  <c r="AE57" i="1"/>
  <c r="AE59" i="1"/>
  <c r="AE61" i="1"/>
  <c r="AE63" i="1"/>
  <c r="AE58" i="1"/>
  <c r="AE62" i="1"/>
  <c r="AE64" i="1"/>
  <c r="AE66" i="1"/>
  <c r="AE68" i="1"/>
  <c r="AE70" i="1"/>
  <c r="AE56" i="1"/>
  <c r="AE60" i="1"/>
  <c r="AE65" i="1"/>
  <c r="AE67" i="1"/>
  <c r="AE69" i="1"/>
  <c r="AE71" i="1"/>
  <c r="AE73" i="1"/>
  <c r="AE75" i="1"/>
  <c r="AE74" i="1"/>
  <c r="AE77" i="1"/>
  <c r="AE79" i="1"/>
  <c r="AE81" i="1"/>
  <c r="AE83" i="1"/>
  <c r="AE85" i="1"/>
  <c r="AE87" i="1"/>
  <c r="AE89" i="1"/>
  <c r="AE72" i="1"/>
  <c r="AE76" i="1"/>
  <c r="AE78" i="1"/>
  <c r="AE80" i="1"/>
  <c r="AE82" i="1"/>
  <c r="AE84" i="1"/>
  <c r="AE86" i="1"/>
  <c r="AE88" i="1"/>
  <c r="AE90" i="1"/>
  <c r="AE92" i="1"/>
  <c r="AE94" i="1"/>
  <c r="AE91" i="1"/>
  <c r="AE95" i="1"/>
  <c r="AE96" i="1"/>
  <c r="AE98" i="1"/>
  <c r="AE100" i="1"/>
  <c r="AE102" i="1"/>
  <c r="AE104" i="1"/>
  <c r="AE106" i="1"/>
  <c r="AE108" i="1"/>
  <c r="AE110" i="1"/>
  <c r="AE112" i="1"/>
  <c r="AE114" i="1"/>
  <c r="AE93" i="1"/>
  <c r="AE97" i="1"/>
  <c r="AE99" i="1"/>
  <c r="AE101" i="1"/>
  <c r="AE103" i="1"/>
  <c r="AE105" i="1"/>
  <c r="AE107" i="1"/>
  <c r="AE109" i="1"/>
  <c r="AE111" i="1"/>
  <c r="AE113" i="1"/>
  <c r="AE115" i="1"/>
  <c r="AE117" i="1"/>
  <c r="AE119" i="1"/>
  <c r="AE116" i="1"/>
  <c r="AE120" i="1"/>
  <c r="AE122" i="1"/>
  <c r="AE124" i="1"/>
  <c r="AE126" i="1"/>
  <c r="AE128" i="1"/>
  <c r="AE130" i="1"/>
  <c r="AE132" i="1"/>
  <c r="AE134" i="1"/>
  <c r="AE136" i="1"/>
  <c r="AE138" i="1"/>
  <c r="AE140" i="1"/>
  <c r="AE142" i="1"/>
  <c r="AE144" i="1"/>
  <c r="AE150" i="1"/>
  <c r="AE118" i="1"/>
  <c r="AE121" i="1"/>
  <c r="AE123" i="1"/>
  <c r="AE125" i="1"/>
  <c r="AE127" i="1"/>
  <c r="AE129" i="1"/>
  <c r="AE131" i="1"/>
  <c r="AE133" i="1"/>
  <c r="AE135" i="1"/>
  <c r="AE137" i="1"/>
  <c r="AE139" i="1"/>
  <c r="AE141" i="1"/>
  <c r="AE143" i="1"/>
  <c r="AE145" i="1"/>
  <c r="AE147" i="1"/>
  <c r="AE149" i="1"/>
  <c r="AE146" i="1"/>
  <c r="AE148" i="1"/>
  <c r="AE30" i="1"/>
  <c r="AF1" i="1"/>
  <c r="BU17" i="1" l="1"/>
  <c r="BT21" i="1"/>
  <c r="BT22" i="1" s="1"/>
  <c r="AF2" i="1" s="1"/>
  <c r="AF31" i="1"/>
  <c r="AF32" i="1"/>
  <c r="AF33" i="1"/>
  <c r="AF34" i="1"/>
  <c r="AF35" i="1"/>
  <c r="AF36" i="1"/>
  <c r="AF37" i="1"/>
  <c r="AF38" i="1"/>
  <c r="AF40" i="1"/>
  <c r="AF42" i="1"/>
  <c r="AF44" i="1"/>
  <c r="AF39" i="1"/>
  <c r="AF41" i="1"/>
  <c r="AF43" i="1"/>
  <c r="AF45" i="1"/>
  <c r="AF46" i="1"/>
  <c r="AF47" i="1"/>
  <c r="AF48" i="1"/>
  <c r="AF49" i="1"/>
  <c r="AF50" i="1"/>
  <c r="AF51" i="1"/>
  <c r="AF4" i="1"/>
  <c r="AF6" i="1"/>
  <c r="AF8" i="1"/>
  <c r="AF5" i="1"/>
  <c r="AF7" i="1"/>
  <c r="AF10" i="1"/>
  <c r="AF12" i="1"/>
  <c r="AF11" i="1"/>
  <c r="AF13" i="1"/>
  <c r="AF15" i="1"/>
  <c r="AF9" i="1"/>
  <c r="AF14" i="1"/>
  <c r="AF16" i="1"/>
  <c r="AF18" i="1"/>
  <c r="AF20" i="1"/>
  <c r="AF17" i="1"/>
  <c r="AF21" i="1"/>
  <c r="AF23" i="1"/>
  <c r="AF25" i="1"/>
  <c r="AF27" i="1"/>
  <c r="AF29" i="1"/>
  <c r="AF24" i="1"/>
  <c r="AF28" i="1"/>
  <c r="AF19" i="1"/>
  <c r="AF22" i="1"/>
  <c r="AF26" i="1"/>
  <c r="AF53" i="1"/>
  <c r="AF52" i="1"/>
  <c r="AF55" i="1"/>
  <c r="AF56" i="1"/>
  <c r="AF58" i="1"/>
  <c r="AF60" i="1"/>
  <c r="AF62" i="1"/>
  <c r="AF59" i="1"/>
  <c r="AF63" i="1"/>
  <c r="AF65" i="1"/>
  <c r="AF67" i="1"/>
  <c r="AF69" i="1"/>
  <c r="AF57" i="1"/>
  <c r="AF61" i="1"/>
  <c r="AF64" i="1"/>
  <c r="AF66" i="1"/>
  <c r="AF68" i="1"/>
  <c r="AF70" i="1"/>
  <c r="AF72" i="1"/>
  <c r="AF74" i="1"/>
  <c r="AF71" i="1"/>
  <c r="AF75" i="1"/>
  <c r="AF76" i="1"/>
  <c r="AF78" i="1"/>
  <c r="AF80" i="1"/>
  <c r="AF82" i="1"/>
  <c r="AF84" i="1"/>
  <c r="AF86" i="1"/>
  <c r="AF88" i="1"/>
  <c r="AF73" i="1"/>
  <c r="AF77" i="1"/>
  <c r="AF79" i="1"/>
  <c r="AF81" i="1"/>
  <c r="AF83" i="1"/>
  <c r="AF85" i="1"/>
  <c r="AF87" i="1"/>
  <c r="AF89" i="1"/>
  <c r="AF91" i="1"/>
  <c r="AF93" i="1"/>
  <c r="AF95" i="1"/>
  <c r="AF92" i="1"/>
  <c r="AF97" i="1"/>
  <c r="AF99" i="1"/>
  <c r="AF101" i="1"/>
  <c r="AF103" i="1"/>
  <c r="AF105" i="1"/>
  <c r="AF107" i="1"/>
  <c r="AF109" i="1"/>
  <c r="AF111" i="1"/>
  <c r="AF113" i="1"/>
  <c r="AF90" i="1"/>
  <c r="AF94" i="1"/>
  <c r="AF96" i="1"/>
  <c r="AF98" i="1"/>
  <c r="AF100" i="1"/>
  <c r="AF102" i="1"/>
  <c r="AF104" i="1"/>
  <c r="AF106" i="1"/>
  <c r="AF108" i="1"/>
  <c r="AF110" i="1"/>
  <c r="AF112" i="1"/>
  <c r="AF114" i="1"/>
  <c r="AF116" i="1"/>
  <c r="AF118" i="1"/>
  <c r="AF117" i="1"/>
  <c r="AF121" i="1"/>
  <c r="AF123" i="1"/>
  <c r="AF125" i="1"/>
  <c r="AF127" i="1"/>
  <c r="AF129" i="1"/>
  <c r="AF131" i="1"/>
  <c r="AF133" i="1"/>
  <c r="AF135" i="1"/>
  <c r="AF137" i="1"/>
  <c r="AF139" i="1"/>
  <c r="AF141" i="1"/>
  <c r="AF143" i="1"/>
  <c r="AF149" i="1"/>
  <c r="AF115" i="1"/>
  <c r="AF119" i="1"/>
  <c r="AF120" i="1"/>
  <c r="AF122" i="1"/>
  <c r="AF124" i="1"/>
  <c r="AF126" i="1"/>
  <c r="AF128" i="1"/>
  <c r="AF130" i="1"/>
  <c r="AF132" i="1"/>
  <c r="AF134" i="1"/>
  <c r="AF136" i="1"/>
  <c r="AF138" i="1"/>
  <c r="AF140" i="1"/>
  <c r="AF142" i="1"/>
  <c r="AF144" i="1"/>
  <c r="AF146" i="1"/>
  <c r="AF148" i="1"/>
  <c r="AF150" i="1"/>
  <c r="AF145" i="1"/>
  <c r="AF147" i="1"/>
  <c r="AF30" i="1"/>
  <c r="AG1" i="1"/>
  <c r="BV17" i="1" l="1"/>
  <c r="BU21" i="1"/>
  <c r="BU22" i="1" s="1"/>
  <c r="AG2" i="1" s="1"/>
  <c r="AG31" i="1"/>
  <c r="AG32" i="1"/>
  <c r="AG33" i="1"/>
  <c r="AG34" i="1"/>
  <c r="AG35" i="1"/>
  <c r="AG36" i="1"/>
  <c r="AG37" i="1"/>
  <c r="AG38" i="1"/>
  <c r="AG39" i="1"/>
  <c r="AG40" i="1"/>
  <c r="AG41" i="1"/>
  <c r="AG42" i="1"/>
  <c r="AG43" i="1"/>
  <c r="AG44" i="1"/>
  <c r="AG45" i="1"/>
  <c r="AG46" i="1"/>
  <c r="AG47" i="1"/>
  <c r="AG48" i="1"/>
  <c r="AG49" i="1"/>
  <c r="AG50" i="1"/>
  <c r="AG51" i="1"/>
  <c r="AG5" i="1"/>
  <c r="AG7" i="1"/>
  <c r="AG4" i="1"/>
  <c r="AG6" i="1"/>
  <c r="AG8" i="1"/>
  <c r="AG9" i="1"/>
  <c r="AG11" i="1"/>
  <c r="AG12" i="1"/>
  <c r="AG14" i="1"/>
  <c r="AG10" i="1"/>
  <c r="AG13" i="1"/>
  <c r="AG15" i="1"/>
  <c r="AG17" i="1"/>
  <c r="AG19" i="1"/>
  <c r="AG21" i="1"/>
  <c r="AG18" i="1"/>
  <c r="AG22" i="1"/>
  <c r="AG24" i="1"/>
  <c r="AG26" i="1"/>
  <c r="AG28" i="1"/>
  <c r="AG16" i="1"/>
  <c r="AG25" i="1"/>
  <c r="AG29" i="1"/>
  <c r="AG20" i="1"/>
  <c r="AG23" i="1"/>
  <c r="AG27" i="1"/>
  <c r="AG52" i="1"/>
  <c r="AG53" i="1"/>
  <c r="AG55" i="1"/>
  <c r="AG57" i="1"/>
  <c r="AG59" i="1"/>
  <c r="AG61" i="1"/>
  <c r="AG63" i="1"/>
  <c r="AG56" i="1"/>
  <c r="AG60" i="1"/>
  <c r="AG64" i="1"/>
  <c r="AG66" i="1"/>
  <c r="AG68" i="1"/>
  <c r="AG70" i="1"/>
  <c r="AG58" i="1"/>
  <c r="AG62" i="1"/>
  <c r="AG65" i="1"/>
  <c r="AG67" i="1"/>
  <c r="AG69" i="1"/>
  <c r="AG71" i="1"/>
  <c r="AG73" i="1"/>
  <c r="AG75" i="1"/>
  <c r="AG72" i="1"/>
  <c r="AG77" i="1"/>
  <c r="AG79" i="1"/>
  <c r="AG81" i="1"/>
  <c r="AG83" i="1"/>
  <c r="AG85" i="1"/>
  <c r="AG87" i="1"/>
  <c r="AG89" i="1"/>
  <c r="AG74" i="1"/>
  <c r="AG76" i="1"/>
  <c r="AG78" i="1"/>
  <c r="AG80" i="1"/>
  <c r="AG82" i="1"/>
  <c r="AG84" i="1"/>
  <c r="AG86" i="1"/>
  <c r="AG88" i="1"/>
  <c r="AG90" i="1"/>
  <c r="AG92" i="1"/>
  <c r="AG94" i="1"/>
  <c r="AG93" i="1"/>
  <c r="AG96" i="1"/>
  <c r="AG98" i="1"/>
  <c r="AG100" i="1"/>
  <c r="AG102" i="1"/>
  <c r="AG104" i="1"/>
  <c r="AG106" i="1"/>
  <c r="AG108" i="1"/>
  <c r="AG110" i="1"/>
  <c r="AG112" i="1"/>
  <c r="AG114" i="1"/>
  <c r="AG91" i="1"/>
  <c r="AG95" i="1"/>
  <c r="AG97" i="1"/>
  <c r="AG99" i="1"/>
  <c r="AG101" i="1"/>
  <c r="AG103" i="1"/>
  <c r="AG105" i="1"/>
  <c r="AG107" i="1"/>
  <c r="AG109" i="1"/>
  <c r="AG111" i="1"/>
  <c r="AG113" i="1"/>
  <c r="AG115" i="1"/>
  <c r="AG117" i="1"/>
  <c r="AG119" i="1"/>
  <c r="AG118" i="1"/>
  <c r="AG120" i="1"/>
  <c r="AG122" i="1"/>
  <c r="AG124" i="1"/>
  <c r="AG126" i="1"/>
  <c r="AG128" i="1"/>
  <c r="AG130" i="1"/>
  <c r="AG132" i="1"/>
  <c r="AG134" i="1"/>
  <c r="AG136" i="1"/>
  <c r="AG138" i="1"/>
  <c r="AG140" i="1"/>
  <c r="AG142" i="1"/>
  <c r="AG144" i="1"/>
  <c r="AG146" i="1"/>
  <c r="AG148" i="1"/>
  <c r="AG116" i="1"/>
  <c r="AG121" i="1"/>
  <c r="AG123" i="1"/>
  <c r="AG125" i="1"/>
  <c r="AG127" i="1"/>
  <c r="AG129" i="1"/>
  <c r="AG131" i="1"/>
  <c r="AG133" i="1"/>
  <c r="AG135" i="1"/>
  <c r="AG137" i="1"/>
  <c r="AG139" i="1"/>
  <c r="AG141" i="1"/>
  <c r="AG143" i="1"/>
  <c r="AG145" i="1"/>
  <c r="AG147" i="1"/>
  <c r="AG149" i="1"/>
  <c r="AG150" i="1"/>
  <c r="AG30" i="1"/>
  <c r="AH1" i="1"/>
  <c r="BW17" i="1" l="1"/>
  <c r="BV21" i="1"/>
  <c r="BV22" i="1" s="1"/>
  <c r="AH2" i="1" s="1"/>
  <c r="AH31" i="1"/>
  <c r="AH32" i="1"/>
  <c r="AH33" i="1"/>
  <c r="AH34" i="1"/>
  <c r="AH35" i="1"/>
  <c r="AH36" i="1"/>
  <c r="AH37" i="1"/>
  <c r="AH38" i="1"/>
  <c r="AH39" i="1"/>
  <c r="AH41" i="1"/>
  <c r="AH43" i="1"/>
  <c r="AH40" i="1"/>
  <c r="AH42" i="1"/>
  <c r="AH44" i="1"/>
  <c r="AH45" i="1"/>
  <c r="AH46" i="1"/>
  <c r="AH47" i="1"/>
  <c r="AH48" i="1"/>
  <c r="AH49" i="1"/>
  <c r="AH50" i="1"/>
  <c r="AH51" i="1"/>
  <c r="AH4" i="1"/>
  <c r="AH6" i="1"/>
  <c r="AH8" i="1"/>
  <c r="AH5" i="1"/>
  <c r="AH7" i="1"/>
  <c r="AH10" i="1"/>
  <c r="AH12" i="1"/>
  <c r="AH9" i="1"/>
  <c r="AH13" i="1"/>
  <c r="AH11" i="1"/>
  <c r="AH14" i="1"/>
  <c r="AH16" i="1"/>
  <c r="AH18" i="1"/>
  <c r="AH20" i="1"/>
  <c r="AH15" i="1"/>
  <c r="AH19" i="1"/>
  <c r="AH23" i="1"/>
  <c r="AH25" i="1"/>
  <c r="AH27" i="1"/>
  <c r="AH29" i="1"/>
  <c r="AH17" i="1"/>
  <c r="AH22" i="1"/>
  <c r="AH26" i="1"/>
  <c r="AH21" i="1"/>
  <c r="AH24" i="1"/>
  <c r="AH28" i="1"/>
  <c r="AH53" i="1"/>
  <c r="AH55" i="1"/>
  <c r="AH52" i="1"/>
  <c r="AH56" i="1"/>
  <c r="AH58" i="1"/>
  <c r="AH60" i="1"/>
  <c r="AH62" i="1"/>
  <c r="AH57" i="1"/>
  <c r="AH61" i="1"/>
  <c r="AH65" i="1"/>
  <c r="AH67" i="1"/>
  <c r="AH69" i="1"/>
  <c r="AH59" i="1"/>
  <c r="AH63" i="1"/>
  <c r="AH64" i="1"/>
  <c r="AH66" i="1"/>
  <c r="AH68" i="1"/>
  <c r="AH70" i="1"/>
  <c r="AH72" i="1"/>
  <c r="AH74" i="1"/>
  <c r="AH73" i="1"/>
  <c r="AH76" i="1"/>
  <c r="AH78" i="1"/>
  <c r="AH80" i="1"/>
  <c r="AH82" i="1"/>
  <c r="AH84" i="1"/>
  <c r="AH86" i="1"/>
  <c r="AH88" i="1"/>
  <c r="AH71" i="1"/>
  <c r="AH75" i="1"/>
  <c r="AH77" i="1"/>
  <c r="AH79" i="1"/>
  <c r="AH81" i="1"/>
  <c r="AH83" i="1"/>
  <c r="AH85" i="1"/>
  <c r="AH87" i="1"/>
  <c r="AH89" i="1"/>
  <c r="AH91" i="1"/>
  <c r="AH93" i="1"/>
  <c r="AH95" i="1"/>
  <c r="AH90" i="1"/>
  <c r="AH94" i="1"/>
  <c r="AH97" i="1"/>
  <c r="AH99" i="1"/>
  <c r="AH101" i="1"/>
  <c r="AH103" i="1"/>
  <c r="AH105" i="1"/>
  <c r="AH107" i="1"/>
  <c r="AH109" i="1"/>
  <c r="AH111" i="1"/>
  <c r="AH113" i="1"/>
  <c r="AH92" i="1"/>
  <c r="AH96" i="1"/>
  <c r="AH98" i="1"/>
  <c r="AH100" i="1"/>
  <c r="AH102" i="1"/>
  <c r="AH104" i="1"/>
  <c r="AH106" i="1"/>
  <c r="AH108" i="1"/>
  <c r="AH110" i="1"/>
  <c r="AH112" i="1"/>
  <c r="AH114" i="1"/>
  <c r="AH116" i="1"/>
  <c r="AH118" i="1"/>
  <c r="AH115" i="1"/>
  <c r="AH119" i="1"/>
  <c r="AH121" i="1"/>
  <c r="AH123" i="1"/>
  <c r="AH125" i="1"/>
  <c r="AH127" i="1"/>
  <c r="AH129" i="1"/>
  <c r="AH131" i="1"/>
  <c r="AH133" i="1"/>
  <c r="AH135" i="1"/>
  <c r="AH137" i="1"/>
  <c r="AH139" i="1"/>
  <c r="AH141" i="1"/>
  <c r="AH143" i="1"/>
  <c r="AH145" i="1"/>
  <c r="AH147" i="1"/>
  <c r="AH117" i="1"/>
  <c r="AH120" i="1"/>
  <c r="AH122" i="1"/>
  <c r="AH124" i="1"/>
  <c r="AH126" i="1"/>
  <c r="AH128" i="1"/>
  <c r="AH130" i="1"/>
  <c r="AH132" i="1"/>
  <c r="AH134" i="1"/>
  <c r="AH136" i="1"/>
  <c r="AH138" i="1"/>
  <c r="AH140" i="1"/>
  <c r="AH142" i="1"/>
  <c r="AH144" i="1"/>
  <c r="AH146" i="1"/>
  <c r="AH148" i="1"/>
  <c r="AH150" i="1"/>
  <c r="AH149" i="1"/>
  <c r="AH30" i="1"/>
  <c r="AI1" i="1"/>
  <c r="BX17" i="1" l="1"/>
  <c r="BX21" i="1" s="1"/>
  <c r="BX22" i="1" s="1"/>
  <c r="AJ2" i="1" s="1"/>
  <c r="BW21" i="1"/>
  <c r="BW22" i="1" s="1"/>
  <c r="AI2" i="1" s="1"/>
  <c r="AI31" i="1"/>
  <c r="AI32" i="1"/>
  <c r="AI33" i="1"/>
  <c r="AI34" i="1"/>
  <c r="AI35" i="1"/>
  <c r="AI36" i="1"/>
  <c r="AI37" i="1"/>
  <c r="AI38" i="1"/>
  <c r="AI39" i="1"/>
  <c r="AI40" i="1"/>
  <c r="AI41" i="1"/>
  <c r="AI42" i="1"/>
  <c r="AI43" i="1"/>
  <c r="AI44" i="1"/>
  <c r="AI45" i="1"/>
  <c r="AI46" i="1"/>
  <c r="AI47" i="1"/>
  <c r="AI48" i="1"/>
  <c r="AI49" i="1"/>
  <c r="AI50" i="1"/>
  <c r="AI51" i="1"/>
  <c r="AI5" i="1"/>
  <c r="AI7" i="1"/>
  <c r="AI4" i="1"/>
  <c r="AI6" i="1"/>
  <c r="AI9" i="1"/>
  <c r="AI11" i="1"/>
  <c r="AI10" i="1"/>
  <c r="AI14" i="1"/>
  <c r="AI8" i="1"/>
  <c r="AI12" i="1"/>
  <c r="AI13" i="1"/>
  <c r="AI15" i="1"/>
  <c r="AI17" i="1"/>
  <c r="AI19" i="1"/>
  <c r="AI21" i="1"/>
  <c r="AI16" i="1"/>
  <c r="AI20" i="1"/>
  <c r="AI22" i="1"/>
  <c r="AI24" i="1"/>
  <c r="AI26" i="1"/>
  <c r="AI28" i="1"/>
  <c r="AI18" i="1"/>
  <c r="AI23" i="1"/>
  <c r="AI27" i="1"/>
  <c r="AI25" i="1"/>
  <c r="AI29" i="1"/>
  <c r="AI52" i="1"/>
  <c r="AI53" i="1"/>
  <c r="AI55" i="1"/>
  <c r="AI57" i="1"/>
  <c r="AI59" i="1"/>
  <c r="AI61" i="1"/>
  <c r="AI63" i="1"/>
  <c r="AI58" i="1"/>
  <c r="AI62" i="1"/>
  <c r="AI64" i="1"/>
  <c r="AI66" i="1"/>
  <c r="AI68" i="1"/>
  <c r="AI70" i="1"/>
  <c r="AI56" i="1"/>
  <c r="AI60" i="1"/>
  <c r="AI65" i="1"/>
  <c r="AI67" i="1"/>
  <c r="AI69" i="1"/>
  <c r="AI71" i="1"/>
  <c r="AI73" i="1"/>
  <c r="AI75" i="1"/>
  <c r="AI74" i="1"/>
  <c r="AI77" i="1"/>
  <c r="AI79" i="1"/>
  <c r="AI81" i="1"/>
  <c r="AI83" i="1"/>
  <c r="AI85" i="1"/>
  <c r="AI87" i="1"/>
  <c r="AI89" i="1"/>
  <c r="AI72" i="1"/>
  <c r="AI76" i="1"/>
  <c r="AI78" i="1"/>
  <c r="AI80" i="1"/>
  <c r="AI82" i="1"/>
  <c r="AI84" i="1"/>
  <c r="AI86" i="1"/>
  <c r="AI88" i="1"/>
  <c r="AI90" i="1"/>
  <c r="AI92" i="1"/>
  <c r="AI94" i="1"/>
  <c r="AI91" i="1"/>
  <c r="AI95" i="1"/>
  <c r="AI96" i="1"/>
  <c r="AI98" i="1"/>
  <c r="AI100" i="1"/>
  <c r="AI102" i="1"/>
  <c r="AI104" i="1"/>
  <c r="AI106" i="1"/>
  <c r="AI108" i="1"/>
  <c r="AI110" i="1"/>
  <c r="AI112" i="1"/>
  <c r="AI114" i="1"/>
  <c r="AI93" i="1"/>
  <c r="AI97" i="1"/>
  <c r="AI99" i="1"/>
  <c r="AI101" i="1"/>
  <c r="AI103" i="1"/>
  <c r="AI105" i="1"/>
  <c r="AI107" i="1"/>
  <c r="AI109" i="1"/>
  <c r="AI111" i="1"/>
  <c r="AI113" i="1"/>
  <c r="AI115" i="1"/>
  <c r="AI117" i="1"/>
  <c r="AI119" i="1"/>
  <c r="AI116" i="1"/>
  <c r="AI120" i="1"/>
  <c r="AI122" i="1"/>
  <c r="AI124" i="1"/>
  <c r="AI126" i="1"/>
  <c r="AI128" i="1"/>
  <c r="AI130" i="1"/>
  <c r="AI132" i="1"/>
  <c r="AI134" i="1"/>
  <c r="AI136" i="1"/>
  <c r="AI138" i="1"/>
  <c r="AI140" i="1"/>
  <c r="AI142" i="1"/>
  <c r="AI144" i="1"/>
  <c r="AI150" i="1"/>
  <c r="AI118" i="1"/>
  <c r="AI121" i="1"/>
  <c r="AI123" i="1"/>
  <c r="AI125" i="1"/>
  <c r="AI127" i="1"/>
  <c r="AI129" i="1"/>
  <c r="AI131" i="1"/>
  <c r="AI133" i="1"/>
  <c r="AI135" i="1"/>
  <c r="AI137" i="1"/>
  <c r="AI139" i="1"/>
  <c r="AI141" i="1"/>
  <c r="AI143" i="1"/>
  <c r="AI145" i="1"/>
  <c r="AI147" i="1"/>
  <c r="AI149" i="1"/>
  <c r="AI146" i="1"/>
  <c r="AI148" i="1"/>
  <c r="AI30" i="1"/>
  <c r="AJ1" i="1"/>
  <c r="AJ31" i="1" l="1"/>
  <c r="AJ32" i="1"/>
  <c r="AJ33" i="1"/>
  <c r="AJ34" i="1"/>
  <c r="AJ35" i="1"/>
  <c r="AJ36" i="1"/>
  <c r="AJ37" i="1"/>
  <c r="AJ38" i="1"/>
  <c r="AJ40" i="1"/>
  <c r="AJ42" i="1"/>
  <c r="AJ44" i="1"/>
  <c r="AJ39" i="1"/>
  <c r="AJ41" i="1"/>
  <c r="AJ43" i="1"/>
  <c r="AJ45" i="1"/>
  <c r="AJ46" i="1"/>
  <c r="AJ47" i="1"/>
  <c r="AJ48" i="1"/>
  <c r="AJ49" i="1"/>
  <c r="AJ50" i="1"/>
  <c r="AJ51" i="1"/>
  <c r="AJ4" i="1"/>
  <c r="AJ6" i="1"/>
  <c r="AJ8" i="1"/>
  <c r="AJ5" i="1"/>
  <c r="AJ7" i="1"/>
  <c r="AJ10" i="1"/>
  <c r="AJ12" i="1"/>
  <c r="AJ11" i="1"/>
  <c r="AJ13" i="1"/>
  <c r="AJ9" i="1"/>
  <c r="AJ14" i="1"/>
  <c r="AJ16" i="1"/>
  <c r="AJ18" i="1"/>
  <c r="AJ20" i="1"/>
  <c r="AJ17" i="1"/>
  <c r="AJ21" i="1"/>
  <c r="AJ23" i="1"/>
  <c r="AJ25" i="1"/>
  <c r="AJ27" i="1"/>
  <c r="AJ29" i="1"/>
  <c r="AJ15" i="1"/>
  <c r="AJ19" i="1"/>
  <c r="AJ24" i="1"/>
  <c r="AJ28" i="1"/>
  <c r="AJ22" i="1"/>
  <c r="AJ26" i="1"/>
  <c r="AJ53" i="1"/>
  <c r="AJ52" i="1"/>
  <c r="AJ55" i="1"/>
  <c r="AJ56" i="1"/>
  <c r="AJ58" i="1"/>
  <c r="AJ60" i="1"/>
  <c r="AJ62" i="1"/>
  <c r="AJ59" i="1"/>
  <c r="AJ63" i="1"/>
  <c r="AJ65" i="1"/>
  <c r="AJ67" i="1"/>
  <c r="AJ69" i="1"/>
  <c r="AJ57" i="1"/>
  <c r="AJ61" i="1"/>
  <c r="AJ64" i="1"/>
  <c r="AJ66" i="1"/>
  <c r="AJ68" i="1"/>
  <c r="AJ70" i="1"/>
  <c r="AJ72" i="1"/>
  <c r="AJ74" i="1"/>
  <c r="AJ71" i="1"/>
  <c r="AJ75" i="1"/>
  <c r="AJ76" i="1"/>
  <c r="AJ78" i="1"/>
  <c r="AJ80" i="1"/>
  <c r="AJ82" i="1"/>
  <c r="AJ84" i="1"/>
  <c r="AJ86" i="1"/>
  <c r="AJ88" i="1"/>
  <c r="AJ73" i="1"/>
  <c r="AJ77" i="1"/>
  <c r="AJ79" i="1"/>
  <c r="AJ81" i="1"/>
  <c r="AJ83" i="1"/>
  <c r="AJ85" i="1"/>
  <c r="AJ87" i="1"/>
  <c r="AJ89" i="1"/>
  <c r="AJ91" i="1"/>
  <c r="AJ93" i="1"/>
  <c r="AJ95" i="1"/>
  <c r="AJ92" i="1"/>
  <c r="AJ97" i="1"/>
  <c r="AJ99" i="1"/>
  <c r="AJ101" i="1"/>
  <c r="AJ103" i="1"/>
  <c r="AJ105" i="1"/>
  <c r="AJ107" i="1"/>
  <c r="AJ109" i="1"/>
  <c r="AJ111" i="1"/>
  <c r="AJ113" i="1"/>
  <c r="AJ90" i="1"/>
  <c r="AJ94" i="1"/>
  <c r="AJ96" i="1"/>
  <c r="AJ98" i="1"/>
  <c r="AJ100" i="1"/>
  <c r="AJ102" i="1"/>
  <c r="AJ104" i="1"/>
  <c r="AJ106" i="1"/>
  <c r="AJ108" i="1"/>
  <c r="AJ110" i="1"/>
  <c r="AJ112" i="1"/>
  <c r="AJ114" i="1"/>
  <c r="AJ116" i="1"/>
  <c r="AJ118" i="1"/>
  <c r="AJ117" i="1"/>
  <c r="AJ121" i="1"/>
  <c r="AJ123" i="1"/>
  <c r="AJ125" i="1"/>
  <c r="AJ127" i="1"/>
  <c r="AJ129" i="1"/>
  <c r="AJ131" i="1"/>
  <c r="AJ133" i="1"/>
  <c r="AJ135" i="1"/>
  <c r="AJ137" i="1"/>
  <c r="AJ139" i="1"/>
  <c r="AJ141" i="1"/>
  <c r="AJ143" i="1"/>
  <c r="AJ115" i="1"/>
  <c r="AJ119" i="1"/>
  <c r="AJ120" i="1"/>
  <c r="AJ122" i="1"/>
  <c r="AJ124" i="1"/>
  <c r="AJ126" i="1"/>
  <c r="AJ128" i="1"/>
  <c r="AJ130" i="1"/>
  <c r="AJ132" i="1"/>
  <c r="AJ134" i="1"/>
  <c r="AJ136" i="1"/>
  <c r="AJ138" i="1"/>
  <c r="AJ140" i="1"/>
  <c r="AJ142" i="1"/>
  <c r="AJ144" i="1"/>
  <c r="AJ146" i="1"/>
  <c r="AJ148" i="1"/>
  <c r="AJ150" i="1"/>
  <c r="AJ145" i="1"/>
  <c r="AJ147" i="1"/>
  <c r="AJ149" i="1"/>
  <c r="AJ30" i="1"/>
  <c r="H57"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nesta</author>
    <author>Ethan</author>
  </authors>
  <commentList>
    <comment ref="E3" authorId="0" shapeId="0" xr:uid="{00000000-0006-0000-0200-000002000000}">
      <text>
        <r>
          <rPr>
            <sz val="9"/>
            <color indexed="81"/>
            <rFont val="Tahoma"/>
            <family val="2"/>
          </rPr>
          <t xml:space="preserve">créer un lien vers la gamme de démontage et rémontage
</t>
        </r>
      </text>
    </comment>
    <comment ref="H3" authorId="1" shapeId="0" xr:uid="{00000000-0006-0000-0200-000003000000}">
      <text>
        <r>
          <rPr>
            <b/>
            <sz val="9"/>
            <color indexed="81"/>
            <rFont val="Tahoma"/>
            <family val="2"/>
          </rPr>
          <t xml:space="preserve">Ne pas supprimer les formules de cette colonne
</t>
        </r>
      </text>
    </comment>
    <comment ref="I3" authorId="1" shapeId="0" xr:uid="{00000000-0006-0000-0200-000004000000}">
      <text>
        <r>
          <rPr>
            <b/>
            <sz val="9"/>
            <color indexed="81"/>
            <rFont val="Tahoma"/>
            <family val="2"/>
          </rPr>
          <t>ce temps d'intervention doit être au minimum à 1 jour.
La planification se fait en temps et non en heure ici.</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nesta</author>
  </authors>
  <commentList>
    <comment ref="B2" authorId="0" shapeId="0" xr:uid="{00000000-0006-0000-0300-000001000000}">
      <text>
        <r>
          <rPr>
            <b/>
            <sz val="9"/>
            <color indexed="81"/>
            <rFont val="Tahoma"/>
            <family val="2"/>
          </rPr>
          <t>Ne pas supprimer car utiliser dans la fiche maintenance</t>
        </r>
      </text>
    </comment>
    <comment ref="D2" authorId="0" shapeId="0" xr:uid="{00000000-0006-0000-0300-000002000000}">
      <text>
        <r>
          <rPr>
            <b/>
            <sz val="9"/>
            <color indexed="81"/>
            <rFont val="Tahoma"/>
            <family val="2"/>
          </rPr>
          <t>cette partie est utiliée dans la liste déroulante du formulare opération de maintenance</t>
        </r>
      </text>
    </comment>
  </commentList>
</comments>
</file>

<file path=xl/sharedStrings.xml><?xml version="1.0" encoding="utf-8"?>
<sst xmlns="http://schemas.openxmlformats.org/spreadsheetml/2006/main" count="327" uniqueCount="220">
  <si>
    <t>Lundi</t>
  </si>
  <si>
    <t>Mardi</t>
  </si>
  <si>
    <t>Mercredi</t>
  </si>
  <si>
    <t>Jeudi</t>
  </si>
  <si>
    <t>Vendredi</t>
  </si>
  <si>
    <t>Samedi</t>
  </si>
  <si>
    <t>L</t>
  </si>
  <si>
    <t>M</t>
  </si>
  <si>
    <t>J</t>
  </si>
  <si>
    <t>V</t>
  </si>
  <si>
    <t>S</t>
  </si>
  <si>
    <t>D</t>
  </si>
  <si>
    <t>Dimanche</t>
  </si>
  <si>
    <t>N°</t>
  </si>
  <si>
    <t>Jour</t>
  </si>
  <si>
    <t>Désignation</t>
  </si>
  <si>
    <t>N° jour sem</t>
  </si>
  <si>
    <t>Désignat' j</t>
  </si>
  <si>
    <t>P</t>
  </si>
  <si>
    <t>Ne pas supprimer ces données car elles sont utilisées dans le graphique afin de faire avancer et faire reculer les jours.</t>
  </si>
  <si>
    <t>Ne pas supprimer car utiliser dans la determination des jours de la semaine et des week-end</t>
  </si>
  <si>
    <t>Opérations de maintenance</t>
  </si>
  <si>
    <t>Descriptif</t>
  </si>
  <si>
    <t>Périodicité</t>
  </si>
  <si>
    <t>Materiels</t>
  </si>
  <si>
    <t>Sécurité</t>
  </si>
  <si>
    <t>Anterieure</t>
  </si>
  <si>
    <t>Prochaine</t>
  </si>
  <si>
    <t>Date intervention</t>
  </si>
  <si>
    <t>Jours</t>
  </si>
  <si>
    <t>Unité</t>
  </si>
  <si>
    <t>Mois</t>
  </si>
  <si>
    <t>Année</t>
  </si>
  <si>
    <t>Années</t>
  </si>
  <si>
    <t>Somme 1</t>
  </si>
  <si>
    <t>Test</t>
  </si>
  <si>
    <t>P en jours</t>
  </si>
  <si>
    <t>test information issue de la list</t>
  </si>
  <si>
    <t>Calcul du Nbr de Jours</t>
  </si>
  <si>
    <t>Som Nbr Jrs</t>
  </si>
  <si>
    <t>Test H="" et I&lt;&gt;""</t>
  </si>
  <si>
    <t>Nbr Pen Jrs</t>
  </si>
  <si>
    <t>date de la cellule F1</t>
  </si>
  <si>
    <t>Type de maintenance</t>
  </si>
  <si>
    <t>Préventive</t>
  </si>
  <si>
    <t>Corective</t>
  </si>
  <si>
    <t>Travaux neufs</t>
  </si>
  <si>
    <t>Améliorative</t>
  </si>
  <si>
    <t>C</t>
  </si>
  <si>
    <t>TN</t>
  </si>
  <si>
    <t>A</t>
  </si>
  <si>
    <t>Indices de maintenance</t>
  </si>
  <si>
    <t>Maintenance</t>
  </si>
  <si>
    <t>Mécanique</t>
  </si>
  <si>
    <t>Main</t>
  </si>
  <si>
    <t>Méca</t>
  </si>
  <si>
    <t>Les raccourcis</t>
  </si>
  <si>
    <t>Element affiché</t>
  </si>
  <si>
    <t>Formulaire de saisie des opérations de maintenance</t>
  </si>
  <si>
    <t>Ctrl + Shift + H</t>
  </si>
  <si>
    <t>Ctrl + Shift + P</t>
  </si>
  <si>
    <t>Formulaire de saisie du personnel</t>
  </si>
  <si>
    <t>Ctrl + Shift + A</t>
  </si>
  <si>
    <t>Accueil</t>
  </si>
  <si>
    <t>Formulaire de saisie matériels</t>
  </si>
  <si>
    <t>Ctrl + Shift + M</t>
  </si>
  <si>
    <t>Ctrl + Shift + N</t>
  </si>
  <si>
    <t>Ctrl + Shift + E</t>
  </si>
  <si>
    <t>Formulaire de fournisseurs</t>
  </si>
  <si>
    <t>Ctrl + Shift + S</t>
  </si>
  <si>
    <t>Formulaire de Sortie de produits du magasin (stocks)</t>
  </si>
  <si>
    <t>Formulaire entrée de produits en magsin  ( stocks)</t>
  </si>
  <si>
    <t>Magasin</t>
  </si>
  <si>
    <t>Ctrl + Shift +</t>
  </si>
  <si>
    <t>Mag 1</t>
  </si>
  <si>
    <t>Mag 2</t>
  </si>
  <si>
    <t>Colonne1</t>
  </si>
  <si>
    <t>Colonne2</t>
  </si>
  <si>
    <t>Colonne3</t>
  </si>
  <si>
    <t>Colonne4</t>
  </si>
  <si>
    <t>Colonne5</t>
  </si>
  <si>
    <t>Colonne6</t>
  </si>
  <si>
    <t>Colonne7</t>
  </si>
  <si>
    <t>Colonne8</t>
  </si>
  <si>
    <t>Colonne9</t>
  </si>
  <si>
    <t>Colonne10</t>
  </si>
  <si>
    <t>Colonne11</t>
  </si>
  <si>
    <t>Colonne12</t>
  </si>
  <si>
    <t>Colonne13</t>
  </si>
  <si>
    <t>Colonne14</t>
  </si>
  <si>
    <t>Colonne15</t>
  </si>
  <si>
    <t>Colonne16</t>
  </si>
  <si>
    <t>Colonne17</t>
  </si>
  <si>
    <t>Colonne18</t>
  </si>
  <si>
    <t>Colonne19</t>
  </si>
  <si>
    <t>Colonne20</t>
  </si>
  <si>
    <t>Colonne21</t>
  </si>
  <si>
    <t>Colonne22</t>
  </si>
  <si>
    <t>Colonne23</t>
  </si>
  <si>
    <t>Colonne24</t>
  </si>
  <si>
    <t>Colonne25</t>
  </si>
  <si>
    <t>Colonne26</t>
  </si>
  <si>
    <t>Colonne27</t>
  </si>
  <si>
    <t>Colonne28</t>
  </si>
  <si>
    <t>Colonne29</t>
  </si>
  <si>
    <t>Colonne30</t>
  </si>
  <si>
    <t>Colonne31</t>
  </si>
  <si>
    <t>Colonne32</t>
  </si>
  <si>
    <t>Colonne33</t>
  </si>
  <si>
    <t>Colonne34</t>
  </si>
  <si>
    <t>Colonne35</t>
  </si>
  <si>
    <t>Ctrl + Shift + X</t>
  </si>
  <si>
    <t>Plan usine pour la maintenance</t>
  </si>
  <si>
    <t>Ctrl + Shift + C</t>
  </si>
  <si>
    <t>Affichage de la codification des produits</t>
  </si>
  <si>
    <t>Ctrl + Shift + R</t>
  </si>
  <si>
    <t>Formulaire recherche de produits dans le stocks</t>
  </si>
  <si>
    <t>Tps inter</t>
  </si>
  <si>
    <t>Date pro intervention</t>
  </si>
  <si>
    <t>Tps en jrs</t>
  </si>
  <si>
    <t>Date Fin Intervention</t>
  </si>
  <si>
    <t>en jrs</t>
  </si>
  <si>
    <t>N° Équipement</t>
  </si>
  <si>
    <t>Vidange</t>
  </si>
  <si>
    <t>Semaine</t>
  </si>
  <si>
    <t>ES1 - Compresseur GENESIS</t>
  </si>
  <si>
    <t>Vidange Huile 3 - 4 L</t>
  </si>
  <si>
    <t>Changement KIT A : Filtre à huile - Cartouche de séparation - Filtres à air - Panneau filtrant ventilation</t>
  </si>
  <si>
    <t>Changement Filtres Oléophiles Blanc</t>
  </si>
  <si>
    <t>Changement Filtres Charbon Noir</t>
  </si>
  <si>
    <t>Changement KIT B Soupapes</t>
  </si>
  <si>
    <t>ES2 - Groupe FROID ROBOFORM200</t>
  </si>
  <si>
    <t>Nettoyage Filtre à air</t>
  </si>
  <si>
    <t>EC1 - MMT DEA GAMMA 1103</t>
  </si>
  <si>
    <t>Nettoyer le marbre (acétone)</t>
  </si>
  <si>
    <t>Nettoyer et graisser le coulisseau (acétone)</t>
  </si>
  <si>
    <t>EC2 - Projecteur de profil SAGEM</t>
  </si>
  <si>
    <t>EC3 - Colonne de mesure TRIMOS</t>
  </si>
  <si>
    <t>Nettoyage du marbre (acétone)</t>
  </si>
  <si>
    <t>D1 - Scie Ruban KASTO</t>
  </si>
  <si>
    <t>Vérifier et Huiler (coupe) si nécessaire - 
Vérifier état de la scie</t>
  </si>
  <si>
    <t>Vérifier état courroie + variateur</t>
  </si>
  <si>
    <t>Nettoyer Crépine</t>
  </si>
  <si>
    <t>A1 - Fraiseuse GAMBIN</t>
  </si>
  <si>
    <t>Nettoyage au poste</t>
  </si>
  <si>
    <t>Nettoyage approfondi de la machine</t>
  </si>
  <si>
    <t>Vérifier le niveau d'huile glissière - 
Huiler les glissières</t>
  </si>
  <si>
    <t>A2 - Fraiseuse HOLKE</t>
  </si>
  <si>
    <t>Vérification niveau huile glissière</t>
  </si>
  <si>
    <t>A3 - MICROBILLEUSE</t>
  </si>
  <si>
    <t>Vider le récipient à poussière</t>
  </si>
  <si>
    <t>Nettoyer le sac</t>
  </si>
  <si>
    <t>A4 - SABLEUSE</t>
  </si>
  <si>
    <t>Vider le pot à poussière</t>
  </si>
  <si>
    <t>Changer ou nettoyer le filtre</t>
  </si>
  <si>
    <t>R03 - Rectifieuse CN HAUSER S3</t>
  </si>
  <si>
    <t>Lubrifier les glissières - 
Niveau huile de coupe +ajustage si nécessaire - 
Huile pneumatique + ajustage si nécessaire</t>
  </si>
  <si>
    <t>Vidanger le bac à lubrifiant et graisser les axes</t>
  </si>
  <si>
    <t>Nettoyage (à l'aide d'une brosse pour le nettoyage optique)</t>
  </si>
  <si>
    <t>Voir technicien</t>
  </si>
  <si>
    <t>E01 - Érosion CN Enfonçage - ROBOFORM200</t>
  </si>
  <si>
    <t>Remplacement liquide diélectrique</t>
  </si>
  <si>
    <t>Changement des 4 filtres diélectriques</t>
  </si>
  <si>
    <t>Niveau d'huile pour glissière + vidange récipient de récupération</t>
  </si>
  <si>
    <t>Soufflage Filtre groupe froid</t>
  </si>
  <si>
    <t>E02 - Érosion CN Enfonçage - EDM FORM20</t>
  </si>
  <si>
    <t>Changement des 2 filtres diélectriques</t>
  </si>
  <si>
    <t>Soufflage filtre groupe froid</t>
  </si>
  <si>
    <t xml:space="preserve">Changement des 16 filtres eau </t>
  </si>
  <si>
    <t>Filtre résidu</t>
  </si>
  <si>
    <t>Soufflage filtre armoire</t>
  </si>
  <si>
    <t>Niveau Graisse glissière + vidange de récipient de récupération</t>
  </si>
  <si>
    <t>Changement des filtres eau</t>
  </si>
  <si>
    <t>Soufflage filtre Armoire</t>
  </si>
  <si>
    <t>Nettoyer pour enlever les résidus</t>
  </si>
  <si>
    <t>E03 - Érosion CN Découpe Fil ROBOFIL2020</t>
  </si>
  <si>
    <t>E04 - Érosion CN Découpe Fil CUT300</t>
  </si>
  <si>
    <t>E05 - Perçage Microforage CCR Technologie CR200</t>
  </si>
  <si>
    <t>F01 - Centre d'usinage 3 axes VICTOR</t>
  </si>
  <si>
    <t>Nettoyage de la machine. Soufflées avec delair sec sous pression</t>
  </si>
  <si>
    <t>Soufflage filtre</t>
  </si>
  <si>
    <t>Lubrifier les axes et la broche</t>
  </si>
  <si>
    <t>Lubrification glissière</t>
  </si>
  <si>
    <t>Nettoyage approfondi de la machine + soufflage
Vidange de l'huile de coupe</t>
  </si>
  <si>
    <t>F02 - Centre d'usinage 3 axes FEELER</t>
  </si>
  <si>
    <t>F03 - Fraiseuse 5 axes FPT TESSEN</t>
  </si>
  <si>
    <t>Nettoyer en profondeur l'espace de travail. Examiner l'état du lubrifiant
Souffler filtre à air
Contrôler et ajouter si nécessaire de la graisse blanche pour les broches</t>
  </si>
  <si>
    <t>Nettoyage général du convoyeur à copeaux
Contrôler et ajuster le niveau d'huile hydraulique
Nettoyage général de la machine</t>
  </si>
  <si>
    <t>Changement rouleau préfiltre</t>
  </si>
  <si>
    <t>Changement rouleau préfiltre
Changement fitre résidus 1
Changement filtre résidus 2</t>
  </si>
  <si>
    <t>Nettoyage du double filtre, remplacement si nécessaire</t>
  </si>
  <si>
    <t>Nettoyage en profondeur de l'espace de travail de la machine. Examiner l'état du lubrifiant
Souffler le filtre à air</t>
  </si>
  <si>
    <t>Nettoyage approfondi
Vidange de l'huile hydraulique
Vidange de l'huile de coupe</t>
  </si>
  <si>
    <t>Nettoyage approfondi
Vidange de l'huile hydraulique
Vidange de l'huile de coupe
Contrôler et ajouter si nécessaire de la graisse pour les glissières</t>
  </si>
  <si>
    <t>F04 -  Fraiseuse 5 axes HEDELIUS BC100</t>
  </si>
  <si>
    <t>F05 - Fraiseuse 5 axes HEDELIUS TILENTA 7</t>
  </si>
  <si>
    <t>Vérification visuel + Nettoyage du double filtre, remplacement si nécessaire</t>
  </si>
  <si>
    <t>Nettoyage général du convoyeur à copeaux et du réservoir de lubrifiant 
Contrôler et ajuster le niveau d'huile hydraulique
Contrôler et ajuster le niveau de lubrification pour les glissières</t>
  </si>
  <si>
    <t>Nettoyage général du convoyeur à copeaux
Contrôler et ajuster le niveau d'huile hydraulique
Contrôler et ajouter le niveau de lubrification glissières</t>
  </si>
  <si>
    <t>F06 - Fraiseuse 3 axes - KIHEUNG</t>
  </si>
  <si>
    <t xml:space="preserve">Nettoyer en profondeur l'espace de travail de la machine. Examiner l'état du lubrifiant. 
Souffler le filtre à air. 
Contrôler et ajouter si nécessaire de la graisse blanche pour les broches </t>
  </si>
  <si>
    <t>Nettoyage général du convoyeur à copeaux et du réservoir de lubrifiant.
Contrôler et ajuster le niveau d'huile hydraulique.
Contrôler et ajuster le niveau de lubrification pour les glissières</t>
  </si>
  <si>
    <t>T01 - Tour Conv HERNAULT</t>
  </si>
  <si>
    <t>Nettoyage complet de toute la poussière, les copeaux et les corps étrangers des pièces mobiles</t>
  </si>
  <si>
    <t>Nettoyage approdondi. Contrôler l'usure de tous les engrenages et de toutes les garnitures. Stabilité du corps de la machine (Serrer les boulons d'ancrage du corps de la machine au sol et stabiliser le corps de la machine)</t>
  </si>
  <si>
    <t>T02 - Tour Conv MÉTAFLEX</t>
  </si>
  <si>
    <t>T03 - Tour MICROCUT omnitechnique</t>
  </si>
  <si>
    <t>Inspection et si besoin remplissage de l'huile glissière</t>
  </si>
  <si>
    <t>Nettoyage filtre à air (armoire électrique)
Nettoyage protection des gissières</t>
  </si>
  <si>
    <t>Nettoyage approfondi
Vidanger l'huile de coupe</t>
  </si>
  <si>
    <t>Nettoyage approfondi
Nettoyage réservoir de l'huile hydraulique + remplacement de l'huile hydraulique du réservoir
Vidanger l'huile de coupe</t>
  </si>
  <si>
    <t>T04 - Tour 3 et 4 axes CMZ TL20M</t>
  </si>
  <si>
    <t>T05 - Tour 3et 4 axes CMZ TA30Y</t>
  </si>
  <si>
    <t>T06 - STARMECA</t>
  </si>
  <si>
    <t>Nettoyage approfondi
Vidange de l'huile de coupe</t>
  </si>
  <si>
    <t>T07 - CAZENEUVE</t>
  </si>
  <si>
    <t>Fiche procédure</t>
  </si>
  <si>
    <t>Validation Action de maintenance</t>
  </si>
  <si>
    <t>X</t>
  </si>
  <si>
    <t>Voir Technicien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</si>
</sst>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 #,##0\ &quot;€&quot;_-;\-* #,##0\ &quot;€&quot;_-;_-* &quot;-&quot;\ &quot;€&quot;_-;_-@_-"/>
    <numFmt numFmtId="164" formatCode="d/m/yy;@"/>
    <numFmt numFmtId="165" formatCode="dd/mm/yy;@"/>
  </numFmts>
  <fonts count="21" x14ac:knownFonts="1">
    <font>
      <sz val="11"/>
      <color theme="1"/>
      <name val="Calibri"/>
      <family val="2"/>
      <scheme val="minor"/>
    </font>
    <font>
      <sz val="11"/>
      <color rgb="FFFF0000"/>
      <name val="Calibri"/>
      <family val="2"/>
      <scheme val="minor"/>
    </font>
    <font>
      <b/>
      <sz val="11"/>
      <color rgb="FFFF0000"/>
      <name val="Calibri"/>
      <family val="2"/>
      <scheme val="minor"/>
    </font>
    <font>
      <b/>
      <sz val="9"/>
      <color indexed="81"/>
      <name val="Tahoma"/>
      <family val="2"/>
    </font>
    <font>
      <sz val="11"/>
      <color rgb="FFC00000"/>
      <name val="Calibri"/>
      <family val="2"/>
      <scheme val="minor"/>
    </font>
    <font>
      <sz val="11"/>
      <name val="Calibri"/>
      <family val="2"/>
      <scheme val="minor"/>
    </font>
    <font>
      <b/>
      <sz val="11"/>
      <color rgb="FF0070C0"/>
      <name val="Calibri"/>
      <family val="2"/>
      <scheme val="minor"/>
    </font>
    <font>
      <b/>
      <sz val="11"/>
      <color rgb="FFFFFF00"/>
      <name val="Calibri"/>
      <family val="2"/>
      <scheme val="minor"/>
    </font>
    <font>
      <sz val="11"/>
      <color rgb="FF00B0F0"/>
      <name val="Calibri"/>
      <family val="2"/>
      <scheme val="minor"/>
    </font>
    <font>
      <b/>
      <sz val="11"/>
      <color rgb="FF00B0F0"/>
      <name val="Calibri"/>
      <family val="2"/>
      <scheme val="minor"/>
    </font>
    <font>
      <b/>
      <sz val="11"/>
      <color rgb="FF00B050"/>
      <name val="Calibri"/>
      <family val="2"/>
      <scheme val="minor"/>
    </font>
    <font>
      <sz val="11"/>
      <color theme="3" tint="0.39997558519241921"/>
      <name val="Calibri"/>
      <family val="2"/>
      <scheme val="minor"/>
    </font>
    <font>
      <sz val="10"/>
      <color theme="1"/>
      <name val="Calibri"/>
      <family val="2"/>
      <scheme val="minor"/>
    </font>
    <font>
      <b/>
      <sz val="14"/>
      <color rgb="FFC00000"/>
      <name val="Calibri"/>
      <family val="2"/>
      <scheme val="minor"/>
    </font>
    <font>
      <b/>
      <sz val="12"/>
      <name val="Calibri"/>
      <family val="2"/>
      <scheme val="minor"/>
    </font>
    <font>
      <sz val="9"/>
      <color indexed="81"/>
      <name val="Tahoma"/>
      <family val="2"/>
    </font>
    <font>
      <sz val="11"/>
      <color theme="1"/>
      <name val="Calibri"/>
      <family val="2"/>
      <scheme val="minor"/>
    </font>
    <font>
      <sz val="10"/>
      <name val="Arial"/>
      <family val="2"/>
    </font>
    <font>
      <sz val="11"/>
      <color rgb="FFFFFF00"/>
      <name val="Calibri"/>
      <family val="2"/>
      <scheme val="minor"/>
    </font>
    <font>
      <b/>
      <sz val="11"/>
      <color theme="1"/>
      <name val="Calibri"/>
      <family val="2"/>
      <scheme val="minor"/>
    </font>
    <font>
      <i/>
      <sz val="11"/>
      <color theme="1"/>
      <name val="Calibri"/>
      <family val="2"/>
      <scheme val="minor"/>
    </font>
  </fonts>
  <fills count="12">
    <fill>
      <patternFill patternType="none"/>
    </fill>
    <fill>
      <patternFill patternType="gray125"/>
    </fill>
    <fill>
      <patternFill patternType="solid">
        <fgColor theme="4" tint="0.79998168889431442"/>
        <bgColor indexed="64"/>
      </patternFill>
    </fill>
    <fill>
      <patternFill patternType="solid">
        <fgColor theme="8" tint="0.79998168889431442"/>
        <bgColor indexed="64"/>
      </patternFill>
    </fill>
    <fill>
      <patternFill patternType="solid">
        <fgColor rgb="FFFFFF00"/>
        <bgColor indexed="64"/>
      </patternFill>
    </fill>
    <fill>
      <patternFill patternType="solid">
        <fgColor theme="9" tint="0.59999389629810485"/>
        <bgColor indexed="64"/>
      </patternFill>
    </fill>
    <fill>
      <patternFill patternType="solid">
        <fgColor rgb="FF00B0F0"/>
        <bgColor indexed="64"/>
      </patternFill>
    </fill>
    <fill>
      <patternFill patternType="solid">
        <fgColor rgb="FF92D050"/>
        <bgColor indexed="64"/>
      </patternFill>
    </fill>
    <fill>
      <patternFill patternType="solid">
        <fgColor rgb="FFFF0000"/>
        <bgColor indexed="64"/>
      </patternFill>
    </fill>
    <fill>
      <patternFill patternType="solid">
        <fgColor theme="9" tint="0.39997558519241921"/>
        <bgColor indexed="64"/>
      </patternFill>
    </fill>
    <fill>
      <patternFill patternType="solid">
        <fgColor theme="3" tint="0.79998168889431442"/>
        <bgColor indexed="64"/>
      </patternFill>
    </fill>
    <fill>
      <patternFill patternType="solid">
        <fgColor theme="0" tint="-0.14999847407452621"/>
        <bgColor indexed="64"/>
      </patternFill>
    </fill>
  </fills>
  <borders count="16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thin">
        <color rgb="FFFF0000"/>
      </left>
      <right style="thin">
        <color rgb="FFFF0000"/>
      </right>
      <top style="thin">
        <color rgb="FFFF0000"/>
      </top>
      <bottom style="thin">
        <color rgb="FFFF0000"/>
      </bottom>
      <diagonal/>
    </border>
    <border>
      <left style="thin">
        <color rgb="FFFF0000"/>
      </left>
      <right/>
      <top/>
      <bottom/>
      <diagonal/>
    </border>
    <border>
      <left/>
      <right/>
      <top/>
      <bottom style="thin">
        <color rgb="FFFF0000"/>
      </bottom>
      <diagonal/>
    </border>
    <border>
      <left/>
      <right/>
      <top/>
      <bottom style="thin">
        <color rgb="FFFFFF00"/>
      </bottom>
      <diagonal/>
    </border>
    <border>
      <left/>
      <right style="thin">
        <color rgb="FFFFFF00"/>
      </right>
      <top style="thin">
        <color rgb="FFFFFF00"/>
      </top>
      <bottom/>
      <diagonal/>
    </border>
    <border>
      <left style="thin">
        <color rgb="FFFFFF00"/>
      </left>
      <right style="thin">
        <color rgb="FFFFFF00"/>
      </right>
      <top/>
      <bottom style="thin">
        <color rgb="FFFFFF00"/>
      </bottom>
      <diagonal/>
    </border>
    <border>
      <left style="thin">
        <color rgb="FFFFFF00"/>
      </left>
      <right style="thin">
        <color rgb="FFFFFF00"/>
      </right>
      <top style="thin">
        <color rgb="FFFFFF00"/>
      </top>
      <bottom style="thin">
        <color rgb="FFFF0000"/>
      </bottom>
      <diagonal/>
    </border>
    <border>
      <left/>
      <right style="thin">
        <color rgb="FFFFFF00"/>
      </right>
      <top style="thin">
        <color rgb="FFFFFF00"/>
      </top>
      <bottom style="thin">
        <color rgb="FFFFFF00"/>
      </bottom>
      <diagonal/>
    </border>
    <border>
      <left style="thin">
        <color rgb="FFFFFF00"/>
      </left>
      <right style="thin">
        <color rgb="FFFFFF00"/>
      </right>
      <top style="thin">
        <color rgb="FFFFFF00"/>
      </top>
      <bottom style="thin">
        <color rgb="FFFFFF00"/>
      </bottom>
      <diagonal/>
    </border>
    <border>
      <left/>
      <right/>
      <top/>
      <bottom style="thin">
        <color theme="3"/>
      </bottom>
      <diagonal/>
    </border>
    <border>
      <left style="thin">
        <color theme="3"/>
      </left>
      <right/>
      <top/>
      <bottom/>
      <diagonal/>
    </border>
    <border>
      <left/>
      <right style="thin">
        <color theme="3"/>
      </right>
      <top style="thin">
        <color theme="3"/>
      </top>
      <bottom style="thin">
        <color theme="3"/>
      </bottom>
      <diagonal/>
    </border>
    <border>
      <left style="thin">
        <color theme="3"/>
      </left>
      <right style="thin">
        <color theme="3"/>
      </right>
      <top style="thin">
        <color theme="3"/>
      </top>
      <bottom style="thin">
        <color theme="3"/>
      </bottom>
      <diagonal/>
    </border>
    <border>
      <left style="thin">
        <color theme="3"/>
      </left>
      <right style="thin">
        <color theme="3"/>
      </right>
      <top style="thin">
        <color theme="3"/>
      </top>
      <bottom style="thin">
        <color rgb="FFFFFF00"/>
      </bottom>
      <diagonal/>
    </border>
    <border>
      <left style="thin">
        <color theme="9" tint="-0.499984740745262"/>
      </left>
      <right/>
      <top/>
      <bottom/>
      <diagonal/>
    </border>
    <border>
      <left/>
      <right style="thin">
        <color theme="9" tint="-0.499984740745262"/>
      </right>
      <top/>
      <bottom/>
      <diagonal/>
    </border>
    <border>
      <left style="thin">
        <color theme="9" tint="-0.499984740745262"/>
      </left>
      <right style="thin">
        <color theme="9" tint="-0.499984740745262"/>
      </right>
      <top style="thin">
        <color theme="9" tint="-0.499984740745262"/>
      </top>
      <bottom style="thin">
        <color theme="9" tint="-0.499984740745262"/>
      </bottom>
      <diagonal/>
    </border>
    <border>
      <left style="thin">
        <color theme="9" tint="-0.499984740745262"/>
      </left>
      <right style="thin">
        <color theme="9" tint="-0.499984740745262"/>
      </right>
      <top style="thin">
        <color theme="9" tint="-0.499984740745262"/>
      </top>
      <bottom style="thin">
        <color theme="3"/>
      </bottom>
      <diagonal/>
    </border>
    <border>
      <left/>
      <right style="thin">
        <color theme="9" tint="-0.499984740745262"/>
      </right>
      <top style="thin">
        <color theme="9" tint="-0.499984740745262"/>
      </top>
      <bottom style="thin">
        <color theme="9" tint="-0.499984740745262"/>
      </bottom>
      <diagonal/>
    </border>
    <border>
      <left/>
      <right style="thin">
        <color theme="9" tint="-0.499984740745262"/>
      </right>
      <top style="thin">
        <color theme="9" tint="-0.499984740745262"/>
      </top>
      <bottom/>
      <diagonal/>
    </border>
    <border>
      <left/>
      <right/>
      <top style="thin">
        <color rgb="FF7030A0"/>
      </top>
      <bottom style="thin">
        <color rgb="FF7030A0"/>
      </bottom>
      <diagonal/>
    </border>
    <border>
      <left style="thin">
        <color rgb="FF7030A0"/>
      </left>
      <right/>
      <top/>
      <bottom/>
      <diagonal/>
    </border>
    <border>
      <left/>
      <right style="thin">
        <color rgb="FF7030A0"/>
      </right>
      <top style="thin">
        <color rgb="FF7030A0"/>
      </top>
      <bottom style="thin">
        <color rgb="FF7030A0"/>
      </bottom>
      <diagonal/>
    </border>
    <border>
      <left/>
      <right style="thin">
        <color rgb="FF7030A0"/>
      </right>
      <top/>
      <bottom style="thin">
        <color theme="9" tint="-0.499984740745262"/>
      </bottom>
      <diagonal/>
    </border>
    <border>
      <left style="thin">
        <color rgb="FF7030A0"/>
      </left>
      <right style="thin">
        <color rgb="FF7030A0"/>
      </right>
      <top style="thin">
        <color rgb="FF7030A0"/>
      </top>
      <bottom style="thin">
        <color rgb="FF7030A0"/>
      </bottom>
      <diagonal/>
    </border>
    <border>
      <left/>
      <right style="thin">
        <color rgb="FF7030A0"/>
      </right>
      <top/>
      <bottom/>
      <diagonal/>
    </border>
    <border>
      <left/>
      <right style="thin">
        <color rgb="FF7030A0"/>
      </right>
      <top style="thin">
        <color rgb="FF7030A0"/>
      </top>
      <bottom/>
      <diagonal/>
    </border>
    <border>
      <left/>
      <right/>
      <top/>
      <bottom style="thin">
        <color theme="5"/>
      </bottom>
      <diagonal/>
    </border>
    <border>
      <left/>
      <right style="thin">
        <color theme="5"/>
      </right>
      <top style="thin">
        <color theme="5"/>
      </top>
      <bottom style="thin">
        <color theme="5"/>
      </bottom>
      <diagonal/>
    </border>
    <border>
      <left style="thin">
        <color theme="5"/>
      </left>
      <right style="thin">
        <color theme="5"/>
      </right>
      <top style="thin">
        <color theme="5"/>
      </top>
      <bottom style="thin">
        <color rgb="FF7030A0"/>
      </bottom>
      <diagonal/>
    </border>
    <border>
      <left/>
      <right style="thin">
        <color theme="5"/>
      </right>
      <top/>
      <bottom/>
      <diagonal/>
    </border>
    <border>
      <left style="thin">
        <color theme="5"/>
      </left>
      <right style="thin">
        <color theme="5"/>
      </right>
      <top style="thin">
        <color theme="5"/>
      </top>
      <bottom style="thin">
        <color theme="5"/>
      </bottom>
      <diagonal/>
    </border>
    <border>
      <left/>
      <right/>
      <top style="thin">
        <color theme="2" tint="-0.749992370372631"/>
      </top>
      <bottom style="thin">
        <color theme="2" tint="-0.749992370372631"/>
      </bottom>
      <diagonal/>
    </border>
    <border>
      <left style="thin">
        <color theme="2" tint="-0.749992370372631"/>
      </left>
      <right/>
      <top/>
      <bottom/>
      <diagonal/>
    </border>
    <border>
      <left style="thin">
        <color theme="2" tint="-0.749992370372631"/>
      </left>
      <right style="thin">
        <color theme="2" tint="-0.749992370372631"/>
      </right>
      <top style="thin">
        <color theme="2" tint="-0.749992370372631"/>
      </top>
      <bottom style="thin">
        <color theme="2" tint="-0.749992370372631"/>
      </bottom>
      <diagonal/>
    </border>
    <border>
      <left/>
      <right style="thin">
        <color theme="2" tint="-0.749992370372631"/>
      </right>
      <top style="thin">
        <color theme="2" tint="-0.749992370372631"/>
      </top>
      <bottom style="thin">
        <color theme="5"/>
      </bottom>
      <diagonal/>
    </border>
    <border>
      <left/>
      <right style="thin">
        <color theme="8" tint="-0.499984740745262"/>
      </right>
      <top style="thin">
        <color theme="8" tint="-0.499984740745262"/>
      </top>
      <bottom style="thin">
        <color theme="8" tint="-0.499984740745262"/>
      </bottom>
      <diagonal/>
    </border>
    <border>
      <left style="thin">
        <color theme="8" tint="-0.499984740745262"/>
      </left>
      <right/>
      <top/>
      <bottom/>
      <diagonal/>
    </border>
    <border>
      <left/>
      <right style="thin">
        <color theme="8" tint="-0.499984740745262"/>
      </right>
      <top/>
      <bottom/>
      <diagonal/>
    </border>
    <border>
      <left style="thin">
        <color theme="8" tint="-0.499984740745262"/>
      </left>
      <right style="thin">
        <color theme="8" tint="-0.499984740745262"/>
      </right>
      <top style="thin">
        <color theme="8" tint="-0.499984740745262"/>
      </top>
      <bottom style="thin">
        <color theme="8" tint="-0.499984740745262"/>
      </bottom>
      <diagonal/>
    </border>
    <border>
      <left style="thin">
        <color theme="8" tint="-0.499984740745262"/>
      </left>
      <right style="thin">
        <color theme="8" tint="-0.499984740745262"/>
      </right>
      <top style="thin">
        <color theme="8" tint="-0.499984740745262"/>
      </top>
      <bottom style="thin">
        <color theme="2" tint="-0.749992370372631"/>
      </bottom>
      <diagonal/>
    </border>
    <border>
      <left/>
      <right/>
      <top style="thin">
        <color theme="8" tint="-0.499984740745262"/>
      </top>
      <bottom style="thin">
        <color theme="8" tint="-0.499984740745262"/>
      </bottom>
      <diagonal/>
    </border>
    <border>
      <left/>
      <right/>
      <top/>
      <bottom style="thin">
        <color rgb="FF00B0F0"/>
      </bottom>
      <diagonal/>
    </border>
    <border>
      <left/>
      <right/>
      <top style="thin">
        <color rgb="FF00B0F0"/>
      </top>
      <bottom style="thin">
        <color rgb="FF00B0F0"/>
      </bottom>
      <diagonal/>
    </border>
    <border>
      <left style="thin">
        <color rgb="FF00B0F0"/>
      </left>
      <right/>
      <top/>
      <bottom/>
      <diagonal/>
    </border>
    <border>
      <left/>
      <right style="thin">
        <color rgb="FF00B0F0"/>
      </right>
      <top style="thin">
        <color rgb="FF00B0F0"/>
      </top>
      <bottom style="thin">
        <color rgb="FF00B0F0"/>
      </bottom>
      <diagonal/>
    </border>
    <border>
      <left style="thin">
        <color rgb="FF00B0F0"/>
      </left>
      <right style="thin">
        <color rgb="FF00B0F0"/>
      </right>
      <top style="thin">
        <color rgb="FF00B0F0"/>
      </top>
      <bottom style="thin">
        <color rgb="FF00B0F0"/>
      </bottom>
      <diagonal/>
    </border>
    <border>
      <left/>
      <right style="thin">
        <color rgb="FF00B0F0"/>
      </right>
      <top/>
      <bottom/>
      <diagonal/>
    </border>
    <border>
      <left style="thin">
        <color rgb="FF00B0F0"/>
      </left>
      <right style="thin">
        <color rgb="FF00B0F0"/>
      </right>
      <top style="thin">
        <color rgb="FF00B0F0"/>
      </top>
      <bottom style="thin">
        <color theme="8" tint="-0.499984740745262"/>
      </bottom>
      <diagonal/>
    </border>
    <border>
      <left style="thin">
        <color theme="1" tint="4.9989318521683403E-2"/>
      </left>
      <right/>
      <top/>
      <bottom/>
      <diagonal/>
    </border>
    <border>
      <left/>
      <right style="thin">
        <color theme="1" tint="4.9989318521683403E-2"/>
      </right>
      <top style="thin">
        <color theme="1" tint="4.9989318521683403E-2"/>
      </top>
      <bottom/>
      <diagonal/>
    </border>
    <border>
      <left/>
      <right style="thin">
        <color theme="1" tint="4.9989318521683403E-2"/>
      </right>
      <top/>
      <bottom/>
      <diagonal/>
    </border>
    <border>
      <left/>
      <right style="thin">
        <color theme="1" tint="4.9989318521683403E-2"/>
      </right>
      <top style="thin">
        <color theme="1" tint="4.9989318521683403E-2"/>
      </top>
      <bottom style="thin">
        <color theme="1" tint="4.9989318521683403E-2"/>
      </bottom>
      <diagonal/>
    </border>
    <border>
      <left style="thin">
        <color theme="1" tint="4.9989318521683403E-2"/>
      </left>
      <right style="thin">
        <color theme="1" tint="4.9989318521683403E-2"/>
      </right>
      <top style="thin">
        <color theme="1" tint="4.9989318521683403E-2"/>
      </top>
      <bottom style="thin">
        <color theme="1" tint="4.9989318521683403E-2"/>
      </bottom>
      <diagonal/>
    </border>
    <border>
      <left style="thin">
        <color theme="1" tint="4.9989318521683403E-2"/>
      </left>
      <right style="thin">
        <color theme="1" tint="4.9989318521683403E-2"/>
      </right>
      <top style="thin">
        <color theme="1" tint="4.9989318521683403E-2"/>
      </top>
      <bottom style="thin">
        <color rgb="FF00B0F0"/>
      </bottom>
      <diagonal/>
    </border>
    <border>
      <left/>
      <right/>
      <top/>
      <bottom style="thin">
        <color rgb="FFFFC000"/>
      </bottom>
      <diagonal/>
    </border>
    <border>
      <left/>
      <right/>
      <top style="thin">
        <color rgb="FFFFC000"/>
      </top>
      <bottom/>
      <diagonal/>
    </border>
    <border>
      <left/>
      <right style="thin">
        <color rgb="FFFFC000"/>
      </right>
      <top style="thin">
        <color rgb="FFFFC000"/>
      </top>
      <bottom style="thin">
        <color rgb="FFFFC000"/>
      </bottom>
      <diagonal/>
    </border>
    <border>
      <left style="thin">
        <color rgb="FFFFC000"/>
      </left>
      <right/>
      <top/>
      <bottom/>
      <diagonal/>
    </border>
    <border>
      <left/>
      <right style="thin">
        <color rgb="FFFFC000"/>
      </right>
      <top/>
      <bottom/>
      <diagonal/>
    </border>
    <border>
      <left style="thin">
        <color rgb="FFFFC000"/>
      </left>
      <right style="thin">
        <color rgb="FFFFC000"/>
      </right>
      <top style="thin">
        <color rgb="FFFFC000"/>
      </top>
      <bottom style="thin">
        <color theme="1" tint="4.9989318521683403E-2"/>
      </bottom>
      <diagonal/>
    </border>
    <border>
      <left style="thin">
        <color rgb="FFFFC000"/>
      </left>
      <right style="thin">
        <color rgb="FFFFC000"/>
      </right>
      <top style="thin">
        <color rgb="FFFFC000"/>
      </top>
      <bottom style="thin">
        <color rgb="FFFFC000"/>
      </bottom>
      <diagonal/>
    </border>
    <border>
      <left/>
      <right/>
      <top style="thin">
        <color theme="2" tint="-0.499984740745262"/>
      </top>
      <bottom style="thin">
        <color theme="2" tint="-0.499984740745262"/>
      </bottom>
      <diagonal/>
    </border>
    <border>
      <left style="thin">
        <color theme="2" tint="-0.499984740745262"/>
      </left>
      <right/>
      <top/>
      <bottom/>
      <diagonal/>
    </border>
    <border>
      <left style="thin">
        <color theme="2" tint="-0.499984740745262"/>
      </left>
      <right style="thin">
        <color theme="2" tint="-0.499984740745262"/>
      </right>
      <top style="thin">
        <color theme="2" tint="-0.499984740745262"/>
      </top>
      <bottom style="thin">
        <color rgb="FFFFC000"/>
      </bottom>
      <diagonal/>
    </border>
    <border>
      <left style="thin">
        <color theme="2" tint="-0.499984740745262"/>
      </left>
      <right style="thin">
        <color theme="2" tint="-0.499984740745262"/>
      </right>
      <top style="thin">
        <color theme="2" tint="-0.499984740745262"/>
      </top>
      <bottom style="thin">
        <color theme="2" tint="-0.499984740745262"/>
      </bottom>
      <diagonal/>
    </border>
    <border>
      <left/>
      <right/>
      <top style="thin">
        <color theme="0" tint="-0.499984740745262"/>
      </top>
      <bottom style="thin">
        <color theme="0" tint="-0.499984740745262"/>
      </bottom>
      <diagonal/>
    </border>
    <border>
      <left style="thin">
        <color theme="0" tint="-0.499984740745262"/>
      </left>
      <right/>
      <top/>
      <bottom/>
      <diagonal/>
    </border>
    <border>
      <left style="thin">
        <color theme="0" tint="-0.499984740745262"/>
      </left>
      <right style="thin">
        <color theme="0" tint="-0.499984740745262"/>
      </right>
      <top style="thin">
        <color theme="0" tint="-0.499984740745262"/>
      </top>
      <bottom style="thin">
        <color theme="2"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thin">
        <color theme="3"/>
      </right>
      <top style="thin">
        <color theme="3"/>
      </top>
      <bottom style="thin">
        <color theme="0" tint="-0.499984740745262"/>
      </bottom>
      <diagonal/>
    </border>
    <border>
      <left/>
      <right style="thin">
        <color theme="3"/>
      </right>
      <top style="thin">
        <color theme="3"/>
      </top>
      <bottom/>
      <diagonal/>
    </border>
    <border>
      <left/>
      <right/>
      <top/>
      <bottom style="thin">
        <color theme="7" tint="0.39997558519241921"/>
      </bottom>
      <diagonal/>
    </border>
    <border>
      <left/>
      <right/>
      <top style="thin">
        <color theme="7" tint="0.39997558519241921"/>
      </top>
      <bottom style="thin">
        <color theme="7" tint="0.39997558519241921"/>
      </bottom>
      <diagonal/>
    </border>
    <border>
      <left/>
      <right/>
      <top style="thin">
        <color theme="7" tint="0.39997558519241921"/>
      </top>
      <bottom/>
      <diagonal/>
    </border>
    <border>
      <left/>
      <right/>
      <top style="thin">
        <color rgb="FF7030A0"/>
      </top>
      <bottom/>
      <diagonal/>
    </border>
    <border>
      <left style="thin">
        <color rgb="FF7030A0"/>
      </left>
      <right style="thin">
        <color rgb="FF7030A0"/>
      </right>
      <top style="thin">
        <color rgb="FF7030A0"/>
      </top>
      <bottom/>
      <diagonal/>
    </border>
    <border>
      <left style="thin">
        <color rgb="FF0070C0"/>
      </left>
      <right/>
      <top/>
      <bottom/>
      <diagonal/>
    </border>
    <border>
      <left style="thin">
        <color rgb="FF0070C0"/>
      </left>
      <right style="thin">
        <color rgb="FF0070C0"/>
      </right>
      <top style="thin">
        <color rgb="FF0070C0"/>
      </top>
      <bottom style="thin">
        <color rgb="FF0070C0"/>
      </bottom>
      <diagonal/>
    </border>
    <border>
      <left style="thin">
        <color rgb="FF0070C0"/>
      </left>
      <right style="thin">
        <color rgb="FF0070C0"/>
      </right>
      <top style="thin">
        <color rgb="FF0070C0"/>
      </top>
      <bottom style="thin">
        <color theme="3"/>
      </bottom>
      <diagonal/>
    </border>
    <border>
      <left/>
      <right/>
      <top style="thin">
        <color theme="9" tint="-0.499984740745262"/>
      </top>
      <bottom style="thin">
        <color theme="9" tint="-0.499984740745262"/>
      </bottom>
      <diagonal/>
    </border>
    <border>
      <left/>
      <right style="thin">
        <color theme="9" tint="-0.499984740745262"/>
      </right>
      <top/>
      <bottom style="thin">
        <color rgb="FF7030A0"/>
      </bottom>
      <diagonal/>
    </border>
    <border>
      <left/>
      <right/>
      <top style="thin">
        <color rgb="FFC00000"/>
      </top>
      <bottom style="thin">
        <color theme="9" tint="-0.499984740745262"/>
      </bottom>
      <diagonal/>
    </border>
    <border>
      <left style="thin">
        <color rgb="FFC00000"/>
      </left>
      <right/>
      <top/>
      <bottom/>
      <diagonal/>
    </border>
    <border>
      <left/>
      <right style="thin">
        <color rgb="FFC00000"/>
      </right>
      <top style="thin">
        <color rgb="FFC00000"/>
      </top>
      <bottom style="thin">
        <color theme="9" tint="-0.499984740745262"/>
      </bottom>
      <diagonal/>
    </border>
    <border>
      <left/>
      <right/>
      <top style="thin">
        <color rgb="FFFFFF00"/>
      </top>
      <bottom style="thin">
        <color rgb="FFC00000"/>
      </bottom>
      <diagonal/>
    </border>
    <border>
      <left style="thin">
        <color rgb="FFFFFF00"/>
      </left>
      <right/>
      <top/>
      <bottom/>
      <diagonal/>
    </border>
    <border>
      <left style="thin">
        <color rgb="FFFFFF00"/>
      </left>
      <right style="thin">
        <color rgb="FFFFFF00"/>
      </right>
      <top style="thin">
        <color rgb="FFFFFF00"/>
      </top>
      <bottom style="thin">
        <color rgb="FFC00000"/>
      </bottom>
      <diagonal/>
    </border>
    <border>
      <left/>
      <right style="thin">
        <color theme="3"/>
      </right>
      <top/>
      <bottom style="thin">
        <color rgb="FFFFFF00"/>
      </bottom>
      <diagonal/>
    </border>
    <border>
      <left/>
      <right/>
      <top style="thin">
        <color theme="9"/>
      </top>
      <bottom style="thin">
        <color theme="3"/>
      </bottom>
      <diagonal/>
    </border>
    <border>
      <left style="thin">
        <color theme="9"/>
      </left>
      <right style="thin">
        <color theme="9"/>
      </right>
      <top style="thin">
        <color theme="9"/>
      </top>
      <bottom style="thin">
        <color theme="3"/>
      </bottom>
      <diagonal/>
    </border>
    <border>
      <left/>
      <right style="thin">
        <color theme="6"/>
      </right>
      <top style="thin">
        <color theme="6"/>
      </top>
      <bottom style="thin">
        <color theme="9"/>
      </bottom>
      <diagonal/>
    </border>
    <border>
      <left/>
      <right/>
      <top style="thin">
        <color theme="6"/>
      </top>
      <bottom style="thin">
        <color theme="6"/>
      </bottom>
      <diagonal/>
    </border>
    <border>
      <left/>
      <right/>
      <top style="thin">
        <color theme="6"/>
      </top>
      <bottom/>
      <diagonal/>
    </border>
    <border>
      <left style="thin">
        <color theme="6"/>
      </left>
      <right/>
      <top/>
      <bottom/>
      <diagonal/>
    </border>
    <border>
      <left/>
      <right style="thin">
        <color theme="6"/>
      </right>
      <top style="thin">
        <color theme="6"/>
      </top>
      <bottom style="thin">
        <color theme="6"/>
      </bottom>
      <diagonal/>
    </border>
    <border>
      <left/>
      <right style="thin">
        <color theme="6"/>
      </right>
      <top/>
      <bottom style="thin">
        <color theme="9"/>
      </bottom>
      <diagonal/>
    </border>
    <border>
      <left/>
      <right style="thin">
        <color theme="6"/>
      </right>
      <top/>
      <bottom/>
      <diagonal/>
    </border>
    <border>
      <left style="thin">
        <color theme="6"/>
      </left>
      <right style="thin">
        <color theme="6"/>
      </right>
      <top style="thin">
        <color theme="6"/>
      </top>
      <bottom style="thin">
        <color theme="6"/>
      </bottom>
      <diagonal/>
    </border>
    <border>
      <left style="thin">
        <color rgb="FFFF0000"/>
      </left>
      <right style="thin">
        <color rgb="FFFF0000"/>
      </right>
      <top style="thin">
        <color rgb="FFFF0000"/>
      </top>
      <bottom/>
      <diagonal/>
    </border>
    <border>
      <left/>
      <right/>
      <top style="thin">
        <color theme="5" tint="-0.499984740745262"/>
      </top>
      <bottom/>
      <diagonal/>
    </border>
    <border>
      <left/>
      <right/>
      <top/>
      <bottom style="thin">
        <color theme="5" tint="-0.499984740745262"/>
      </bottom>
      <diagonal/>
    </border>
    <border>
      <left style="thin">
        <color theme="5" tint="-0.499984740745262"/>
      </left>
      <right/>
      <top/>
      <bottom/>
      <diagonal/>
    </border>
    <border>
      <left style="thin">
        <color theme="5" tint="-0.499984740745262"/>
      </left>
      <right style="thin">
        <color theme="5" tint="-0.499984740745262"/>
      </right>
      <top style="thin">
        <color theme="5" tint="-0.499984740745262"/>
      </top>
      <bottom style="thin">
        <color theme="5" tint="-0.499984740745262"/>
      </bottom>
      <diagonal/>
    </border>
    <border>
      <left/>
      <right style="thin">
        <color theme="5" tint="-0.499984740745262"/>
      </right>
      <top style="thin">
        <color theme="5" tint="-0.499984740745262"/>
      </top>
      <bottom/>
      <diagonal/>
    </border>
    <border>
      <left/>
      <right style="thin">
        <color rgb="FFFFC000"/>
      </right>
      <top style="thin">
        <color rgb="FFFFC000"/>
      </top>
      <bottom/>
      <diagonal/>
    </border>
    <border>
      <left style="thin">
        <color rgb="FFFFC000"/>
      </left>
      <right style="thin">
        <color rgb="FFFFC000"/>
      </right>
      <top style="thin">
        <color rgb="FFFFC000"/>
      </top>
      <bottom style="thin">
        <color theme="5" tint="-0.499984740745262"/>
      </bottom>
      <diagonal/>
    </border>
    <border>
      <left style="thin">
        <color rgb="FF00B050"/>
      </left>
      <right/>
      <top/>
      <bottom/>
      <diagonal/>
    </border>
    <border>
      <left/>
      <right style="thin">
        <color rgb="FF00B050"/>
      </right>
      <top style="thin">
        <color rgb="FF00B050"/>
      </top>
      <bottom style="thin">
        <color rgb="FF00B050"/>
      </bottom>
      <diagonal/>
    </border>
    <border>
      <left style="thin">
        <color rgb="FF00B050"/>
      </left>
      <right style="thin">
        <color rgb="FF00B050"/>
      </right>
      <top style="thin">
        <color rgb="FF00B050"/>
      </top>
      <bottom style="thin">
        <color rgb="FF00B050"/>
      </bottom>
      <diagonal/>
    </border>
    <border>
      <left style="thin">
        <color rgb="FF00B050"/>
      </left>
      <right style="thin">
        <color rgb="FF00B050"/>
      </right>
      <top style="thin">
        <color rgb="FF00B050"/>
      </top>
      <bottom style="thin">
        <color rgb="FFFFC000"/>
      </bottom>
      <diagonal/>
    </border>
    <border>
      <left/>
      <right style="thin">
        <color rgb="FF00B050"/>
      </right>
      <top style="thin">
        <color rgb="FF00B050"/>
      </top>
      <bottom/>
      <diagonal/>
    </border>
    <border>
      <left/>
      <right/>
      <top style="thin">
        <color theme="3"/>
      </top>
      <bottom style="thin">
        <color theme="3"/>
      </bottom>
      <diagonal/>
    </border>
    <border>
      <left/>
      <right style="thin">
        <color theme="3"/>
      </right>
      <top style="thin">
        <color theme="3"/>
      </top>
      <bottom style="thin">
        <color rgb="FF00B050"/>
      </bottom>
      <diagonal/>
    </border>
    <border>
      <left/>
      <right style="thin">
        <color theme="3"/>
      </right>
      <top/>
      <bottom/>
      <diagonal/>
    </border>
    <border>
      <left/>
      <right style="thin">
        <color theme="3"/>
      </right>
      <top/>
      <bottom style="thin">
        <color rgb="FF00B050"/>
      </bottom>
      <diagonal/>
    </border>
    <border>
      <left/>
      <right style="thin">
        <color rgb="FFFF0000"/>
      </right>
      <top style="thin">
        <color rgb="FFFF0000"/>
      </top>
      <bottom style="thin">
        <color rgb="FFFF0000"/>
      </bottom>
      <diagonal/>
    </border>
    <border>
      <left style="thin">
        <color rgb="FFFF0000"/>
      </left>
      <right style="thin">
        <color rgb="FFFF0000"/>
      </right>
      <top style="thin">
        <color rgb="FFFF0000"/>
      </top>
      <bottom style="thin">
        <color theme="3"/>
      </bottom>
      <diagonal/>
    </border>
    <border>
      <left/>
      <right style="thin">
        <color rgb="FFFF0000"/>
      </right>
      <top style="thin">
        <color rgb="FFFF0000"/>
      </top>
      <bottom/>
      <diagonal/>
    </border>
    <border>
      <left style="thin">
        <color indexed="64"/>
      </left>
      <right style="thin">
        <color indexed="64"/>
      </right>
      <top style="thin">
        <color indexed="64"/>
      </top>
      <bottom style="thin">
        <color rgb="FF7030A0"/>
      </bottom>
      <diagonal/>
    </border>
    <border>
      <left/>
      <right style="thin">
        <color rgb="FF7030A0"/>
      </right>
      <top style="thin">
        <color rgb="FF7030A0"/>
      </top>
      <bottom style="thin">
        <color rgb="FFFF0000"/>
      </bottom>
      <diagonal/>
    </border>
    <border>
      <left/>
      <right style="thin">
        <color indexed="64"/>
      </right>
      <top style="thin">
        <color indexed="64"/>
      </top>
      <bottom style="thin">
        <color rgb="FF7030A0"/>
      </bottom>
      <diagonal/>
    </border>
  </borders>
  <cellStyleXfs count="3">
    <xf numFmtId="0" fontId="0" fillId="0" borderId="0"/>
    <xf numFmtId="42" fontId="17" fillId="0" borderId="0" applyFont="0" applyFill="0" applyBorder="0" applyAlignment="0" applyProtection="0"/>
    <xf numFmtId="0" fontId="16" fillId="0" borderId="0"/>
  </cellStyleXfs>
  <cellXfs count="287">
    <xf numFmtId="0" fontId="0" fillId="0" borderId="0" xfId="0"/>
    <xf numFmtId="14" fontId="0" fillId="0" borderId="0" xfId="0" applyNumberFormat="1"/>
    <xf numFmtId="0" fontId="0" fillId="0" borderId="0" xfId="0" applyAlignment="1">
      <alignment horizontal="center"/>
    </xf>
    <xf numFmtId="0" fontId="0" fillId="0" borderId="1" xfId="0" applyBorder="1" applyAlignment="1">
      <alignment horizontal="center"/>
    </xf>
    <xf numFmtId="0" fontId="0" fillId="0" borderId="1" xfId="0" applyBorder="1"/>
    <xf numFmtId="0" fontId="1" fillId="0" borderId="1" xfId="0" applyFont="1" applyBorder="1"/>
    <xf numFmtId="0" fontId="2" fillId="0" borderId="1" xfId="0" applyFont="1" applyBorder="1" applyAlignment="1">
      <alignment horizontal="center"/>
    </xf>
    <xf numFmtId="0" fontId="0" fillId="0" borderId="0" xfId="0" applyBorder="1"/>
    <xf numFmtId="0" fontId="2" fillId="0" borderId="1" xfId="0" applyFont="1" applyFill="1" applyBorder="1" applyAlignment="1">
      <alignment horizontal="center"/>
    </xf>
    <xf numFmtId="0" fontId="0" fillId="0" borderId="1" xfId="0" applyFill="1" applyBorder="1" applyAlignment="1">
      <alignment horizontal="center"/>
    </xf>
    <xf numFmtId="0" fontId="0" fillId="0" borderId="1" xfId="0" applyFill="1" applyBorder="1"/>
    <xf numFmtId="0" fontId="1" fillId="0" borderId="1" xfId="0" applyFont="1" applyFill="1" applyBorder="1"/>
    <xf numFmtId="0" fontId="0" fillId="0" borderId="3" xfId="0" applyFont="1" applyBorder="1" applyAlignment="1">
      <alignment horizontal="center"/>
    </xf>
    <xf numFmtId="0" fontId="0" fillId="0" borderId="3" xfId="0" applyBorder="1" applyAlignment="1">
      <alignment horizontal="center"/>
    </xf>
    <xf numFmtId="0" fontId="4" fillId="0" borderId="0" xfId="0" applyFont="1" applyAlignment="1">
      <alignment horizontal="center"/>
    </xf>
    <xf numFmtId="164" fontId="0" fillId="0" borderId="1" xfId="0" applyNumberFormat="1" applyBorder="1" applyAlignment="1">
      <alignment horizontal="center"/>
    </xf>
    <xf numFmtId="0" fontId="0" fillId="0" borderId="0" xfId="0" applyFill="1" applyBorder="1" applyAlignment="1"/>
    <xf numFmtId="0" fontId="0" fillId="0" borderId="0" xfId="0" applyFill="1" applyBorder="1" applyAlignment="1">
      <alignment horizontal="center"/>
    </xf>
    <xf numFmtId="0" fontId="0" fillId="0" borderId="0" xfId="0" applyFill="1" applyBorder="1"/>
    <xf numFmtId="0" fontId="4" fillId="0" borderId="1" xfId="0" applyFont="1" applyFill="1" applyBorder="1" applyAlignment="1">
      <alignment horizontal="center"/>
    </xf>
    <xf numFmtId="0" fontId="7" fillId="0" borderId="0" xfId="0" applyFont="1" applyAlignment="1">
      <alignment horizontal="center"/>
    </xf>
    <xf numFmtId="0" fontId="0" fillId="0" borderId="0" xfId="0" applyAlignment="1">
      <alignment horizontal="left" vertical="center" wrapText="1"/>
    </xf>
    <xf numFmtId="0" fontId="7" fillId="0" borderId="0" xfId="0" applyFont="1" applyAlignment="1">
      <alignment horizontal="center" vertical="center" wrapText="1"/>
    </xf>
    <xf numFmtId="0" fontId="7" fillId="0" borderId="0" xfId="0" applyFont="1" applyAlignment="1">
      <alignment horizontal="center" vertical="top" wrapText="1"/>
    </xf>
    <xf numFmtId="0" fontId="0" fillId="0" borderId="0" xfId="0" applyAlignment="1">
      <alignment vertical="top" wrapText="1"/>
    </xf>
    <xf numFmtId="49" fontId="0" fillId="0" borderId="0" xfId="0" applyNumberFormat="1" applyAlignment="1">
      <alignment vertical="top" wrapText="1"/>
    </xf>
    <xf numFmtId="49" fontId="7" fillId="0" borderId="0" xfId="0" applyNumberFormat="1" applyFont="1" applyAlignment="1">
      <alignment horizontal="center" vertical="top" wrapText="1"/>
    </xf>
    <xf numFmtId="164" fontId="0" fillId="0" borderId="0" xfId="0" applyNumberFormat="1" applyAlignment="1">
      <alignment horizontal="center" vertical="center"/>
    </xf>
    <xf numFmtId="0" fontId="0" fillId="0" borderId="0" xfId="0" applyNumberFormat="1" applyAlignment="1">
      <alignment horizontal="center" vertical="center"/>
    </xf>
    <xf numFmtId="0" fontId="0" fillId="0" borderId="0" xfId="0" applyAlignment="1">
      <alignment horizontal="center" vertical="center"/>
    </xf>
    <xf numFmtId="0" fontId="0" fillId="0" borderId="1" xfId="0" applyNumberFormat="1" applyBorder="1" applyAlignment="1">
      <alignment horizontal="center"/>
    </xf>
    <xf numFmtId="0" fontId="0" fillId="0" borderId="0" xfId="0" applyNumberFormat="1" applyAlignment="1">
      <alignment horizontal="center"/>
    </xf>
    <xf numFmtId="0" fontId="0" fillId="0" borderId="16" xfId="0" applyNumberFormat="1" applyBorder="1" applyAlignment="1">
      <alignment horizontal="center"/>
    </xf>
    <xf numFmtId="0" fontId="4" fillId="0" borderId="16" xfId="0" applyFont="1" applyFill="1" applyBorder="1" applyAlignment="1">
      <alignment horizontal="center"/>
    </xf>
    <xf numFmtId="0" fontId="0" fillId="0" borderId="0" xfId="0" applyBorder="1" applyAlignment="1">
      <alignment horizontal="center" vertical="center"/>
    </xf>
    <xf numFmtId="164" fontId="0" fillId="0" borderId="12" xfId="0" applyNumberFormat="1" applyBorder="1" applyAlignment="1">
      <alignment horizontal="center"/>
    </xf>
    <xf numFmtId="164" fontId="0" fillId="0" borderId="5" xfId="0" applyNumberFormat="1" applyBorder="1" applyAlignment="1">
      <alignment horizontal="center"/>
    </xf>
    <xf numFmtId="0" fontId="4" fillId="0" borderId="19" xfId="0" applyFont="1" applyFill="1" applyBorder="1" applyAlignment="1">
      <alignment horizontal="center"/>
    </xf>
    <xf numFmtId="0" fontId="4" fillId="0" borderId="20" xfId="0" applyFont="1" applyFill="1" applyBorder="1" applyAlignment="1">
      <alignment horizontal="center"/>
    </xf>
    <xf numFmtId="0" fontId="4" fillId="0" borderId="21" xfId="0" applyFont="1" applyFill="1" applyBorder="1" applyAlignment="1">
      <alignment horizontal="center"/>
    </xf>
    <xf numFmtId="0" fontId="4" fillId="0" borderId="22" xfId="0" applyFont="1" applyFill="1" applyBorder="1" applyAlignment="1">
      <alignment horizontal="center"/>
    </xf>
    <xf numFmtId="0" fontId="4" fillId="0" borderId="23" xfId="0" applyFont="1" applyFill="1" applyBorder="1" applyAlignment="1">
      <alignment horizontal="center"/>
    </xf>
    <xf numFmtId="0" fontId="4" fillId="0" borderId="24" xfId="0" applyFont="1" applyFill="1" applyBorder="1" applyAlignment="1">
      <alignment horizontal="center"/>
    </xf>
    <xf numFmtId="0" fontId="4" fillId="0" borderId="18" xfId="0" applyFont="1" applyFill="1" applyBorder="1" applyAlignment="1">
      <alignment horizontal="center"/>
    </xf>
    <xf numFmtId="0" fontId="4" fillId="0" borderId="25" xfId="0" applyFont="1" applyFill="1" applyBorder="1" applyAlignment="1">
      <alignment horizontal="center"/>
    </xf>
    <xf numFmtId="164" fontId="0" fillId="0" borderId="14" xfId="0" applyNumberFormat="1" applyBorder="1" applyAlignment="1">
      <alignment horizontal="center"/>
    </xf>
    <xf numFmtId="164" fontId="0" fillId="0" borderId="15" xfId="0" applyNumberFormat="1" applyBorder="1" applyAlignment="1">
      <alignment horizontal="center"/>
    </xf>
    <xf numFmtId="0" fontId="0" fillId="0" borderId="27" xfId="0" applyBorder="1" applyAlignment="1"/>
    <xf numFmtId="0" fontId="0" fillId="0" borderId="28" xfId="0" applyBorder="1" applyAlignment="1"/>
    <xf numFmtId="0" fontId="0" fillId="0" borderId="30" xfId="0" applyBorder="1" applyAlignment="1"/>
    <xf numFmtId="49" fontId="0" fillId="0" borderId="0" xfId="0" applyNumberFormat="1" applyAlignment="1">
      <alignment horizontal="center" vertical="center"/>
    </xf>
    <xf numFmtId="0" fontId="4" fillId="5" borderId="1" xfId="0" applyFont="1" applyFill="1" applyBorder="1" applyAlignment="1">
      <alignment horizontal="center"/>
    </xf>
    <xf numFmtId="0" fontId="10" fillId="5" borderId="1" xfId="0" applyFont="1" applyFill="1" applyBorder="1"/>
    <xf numFmtId="0" fontId="9" fillId="5" borderId="1" xfId="0" applyFont="1" applyFill="1" applyBorder="1" applyAlignment="1">
      <alignment horizontal="center"/>
    </xf>
    <xf numFmtId="0" fontId="8" fillId="5" borderId="1" xfId="0" applyFont="1" applyFill="1" applyBorder="1" applyAlignment="1">
      <alignment horizontal="center"/>
    </xf>
    <xf numFmtId="0" fontId="0" fillId="5" borderId="1" xfId="0" applyFill="1" applyBorder="1" applyAlignment="1">
      <alignment horizontal="center" vertical="center"/>
    </xf>
    <xf numFmtId="0" fontId="11" fillId="5" borderId="1" xfId="0" applyFont="1" applyFill="1" applyBorder="1" applyAlignment="1">
      <alignment horizontal="center"/>
    </xf>
    <xf numFmtId="0" fontId="0" fillId="0" borderId="0" xfId="0" applyAlignment="1"/>
    <xf numFmtId="0" fontId="0" fillId="0" borderId="0" xfId="0" applyBorder="1" applyAlignment="1"/>
    <xf numFmtId="164" fontId="0" fillId="0" borderId="0" xfId="0" applyNumberFormat="1" applyBorder="1" applyAlignment="1">
      <alignment textRotation="64"/>
    </xf>
    <xf numFmtId="0" fontId="4" fillId="0" borderId="33" xfId="0" applyFont="1" applyFill="1" applyBorder="1" applyAlignment="1">
      <alignment horizontal="center"/>
    </xf>
    <xf numFmtId="0" fontId="5" fillId="6" borderId="1" xfId="0" applyFont="1" applyFill="1" applyBorder="1"/>
    <xf numFmtId="0" fontId="5" fillId="0" borderId="0" xfId="0" applyFont="1"/>
    <xf numFmtId="0" fontId="5" fillId="8" borderId="1" xfId="0" applyFont="1" applyFill="1" applyBorder="1"/>
    <xf numFmtId="0" fontId="5" fillId="9" borderId="1" xfId="0" applyFont="1" applyFill="1" applyBorder="1"/>
    <xf numFmtId="0" fontId="0" fillId="0" borderId="1" xfId="0" applyBorder="1"/>
    <xf numFmtId="0" fontId="5" fillId="7" borderId="1" xfId="0" applyFont="1" applyFill="1" applyBorder="1" applyAlignment="1">
      <alignment horizontal="center"/>
    </xf>
    <xf numFmtId="0" fontId="0" fillId="4" borderId="1" xfId="0" applyFill="1" applyBorder="1" applyAlignment="1">
      <alignment horizontal="center"/>
    </xf>
    <xf numFmtId="0" fontId="12" fillId="0" borderId="0" xfId="0" applyNumberFormat="1" applyFont="1" applyAlignment="1">
      <alignment horizontal="center" vertical="center" wrapText="1"/>
    </xf>
    <xf numFmtId="0" fontId="0" fillId="2" borderId="34" xfId="0" applyFill="1" applyBorder="1" applyAlignment="1">
      <alignment horizontal="center" vertical="center"/>
    </xf>
    <xf numFmtId="0" fontId="0" fillId="2" borderId="35" xfId="0" applyFill="1" applyBorder="1" applyAlignment="1">
      <alignment horizontal="center" vertical="center"/>
    </xf>
    <xf numFmtId="0" fontId="0" fillId="2" borderId="36" xfId="0" applyFill="1" applyBorder="1" applyAlignment="1">
      <alignment horizontal="center" vertical="center"/>
    </xf>
    <xf numFmtId="0" fontId="0" fillId="0" borderId="37" xfId="0" applyBorder="1"/>
    <xf numFmtId="0" fontId="0" fillId="0" borderId="2" xfId="0" applyNumberFormat="1" applyBorder="1" applyAlignment="1">
      <alignment horizontal="center"/>
    </xf>
    <xf numFmtId="0" fontId="4" fillId="0" borderId="2" xfId="0" applyFont="1" applyFill="1" applyBorder="1" applyAlignment="1">
      <alignment horizontal="center"/>
    </xf>
    <xf numFmtId="164" fontId="0" fillId="0" borderId="2" xfId="0" applyNumberFormat="1" applyBorder="1" applyAlignment="1">
      <alignment horizontal="center"/>
    </xf>
    <xf numFmtId="0" fontId="0" fillId="0" borderId="37" xfId="0" applyBorder="1" applyProtection="1">
      <protection locked="0"/>
    </xf>
    <xf numFmtId="0" fontId="0" fillId="0" borderId="38" xfId="0" applyBorder="1" applyProtection="1">
      <protection locked="0"/>
    </xf>
    <xf numFmtId="0" fontId="0" fillId="0" borderId="39" xfId="0" applyBorder="1" applyProtection="1">
      <protection locked="0"/>
    </xf>
    <xf numFmtId="0" fontId="0" fillId="0" borderId="40" xfId="0" applyBorder="1" applyProtection="1">
      <protection locked="0"/>
    </xf>
    <xf numFmtId="164" fontId="0" fillId="0" borderId="6" xfId="0" applyNumberFormat="1" applyBorder="1" applyAlignment="1" applyProtection="1">
      <alignment textRotation="63"/>
      <protection locked="0"/>
    </xf>
    <xf numFmtId="164" fontId="0" fillId="0" borderId="7" xfId="0" applyNumberFormat="1" applyBorder="1" applyAlignment="1" applyProtection="1">
      <alignment textRotation="63"/>
      <protection locked="0"/>
    </xf>
    <xf numFmtId="164" fontId="0" fillId="0" borderId="8" xfId="0" applyNumberFormat="1" applyBorder="1" applyAlignment="1" applyProtection="1">
      <alignment textRotation="63"/>
      <protection locked="0"/>
    </xf>
    <xf numFmtId="0" fontId="0" fillId="0" borderId="26" xfId="0" applyBorder="1" applyProtection="1">
      <protection locked="0"/>
    </xf>
    <xf numFmtId="0" fontId="14" fillId="4" borderId="31" xfId="0" applyNumberFormat="1" applyFont="1" applyFill="1" applyBorder="1" applyAlignment="1">
      <alignment horizontal="center" vertical="center"/>
    </xf>
    <xf numFmtId="0" fontId="7" fillId="0" borderId="16" xfId="0" applyNumberFormat="1" applyFont="1" applyBorder="1" applyAlignment="1">
      <alignment horizontal="center" vertical="center"/>
    </xf>
    <xf numFmtId="0" fontId="0" fillId="0" borderId="0" xfId="0" applyNumberFormat="1" applyAlignment="1">
      <alignment horizontal="center" vertical="center" wrapText="1"/>
    </xf>
    <xf numFmtId="0" fontId="7" fillId="0" borderId="16" xfId="0" applyNumberFormat="1" applyFont="1" applyBorder="1" applyAlignment="1">
      <alignment horizontal="left" vertical="center" wrapText="1"/>
    </xf>
    <xf numFmtId="0" fontId="0" fillId="5" borderId="11" xfId="0" applyFill="1" applyBorder="1" applyAlignment="1">
      <alignment horizontal="left" vertical="center"/>
    </xf>
    <xf numFmtId="0" fontId="0" fillId="5" borderId="32" xfId="0" applyNumberFormat="1" applyFill="1" applyBorder="1" applyAlignment="1">
      <alignment horizontal="left" vertical="center"/>
    </xf>
    <xf numFmtId="0" fontId="0" fillId="5" borderId="4" xfId="0" applyFill="1" applyBorder="1" applyAlignment="1">
      <alignment horizontal="center" vertical="center"/>
    </xf>
    <xf numFmtId="49" fontId="7" fillId="0" borderId="16" xfId="0" applyNumberFormat="1" applyFont="1" applyBorder="1" applyAlignment="1">
      <alignment horizontal="left" vertical="center"/>
    </xf>
    <xf numFmtId="0" fontId="7" fillId="0" borderId="0" xfId="0" applyNumberFormat="1" applyFont="1" applyAlignment="1">
      <alignment horizontal="left" vertical="center"/>
    </xf>
    <xf numFmtId="0" fontId="13" fillId="7" borderId="29" xfId="0" applyFont="1" applyFill="1" applyBorder="1" applyAlignment="1">
      <alignment horizontal="center" vertical="center"/>
    </xf>
    <xf numFmtId="0" fontId="0" fillId="0" borderId="16" xfId="0" applyBorder="1"/>
    <xf numFmtId="0" fontId="13" fillId="7" borderId="31" xfId="0" applyFont="1" applyFill="1" applyBorder="1" applyAlignment="1">
      <alignment horizontal="center" vertical="center"/>
    </xf>
    <xf numFmtId="0" fontId="0" fillId="11" borderId="1" xfId="0" applyFill="1" applyBorder="1"/>
    <xf numFmtId="49" fontId="0" fillId="0" borderId="0" xfId="0" applyNumberFormat="1" applyAlignment="1">
      <alignment horizontal="left" vertical="top" wrapText="1"/>
    </xf>
    <xf numFmtId="0" fontId="19" fillId="0" borderId="0" xfId="0" applyFont="1" applyAlignment="1">
      <alignment horizontal="center" vertical="center"/>
    </xf>
    <xf numFmtId="0" fontId="18" fillId="0" borderId="0" xfId="0" applyFont="1" applyAlignment="1">
      <alignment horizontal="center"/>
    </xf>
    <xf numFmtId="165" fontId="0" fillId="0" borderId="0" xfId="0" applyNumberFormat="1" applyAlignment="1">
      <alignment horizontal="center" vertical="center"/>
    </xf>
    <xf numFmtId="165" fontId="5" fillId="0" borderId="0" xfId="0" applyNumberFormat="1" applyFont="1" applyAlignment="1">
      <alignment horizontal="center" vertical="center"/>
    </xf>
    <xf numFmtId="164" fontId="7" fillId="0" borderId="16" xfId="0" applyNumberFormat="1" applyFont="1" applyBorder="1" applyAlignment="1">
      <alignment horizontal="center" vertical="center"/>
    </xf>
    <xf numFmtId="164" fontId="7" fillId="0" borderId="16" xfId="0" applyNumberFormat="1" applyFont="1" applyBorder="1" applyAlignment="1">
      <alignment horizontal="center" vertical="center" wrapText="1"/>
    </xf>
    <xf numFmtId="0" fontId="19" fillId="0" borderId="0" xfId="0" applyFont="1"/>
    <xf numFmtId="0" fontId="20" fillId="0" borderId="0" xfId="0" applyFont="1" applyAlignment="1">
      <alignment horizontal="left" vertical="center" wrapText="1"/>
    </xf>
    <xf numFmtId="0" fontId="20" fillId="0" borderId="41" xfId="0" applyFont="1" applyBorder="1" applyAlignment="1">
      <alignment horizontal="left" vertical="center" wrapText="1"/>
    </xf>
    <xf numFmtId="0" fontId="0" fillId="0" borderId="42" xfId="0" applyBorder="1" applyAlignment="1">
      <alignment vertical="top" wrapText="1"/>
    </xf>
    <xf numFmtId="0" fontId="19" fillId="0" borderId="43" xfId="0" applyFont="1" applyBorder="1" applyAlignment="1">
      <alignment horizontal="center" vertical="center"/>
    </xf>
    <xf numFmtId="0" fontId="19" fillId="0" borderId="41" xfId="0" applyFont="1" applyBorder="1" applyAlignment="1">
      <alignment horizontal="center" vertical="center"/>
    </xf>
    <xf numFmtId="0" fontId="19" fillId="0" borderId="44" xfId="0" applyFont="1" applyBorder="1" applyAlignment="1">
      <alignment horizontal="center" vertical="center"/>
    </xf>
    <xf numFmtId="0" fontId="20" fillId="0" borderId="45" xfId="0" applyFont="1" applyBorder="1" applyAlignment="1">
      <alignment horizontal="left" vertical="center" wrapText="1"/>
    </xf>
    <xf numFmtId="0" fontId="20" fillId="0" borderId="46" xfId="0" applyFont="1" applyBorder="1" applyAlignment="1">
      <alignment horizontal="left" vertical="center" wrapText="1"/>
    </xf>
    <xf numFmtId="0" fontId="20" fillId="0" borderId="47" xfId="0" applyFont="1" applyBorder="1" applyAlignment="1">
      <alignment horizontal="left" vertical="center" wrapText="1"/>
    </xf>
    <xf numFmtId="0" fontId="20" fillId="0" borderId="49" xfId="0" applyFont="1" applyBorder="1" applyAlignment="1">
      <alignment horizontal="left" vertical="center" wrapText="1"/>
    </xf>
    <xf numFmtId="0" fontId="19" fillId="0" borderId="45" xfId="0" applyFont="1" applyBorder="1"/>
    <xf numFmtId="0" fontId="19" fillId="0" borderId="48" xfId="0" applyFont="1" applyBorder="1" applyAlignment="1">
      <alignment horizontal="center" vertical="center"/>
    </xf>
    <xf numFmtId="0" fontId="0" fillId="0" borderId="51" xfId="0" applyBorder="1" applyAlignment="1">
      <alignment vertical="top" wrapText="1"/>
    </xf>
    <xf numFmtId="0" fontId="20" fillId="0" borderId="52" xfId="0" applyFont="1" applyBorder="1" applyAlignment="1">
      <alignment horizontal="left" vertical="center" wrapText="1"/>
    </xf>
    <xf numFmtId="0" fontId="20" fillId="0" borderId="53" xfId="0" applyFont="1" applyBorder="1" applyAlignment="1">
      <alignment horizontal="left" vertical="center" wrapText="1"/>
    </xf>
    <xf numFmtId="0" fontId="20" fillId="0" borderId="54" xfId="0" applyFont="1" applyBorder="1" applyAlignment="1">
      <alignment horizontal="left" vertical="center" wrapText="1"/>
    </xf>
    <xf numFmtId="0" fontId="19" fillId="0" borderId="52" xfId="0" applyFont="1" applyBorder="1" applyAlignment="1">
      <alignment horizontal="center" vertical="center"/>
    </xf>
    <xf numFmtId="0" fontId="0" fillId="0" borderId="55" xfId="0" applyBorder="1" applyAlignment="1">
      <alignment vertical="top" wrapText="1"/>
    </xf>
    <xf numFmtId="0" fontId="20" fillId="0" borderId="57" xfId="0" applyFont="1" applyBorder="1" applyAlignment="1">
      <alignment horizontal="left" vertical="center" wrapText="1"/>
    </xf>
    <xf numFmtId="0" fontId="20" fillId="0" borderId="58" xfId="0" applyFont="1" applyBorder="1" applyAlignment="1">
      <alignment horizontal="left" vertical="center" wrapText="1"/>
    </xf>
    <xf numFmtId="0" fontId="20" fillId="0" borderId="59" xfId="0" applyFont="1" applyBorder="1" applyAlignment="1">
      <alignment horizontal="left" vertical="center" wrapText="1"/>
    </xf>
    <xf numFmtId="0" fontId="19" fillId="0" borderId="56" xfId="0" applyFont="1" applyBorder="1" applyAlignment="1">
      <alignment horizontal="center" vertical="center"/>
    </xf>
    <xf numFmtId="0" fontId="19" fillId="0" borderId="60" xfId="0" applyFont="1" applyBorder="1" applyAlignment="1">
      <alignment horizontal="center" vertical="center"/>
    </xf>
    <xf numFmtId="0" fontId="19" fillId="0" borderId="59" xfId="0" applyFont="1" applyBorder="1" applyAlignment="1">
      <alignment horizontal="center" vertical="center"/>
    </xf>
    <xf numFmtId="0" fontId="20" fillId="0" borderId="61" xfId="0" applyFont="1" applyBorder="1" applyAlignment="1">
      <alignment horizontal="left" vertical="center" wrapText="1"/>
    </xf>
    <xf numFmtId="0" fontId="0" fillId="0" borderId="62" xfId="0" applyBorder="1" applyAlignment="1">
      <alignment vertical="top" wrapText="1"/>
    </xf>
    <xf numFmtId="0" fontId="20" fillId="0" borderId="63" xfId="0" applyFont="1" applyBorder="1" applyAlignment="1">
      <alignment horizontal="left" vertical="center" wrapText="1"/>
    </xf>
    <xf numFmtId="0" fontId="19" fillId="0" borderId="64" xfId="0" applyFont="1" applyBorder="1" applyAlignment="1">
      <alignment horizontal="center" vertical="center"/>
    </xf>
    <xf numFmtId="0" fontId="20" fillId="0" borderId="65" xfId="0" applyFont="1" applyBorder="1" applyAlignment="1">
      <alignment horizontal="left" vertical="center" wrapText="1"/>
    </xf>
    <xf numFmtId="0" fontId="19" fillId="0" borderId="66" xfId="0" applyFont="1" applyBorder="1" applyAlignment="1">
      <alignment horizontal="center" vertical="center"/>
    </xf>
    <xf numFmtId="0" fontId="19" fillId="0" borderId="67" xfId="0" applyFont="1" applyBorder="1" applyAlignment="1">
      <alignment horizontal="center" vertical="center"/>
    </xf>
    <xf numFmtId="0" fontId="19" fillId="0" borderId="63" xfId="0" applyFont="1" applyBorder="1" applyAlignment="1">
      <alignment horizontal="center" vertical="center"/>
    </xf>
    <xf numFmtId="0" fontId="20"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70" xfId="0" applyFont="1" applyBorder="1" applyAlignment="1">
      <alignment horizontal="left" vertical="center" wrapText="1"/>
    </xf>
    <xf numFmtId="0" fontId="19" fillId="0" borderId="71" xfId="0" applyFont="1" applyBorder="1" applyAlignment="1">
      <alignment horizontal="center" vertical="center"/>
    </xf>
    <xf numFmtId="0" fontId="20" fillId="0" borderId="72" xfId="0" applyFont="1" applyBorder="1" applyAlignment="1">
      <alignment horizontal="left" vertical="center" wrapText="1"/>
    </xf>
    <xf numFmtId="0" fontId="19" fillId="0" borderId="69" xfId="0" applyFont="1" applyBorder="1" applyAlignment="1">
      <alignment horizontal="center" vertical="center"/>
    </xf>
    <xf numFmtId="0" fontId="0" fillId="0" borderId="74" xfId="0" applyBorder="1" applyAlignment="1">
      <alignment vertical="top" wrapText="1"/>
    </xf>
    <xf numFmtId="0" fontId="19" fillId="0" borderId="73" xfId="0" applyFont="1" applyBorder="1" applyAlignment="1">
      <alignment horizontal="center" vertical="center"/>
    </xf>
    <xf numFmtId="0" fontId="20" fillId="0" borderId="75" xfId="0" applyFont="1" applyBorder="1" applyAlignment="1">
      <alignment horizontal="left" vertical="center" wrapText="1"/>
    </xf>
    <xf numFmtId="0" fontId="19" fillId="0" borderId="76" xfId="0" applyFont="1" applyBorder="1" applyAlignment="1">
      <alignment horizontal="center" vertical="center"/>
    </xf>
    <xf numFmtId="0" fontId="20" fillId="0" borderId="77" xfId="0" applyFont="1" applyBorder="1" applyAlignment="1">
      <alignment horizontal="left" vertical="center" wrapText="1"/>
    </xf>
    <xf numFmtId="0" fontId="0" fillId="0" borderId="78" xfId="0" applyBorder="1" applyAlignment="1">
      <alignment vertical="top" wrapText="1"/>
    </xf>
    <xf numFmtId="0" fontId="20" fillId="0" borderId="80" xfId="0" applyFont="1" applyBorder="1" applyAlignment="1">
      <alignment horizontal="left" vertical="center" wrapText="1"/>
    </xf>
    <xf numFmtId="0" fontId="19" fillId="0" borderId="79" xfId="0" applyFont="1" applyBorder="1" applyAlignment="1">
      <alignment horizontal="center" vertical="center"/>
    </xf>
    <xf numFmtId="0" fontId="20" fillId="0" borderId="81" xfId="0" applyFont="1" applyBorder="1" applyAlignment="1">
      <alignment horizontal="left" vertical="center" wrapText="1"/>
    </xf>
    <xf numFmtId="0" fontId="19" fillId="0" borderId="82" xfId="0" applyFont="1" applyBorder="1" applyAlignment="1">
      <alignment horizontal="center" vertical="center"/>
    </xf>
    <xf numFmtId="0" fontId="0" fillId="0" borderId="85" xfId="0" applyBorder="1" applyAlignment="1">
      <alignment vertical="top" wrapText="1"/>
    </xf>
    <xf numFmtId="0" fontId="20" fillId="0" borderId="86" xfId="0" applyFont="1" applyBorder="1" applyAlignment="1">
      <alignment horizontal="left" vertical="center" wrapText="1"/>
    </xf>
    <xf numFmtId="0" fontId="19" fillId="0" borderId="83" xfId="0" applyFont="1" applyBorder="1" applyAlignment="1">
      <alignment horizontal="center" vertical="center"/>
    </xf>
    <xf numFmtId="0" fontId="19" fillId="0" borderId="84" xfId="0" applyFont="1" applyBorder="1" applyAlignment="1">
      <alignment horizontal="center" vertical="center" wrapText="1"/>
    </xf>
    <xf numFmtId="0" fontId="20" fillId="0" borderId="87" xfId="0" applyFont="1" applyBorder="1" applyAlignment="1">
      <alignment horizontal="left" vertical="center" wrapText="1"/>
    </xf>
    <xf numFmtId="0" fontId="19" fillId="0" borderId="88" xfId="0" applyFont="1" applyBorder="1" applyAlignment="1">
      <alignment horizontal="center" vertical="center"/>
    </xf>
    <xf numFmtId="0" fontId="20" fillId="0" borderId="89" xfId="0" applyFont="1" applyBorder="1" applyAlignment="1">
      <alignment horizontal="left" vertical="center" wrapText="1"/>
    </xf>
    <xf numFmtId="0" fontId="0" fillId="0" borderId="90" xfId="0" applyBorder="1" applyAlignment="1">
      <alignment vertical="top" wrapText="1"/>
    </xf>
    <xf numFmtId="0" fontId="20" fillId="0" borderId="91" xfId="0" applyFont="1" applyBorder="1" applyAlignment="1">
      <alignment horizontal="left" vertical="center" wrapText="1"/>
    </xf>
    <xf numFmtId="0" fontId="19" fillId="0" borderId="92" xfId="0" applyFont="1" applyBorder="1" applyAlignment="1">
      <alignment horizontal="center" vertical="center"/>
    </xf>
    <xf numFmtId="0" fontId="20" fillId="0" borderId="94" xfId="0" applyFont="1" applyBorder="1" applyAlignment="1">
      <alignment horizontal="left" vertical="center" wrapText="1"/>
    </xf>
    <xf numFmtId="0" fontId="20" fillId="0" borderId="95" xfId="0" applyFont="1" applyBorder="1" applyAlignment="1">
      <alignment horizontal="left" vertical="center" wrapText="1"/>
    </xf>
    <xf numFmtId="0" fontId="19" fillId="0" borderId="93" xfId="0" applyFont="1" applyBorder="1" applyAlignment="1">
      <alignment horizontal="center" vertical="center"/>
    </xf>
    <xf numFmtId="0" fontId="20" fillId="0" borderId="97" xfId="0" applyFont="1" applyBorder="1" applyAlignment="1">
      <alignment horizontal="left" vertical="center" wrapText="1"/>
    </xf>
    <xf numFmtId="0" fontId="20" fillId="0" borderId="98" xfId="0" applyFont="1" applyBorder="1" applyAlignment="1">
      <alignment horizontal="left" vertical="center" wrapText="1"/>
    </xf>
    <xf numFmtId="0" fontId="0" fillId="0" borderId="99" xfId="0" applyBorder="1" applyAlignment="1">
      <alignment vertical="top" wrapText="1"/>
    </xf>
    <xf numFmtId="0" fontId="19" fillId="0" borderId="100" xfId="0" applyFont="1" applyBorder="1" applyAlignment="1">
      <alignment horizontal="center" vertical="center"/>
    </xf>
    <xf numFmtId="0" fontId="20" fillId="0" borderId="101" xfId="0" applyFont="1" applyBorder="1" applyAlignment="1">
      <alignment horizontal="left" vertical="center" wrapText="1"/>
    </xf>
    <xf numFmtId="0" fontId="20" fillId="0" borderId="102" xfId="0" applyFont="1" applyBorder="1" applyAlignment="1">
      <alignment horizontal="left" vertical="center" wrapText="1"/>
    </xf>
    <xf numFmtId="0" fontId="19" fillId="0" borderId="96" xfId="0" applyFont="1" applyBorder="1" applyAlignment="1">
      <alignment horizontal="center" vertical="center"/>
    </xf>
    <xf numFmtId="0" fontId="19" fillId="0" borderId="98" xfId="0" applyFont="1" applyBorder="1" applyAlignment="1">
      <alignment horizontal="center" vertical="center"/>
    </xf>
    <xf numFmtId="0" fontId="19" fillId="0" borderId="103" xfId="0" applyFont="1" applyBorder="1" applyAlignment="1">
      <alignment horizontal="center" vertical="center"/>
    </xf>
    <xf numFmtId="0" fontId="0" fillId="0" borderId="104" xfId="0" applyBorder="1" applyAlignment="1">
      <alignment vertical="top" wrapText="1"/>
    </xf>
    <xf numFmtId="0" fontId="20" fillId="0" borderId="105" xfId="0" applyFont="1" applyBorder="1" applyAlignment="1">
      <alignment horizontal="left" vertical="center" wrapText="1"/>
    </xf>
    <xf numFmtId="0" fontId="20" fillId="0" borderId="106" xfId="0" applyFont="1" applyBorder="1" applyAlignment="1">
      <alignment horizontal="left" vertical="center" wrapText="1"/>
    </xf>
    <xf numFmtId="0" fontId="0" fillId="0" borderId="108" xfId="0" applyBorder="1" applyAlignment="1">
      <alignment vertical="top" wrapText="1"/>
    </xf>
    <xf numFmtId="0" fontId="19" fillId="0" borderId="107" xfId="0" applyFont="1" applyBorder="1" applyAlignment="1">
      <alignment horizontal="center" vertical="center"/>
    </xf>
    <xf numFmtId="0" fontId="20" fillId="0" borderId="109" xfId="0" applyFont="1" applyBorder="1" applyAlignment="1">
      <alignment horizontal="left" vertical="center" wrapText="1"/>
    </xf>
    <xf numFmtId="0" fontId="20" fillId="0" borderId="110" xfId="0" applyFont="1" applyBorder="1" applyAlignment="1">
      <alignment horizontal="left" vertical="center" wrapText="1"/>
    </xf>
    <xf numFmtId="0" fontId="20" fillId="0" borderId="111" xfId="0" applyFont="1" applyBorder="1" applyAlignment="1">
      <alignment horizontal="left" vertical="center" wrapText="1"/>
    </xf>
    <xf numFmtId="0" fontId="19" fillId="0" borderId="112" xfId="0" applyFont="1" applyBorder="1" applyAlignment="1">
      <alignment horizontal="center" vertical="center"/>
    </xf>
    <xf numFmtId="0" fontId="19" fillId="0" borderId="111" xfId="0" applyFont="1" applyBorder="1" applyAlignment="1">
      <alignment horizontal="center" vertical="center"/>
    </xf>
    <xf numFmtId="0" fontId="19" fillId="0" borderId="113" xfId="0" applyFont="1" applyBorder="1" applyAlignment="1">
      <alignment horizontal="center" vertical="center"/>
    </xf>
    <xf numFmtId="0" fontId="19" fillId="0" borderId="115" xfId="0" applyFont="1" applyBorder="1" applyAlignment="1">
      <alignment horizontal="center" vertical="center"/>
    </xf>
    <xf numFmtId="0" fontId="19" fillId="0" borderId="116" xfId="0" applyFont="1" applyBorder="1" applyAlignment="1">
      <alignment horizontal="center" vertical="center"/>
    </xf>
    <xf numFmtId="0" fontId="20" fillId="0" borderId="117" xfId="0" applyFont="1" applyBorder="1" applyAlignment="1">
      <alignment horizontal="left" vertical="center" wrapText="1"/>
    </xf>
    <xf numFmtId="0" fontId="0" fillId="0" borderId="0" xfId="0" applyBorder="1" applyAlignment="1">
      <alignment vertical="top" wrapText="1"/>
    </xf>
    <xf numFmtId="0" fontId="0" fillId="0" borderId="118" xfId="0" applyBorder="1" applyAlignment="1">
      <alignment vertical="top" wrapText="1"/>
    </xf>
    <xf numFmtId="0" fontId="20" fillId="0" borderId="119" xfId="0" applyFont="1" applyBorder="1" applyAlignment="1">
      <alignment horizontal="left" vertical="center" wrapText="1"/>
    </xf>
    <xf numFmtId="0" fontId="19" fillId="0" borderId="114" xfId="0" applyFont="1" applyBorder="1" applyAlignment="1">
      <alignment horizontal="center" vertical="center"/>
    </xf>
    <xf numFmtId="0" fontId="19" fillId="0" borderId="50" xfId="0" applyFont="1" applyBorder="1" applyAlignment="1">
      <alignment horizontal="center" vertical="center"/>
    </xf>
    <xf numFmtId="0" fontId="20" fillId="0" borderId="120" xfId="0" applyFont="1" applyBorder="1" applyAlignment="1">
      <alignment horizontal="left" vertical="center" wrapText="1"/>
    </xf>
    <xf numFmtId="0" fontId="20" fillId="0" borderId="121" xfId="0" applyFont="1" applyBorder="1" applyAlignment="1">
      <alignment horizontal="left" vertical="center" wrapText="1"/>
    </xf>
    <xf numFmtId="0" fontId="20" fillId="0" borderId="60" xfId="0" applyFont="1" applyBorder="1" applyAlignment="1">
      <alignment horizontal="left" vertical="center" wrapText="1"/>
    </xf>
    <xf numFmtId="0" fontId="20" fillId="0" borderId="122" xfId="0" applyFont="1" applyBorder="1" applyAlignment="1">
      <alignment horizontal="left" vertical="center" wrapText="1"/>
    </xf>
    <xf numFmtId="0" fontId="19" fillId="0" borderId="122" xfId="0" applyFont="1" applyBorder="1" applyAlignment="1">
      <alignment horizontal="center" vertical="center"/>
    </xf>
    <xf numFmtId="0" fontId="20" fillId="0" borderId="123" xfId="0" applyFont="1" applyBorder="1" applyAlignment="1">
      <alignment horizontal="left" vertical="center" wrapText="1"/>
    </xf>
    <xf numFmtId="0" fontId="0" fillId="0" borderId="124" xfId="0" applyBorder="1" applyAlignment="1">
      <alignment vertical="top" wrapText="1"/>
    </xf>
    <xf numFmtId="0" fontId="19" fillId="0" borderId="125" xfId="0" applyFont="1" applyBorder="1" applyAlignment="1">
      <alignment horizontal="center" vertical="center"/>
    </xf>
    <xf numFmtId="0" fontId="0" fillId="0" borderId="127" xfId="0" applyBorder="1" applyAlignment="1">
      <alignment vertical="top" wrapText="1"/>
    </xf>
    <xf numFmtId="0" fontId="19" fillId="0" borderId="126" xfId="0" applyFont="1" applyBorder="1" applyAlignment="1">
      <alignment horizontal="center" vertical="center"/>
    </xf>
    <xf numFmtId="0" fontId="20" fillId="0" borderId="128" xfId="0" applyFont="1" applyBorder="1" applyAlignment="1">
      <alignment horizontal="left" vertical="center" wrapText="1"/>
    </xf>
    <xf numFmtId="0" fontId="19" fillId="0" borderId="129" xfId="0" applyFont="1" applyBorder="1" applyAlignment="1">
      <alignment horizontal="center" vertical="center"/>
    </xf>
    <xf numFmtId="0" fontId="19" fillId="0" borderId="130" xfId="0" applyFont="1" applyBorder="1" applyAlignment="1">
      <alignment horizontal="center" vertical="center"/>
    </xf>
    <xf numFmtId="0" fontId="20" fillId="0" borderId="131" xfId="0" applyFont="1" applyBorder="1" applyAlignment="1">
      <alignment horizontal="left" vertical="center" wrapText="1"/>
    </xf>
    <xf numFmtId="0" fontId="20" fillId="0" borderId="132" xfId="0" applyFont="1" applyBorder="1" applyAlignment="1">
      <alignment horizontal="left" vertical="center" wrapText="1"/>
    </xf>
    <xf numFmtId="0" fontId="20" fillId="0" borderId="133" xfId="0" applyFont="1" applyBorder="1" applyAlignment="1">
      <alignment horizontal="left" vertical="center" wrapText="1"/>
    </xf>
    <xf numFmtId="0" fontId="20" fillId="0" borderId="134" xfId="0" applyFont="1" applyBorder="1" applyAlignment="1">
      <alignment horizontal="left" vertical="center" wrapText="1"/>
    </xf>
    <xf numFmtId="0" fontId="0" fillId="0" borderId="135" xfId="0" applyBorder="1" applyAlignment="1">
      <alignment vertical="top" wrapText="1"/>
    </xf>
    <xf numFmtId="0" fontId="20" fillId="0" borderId="136" xfId="0" applyFont="1" applyBorder="1" applyAlignment="1">
      <alignment horizontal="left" vertical="center" wrapText="1"/>
    </xf>
    <xf numFmtId="0" fontId="7" fillId="0" borderId="137" xfId="0" applyFont="1" applyBorder="1" applyAlignment="1">
      <alignment horizontal="center" vertical="center"/>
    </xf>
    <xf numFmtId="0" fontId="7" fillId="0" borderId="138" xfId="0" applyFont="1" applyBorder="1" applyAlignment="1">
      <alignment horizontal="center"/>
    </xf>
    <xf numFmtId="0" fontId="20" fillId="0" borderId="139" xfId="0" applyFont="1" applyBorder="1" applyAlignment="1">
      <alignment horizontal="left" vertical="center" wrapText="1"/>
    </xf>
    <xf numFmtId="0" fontId="19" fillId="0" borderId="136" xfId="0" applyFont="1" applyBorder="1" applyAlignment="1">
      <alignment horizontal="center" vertical="center"/>
    </xf>
    <xf numFmtId="0" fontId="12" fillId="0" borderId="0" xfId="0" applyNumberFormat="1" applyFont="1" applyAlignment="1">
      <alignment horizontal="center" vertical="center"/>
    </xf>
    <xf numFmtId="164" fontId="0" fillId="0" borderId="2" xfId="0" applyNumberFormat="1" applyBorder="1" applyAlignment="1">
      <alignment horizontal="center" textRotation="75"/>
    </xf>
    <xf numFmtId="0" fontId="0" fillId="0" borderId="32" xfId="0" applyBorder="1" applyAlignment="1">
      <alignment horizontal="center" textRotation="75"/>
    </xf>
    <xf numFmtId="0" fontId="0" fillId="0" borderId="16" xfId="0" applyBorder="1" applyAlignment="1">
      <alignment horizontal="center" textRotation="75"/>
    </xf>
    <xf numFmtId="0" fontId="2" fillId="3" borderId="9"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0" fillId="3" borderId="5" xfId="0" applyFill="1" applyBorder="1" applyAlignment="1">
      <alignment horizontal="center"/>
    </xf>
    <xf numFmtId="0" fontId="0" fillId="3" borderId="17" xfId="0" applyFill="1" applyBorder="1" applyAlignment="1">
      <alignment horizontal="center"/>
    </xf>
    <xf numFmtId="0" fontId="0" fillId="3" borderId="15" xfId="0" applyFill="1" applyBorder="1" applyAlignment="1">
      <alignment horizontal="center"/>
    </xf>
    <xf numFmtId="14" fontId="0" fillId="3" borderId="9" xfId="0" applyNumberFormat="1" applyFill="1" applyBorder="1" applyAlignment="1">
      <alignment horizontal="center" vertical="center"/>
    </xf>
    <xf numFmtId="14" fontId="0" fillId="3" borderId="3" xfId="0" applyNumberFormat="1" applyFill="1" applyBorder="1" applyAlignment="1">
      <alignment horizontal="center" vertical="center"/>
    </xf>
    <xf numFmtId="14" fontId="0" fillId="3" borderId="10" xfId="0" applyNumberFormat="1" applyFill="1" applyBorder="1" applyAlignment="1">
      <alignment horizontal="center" vertical="center"/>
    </xf>
    <xf numFmtId="14" fontId="0" fillId="3" borderId="12" xfId="0" applyNumberFormat="1" applyFill="1" applyBorder="1" applyAlignment="1">
      <alignment horizontal="center" vertical="center"/>
    </xf>
    <xf numFmtId="14" fontId="0" fillId="3" borderId="13" xfId="0" applyNumberFormat="1" applyFill="1" applyBorder="1" applyAlignment="1">
      <alignment horizontal="center" vertical="center"/>
    </xf>
    <xf numFmtId="14" fontId="0" fillId="3" borderId="14" xfId="0" applyNumberFormat="1" applyFill="1" applyBorder="1" applyAlignment="1">
      <alignment horizontal="center" vertical="center"/>
    </xf>
    <xf numFmtId="164" fontId="14" fillId="7" borderId="31" xfId="0" applyNumberFormat="1" applyFont="1" applyFill="1" applyBorder="1" applyAlignment="1">
      <alignment horizontal="center" vertical="center"/>
    </xf>
    <xf numFmtId="0" fontId="14" fillId="6" borderId="31" xfId="0" applyNumberFormat="1" applyFont="1" applyFill="1" applyBorder="1" applyAlignment="1">
      <alignment horizontal="center" vertical="center"/>
    </xf>
    <xf numFmtId="0" fontId="1" fillId="5" borderId="1" xfId="0" applyFont="1" applyFill="1" applyBorder="1" applyAlignment="1">
      <alignment horizontal="center"/>
    </xf>
    <xf numFmtId="0" fontId="1" fillId="5" borderId="13" xfId="0" applyFont="1" applyFill="1" applyBorder="1" applyAlignment="1">
      <alignment horizontal="center"/>
    </xf>
    <xf numFmtId="0" fontId="1" fillId="5" borderId="14" xfId="0" applyFont="1" applyFill="1" applyBorder="1" applyAlignment="1">
      <alignment horizontal="center"/>
    </xf>
    <xf numFmtId="0" fontId="20" fillId="0" borderId="140" xfId="0" applyFont="1" applyBorder="1" applyAlignment="1">
      <alignment horizontal="left" vertical="center" wrapText="1"/>
    </xf>
    <xf numFmtId="0" fontId="20" fillId="0" borderId="5" xfId="0" applyFont="1" applyBorder="1" applyAlignment="1">
      <alignment horizontal="left" vertical="center" wrapText="1"/>
    </xf>
    <xf numFmtId="0" fontId="0" fillId="0" borderId="4" xfId="0" applyBorder="1" applyAlignment="1">
      <alignment vertical="top" wrapText="1"/>
    </xf>
    <xf numFmtId="0" fontId="19" fillId="0" borderId="15" xfId="0" applyFont="1" applyBorder="1" applyAlignment="1">
      <alignment horizontal="center" vertical="center"/>
    </xf>
    <xf numFmtId="0" fontId="0" fillId="0" borderId="141" xfId="0" applyBorder="1" applyAlignment="1">
      <alignment horizontal="left" vertical="center" wrapText="1"/>
    </xf>
    <xf numFmtId="0" fontId="0" fillId="0" borderId="143" xfId="0" applyBorder="1" applyAlignment="1">
      <alignment vertical="top" wrapText="1"/>
    </xf>
    <xf numFmtId="0" fontId="19" fillId="0" borderId="142" xfId="0" applyFont="1" applyBorder="1" applyAlignment="1">
      <alignment horizontal="center" vertical="center"/>
    </xf>
    <xf numFmtId="0" fontId="19" fillId="0" borderId="145" xfId="0" applyFont="1" applyBorder="1" applyAlignment="1">
      <alignment horizontal="center" vertical="center"/>
    </xf>
    <xf numFmtId="0" fontId="19" fillId="0" borderId="146" xfId="0" applyFont="1" applyBorder="1" applyAlignment="1">
      <alignment horizontal="center" vertical="center"/>
    </xf>
    <xf numFmtId="0" fontId="0" fillId="0" borderId="148" xfId="0" applyBorder="1" applyAlignment="1">
      <alignment vertical="top" wrapText="1"/>
    </xf>
    <xf numFmtId="0" fontId="19" fillId="0" borderId="152" xfId="0" applyFont="1" applyBorder="1" applyAlignment="1">
      <alignment horizontal="center" vertical="center"/>
    </xf>
    <xf numFmtId="0" fontId="19" fillId="0" borderId="155" xfId="0" applyFont="1" applyBorder="1" applyAlignment="1">
      <alignment horizontal="center" vertical="center"/>
    </xf>
    <xf numFmtId="0" fontId="19" fillId="0" borderId="156" xfId="0" applyFont="1" applyBorder="1" applyAlignment="1">
      <alignment horizontal="center" vertical="center"/>
    </xf>
    <xf numFmtId="0" fontId="19" fillId="0" borderId="153" xfId="0" applyFont="1" applyBorder="1" applyAlignment="1">
      <alignment horizontal="center" vertical="center"/>
    </xf>
    <xf numFmtId="0" fontId="19" fillId="0" borderId="159" xfId="0" applyFont="1" applyBorder="1" applyAlignment="1">
      <alignment horizontal="center" vertical="center"/>
    </xf>
    <xf numFmtId="0" fontId="20" fillId="0" borderId="160" xfId="0" applyFont="1" applyBorder="1" applyAlignment="1">
      <alignment horizontal="left" vertical="center" wrapText="1"/>
    </xf>
    <xf numFmtId="0" fontId="20" fillId="0" borderId="161" xfId="0" applyFont="1" applyBorder="1" applyAlignment="1">
      <alignment horizontal="left" vertical="center" wrapText="1"/>
    </xf>
    <xf numFmtId="0" fontId="19" fillId="0" borderId="162" xfId="0" applyFont="1" applyBorder="1" applyAlignment="1">
      <alignment horizontal="center" vertical="center"/>
    </xf>
    <xf numFmtId="0" fontId="19" fillId="0" borderId="161" xfId="0" applyFont="1" applyBorder="1" applyAlignment="1">
      <alignment horizontal="center" vertical="center"/>
    </xf>
    <xf numFmtId="0" fontId="20" fillId="0" borderId="157" xfId="0" applyFont="1" applyBorder="1" applyAlignment="1">
      <alignment horizontal="left" vertical="center" wrapText="1"/>
    </xf>
    <xf numFmtId="0" fontId="20" fillId="0" borderId="158" xfId="0" applyFont="1" applyBorder="1" applyAlignment="1">
      <alignment horizontal="left" vertical="center" wrapText="1"/>
    </xf>
    <xf numFmtId="0" fontId="20" fillId="0" borderId="112" xfId="0" applyFont="1" applyBorder="1" applyAlignment="1">
      <alignment horizontal="left" vertical="center" wrapText="1"/>
    </xf>
    <xf numFmtId="0" fontId="20" fillId="0" borderId="154" xfId="0" applyFont="1" applyBorder="1" applyAlignment="1">
      <alignment horizontal="left" vertical="center" wrapText="1"/>
    </xf>
    <xf numFmtId="0" fontId="20" fillId="0" borderId="149" xfId="0" applyFont="1" applyBorder="1" applyAlignment="1">
      <alignment horizontal="left" vertical="center" wrapText="1"/>
    </xf>
    <xf numFmtId="0" fontId="20" fillId="0" borderId="150" xfId="0" applyFont="1" applyBorder="1" applyAlignment="1">
      <alignment horizontal="left" vertical="center" wrapText="1"/>
    </xf>
    <xf numFmtId="0" fontId="20" fillId="0" borderId="151" xfId="0" applyFont="1" applyBorder="1" applyAlignment="1">
      <alignment horizontal="left" vertical="center" wrapText="1"/>
    </xf>
    <xf numFmtId="0" fontId="20" fillId="0" borderId="147" xfId="0" applyFont="1" applyBorder="1" applyAlignment="1">
      <alignment horizontal="left" vertical="center" wrapText="1"/>
    </xf>
    <xf numFmtId="0" fontId="20" fillId="0" borderId="144" xfId="0" applyFont="1" applyBorder="1" applyAlignment="1">
      <alignment horizontal="left" vertical="center" wrapText="1"/>
    </xf>
    <xf numFmtId="0" fontId="20" fillId="0" borderId="142" xfId="0" applyFont="1" applyBorder="1" applyAlignment="1">
      <alignment horizontal="left" vertical="center" wrapText="1"/>
    </xf>
    <xf numFmtId="164" fontId="19" fillId="0" borderId="0" xfId="0" applyNumberFormat="1" applyFont="1" applyAlignment="1">
      <alignment horizontal="center" vertical="center" wrapText="1"/>
    </xf>
    <xf numFmtId="165" fontId="19" fillId="10" borderId="0" xfId="0" applyNumberFormat="1" applyFont="1" applyFill="1" applyAlignment="1">
      <alignment horizontal="center" vertical="center" wrapText="1"/>
    </xf>
    <xf numFmtId="49" fontId="0" fillId="0" borderId="0" xfId="0" applyNumberFormat="1" applyAlignment="1">
      <alignment horizontal="center" vertical="center" wrapText="1"/>
    </xf>
    <xf numFmtId="165" fontId="0" fillId="0" borderId="0" xfId="0" applyNumberFormat="1"/>
    <xf numFmtId="165" fontId="0" fillId="0" borderId="0" xfId="0" applyNumberFormat="1" applyAlignment="1">
      <alignment horizontal="center"/>
    </xf>
  </cellXfs>
  <cellStyles count="3">
    <cellStyle name="Monétaire [0] 2" xfId="1" xr:uid="{00000000-0005-0000-0000-000000000000}"/>
    <cellStyle name="Normal" xfId="0" builtinId="0"/>
    <cellStyle name="Normal 7" xfId="2" xr:uid="{00000000-0005-0000-0000-000002000000}"/>
  </cellStyles>
  <dxfs count="61">
    <dxf>
      <fill>
        <patternFill>
          <bgColor rgb="FFFFC7CE"/>
        </patternFill>
      </fill>
    </dxf>
    <dxf>
      <fill>
        <patternFill>
          <bgColor rgb="FFC0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00B0F0"/>
        </patternFill>
      </fill>
    </dxf>
    <dxf>
      <fill>
        <patternFill>
          <bgColor rgb="FFC00000"/>
        </patternFill>
      </fill>
    </dxf>
    <dxf>
      <font>
        <color rgb="FF9C0006"/>
      </font>
      <fill>
        <patternFill>
          <bgColor rgb="FFFFC7CE"/>
        </patternFill>
      </fill>
    </dxf>
    <dxf>
      <font>
        <color rgb="FF9C0006"/>
      </font>
      <fill>
        <patternFill>
          <bgColor rgb="FFFFC7CE"/>
        </patternFill>
      </fill>
    </dxf>
    <dxf>
      <font>
        <b/>
      </font>
      <numFmt numFmtId="164" formatCode="d/m/yy;@"/>
      <alignment horizontal="center" vertical="center" textRotation="0" wrapText="1" indent="0" justifyLastLine="0" shrinkToFit="0" readingOrder="0"/>
    </dxf>
    <dxf>
      <numFmt numFmtId="0" formatCode="General"/>
      <alignment horizontal="center" vertical="center" textRotation="0" wrapText="1" indent="0" justifyLastLine="0" shrinkToFit="0" readingOrder="0"/>
    </dxf>
    <dxf>
      <numFmt numFmtId="164" formatCode="d/m/yy;@"/>
      <alignment horizontal="center" vertical="center" textRotation="0" wrapText="0" indent="0" justifyLastLine="0" shrinkToFit="0" readingOrder="0"/>
    </dxf>
    <dxf>
      <font>
        <strike val="0"/>
        <outline val="0"/>
        <shadow val="0"/>
        <u val="none"/>
        <vertAlign val="baseline"/>
        <sz val="11"/>
        <color rgb="FFFFFF00"/>
        <name val="Calibri"/>
        <family val="2"/>
        <scheme val="minor"/>
      </font>
      <alignment horizontal="center" vertical="bottom" textRotation="0" wrapText="0" indent="0" justifyLastLine="0" shrinkToFit="0" readingOrder="0"/>
    </dxf>
    <dxf>
      <font>
        <strike val="0"/>
        <outline val="0"/>
        <shadow val="0"/>
        <u val="none"/>
        <vertAlign val="baseline"/>
        <sz val="10"/>
        <color theme="1"/>
        <name val="Calibri"/>
        <scheme val="minor"/>
      </font>
      <numFmt numFmtId="0" formatCode="General"/>
      <alignment horizontal="center" vertical="center" textRotation="0" wrapText="0" indent="0" justifyLastLine="0" shrinkToFit="0" readingOrder="0"/>
    </dxf>
    <dxf>
      <numFmt numFmtId="30" formatCode="@"/>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numFmt numFmtId="30" formatCode="@"/>
      <alignment vertical="top" textRotation="0" wrapText="1" justifyLastLine="0" shrinkToFit="0" readingOrder="0"/>
    </dxf>
    <dxf>
      <numFmt numFmtId="30" formatCode="@"/>
      <alignment horizontal="general" vertical="top" textRotation="0" wrapText="1" indent="0" justifyLastLine="0" shrinkToFit="0" readingOrder="0"/>
    </dxf>
    <dxf>
      <numFmt numFmtId="30" formatCode="@"/>
      <alignment vertical="top" textRotation="0" wrapText="1" justifyLastLine="0" shrinkToFit="0" readingOrder="0"/>
    </dxf>
    <dxf>
      <alignment horizontal="general" vertical="top" textRotation="0" wrapText="1" indent="0" justifyLastLine="0" shrinkToFit="0" readingOrder="0"/>
    </dxf>
    <dxf>
      <alignment horizontal="left" vertical="center" textRotation="0" wrapText="1" indent="0" justifyLastLine="0" shrinkToFit="0" readingOrder="0"/>
    </dxf>
    <dxf>
      <font>
        <b/>
        <strike val="0"/>
        <outline val="0"/>
        <shadow val="0"/>
        <u val="none"/>
        <vertAlign val="baseline"/>
        <sz val="11"/>
        <color rgb="FFFFFF00"/>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64" formatCode="d/m/yy;@"/>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0" formatCode="Genera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64" formatCode="d/m/yy;@"/>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right style="medium">
          <color indexed="64"/>
        </right>
        <top style="thin">
          <color indexed="64"/>
        </top>
        <bottom style="thin">
          <color indexed="64"/>
        </bottom>
        <vertical/>
        <horizontal/>
      </border>
      <protection locked="0" hidden="0"/>
    </dxf>
    <dxf>
      <border outline="0">
        <left style="medium">
          <color indexed="64"/>
        </left>
        <top style="medium">
          <color indexed="64"/>
        </top>
        <bottom style="thin">
          <color indexed="64"/>
        </bottom>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dxf>
    <dxf>
      <border outline="0">
        <bottom style="thin">
          <color indexed="64"/>
        </bottom>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6.emf"/><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200025</xdr:colOff>
          <xdr:row>10</xdr:row>
          <xdr:rowOff>0</xdr:rowOff>
        </xdr:from>
        <xdr:to>
          <xdr:col>7</xdr:col>
          <xdr:colOff>123825</xdr:colOff>
          <xdr:row>15</xdr:row>
          <xdr:rowOff>85725</xdr:rowOff>
        </xdr:to>
        <xdr:sp macro="" textlink="">
          <xdr:nvSpPr>
            <xdr:cNvPr id="9226" name="CommandButton1" hidden="1">
              <a:extLst>
                <a:ext uri="{63B3BB69-23CF-44E3-9099-C40C66FF867C}">
                  <a14:compatExt spid="_x0000_s9226"/>
                </a:ext>
                <a:ext uri="{FF2B5EF4-FFF2-40B4-BE49-F238E27FC236}">
                  <a16:creationId xmlns:a16="http://schemas.microsoft.com/office/drawing/2014/main" id="{00000000-0008-0000-0000-00000A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733425</xdr:colOff>
          <xdr:row>10</xdr:row>
          <xdr:rowOff>0</xdr:rowOff>
        </xdr:from>
        <xdr:to>
          <xdr:col>10</xdr:col>
          <xdr:colOff>657225</xdr:colOff>
          <xdr:row>15</xdr:row>
          <xdr:rowOff>85725</xdr:rowOff>
        </xdr:to>
        <xdr:sp macro="" textlink="">
          <xdr:nvSpPr>
            <xdr:cNvPr id="9227" name="CommandButton2" hidden="1">
              <a:extLst>
                <a:ext uri="{63B3BB69-23CF-44E3-9099-C40C66FF867C}">
                  <a14:compatExt spid="_x0000_s9227"/>
                </a:ext>
                <a:ext uri="{FF2B5EF4-FFF2-40B4-BE49-F238E27FC236}">
                  <a16:creationId xmlns:a16="http://schemas.microsoft.com/office/drawing/2014/main" id="{00000000-0008-0000-0000-00000B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495300</xdr:colOff>
          <xdr:row>0</xdr:row>
          <xdr:rowOff>190500</xdr:rowOff>
        </xdr:from>
        <xdr:to>
          <xdr:col>1</xdr:col>
          <xdr:colOff>1247775</xdr:colOff>
          <xdr:row>0</xdr:row>
          <xdr:rowOff>476250</xdr:rowOff>
        </xdr:to>
        <xdr:sp macro="" textlink="">
          <xdr:nvSpPr>
            <xdr:cNvPr id="1047" name="CommandButton2" hidden="1">
              <a:extLst>
                <a:ext uri="{63B3BB69-23CF-44E3-9099-C40C66FF867C}">
                  <a14:compatExt spid="_x0000_s1047"/>
                </a:ext>
                <a:ext uri="{FF2B5EF4-FFF2-40B4-BE49-F238E27FC236}">
                  <a16:creationId xmlns:a16="http://schemas.microsoft.com/office/drawing/2014/main" id="{00000000-0008-0000-0100-00001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1562099</xdr:colOff>
      <xdr:row>0</xdr:row>
      <xdr:rowOff>133351</xdr:rowOff>
    </xdr:from>
    <xdr:to>
      <xdr:col>1</xdr:col>
      <xdr:colOff>2102099</xdr:colOff>
      <xdr:row>0</xdr:row>
      <xdr:rowOff>493351</xdr:rowOff>
    </xdr:to>
    <xdr:sp macro="[0]!ThisWorkbook.Date_Hier_boucle" textlink="">
      <xdr:nvSpPr>
        <xdr:cNvPr id="15" name="Flèche gauche 14">
          <a:extLst>
            <a:ext uri="{FF2B5EF4-FFF2-40B4-BE49-F238E27FC236}">
              <a16:creationId xmlns:a16="http://schemas.microsoft.com/office/drawing/2014/main" id="{00000000-0008-0000-0100-00000F000000}"/>
            </a:ext>
          </a:extLst>
        </xdr:cNvPr>
        <xdr:cNvSpPr/>
      </xdr:nvSpPr>
      <xdr:spPr>
        <a:xfrm>
          <a:off x="1704974" y="133351"/>
          <a:ext cx="540000" cy="360000"/>
        </a:xfrm>
        <a:prstGeom prst="leftArrow">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editAs="oneCell">
        <xdr:from>
          <xdr:col>1</xdr:col>
          <xdr:colOff>2266950</xdr:colOff>
          <xdr:row>0</xdr:row>
          <xdr:rowOff>161925</xdr:rowOff>
        </xdr:from>
        <xdr:to>
          <xdr:col>1</xdr:col>
          <xdr:colOff>3228975</xdr:colOff>
          <xdr:row>0</xdr:row>
          <xdr:rowOff>447675</xdr:rowOff>
        </xdr:to>
        <xdr:sp macro="" textlink="">
          <xdr:nvSpPr>
            <xdr:cNvPr id="1049" name="CommandButton3" hidden="1">
              <a:extLst>
                <a:ext uri="{63B3BB69-23CF-44E3-9099-C40C66FF867C}">
                  <a14:compatExt spid="_x0000_s1049"/>
                </a:ext>
                <a:ext uri="{FF2B5EF4-FFF2-40B4-BE49-F238E27FC236}">
                  <a16:creationId xmlns:a16="http://schemas.microsoft.com/office/drawing/2014/main" id="{00000000-0008-0000-0100-00001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3355725</xdr:colOff>
      <xdr:row>0</xdr:row>
      <xdr:rowOff>125775</xdr:rowOff>
    </xdr:from>
    <xdr:to>
      <xdr:col>5</xdr:col>
      <xdr:colOff>19050</xdr:colOff>
      <xdr:row>0</xdr:row>
      <xdr:rowOff>485775</xdr:rowOff>
    </xdr:to>
    <xdr:sp macro="[0]!ThisWorkbook.Date_demain_boucle" textlink="">
      <xdr:nvSpPr>
        <xdr:cNvPr id="21" name="Flèche gauche 20">
          <a:extLst>
            <a:ext uri="{FF2B5EF4-FFF2-40B4-BE49-F238E27FC236}">
              <a16:creationId xmlns:a16="http://schemas.microsoft.com/office/drawing/2014/main" id="{00000000-0008-0000-0100-000015000000}"/>
            </a:ext>
          </a:extLst>
        </xdr:cNvPr>
        <xdr:cNvSpPr/>
      </xdr:nvSpPr>
      <xdr:spPr>
        <a:xfrm rot="10800000">
          <a:off x="3498600" y="125775"/>
          <a:ext cx="540000" cy="360000"/>
        </a:xfrm>
        <a:prstGeom prst="leftArrow">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l"/>
          <a:endParaRPr lang="fr-FR" sz="1100"/>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819150</xdr:colOff>
          <xdr:row>0</xdr:row>
          <xdr:rowOff>66675</xdr:rowOff>
        </xdr:from>
        <xdr:to>
          <xdr:col>1</xdr:col>
          <xdr:colOff>1571625</xdr:colOff>
          <xdr:row>1</xdr:row>
          <xdr:rowOff>95250</xdr:rowOff>
        </xdr:to>
        <xdr:sp macro="" textlink="">
          <xdr:nvSpPr>
            <xdr:cNvPr id="6175" name="CommandButton1" hidden="1">
              <a:extLst>
                <a:ext uri="{63B3BB69-23CF-44E3-9099-C40C66FF867C}">
                  <a14:compatExt spid="_x0000_s6175"/>
                </a:ext>
                <a:ext uri="{FF2B5EF4-FFF2-40B4-BE49-F238E27FC236}">
                  <a16:creationId xmlns:a16="http://schemas.microsoft.com/office/drawing/2014/main" id="{00000000-0008-0000-0200-00001F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0</xdr:row>
          <xdr:rowOff>66675</xdr:rowOff>
        </xdr:from>
        <xdr:to>
          <xdr:col>2</xdr:col>
          <xdr:colOff>1266825</xdr:colOff>
          <xdr:row>1</xdr:row>
          <xdr:rowOff>95250</xdr:rowOff>
        </xdr:to>
        <xdr:sp macro="" textlink="">
          <xdr:nvSpPr>
            <xdr:cNvPr id="6176" name="CommandButton2" hidden="1">
              <a:extLst>
                <a:ext uri="{63B3BB69-23CF-44E3-9099-C40C66FF867C}">
                  <a14:compatExt spid="_x0000_s6176"/>
                </a:ext>
                <a:ext uri="{FF2B5EF4-FFF2-40B4-BE49-F238E27FC236}">
                  <a16:creationId xmlns:a16="http://schemas.microsoft.com/office/drawing/2014/main" id="{00000000-0008-0000-0200-000020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1438275</xdr:colOff>
          <xdr:row>0</xdr:row>
          <xdr:rowOff>66675</xdr:rowOff>
        </xdr:from>
        <xdr:to>
          <xdr:col>2</xdr:col>
          <xdr:colOff>2305050</xdr:colOff>
          <xdr:row>1</xdr:row>
          <xdr:rowOff>95250</xdr:rowOff>
        </xdr:to>
        <xdr:sp macro="" textlink="">
          <xdr:nvSpPr>
            <xdr:cNvPr id="6177" name="CommandButton3" hidden="1">
              <a:extLst>
                <a:ext uri="{63B3BB69-23CF-44E3-9099-C40C66FF867C}">
                  <a14:compatExt spid="_x0000_s6177"/>
                </a:ext>
                <a:ext uri="{FF2B5EF4-FFF2-40B4-BE49-F238E27FC236}">
                  <a16:creationId xmlns:a16="http://schemas.microsoft.com/office/drawing/2014/main" id="{00000000-0008-0000-0200-000021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nts\mes%20stages\stage%20&#224;%20johnson%20control\fichier%20Excel%20du%20stage%202012%20&#224;%20johnson%20contro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dif"/>
      <sheetName val="Articles"/>
      <sheetName val="colo"/>
      <sheetName val="plastiq"/>
      <sheetName val="regroup famille"/>
      <sheetName val="classification des fichiers"/>
      <sheetName val="class"/>
      <sheetName val="Plan détaillé"/>
      <sheetName val="Plan"/>
      <sheetName val="Plan annexe"/>
      <sheetName val="Les formules"/>
      <sheetName val="Listes des produits"/>
    </sheetNames>
    <sheetDataSet>
      <sheetData sheetId="0"/>
      <sheetData sheetId="1"/>
      <sheetData sheetId="2"/>
      <sheetData sheetId="3"/>
      <sheetData sheetId="4"/>
      <sheetData sheetId="5"/>
      <sheetData sheetId="6">
        <row r="7">
          <cell r="V7" t="str">
            <v>2ZE-R1-H0-EM1</v>
          </cell>
          <cell r="W7" t="str">
            <v>1750413-1</v>
          </cell>
          <cell r="X7" t="str">
            <v>ABS CCUV 4 PERCENT</v>
          </cell>
        </row>
        <row r="8">
          <cell r="V8" t="str">
            <v>2ZE-R1-H0-EM2</v>
          </cell>
          <cell r="W8" t="str">
            <v>1822691</v>
          </cell>
          <cell r="X8" t="str">
            <v>MASTERBATCH</v>
          </cell>
        </row>
        <row r="9">
          <cell r="V9" t="str">
            <v>2ZE-R1-H0-EM3</v>
          </cell>
          <cell r="W9" t="str">
            <v>1822691-MISTRAL</v>
          </cell>
          <cell r="X9" t="str">
            <v>MASTERBATCH</v>
          </cell>
        </row>
        <row r="10">
          <cell r="V10" t="str">
            <v>2ZE-R1-H0-EM4</v>
          </cell>
          <cell r="W10" t="str">
            <v>084105</v>
          </cell>
          <cell r="X10" t="str">
            <v>MEL MAITRE</v>
          </cell>
        </row>
        <row r="11">
          <cell r="V11" t="str">
            <v>2ZE-R1-H0-EM5</v>
          </cell>
          <cell r="W11" t="str">
            <v>1578914-MISTRAL</v>
          </cell>
          <cell r="X11" t="str">
            <v>ABS CCUV 4%</v>
          </cell>
        </row>
        <row r="12">
          <cell r="V12" t="str">
            <v>2ZE-R1-H0-EM6</v>
          </cell>
          <cell r="W12" t="str">
            <v>085973</v>
          </cell>
          <cell r="X12" t="str">
            <v>MEL MAITRE QUARTZ</v>
          </cell>
        </row>
        <row r="13">
          <cell r="V13" t="str">
            <v>2ZE-R1-H0-EM7</v>
          </cell>
          <cell r="W13" t="str">
            <v>1605990-A</v>
          </cell>
          <cell r="X13" t="str">
            <v>MASTERBATCH AW 9/48401</v>
          </cell>
        </row>
        <row r="14">
          <cell r="V14" t="str">
            <v>2ZE-R1-H0-EM8</v>
          </cell>
          <cell r="W14" t="str">
            <v>083949</v>
          </cell>
          <cell r="X14" t="str">
            <v>MM PA78598 EVEREST GREY</v>
          </cell>
        </row>
        <row r="15">
          <cell r="V15" t="str">
            <v>2ZE-R1-H0-EM9</v>
          </cell>
          <cell r="W15" t="str">
            <v>083948</v>
          </cell>
          <cell r="X15" t="str">
            <v>MM PA 78563 OYSTER</v>
          </cell>
        </row>
        <row r="16">
          <cell r="V16" t="str">
            <v>2ZE-R1-H0-EM10</v>
          </cell>
          <cell r="W16" t="str">
            <v>085944</v>
          </cell>
          <cell r="X16" t="str">
            <v>MEL MAITRE SOFT BEIGE</v>
          </cell>
        </row>
        <row r="17">
          <cell r="V17" t="str">
            <v>2ZE-R1-H0-EM11</v>
          </cell>
          <cell r="W17" t="str">
            <v>2245624</v>
          </cell>
          <cell r="X17" t="str">
            <v>MM PA8793 HIMMELGRAU</v>
          </cell>
        </row>
        <row r="18">
          <cell r="V18" t="str">
            <v>2ZE-R1-H0-EM12</v>
          </cell>
          <cell r="W18" t="str">
            <v>1961129-BLACK</v>
          </cell>
          <cell r="X18" t="str">
            <v>PA Color concentrate</v>
          </cell>
        </row>
        <row r="19">
          <cell r="V19" t="str">
            <v>2ZE-R1-H1-EM1</v>
          </cell>
          <cell r="W19" t="str">
            <v>2244670</v>
          </cell>
          <cell r="X19" t="str">
            <v>MM ABS PERLGRAU 1358624</v>
          </cell>
        </row>
        <row r="20">
          <cell r="V20" t="str">
            <v>2ZE-R1-H1-EM2</v>
          </cell>
          <cell r="W20" t="str">
            <v>084094</v>
          </cell>
          <cell r="X20" t="str">
            <v>MEL MAITRE SCHWARZ 9051</v>
          </cell>
        </row>
        <row r="21">
          <cell r="V21" t="str">
            <v>2ZE-R1-H1-EM3</v>
          </cell>
          <cell r="W21" t="str">
            <v>085633</v>
          </cell>
          <cell r="X21" t="str">
            <v>MELANGE MAITRE FBJ</v>
          </cell>
        </row>
        <row r="22">
          <cell r="V22" t="str">
            <v>2ZE-R1-H1-EM4</v>
          </cell>
          <cell r="W22" t="str">
            <v>085965</v>
          </cell>
          <cell r="X22" t="str">
            <v>MEL MAITR QUARTZ</v>
          </cell>
        </row>
        <row r="23">
          <cell r="V23" t="str">
            <v>2ZE-R1-H1-EM5</v>
          </cell>
          <cell r="W23" t="str">
            <v>085964</v>
          </cell>
          <cell r="X23" t="str">
            <v>MEL MAITR SOFT BEIGE</v>
          </cell>
        </row>
        <row r="24">
          <cell r="V24" t="str">
            <v>2ZE-R1-H1-EM6</v>
          </cell>
          <cell r="W24" t="str">
            <v>2230014-9H68-1</v>
          </cell>
          <cell r="X24" t="str">
            <v>MASTERBATCH LAVASCHWARZ</v>
          </cell>
        </row>
        <row r="25">
          <cell r="V25" t="str">
            <v>2ZE-R1-H1-EM7</v>
          </cell>
          <cell r="W25" t="str">
            <v>085781</v>
          </cell>
          <cell r="X25" t="str">
            <v>MEL MAITR GREGE TR/CL</v>
          </cell>
        </row>
        <row r="26">
          <cell r="V26" t="str">
            <v>2ZE-R1-H1-EM8</v>
          </cell>
          <cell r="W26" t="str">
            <v>1750417-1</v>
          </cell>
          <cell r="X26" t="str">
            <v>MASTERBATCH TM2701908</v>
          </cell>
        </row>
        <row r="27">
          <cell r="V27" t="str">
            <v>2ZE-R1-H1-EM9</v>
          </cell>
          <cell r="W27" t="str">
            <v>083935</v>
          </cell>
          <cell r="X27" t="str">
            <v>MM ABS 71041  13571041</v>
          </cell>
        </row>
        <row r="28">
          <cell r="V28" t="str">
            <v>2ZE-R1-H1-EM10</v>
          </cell>
          <cell r="W28" t="str">
            <v>085774</v>
          </cell>
          <cell r="X28" t="str">
            <v>MELANGE MAITRE NOIR</v>
          </cell>
        </row>
        <row r="29">
          <cell r="V29" t="str">
            <v>2ZE-R1-H1-EM11</v>
          </cell>
          <cell r="W29" t="str">
            <v>1750415-1</v>
          </cell>
          <cell r="X29" t="str">
            <v>MASTERBATCH TM8700491</v>
          </cell>
        </row>
        <row r="30">
          <cell r="V30" t="str">
            <v>2ZE-R1-H1-EM12</v>
          </cell>
          <cell r="W30" t="str">
            <v>084107</v>
          </cell>
          <cell r="X30" t="str">
            <v>MEL MAITRE</v>
          </cell>
        </row>
        <row r="31">
          <cell r="V31" t="str">
            <v>2ZE-R1-H2-EM1</v>
          </cell>
          <cell r="W31" t="str">
            <v>1822694</v>
          </cell>
          <cell r="X31" t="str">
            <v>MASTERBATCH TM7800559</v>
          </cell>
        </row>
        <row r="32">
          <cell r="V32" t="str">
            <v>2ZE-R1-H2-EM2</v>
          </cell>
          <cell r="W32" t="str">
            <v>1750404-1</v>
          </cell>
          <cell r="X32" t="str">
            <v>MASTERBATCH AB72132150</v>
          </cell>
        </row>
        <row r="33">
          <cell r="V33" t="str">
            <v>2ZE-R1-H2-EM3</v>
          </cell>
          <cell r="W33" t="str">
            <v>084048</v>
          </cell>
          <cell r="X33" t="str">
            <v>MEL MAITRE EBONY</v>
          </cell>
        </row>
        <row r="34">
          <cell r="V34" t="str">
            <v>2ZE-R1-H2-EM4</v>
          </cell>
          <cell r="W34" t="str">
            <v>083922</v>
          </cell>
          <cell r="X34" t="str">
            <v>MM ABS/PC MAB13581101</v>
          </cell>
        </row>
        <row r="35">
          <cell r="V35" t="str">
            <v>2ZE-R1-H2-EM5</v>
          </cell>
          <cell r="W35" t="str">
            <v>2227675-8L36-1</v>
          </cell>
          <cell r="X35" t="str">
            <v>MASTERBATCH COMOBEIGE</v>
          </cell>
        </row>
        <row r="36">
          <cell r="V36" t="str">
            <v>2ZE-R1-H2-EM6</v>
          </cell>
          <cell r="W36" t="str">
            <v>2244661</v>
          </cell>
          <cell r="X36" t="str">
            <v>MM ABS TITANSCHWAR 48624</v>
          </cell>
        </row>
        <row r="37">
          <cell r="V37" t="str">
            <v>2ZE-R1-H2-EM7</v>
          </cell>
          <cell r="W37" t="str">
            <v>2415824</v>
          </cell>
          <cell r="X37" t="str">
            <v>MASTERBATCH SCHWARZ</v>
          </cell>
        </row>
        <row r="38">
          <cell r="V38" t="str">
            <v>2ZE-R1-H2-EM8</v>
          </cell>
          <cell r="W38" t="str">
            <v>2208516</v>
          </cell>
          <cell r="X38" t="str">
            <v>MM PA 11137 IVORY</v>
          </cell>
        </row>
        <row r="39">
          <cell r="V39" t="str">
            <v>2ZE-R1-H2-EM9</v>
          </cell>
          <cell r="W39" t="str">
            <v>2245612</v>
          </cell>
          <cell r="X39" t="str">
            <v>MM ABS 11157 SANTROP</v>
          </cell>
        </row>
        <row r="40">
          <cell r="V40" t="str">
            <v>2ZE-R1-H2-EM10</v>
          </cell>
          <cell r="W40" t="str">
            <v>1605992-A</v>
          </cell>
          <cell r="X40" t="str">
            <v>MB fÏr Terluran GP 22</v>
          </cell>
        </row>
        <row r="41">
          <cell r="V41" t="str">
            <v>2ZE-R1-H2-EM11</v>
          </cell>
          <cell r="W41" t="str">
            <v>1822690</v>
          </cell>
          <cell r="X41" t="str">
            <v>MASTERBATCH PE72132803</v>
          </cell>
        </row>
        <row r="42">
          <cell r="V42" t="str">
            <v>2ZE-R1-H2-EM12</v>
          </cell>
          <cell r="W42" t="str">
            <v>088600</v>
          </cell>
          <cell r="X42" t="str">
            <v>PREPA COLORANT</v>
          </cell>
        </row>
        <row r="43">
          <cell r="V43" t="str">
            <v>Zinter 1-EM1</v>
          </cell>
          <cell r="W43" t="str">
            <v>1863039</v>
          </cell>
          <cell r="X43" t="str">
            <v>MM HT-MAB PP 91213</v>
          </cell>
        </row>
        <row r="44">
          <cell r="V44" t="str">
            <v>Zinter 1-EM2</v>
          </cell>
          <cell r="W44" t="str">
            <v>083995</v>
          </cell>
          <cell r="X44" t="str">
            <v>MM ABS MAGNUM 71235</v>
          </cell>
        </row>
        <row r="45">
          <cell r="V45" t="str">
            <v>Zinter 1-EM3</v>
          </cell>
          <cell r="W45" t="str">
            <v>2244598</v>
          </cell>
          <cell r="X45" t="str">
            <v>MM PA SANTROP 11201</v>
          </cell>
        </row>
        <row r="46">
          <cell r="V46" t="str">
            <v>2ZD-R2-H0-EM4</v>
          </cell>
          <cell r="W46" t="str">
            <v>1916331-ADDILENE</v>
          </cell>
          <cell r="X46" t="str">
            <v>MASTERBATCH PP</v>
          </cell>
        </row>
        <row r="47">
          <cell r="V47" t="str">
            <v>2ZD-R2-H0-EM5</v>
          </cell>
          <cell r="W47" t="str">
            <v>2208514</v>
          </cell>
          <cell r="X47" t="str">
            <v>MM POM 11052 IVORY</v>
          </cell>
        </row>
        <row r="48">
          <cell r="V48" t="str">
            <v>2ZD-R2-H0-EM6</v>
          </cell>
          <cell r="W48" t="str">
            <v>2244601</v>
          </cell>
          <cell r="X48" t="str">
            <v>MM PA 78623 TITAN</v>
          </cell>
        </row>
        <row r="49">
          <cell r="V49" t="str">
            <v>2ZD-R2-H0-EM7</v>
          </cell>
          <cell r="W49" t="str">
            <v>085677</v>
          </cell>
          <cell r="X49" t="str">
            <v>MM QUARTZ VOLVO 6810974</v>
          </cell>
        </row>
        <row r="50">
          <cell r="V50" t="str">
            <v>2ZD-R2-H0-EM8</v>
          </cell>
          <cell r="W50" t="str">
            <v>2281758-EP5</v>
          </cell>
          <cell r="X50" t="str">
            <v>MM POM SILBER</v>
          </cell>
        </row>
        <row r="51">
          <cell r="V51" t="str">
            <v>2ZD-R2-H0-EM9</v>
          </cell>
          <cell r="W51" t="str">
            <v>083996</v>
          </cell>
          <cell r="X51" t="str">
            <v>MM ABS TERLURAN 71236</v>
          </cell>
        </row>
        <row r="52">
          <cell r="V52" t="str">
            <v>2ZD-R2-H0-EM10</v>
          </cell>
          <cell r="W52" t="str">
            <v>2244571</v>
          </cell>
          <cell r="X52" t="str">
            <v>MASTERBATCH LGRAU</v>
          </cell>
        </row>
        <row r="53">
          <cell r="V53" t="str">
            <v>2ZD-R2-H0-EM11</v>
          </cell>
          <cell r="W53" t="str">
            <v>1863052</v>
          </cell>
          <cell r="X53" t="str">
            <v>MM ABS TM8702000</v>
          </cell>
        </row>
        <row r="54">
          <cell r="V54" t="str">
            <v>2ZD-R2-H0-EM12</v>
          </cell>
          <cell r="W54" t="str">
            <v>085827</v>
          </cell>
          <cell r="X54" t="str">
            <v>MEL MAITR GREGE TR/CL</v>
          </cell>
        </row>
        <row r="55">
          <cell r="V55" t="str">
            <v>2ZD-R2-H1-EM3</v>
          </cell>
          <cell r="W55" t="str">
            <v>1750413-PK77</v>
          </cell>
          <cell r="X55" t="str">
            <v>ABS CCUV 4 PERCENT</v>
          </cell>
        </row>
        <row r="56">
          <cell r="V56" t="str">
            <v>2ZD-R2-H1-EM4</v>
          </cell>
          <cell r="W56" t="str">
            <v>1605991-A</v>
          </cell>
          <cell r="X56" t="str">
            <v>MB fÏr Terluran GP 22</v>
          </cell>
        </row>
        <row r="57">
          <cell r="V57" t="str">
            <v>2ZD-R2-H1-EM5</v>
          </cell>
          <cell r="W57" t="str">
            <v>2244589</v>
          </cell>
          <cell r="X57" t="str">
            <v>MM PP EVGREY 28599 3%</v>
          </cell>
        </row>
        <row r="58">
          <cell r="V58" t="str">
            <v>2ZD-R2-H1-EM6</v>
          </cell>
          <cell r="W58" t="str">
            <v>2244655</v>
          </cell>
          <cell r="X58" t="str">
            <v>MM PA CRV 71075 L-GREY</v>
          </cell>
        </row>
        <row r="59">
          <cell r="V59" t="str">
            <v>2ZD-R2-H1-EM7</v>
          </cell>
          <cell r="W59" t="str">
            <v>2244648</v>
          </cell>
          <cell r="X59" t="str">
            <v>MM ABSPC 11158 MANDELB</v>
          </cell>
        </row>
        <row r="60">
          <cell r="V60" t="str">
            <v>2ZD-R2-H1-EM8</v>
          </cell>
          <cell r="W60" t="str">
            <v>2244596</v>
          </cell>
          <cell r="X60" t="str">
            <v>MM PP OYSTER 28649 3%</v>
          </cell>
        </row>
        <row r="61">
          <cell r="V61" t="str">
            <v>2ZD-R2-H1-EM9</v>
          </cell>
          <cell r="W61" t="str">
            <v>1750409-1</v>
          </cell>
          <cell r="X61" t="str">
            <v>MASTERBATCH MO33132053</v>
          </cell>
        </row>
        <row r="62">
          <cell r="V62" t="str">
            <v>2ZD-R2-H1-EM10</v>
          </cell>
          <cell r="W62" t="str">
            <v>085792</v>
          </cell>
          <cell r="X62" t="str">
            <v>MEL MAITRE GREIGE 7H52</v>
          </cell>
        </row>
        <row r="63">
          <cell r="V63" t="str">
            <v>2ZD-R2-H1-EM11</v>
          </cell>
          <cell r="W63" t="str">
            <v>2227677-7H52-1</v>
          </cell>
          <cell r="X63" t="str">
            <v>MASTERBATCH GREIGE</v>
          </cell>
        </row>
        <row r="64">
          <cell r="V64" t="str">
            <v>2ZD-R2-H1-EM12</v>
          </cell>
          <cell r="W64" t="str">
            <v>2245614</v>
          </cell>
          <cell r="X64" t="str">
            <v>MM POM 68595 LIGHTGREY</v>
          </cell>
        </row>
        <row r="65">
          <cell r="V65" t="str">
            <v>2ZD-R2-H2-EM3</v>
          </cell>
          <cell r="W65" t="str">
            <v>2245618</v>
          </cell>
          <cell r="X65" t="str">
            <v>MM PA-J50-78300 LICHT</v>
          </cell>
        </row>
        <row r="66">
          <cell r="V66" t="str">
            <v>2ZD-R2-H2-EM4</v>
          </cell>
          <cell r="W66" t="str">
            <v>083914</v>
          </cell>
          <cell r="X66" t="str">
            <v>MM MAB11971074 ALPACA SE</v>
          </cell>
        </row>
        <row r="67">
          <cell r="V67" t="str">
            <v>2ZD-R2-H2-EM5</v>
          </cell>
          <cell r="W67" t="str">
            <v>2244565</v>
          </cell>
          <cell r="X67" t="str">
            <v>MM POM B8 SOUL 91009</v>
          </cell>
        </row>
        <row r="68">
          <cell r="V68" t="str">
            <v>2ZD-R2-H2-EM6</v>
          </cell>
          <cell r="W68" t="str">
            <v>1573749-A</v>
          </cell>
          <cell r="X68" t="str">
            <v>Masterbatch</v>
          </cell>
        </row>
        <row r="69">
          <cell r="V69" t="str">
            <v>2ZD-R2-H2-EM7</v>
          </cell>
          <cell r="W69" t="str">
            <v>2245613</v>
          </cell>
          <cell r="X69" t="str">
            <v>MM PA 78593 LIGHTGREY</v>
          </cell>
        </row>
        <row r="70">
          <cell r="V70" t="str">
            <v>2ZD-R2-H2-EM8</v>
          </cell>
          <cell r="W70" t="str">
            <v>2244656</v>
          </cell>
          <cell r="X70" t="str">
            <v>MM PA CRV-A 7107 QUARTZ</v>
          </cell>
        </row>
        <row r="71">
          <cell r="V71" t="str">
            <v>2ZD-R2-H2-EM9</v>
          </cell>
          <cell r="W71" t="str">
            <v>2244642</v>
          </cell>
          <cell r="X71" t="str">
            <v>MM PA 91051 SCHWARTZ</v>
          </cell>
        </row>
        <row r="72">
          <cell r="V72" t="str">
            <v>2ZD-R2-H2-EM10</v>
          </cell>
          <cell r="W72" t="str">
            <v>1750421-1</v>
          </cell>
          <cell r="X72" t="str">
            <v>MASTERBATCH CC10100994BG</v>
          </cell>
        </row>
        <row r="73">
          <cell r="V73" t="str">
            <v>2ZD-R2-H2-EM11</v>
          </cell>
          <cell r="W73" t="str">
            <v>085887</v>
          </cell>
          <cell r="X73" t="str">
            <v>MEL MAITR ARGIL TR CLAIR</v>
          </cell>
        </row>
        <row r="74">
          <cell r="V74" t="str">
            <v>2ZD-R2-H2-EM12</v>
          </cell>
          <cell r="W74" t="str">
            <v>2415828</v>
          </cell>
          <cell r="X74" t="str">
            <v>MASTERBATCH GREIGE</v>
          </cell>
        </row>
        <row r="75">
          <cell r="V75" t="str">
            <v>2ZD-R1-H0-EM1</v>
          </cell>
          <cell r="W75" t="str">
            <v>1961129-ZYTEL</v>
          </cell>
          <cell r="X75" t="str">
            <v>PA Color concentrate</v>
          </cell>
        </row>
        <row r="76">
          <cell r="V76" t="str">
            <v>2ZD-R1-H0-EM2</v>
          </cell>
          <cell r="W76" t="str">
            <v>1573757-A</v>
          </cell>
          <cell r="X76" t="str">
            <v>Masterbatch</v>
          </cell>
        </row>
        <row r="77">
          <cell r="V77" t="str">
            <v>2ZD-R1-H1-EM1</v>
          </cell>
          <cell r="W77" t="str">
            <v>083915</v>
          </cell>
          <cell r="X77" t="str">
            <v>MM MAB SE1199907 BLACK</v>
          </cell>
        </row>
        <row r="78">
          <cell r="V78" t="str">
            <v>2ZD-R1-H1-EM2</v>
          </cell>
          <cell r="W78" t="str">
            <v>1750406-1</v>
          </cell>
          <cell r="X78" t="str">
            <v>MASTERBATCH AB72132146</v>
          </cell>
        </row>
        <row r="79">
          <cell r="V79" t="str">
            <v>2ZD-R1-H2-EM1</v>
          </cell>
          <cell r="W79" t="str">
            <v>085997</v>
          </cell>
          <cell r="X79" t="str">
            <v>MEL MAITRE ABS CARBONE</v>
          </cell>
        </row>
        <row r="80">
          <cell r="V80" t="str">
            <v>2ZD-R1-H2-EM2</v>
          </cell>
          <cell r="W80" t="str">
            <v>2281761-EP5</v>
          </cell>
          <cell r="X80" t="str">
            <v>MM PA6 SILBER</v>
          </cell>
        </row>
        <row r="81">
          <cell r="V81" t="str">
            <v>Zinter 2-EM1</v>
          </cell>
          <cell r="W81" t="str">
            <v>2244585</v>
          </cell>
          <cell r="X81" t="str">
            <v>MM PP CC10025700BG AHC</v>
          </cell>
        </row>
        <row r="82">
          <cell r="V82" t="str">
            <v>Zinter 2-EM2</v>
          </cell>
          <cell r="W82" t="str">
            <v>2244575</v>
          </cell>
          <cell r="X82" t="str">
            <v>MM POMB8 STERN 71065</v>
          </cell>
        </row>
        <row r="83">
          <cell r="V83" t="str">
            <v>Zinter 2-EM3</v>
          </cell>
          <cell r="W83" t="str">
            <v>2208169</v>
          </cell>
          <cell r="X83" t="str">
            <v>MM PP 912036 CARBON</v>
          </cell>
        </row>
        <row r="84">
          <cell r="V84" t="str">
            <v>2ZC-R2-H2-EM1</v>
          </cell>
          <cell r="W84" t="str">
            <v>2281763-LM5</v>
          </cell>
          <cell r="X84" t="str">
            <v>MM PA6 PASHMI</v>
          </cell>
        </row>
        <row r="85">
          <cell r="V85" t="str">
            <v>2ZC-R2-H2-EM2</v>
          </cell>
          <cell r="W85" t="str">
            <v>085803</v>
          </cell>
          <cell r="X85" t="str">
            <v>MEL MAITR CHORUS</v>
          </cell>
        </row>
        <row r="86">
          <cell r="V86" t="str">
            <v>2ZC-R2-H2-EM3</v>
          </cell>
          <cell r="W86" t="str">
            <v>083916</v>
          </cell>
          <cell r="X86" t="str">
            <v>MM MAB SE11981081</v>
          </cell>
        </row>
        <row r="87">
          <cell r="V87" t="str">
            <v>2ZC-R2-H2-EM4</v>
          </cell>
          <cell r="W87" t="str">
            <v>2245615</v>
          </cell>
          <cell r="X87" t="str">
            <v>MM PA-71133 STERNE</v>
          </cell>
        </row>
        <row r="88">
          <cell r="V88" t="str">
            <v>2ZC-R2-H2-EM5</v>
          </cell>
          <cell r="W88" t="str">
            <v>2415831</v>
          </cell>
          <cell r="X88" t="str">
            <v>MASTERBATCH COMOBEIGE</v>
          </cell>
        </row>
        <row r="89">
          <cell r="V89" t="str">
            <v>2ZC-R2-H2-EM6</v>
          </cell>
          <cell r="W89" t="str">
            <v>2281764-DX6</v>
          </cell>
          <cell r="X89" t="str">
            <v>MM PA6 SEIDEN</v>
          </cell>
        </row>
        <row r="90">
          <cell r="V90" t="str">
            <v>2ZC-R2-H2-EM7</v>
          </cell>
          <cell r="W90" t="str">
            <v>2244637</v>
          </cell>
          <cell r="X90" t="str">
            <v>MM PA 1337314 BEIGE G2</v>
          </cell>
        </row>
        <row r="91">
          <cell r="V91" t="str">
            <v>2ZC-R2-H2-EM8</v>
          </cell>
          <cell r="W91" t="str">
            <v>085956</v>
          </cell>
          <cell r="X91" t="str">
            <v>MEL MAITR SOFT BEIGE</v>
          </cell>
        </row>
        <row r="92">
          <cell r="V92" t="str">
            <v>2ZC-R2-H2-EM9</v>
          </cell>
          <cell r="W92" t="str">
            <v>2246031</v>
          </cell>
          <cell r="X92" t="str">
            <v>COL PE72132650 ARG TRCL</v>
          </cell>
        </row>
      </sheetData>
      <sheetData sheetId="7"/>
      <sheetData sheetId="8"/>
      <sheetData sheetId="9"/>
      <sheetData sheetId="10"/>
      <sheetData sheetId="1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0000000}" name="Tableau9" displayName="Tableau9" ref="B3:AJ51" totalsRowShown="0" headerRowDxfId="60" dataDxfId="58" headerRowBorderDxfId="59" tableBorderDxfId="57">
  <autoFilter ref="B3:AJ51" xr:uid="{00000000-0009-0000-0100-000009000000}"/>
  <tableColumns count="35">
    <tableColumn id="1" xr3:uid="{00000000-0010-0000-0000-000001000000}" name="Colonne1" dataDxfId="56"/>
    <tableColumn id="2" xr3:uid="{00000000-0010-0000-0000-000002000000}" name="Colonne2" dataDxfId="55">
      <calculatedColumnFormula>IF(ISBLANK($B4),0,VLOOKUP($B4,Tableau1[],7,0))</calculatedColumnFormula>
    </tableColumn>
    <tableColumn id="3" xr3:uid="{00000000-0010-0000-0000-000003000000}" name="Colonne3" dataDxfId="54">
      <calculatedColumnFormula>IF(ISBLANK($B4),0,VLOOKUP($B4,Tableau1[],8,0))</calculatedColumnFormula>
    </tableColumn>
    <tableColumn id="4" xr3:uid="{00000000-0010-0000-0000-000004000000}" name="Colonne4" dataDxfId="53">
      <calculatedColumnFormula>IF(ISBLANK($B4),0,(Tableau9[[#This Row],[Colonne2]]-1)+Tableau9[[#This Row],[Colonne3]])</calculatedColumnFormula>
    </tableColumn>
    <tableColumn id="5" xr3:uid="{00000000-0010-0000-0000-000005000000}" name="Colonne5" dataDxfId="52">
      <calculatedColumnFormula>IF(AND(($F$1-$C4)&gt;=0,($F$1-$E4)&lt;=0),1,0)</calculatedColumnFormula>
    </tableColumn>
    <tableColumn id="6" xr3:uid="{00000000-0010-0000-0000-000006000000}" name="Colonne6" dataDxfId="51">
      <calculatedColumnFormula>IF(AND(($G$1-$C4)&gt;=0,($G$1-$E4)&lt;=0),1,0)</calculatedColumnFormula>
    </tableColumn>
    <tableColumn id="7" xr3:uid="{00000000-0010-0000-0000-000007000000}" name="Colonne7" dataDxfId="50">
      <calculatedColumnFormula>IF(AND(($H$1-$C4)&gt;=0,($H$1-$E4)&lt;=0),1,0)</calculatedColumnFormula>
    </tableColumn>
    <tableColumn id="8" xr3:uid="{00000000-0010-0000-0000-000008000000}" name="Colonne8" dataDxfId="49">
      <calculatedColumnFormula>IF(AND(($I$1-$C4)&gt;=0,($I$1-$E4)&lt;=0),1,0)</calculatedColumnFormula>
    </tableColumn>
    <tableColumn id="9" xr3:uid="{00000000-0010-0000-0000-000009000000}" name="Colonne9" dataDxfId="48">
      <calculatedColumnFormula>IF(AND(($J$1-$C4)&gt;=0,($J$1-$E4)&lt;=0),1,0)</calculatedColumnFormula>
    </tableColumn>
    <tableColumn id="10" xr3:uid="{00000000-0010-0000-0000-00000A000000}" name="Colonne10" dataDxfId="47">
      <calculatedColumnFormula>IF(AND(($K$1-$C4)&gt;=0,($K$1-$E4)&lt;=0),1,0)</calculatedColumnFormula>
    </tableColumn>
    <tableColumn id="11" xr3:uid="{00000000-0010-0000-0000-00000B000000}" name="Colonne11" dataDxfId="46">
      <calculatedColumnFormula>IF(AND(($L$1-$C4)&gt;=0,($L$1-$E4)&lt;=0),1,0)</calculatedColumnFormula>
    </tableColumn>
    <tableColumn id="12" xr3:uid="{00000000-0010-0000-0000-00000C000000}" name="Colonne12" dataDxfId="45">
      <calculatedColumnFormula>IF(AND(($M$1-$C4)&gt;=0,($M$1-$E4)&lt;=0),1,0)</calculatedColumnFormula>
    </tableColumn>
    <tableColumn id="13" xr3:uid="{00000000-0010-0000-0000-00000D000000}" name="Colonne13" dataDxfId="44">
      <calculatedColumnFormula>IF(AND(($N$1-$C4)&gt;=0,($N$1-$E4)&lt;=0),1,0)</calculatedColumnFormula>
    </tableColumn>
    <tableColumn id="14" xr3:uid="{00000000-0010-0000-0000-00000E000000}" name="Colonne14" dataDxfId="43">
      <calculatedColumnFormula>IF(AND(($O$1-$C4)&gt;=0,($O$1-$E4)&lt;=0),1,0)</calculatedColumnFormula>
    </tableColumn>
    <tableColumn id="15" xr3:uid="{00000000-0010-0000-0000-00000F000000}" name="Colonne15" dataDxfId="42">
      <calculatedColumnFormula>IF(AND(($P$1-$C4)&gt;=0,($P$1-$E4)&lt;=0),1,0)</calculatedColumnFormula>
    </tableColumn>
    <tableColumn id="16" xr3:uid="{00000000-0010-0000-0000-000010000000}" name="Colonne16" dataDxfId="41">
      <calculatedColumnFormula>IF(AND(($Q$1-$C4)&gt;=0,($Q$1-$E4)&lt;=0),1,0)</calculatedColumnFormula>
    </tableColumn>
    <tableColumn id="17" xr3:uid="{00000000-0010-0000-0000-000011000000}" name="Colonne17" dataDxfId="40">
      <calculatedColumnFormula>IF(AND(($R$1-$C4)&gt;=0,($R$1-$E4)&lt;=0),1,0)</calculatedColumnFormula>
    </tableColumn>
    <tableColumn id="18" xr3:uid="{00000000-0010-0000-0000-000012000000}" name="Colonne18" dataDxfId="39">
      <calculatedColumnFormula>IF(AND(($S$1-$C4)&gt;=0,($S$1-$E4)&lt;=0),1,0)</calculatedColumnFormula>
    </tableColumn>
    <tableColumn id="19" xr3:uid="{00000000-0010-0000-0000-000013000000}" name="Colonne19" dataDxfId="38">
      <calculatedColumnFormula>IF(AND(($T$1-$C4)&gt;=0,($T$1-$E4)&lt;=0),1,0)</calculatedColumnFormula>
    </tableColumn>
    <tableColumn id="20" xr3:uid="{00000000-0010-0000-0000-000014000000}" name="Colonne20" dataDxfId="37">
      <calculatedColumnFormula>IF(AND(($U$1-$C4)&gt;=0,($U$1-$E4)&lt;=0),1,0)</calculatedColumnFormula>
    </tableColumn>
    <tableColumn id="21" xr3:uid="{00000000-0010-0000-0000-000015000000}" name="Colonne21" dataDxfId="36">
      <calculatedColumnFormula>IF(AND(($V$1-$C4)&gt;=0,($V$1-$E4)&lt;=0),1,0)</calculatedColumnFormula>
    </tableColumn>
    <tableColumn id="22" xr3:uid="{00000000-0010-0000-0000-000016000000}" name="Colonne22" dataDxfId="35">
      <calculatedColumnFormula>IF(AND(($W$1-$C4)&gt;=0,($W$1-$E4)&lt;=0),1,0)</calculatedColumnFormula>
    </tableColumn>
    <tableColumn id="23" xr3:uid="{00000000-0010-0000-0000-000017000000}" name="Colonne23" dataDxfId="34">
      <calculatedColumnFormula>IF(AND(($X$1-$C4)&gt;=0,($X$1-$E4)&lt;=0),1,0)</calculatedColumnFormula>
    </tableColumn>
    <tableColumn id="24" xr3:uid="{00000000-0010-0000-0000-000018000000}" name="Colonne24" dataDxfId="33">
      <calculatedColumnFormula>IF(AND(($Y$1-$C4)&gt;=0,($Y$1-$E4)&lt;=0),1,0)</calculatedColumnFormula>
    </tableColumn>
    <tableColumn id="25" xr3:uid="{00000000-0010-0000-0000-000019000000}" name="Colonne25" dataDxfId="32">
      <calculatedColumnFormula>IF(AND(($Z$1-$C4)&gt;=0,($Z$1-$E4)&lt;=0),1,0)</calculatedColumnFormula>
    </tableColumn>
    <tableColumn id="26" xr3:uid="{00000000-0010-0000-0000-00001A000000}" name="Colonne26" dataDxfId="31">
      <calculatedColumnFormula>IF(AND(($AA$1-$C4)&gt;=0,($AA$1-$E4)&lt;=0),1,0)</calculatedColumnFormula>
    </tableColumn>
    <tableColumn id="27" xr3:uid="{00000000-0010-0000-0000-00001B000000}" name="Colonne27" dataDxfId="30">
      <calculatedColumnFormula>IF(AND(($AB$1-$C4)&gt;=0,($AB$1-$E4)&lt;=0),1,0)</calculatedColumnFormula>
    </tableColumn>
    <tableColumn id="28" xr3:uid="{00000000-0010-0000-0000-00001C000000}" name="Colonne28" dataDxfId="29">
      <calculatedColumnFormula>IF(AND(($AC$1-$C4)&gt;=0,($AC$1-$E4)&lt;=0),1,0)</calculatedColumnFormula>
    </tableColumn>
    <tableColumn id="29" xr3:uid="{00000000-0010-0000-0000-00001D000000}" name="Colonne29" dataDxfId="28">
      <calculatedColumnFormula>IF(AND(($AD$1-$C4)&gt;=0,($AD$1-$E4)&lt;=0),1,0)</calculatedColumnFormula>
    </tableColumn>
    <tableColumn id="30" xr3:uid="{00000000-0010-0000-0000-00001E000000}" name="Colonne30" dataDxfId="27">
      <calculatedColumnFormula>IF(AND(($AE$1-$C4)&gt;=0,($AE$1-$E4)&lt;=0),1,0)</calculatedColumnFormula>
    </tableColumn>
    <tableColumn id="31" xr3:uid="{00000000-0010-0000-0000-00001F000000}" name="Colonne31" dataDxfId="26">
      <calculatedColumnFormula>IF(AND(($AF$1-$C4)&gt;=0,($AF$1-$E4)&lt;=0),1,0)</calculatedColumnFormula>
    </tableColumn>
    <tableColumn id="32" xr3:uid="{00000000-0010-0000-0000-000020000000}" name="Colonne32" dataDxfId="25">
      <calculatedColumnFormula>IF(AND(($AG$1-$C4)&gt;=0,($AG$1-$E4)&lt;=0),1,0)</calculatedColumnFormula>
    </tableColumn>
    <tableColumn id="33" xr3:uid="{00000000-0010-0000-0000-000021000000}" name="Colonne33" dataDxfId="24">
      <calculatedColumnFormula>IF(AND(($AH$1-$C4)&gt;=0,($AH$1-$E4)&lt;=0),1,0)</calculatedColumnFormula>
    </tableColumn>
    <tableColumn id="34" xr3:uid="{00000000-0010-0000-0000-000022000000}" name="Colonne34" dataDxfId="23">
      <calculatedColumnFormula>IF(AND(($AI$1-$C4)&gt;=0,($AI$1-$E4)&lt;=0),1,0)</calculatedColumnFormula>
    </tableColumn>
    <tableColumn id="35" xr3:uid="{00000000-0010-0000-0000-000023000000}" name="Colonne35" dataDxfId="22">
      <calculatedColumnFormula>IF(AND(($AJ$1-$C4)&gt;=0,($AJ$1-$E4)&lt;=0),1,0)</calculatedColumnFormula>
    </tableColumn>
  </tableColumns>
  <tableStyleInfo name="TableStyleMedium1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eau1" displayName="Tableau1" ref="B3:L222" totalsRowShown="0" headerRowDxfId="21">
  <autoFilter ref="B3:L222" xr:uid="{00000000-0009-0000-0100-000001000000}"/>
  <tableColumns count="11">
    <tableColumn id="1" xr3:uid="{00000000-0010-0000-0100-000001000000}" name="Opérations de maintenance" dataDxfId="20"/>
    <tableColumn id="2" xr3:uid="{00000000-0010-0000-0100-000002000000}" name="Descriptif" dataDxfId="19"/>
    <tableColumn id="3" xr3:uid="{00000000-0010-0000-0100-000003000000}" name="Materiels" dataDxfId="18"/>
    <tableColumn id="10" xr3:uid="{00000000-0010-0000-0100-00000A000000}" name="Fiche procédure" dataDxfId="17"/>
    <tableColumn id="4" xr3:uid="{00000000-0010-0000-0100-000004000000}" name="Sécurité" dataDxfId="16">
      <calculatedColumnFormula>-voiture</calculatedColumnFormula>
    </tableColumn>
    <tableColumn id="5" xr3:uid="{00000000-0010-0000-0100-000005000000}" name="Anterieure" dataDxfId="11"/>
    <tableColumn id="6" xr3:uid="{00000000-0010-0000-0100-000006000000}" name="Prochaine" dataDxfId="9">
      <calculatedColumnFormula>IF(Tableau1[[#This Row],[Anterieure]]="","",Tableau1[[#This Row],[Anterieure]]+Tableau1[[#This Row],[en jrs]])</calculatedColumnFormula>
    </tableColumn>
    <tableColumn id="11" xr3:uid="{00000000-0010-0000-0100-00000B000000}" name="Tps inter" dataDxfId="10"/>
    <tableColumn id="7" xr3:uid="{00000000-0010-0000-0100-000007000000}" name="P" dataDxfId="15"/>
    <tableColumn id="8" xr3:uid="{00000000-0010-0000-0100-000008000000}" name="Unité" dataDxfId="14"/>
    <tableColumn id="9" xr3:uid="{00000000-0010-0000-0100-000009000000}" name="en jrs" dataDxfId="13"/>
  </tableColumns>
  <tableStyleInfo name="TableStyleMedium1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3A02851-BC56-4856-A3EC-E46827972F11}" name="Tableau2" displayName="Tableau2" ref="A3:A222" totalsRowShown="0" headerRowDxfId="12">
  <autoFilter ref="A3:A222" xr:uid="{94FBA3D9-56A5-4C44-B8D9-E294640F925D}"/>
  <tableColumns count="1">
    <tableColumn id="1" xr3:uid="{84BBC7FA-42B2-47ED-95B3-4A28D285D43A}" name="N° Équipement"/>
  </tableColumns>
  <tableStyleInfo name="TableStyleMedium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8" Type="http://schemas.openxmlformats.org/officeDocument/2006/relationships/table" Target="../tables/table1.xml"/><Relationship Id="rId3" Type="http://schemas.openxmlformats.org/officeDocument/2006/relationships/vmlDrawing" Target="../drawings/vmlDrawing2.vml"/><Relationship Id="rId7" Type="http://schemas.openxmlformats.org/officeDocument/2006/relationships/image" Target="../media/image4.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4.xml"/><Relationship Id="rId5" Type="http://schemas.openxmlformats.org/officeDocument/2006/relationships/image" Target="../media/image3.emf"/><Relationship Id="rId4" Type="http://schemas.openxmlformats.org/officeDocument/2006/relationships/control" Target="../activeX/activeX3.xml"/></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7.xml"/><Relationship Id="rId3" Type="http://schemas.openxmlformats.org/officeDocument/2006/relationships/vmlDrawing" Target="../drawings/vmlDrawing3.vml"/><Relationship Id="rId7" Type="http://schemas.openxmlformats.org/officeDocument/2006/relationships/image" Target="../media/image6.emf"/><Relationship Id="rId12" Type="http://schemas.openxmlformats.org/officeDocument/2006/relationships/comments" Target="../comments1.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ntrol" Target="../activeX/activeX6.xml"/><Relationship Id="rId11" Type="http://schemas.openxmlformats.org/officeDocument/2006/relationships/table" Target="../tables/table3.xml"/><Relationship Id="rId5" Type="http://schemas.openxmlformats.org/officeDocument/2006/relationships/image" Target="../media/image5.emf"/><Relationship Id="rId10" Type="http://schemas.openxmlformats.org/officeDocument/2006/relationships/table" Target="../tables/table2.xml"/><Relationship Id="rId4" Type="http://schemas.openxmlformats.org/officeDocument/2006/relationships/control" Target="../activeX/activeX5.xml"/><Relationship Id="rId9" Type="http://schemas.openxmlformats.org/officeDocument/2006/relationships/image" Target="../media/image7.emf"/></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tabColor rgb="FFFFFF00"/>
  </sheetPr>
  <dimension ref="A1"/>
  <sheetViews>
    <sheetView showGridLines="0" workbookViewId="0">
      <selection activeCell="H13" sqref="H13"/>
    </sheetView>
  </sheetViews>
  <sheetFormatPr baseColWidth="10" defaultRowHeight="15" x14ac:dyDescent="0.25"/>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9226" r:id="rId4" name="CommandButton1">
          <controlPr defaultSize="0" autoLine="0" r:id="rId5">
            <anchor moveWithCells="1">
              <from>
                <xdr:col>4</xdr:col>
                <xdr:colOff>200025</xdr:colOff>
                <xdr:row>10</xdr:row>
                <xdr:rowOff>0</xdr:rowOff>
              </from>
              <to>
                <xdr:col>7</xdr:col>
                <xdr:colOff>123825</xdr:colOff>
                <xdr:row>15</xdr:row>
                <xdr:rowOff>85725</xdr:rowOff>
              </to>
            </anchor>
          </controlPr>
        </control>
      </mc:Choice>
      <mc:Fallback>
        <control shapeId="9226" r:id="rId4" name="CommandButton1"/>
      </mc:Fallback>
    </mc:AlternateContent>
    <mc:AlternateContent xmlns:mc="http://schemas.openxmlformats.org/markup-compatibility/2006">
      <mc:Choice Requires="x14">
        <control shapeId="9227" r:id="rId6" name="CommandButton2">
          <controlPr defaultSize="0" autoLine="0" r:id="rId7">
            <anchor moveWithCells="1">
              <from>
                <xdr:col>7</xdr:col>
                <xdr:colOff>733425</xdr:colOff>
                <xdr:row>10</xdr:row>
                <xdr:rowOff>0</xdr:rowOff>
              </from>
              <to>
                <xdr:col>10</xdr:col>
                <xdr:colOff>657225</xdr:colOff>
                <xdr:row>15</xdr:row>
                <xdr:rowOff>85725</xdr:rowOff>
              </to>
            </anchor>
          </controlPr>
        </control>
      </mc:Choice>
      <mc:Fallback>
        <control shapeId="9227" r:id="rId6" name="CommandButton2"/>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dimension ref="A1:BX150"/>
  <sheetViews>
    <sheetView showGridLines="0" showZeros="0" tabSelected="1" zoomScaleNormal="100" workbookViewId="0">
      <pane ySplit="2" topLeftCell="A3" activePane="bottomLeft" state="frozen"/>
      <selection pane="bottomLeft" activeCell="A4" sqref="A4"/>
    </sheetView>
  </sheetViews>
  <sheetFormatPr baseColWidth="10" defaultRowHeight="15" x14ac:dyDescent="0.25"/>
  <cols>
    <col min="1" max="1" width="19.140625" customWidth="1"/>
    <col min="2" max="2" width="58.140625" customWidth="1"/>
    <col min="3" max="3" width="11.42578125" style="2" hidden="1" customWidth="1"/>
    <col min="4" max="4" width="7.5703125" style="31" hidden="1" customWidth="1"/>
    <col min="5" max="5" width="11.42578125" style="2" hidden="1" customWidth="1"/>
    <col min="6" max="36" width="3.42578125" customWidth="1"/>
    <col min="39" max="39" width="4.85546875" customWidth="1"/>
    <col min="40" max="40" width="4.85546875" hidden="1" customWidth="1"/>
    <col min="41" max="43" width="0" hidden="1" customWidth="1"/>
    <col min="44" max="44" width="6.28515625" hidden="1" customWidth="1"/>
    <col min="45" max="45" width="0" hidden="1" customWidth="1"/>
    <col min="46" max="76" width="4.5703125" hidden="1" customWidth="1"/>
  </cols>
  <sheetData>
    <row r="1" spans="1:76" ht="60.75" customHeight="1" thickBot="1" x14ac:dyDescent="0.3">
      <c r="A1" s="49"/>
      <c r="B1" s="47"/>
      <c r="C1" s="47"/>
      <c r="D1" s="47"/>
      <c r="E1" s="48"/>
      <c r="F1" s="80">
        <f>AQ6</f>
        <v>43636</v>
      </c>
      <c r="G1" s="81">
        <f>F1+1</f>
        <v>43637</v>
      </c>
      <c r="H1" s="81">
        <f t="shared" ref="H1:AJ1" si="0">G1+1</f>
        <v>43638</v>
      </c>
      <c r="I1" s="81">
        <f t="shared" si="0"/>
        <v>43639</v>
      </c>
      <c r="J1" s="81">
        <f t="shared" si="0"/>
        <v>43640</v>
      </c>
      <c r="K1" s="81">
        <f t="shared" si="0"/>
        <v>43641</v>
      </c>
      <c r="L1" s="81">
        <f t="shared" si="0"/>
        <v>43642</v>
      </c>
      <c r="M1" s="81">
        <f t="shared" si="0"/>
        <v>43643</v>
      </c>
      <c r="N1" s="81">
        <f t="shared" si="0"/>
        <v>43644</v>
      </c>
      <c r="O1" s="81">
        <f t="shared" si="0"/>
        <v>43645</v>
      </c>
      <c r="P1" s="81">
        <f t="shared" si="0"/>
        <v>43646</v>
      </c>
      <c r="Q1" s="81">
        <f t="shared" si="0"/>
        <v>43647</v>
      </c>
      <c r="R1" s="81">
        <f t="shared" si="0"/>
        <v>43648</v>
      </c>
      <c r="S1" s="81">
        <f t="shared" si="0"/>
        <v>43649</v>
      </c>
      <c r="T1" s="81">
        <f t="shared" si="0"/>
        <v>43650</v>
      </c>
      <c r="U1" s="81">
        <f t="shared" si="0"/>
        <v>43651</v>
      </c>
      <c r="V1" s="81">
        <f t="shared" si="0"/>
        <v>43652</v>
      </c>
      <c r="W1" s="81">
        <f t="shared" si="0"/>
        <v>43653</v>
      </c>
      <c r="X1" s="81">
        <f t="shared" si="0"/>
        <v>43654</v>
      </c>
      <c r="Y1" s="81">
        <f t="shared" si="0"/>
        <v>43655</v>
      </c>
      <c r="Z1" s="81">
        <f t="shared" si="0"/>
        <v>43656</v>
      </c>
      <c r="AA1" s="81">
        <f t="shared" si="0"/>
        <v>43657</v>
      </c>
      <c r="AB1" s="81">
        <f t="shared" si="0"/>
        <v>43658</v>
      </c>
      <c r="AC1" s="81">
        <f t="shared" si="0"/>
        <v>43659</v>
      </c>
      <c r="AD1" s="81">
        <f t="shared" si="0"/>
        <v>43660</v>
      </c>
      <c r="AE1" s="81">
        <f t="shared" si="0"/>
        <v>43661</v>
      </c>
      <c r="AF1" s="81">
        <f t="shared" si="0"/>
        <v>43662</v>
      </c>
      <c r="AG1" s="81">
        <f t="shared" si="0"/>
        <v>43663</v>
      </c>
      <c r="AH1" s="81">
        <f t="shared" si="0"/>
        <v>43664</v>
      </c>
      <c r="AI1" s="81">
        <f t="shared" si="0"/>
        <v>43665</v>
      </c>
      <c r="AJ1" s="82">
        <f t="shared" si="0"/>
        <v>43666</v>
      </c>
    </row>
    <row r="2" spans="1:76" s="29" customFormat="1" ht="18.75" customHeight="1" thickBot="1" x14ac:dyDescent="0.3">
      <c r="A2" s="95" t="s">
        <v>122</v>
      </c>
      <c r="B2" s="93" t="s">
        <v>21</v>
      </c>
      <c r="C2" s="88" t="s">
        <v>118</v>
      </c>
      <c r="D2" s="89" t="s">
        <v>119</v>
      </c>
      <c r="E2" s="90" t="s">
        <v>120</v>
      </c>
      <c r="F2" s="69" t="str">
        <f>AT22</f>
        <v>J</v>
      </c>
      <c r="G2" s="70" t="str">
        <f t="shared" ref="G2:AJ2" si="1">AU22</f>
        <v>V</v>
      </c>
      <c r="H2" s="70" t="str">
        <f t="shared" si="1"/>
        <v>S</v>
      </c>
      <c r="I2" s="70" t="str">
        <f t="shared" si="1"/>
        <v>D</v>
      </c>
      <c r="J2" s="70" t="str">
        <f t="shared" si="1"/>
        <v>L</v>
      </c>
      <c r="K2" s="70" t="str">
        <f t="shared" si="1"/>
        <v>M</v>
      </c>
      <c r="L2" s="70" t="str">
        <f t="shared" si="1"/>
        <v>M</v>
      </c>
      <c r="M2" s="70" t="str">
        <f t="shared" si="1"/>
        <v>J</v>
      </c>
      <c r="N2" s="70" t="str">
        <f t="shared" si="1"/>
        <v>V</v>
      </c>
      <c r="O2" s="70" t="str">
        <f t="shared" si="1"/>
        <v>S</v>
      </c>
      <c r="P2" s="70" t="str">
        <f t="shared" si="1"/>
        <v>D</v>
      </c>
      <c r="Q2" s="70" t="str">
        <f t="shared" si="1"/>
        <v>L</v>
      </c>
      <c r="R2" s="70" t="str">
        <f t="shared" si="1"/>
        <v>M</v>
      </c>
      <c r="S2" s="70" t="str">
        <f t="shared" si="1"/>
        <v>M</v>
      </c>
      <c r="T2" s="70" t="str">
        <f t="shared" si="1"/>
        <v>J</v>
      </c>
      <c r="U2" s="70" t="str">
        <f t="shared" si="1"/>
        <v>V</v>
      </c>
      <c r="V2" s="70" t="str">
        <f t="shared" si="1"/>
        <v>S</v>
      </c>
      <c r="W2" s="70" t="str">
        <f t="shared" si="1"/>
        <v>D</v>
      </c>
      <c r="X2" s="70" t="str">
        <f t="shared" si="1"/>
        <v>L</v>
      </c>
      <c r="Y2" s="70" t="str">
        <f t="shared" si="1"/>
        <v>M</v>
      </c>
      <c r="Z2" s="70" t="str">
        <f t="shared" si="1"/>
        <v>M</v>
      </c>
      <c r="AA2" s="70" t="str">
        <f t="shared" si="1"/>
        <v>J</v>
      </c>
      <c r="AB2" s="70" t="str">
        <f t="shared" si="1"/>
        <v>V</v>
      </c>
      <c r="AC2" s="70" t="str">
        <f t="shared" si="1"/>
        <v>S</v>
      </c>
      <c r="AD2" s="70" t="str">
        <f t="shared" si="1"/>
        <v>D</v>
      </c>
      <c r="AE2" s="70" t="str">
        <f t="shared" si="1"/>
        <v>L</v>
      </c>
      <c r="AF2" s="70" t="str">
        <f t="shared" si="1"/>
        <v>M</v>
      </c>
      <c r="AG2" s="70" t="str">
        <f t="shared" si="1"/>
        <v>M</v>
      </c>
      <c r="AH2" s="70" t="str">
        <f t="shared" si="1"/>
        <v>J</v>
      </c>
      <c r="AI2" s="70" t="str">
        <f t="shared" si="1"/>
        <v>V</v>
      </c>
      <c r="AJ2" s="71" t="str">
        <f t="shared" si="1"/>
        <v>S</v>
      </c>
      <c r="AK2" s="34"/>
      <c r="AQ2" s="221" t="s">
        <v>19</v>
      </c>
      <c r="AR2" s="222"/>
      <c r="AS2" s="222"/>
      <c r="AT2" s="222"/>
      <c r="AU2" s="223"/>
    </row>
    <row r="3" spans="1:76" ht="15.75" hidden="1" thickBot="1" x14ac:dyDescent="0.3">
      <c r="A3" s="94"/>
      <c r="B3" s="72" t="s">
        <v>76</v>
      </c>
      <c r="C3" s="45" t="s">
        <v>77</v>
      </c>
      <c r="D3" s="32" t="s">
        <v>78</v>
      </c>
      <c r="E3" s="35" t="s">
        <v>79</v>
      </c>
      <c r="F3" s="37" t="s">
        <v>80</v>
      </c>
      <c r="G3" s="38" t="s">
        <v>81</v>
      </c>
      <c r="H3" s="38" t="s">
        <v>82</v>
      </c>
      <c r="I3" s="38" t="s">
        <v>83</v>
      </c>
      <c r="J3" s="60" t="s">
        <v>84</v>
      </c>
      <c r="K3" s="38" t="s">
        <v>85</v>
      </c>
      <c r="L3" s="38" t="s">
        <v>86</v>
      </c>
      <c r="M3" s="38" t="s">
        <v>87</v>
      </c>
      <c r="N3" s="38" t="s">
        <v>88</v>
      </c>
      <c r="O3" s="38" t="s">
        <v>89</v>
      </c>
      <c r="P3" s="38" t="s">
        <v>90</v>
      </c>
      <c r="Q3" s="38" t="s">
        <v>91</v>
      </c>
      <c r="R3" s="38" t="s">
        <v>92</v>
      </c>
      <c r="S3" s="38" t="s">
        <v>93</v>
      </c>
      <c r="T3" s="38" t="s">
        <v>94</v>
      </c>
      <c r="U3" s="38" t="s">
        <v>95</v>
      </c>
      <c r="V3" s="38" t="s">
        <v>96</v>
      </c>
      <c r="W3" s="38" t="s">
        <v>97</v>
      </c>
      <c r="X3" s="38" t="s">
        <v>98</v>
      </c>
      <c r="Y3" s="38" t="s">
        <v>99</v>
      </c>
      <c r="Z3" s="38" t="s">
        <v>100</v>
      </c>
      <c r="AA3" s="38" t="s">
        <v>101</v>
      </c>
      <c r="AB3" s="38" t="s">
        <v>102</v>
      </c>
      <c r="AC3" s="38" t="s">
        <v>103</v>
      </c>
      <c r="AD3" s="38" t="s">
        <v>104</v>
      </c>
      <c r="AE3" s="38" t="s">
        <v>105</v>
      </c>
      <c r="AF3" s="38" t="s">
        <v>106</v>
      </c>
      <c r="AG3" s="38" t="s">
        <v>107</v>
      </c>
      <c r="AH3" s="38" t="s">
        <v>108</v>
      </c>
      <c r="AI3" s="38" t="s">
        <v>109</v>
      </c>
      <c r="AJ3" s="39" t="s">
        <v>110</v>
      </c>
      <c r="AK3" s="7"/>
      <c r="AM3" s="1"/>
      <c r="AQ3" s="224"/>
      <c r="AR3" s="225"/>
      <c r="AS3" s="225"/>
      <c r="AT3" s="225"/>
      <c r="AU3" s="226"/>
    </row>
    <row r="4" spans="1:76" x14ac:dyDescent="0.25">
      <c r="A4" s="96"/>
      <c r="B4" s="76"/>
      <c r="C4" s="45">
        <f>IF(ISBLANK($B4),0,VLOOKUP($B4,Tableau1[],7,0))</f>
        <v>0</v>
      </c>
      <c r="D4" s="32">
        <f>IF(ISBLANK($B4),0,VLOOKUP($B4,Tableau1[],8,0))</f>
        <v>0</v>
      </c>
      <c r="E4" s="45">
        <f>IF(ISBLANK($B4),0,(Tableau9[[#This Row],[Colonne2]]-1)+Tableau9[[#This Row],[Colonne3]])</f>
        <v>0</v>
      </c>
      <c r="F4" s="37">
        <f>IF(AND(($F$1-$C4)&gt;=0,($F$1-$E4)&lt;=0),1,0)</f>
        <v>0</v>
      </c>
      <c r="G4" s="38">
        <f>IF(AND(($G$1-$C4)&gt;=0,($G$1-$E4)&lt;=0),1,0)</f>
        <v>0</v>
      </c>
      <c r="H4" s="38">
        <f>IF(AND(($H$1-$C4)&gt;=0,($H$1-$E4)&lt;=0),1,0)</f>
        <v>0</v>
      </c>
      <c r="I4" s="38">
        <f>IF(AND(($I$1-$C4)&gt;=0,($I$1-$E4)&lt;=0),1,0)</f>
        <v>0</v>
      </c>
      <c r="J4" s="60">
        <f>IF(AND(($J$1-$C4)&gt;=0,($J$1-$E4)&lt;=0),1,0)</f>
        <v>0</v>
      </c>
      <c r="K4" s="38">
        <f t="shared" ref="K4:K30" si="2">IF(AND(($K$1-$C4)&gt;=0,($K$1-$E4)&lt;=0),1,0)</f>
        <v>0</v>
      </c>
      <c r="L4" s="38">
        <f t="shared" ref="L4:L30" si="3">IF(AND(($L$1-$C4)&gt;=0,($L$1-$E4)&lt;=0),1,0)</f>
        <v>0</v>
      </c>
      <c r="M4" s="38">
        <f t="shared" ref="M4:M30" si="4">IF(AND(($M$1-$C4)&gt;=0,($M$1-$E4)&lt;=0),1,0)</f>
        <v>0</v>
      </c>
      <c r="N4" s="38">
        <f t="shared" ref="N4:N30" si="5">IF(AND(($N$1-$C4)&gt;=0,($N$1-$E4)&lt;=0),1,0)</f>
        <v>0</v>
      </c>
      <c r="O4" s="38">
        <f t="shared" ref="O4:O30" si="6">IF(AND(($O$1-$C4)&gt;=0,($O$1-$E4)&lt;=0),1,0)</f>
        <v>0</v>
      </c>
      <c r="P4" s="38">
        <f t="shared" ref="P4:P30" si="7">IF(AND(($P$1-$C4)&gt;=0,($P$1-$E4)&lt;=0),1,0)</f>
        <v>0</v>
      </c>
      <c r="Q4" s="38">
        <f t="shared" ref="Q4:Q30" si="8">IF(AND(($Q$1-$C4)&gt;=0,($Q$1-$E4)&lt;=0),1,0)</f>
        <v>0</v>
      </c>
      <c r="R4" s="38">
        <f t="shared" ref="R4:R30" si="9">IF(AND(($R$1-$C4)&gt;=0,($R$1-$E4)&lt;=0),1,0)</f>
        <v>0</v>
      </c>
      <c r="S4" s="38">
        <f t="shared" ref="S4:S30" si="10">IF(AND(($S$1-$C4)&gt;=0,($S$1-$E4)&lt;=0),1,0)</f>
        <v>0</v>
      </c>
      <c r="T4" s="38">
        <f t="shared" ref="T4:T30" si="11">IF(AND(($T$1-$C4)&gt;=0,($T$1-$E4)&lt;=0),1,0)</f>
        <v>0</v>
      </c>
      <c r="U4" s="38">
        <f t="shared" ref="U4:U30" si="12">IF(AND(($U$1-$C4)&gt;=0,($U$1-$E4)&lt;=0),1,0)</f>
        <v>0</v>
      </c>
      <c r="V4" s="38">
        <f t="shared" ref="V4:V30" si="13">IF(AND(($V$1-$C4)&gt;=0,($V$1-$E4)&lt;=0),1,0)</f>
        <v>0</v>
      </c>
      <c r="W4" s="38">
        <f t="shared" ref="W4:W30" si="14">IF(AND(($W$1-$C4)&gt;=0,($W$1-$E4)&lt;=0),1,0)</f>
        <v>0</v>
      </c>
      <c r="X4" s="38">
        <f t="shared" ref="X4:X30" si="15">IF(AND(($X$1-$C4)&gt;=0,($X$1-$E4)&lt;=0),1,0)</f>
        <v>0</v>
      </c>
      <c r="Y4" s="38">
        <f t="shared" ref="Y4:Y30" si="16">IF(AND(($Y$1-$C4)&gt;=0,($Y$1-$E4)&lt;=0),1,0)</f>
        <v>0</v>
      </c>
      <c r="Z4" s="38">
        <f t="shared" ref="Z4:Z30" si="17">IF(AND(($Z$1-$C4)&gt;=0,($Z$1-$E4)&lt;=0),1,0)</f>
        <v>0</v>
      </c>
      <c r="AA4" s="38">
        <f t="shared" ref="AA4:AA30" si="18">IF(AND(($AA$1-$C4)&gt;=0,($AA$1-$E4)&lt;=0),1,0)</f>
        <v>0</v>
      </c>
      <c r="AB4" s="38">
        <f t="shared" ref="AB4:AB30" si="19">IF(AND(($AB$1-$C4)&gt;=0,($AB$1-$E4)&lt;=0),1,0)</f>
        <v>0</v>
      </c>
      <c r="AC4" s="38">
        <f t="shared" ref="AC4:AC30" si="20">IF(AND(($AC$1-$C4)&gt;=0,($AC$1-$E4)&lt;=0),1,0)</f>
        <v>0</v>
      </c>
      <c r="AD4" s="38">
        <f t="shared" ref="AD4:AD30" si="21">IF(AND(($AD$1-$C4)&gt;=0,($AD$1-$E4)&lt;=0),1,0)</f>
        <v>0</v>
      </c>
      <c r="AE4" s="38">
        <f t="shared" ref="AE4:AE30" si="22">IF(AND(($AE$1-$C4)&gt;=0,($AE$1-$E4)&lt;=0),1,0)</f>
        <v>0</v>
      </c>
      <c r="AF4" s="38">
        <f t="shared" ref="AF4:AF30" si="23">IF(AND(($AF$1-$C4)&gt;=0,($AF$1-$E4)&lt;=0),1,0)</f>
        <v>0</v>
      </c>
      <c r="AG4" s="38">
        <f t="shared" ref="AG4:AG30" si="24">IF(AND(($AG$1-$C4)&gt;=0,($AG$1-$E4)&lt;=0),1,0)</f>
        <v>0</v>
      </c>
      <c r="AH4" s="38">
        <f t="shared" ref="AH4:AH30" si="25">IF(AND(($AH$1-$C4)&gt;=0,($AH$1-$E4)&lt;=0),1,0)</f>
        <v>0</v>
      </c>
      <c r="AI4" s="38">
        <f t="shared" ref="AI4:AI30" si="26">IF(AND(($AI$1-$C4)&gt;=0,($AI$1-$E4)&lt;=0),1,0)</f>
        <v>0</v>
      </c>
      <c r="AJ4" s="39">
        <f t="shared" ref="AJ4:AJ30" si="27">IF(AND(($AJ$1-$C4)&gt;=0,($AJ$1-$E4)&lt;=0),1,0)</f>
        <v>0</v>
      </c>
      <c r="AK4" s="7"/>
      <c r="AQ4" s="227"/>
      <c r="AR4" s="228"/>
      <c r="AS4" s="228"/>
      <c r="AT4" s="228"/>
      <c r="AU4" s="229"/>
    </row>
    <row r="5" spans="1:76" x14ac:dyDescent="0.25">
      <c r="A5" s="65"/>
      <c r="B5" s="77"/>
      <c r="C5" s="46">
        <f>IF(ISBLANK($B5),0,VLOOKUP($B5,Tableau1[],7,0))</f>
        <v>0</v>
      </c>
      <c r="D5" s="30">
        <f>IF(ISBLANK($B5),0,VLOOKUP($B5,Tableau1[],8,0))</f>
        <v>0</v>
      </c>
      <c r="E5" s="36">
        <f>IF(ISBLANK($B5),0,(Tableau9[[#This Row],[Colonne2]]-1)+Tableau9[[#This Row],[Colonne3]])</f>
        <v>0</v>
      </c>
      <c r="F5" s="40">
        <f t="shared" ref="F5:F30" si="28">IF(AND(($F$1-$C5)&gt;=0,($F$1-$E5)&lt;=0),1,0)</f>
        <v>0</v>
      </c>
      <c r="G5" s="19">
        <f t="shared" ref="G5:G30" si="29">IF(AND(($G$1-$C5)&gt;=0,($G$1-$E5)&lt;=0),1,0)</f>
        <v>0</v>
      </c>
      <c r="H5" s="19">
        <f t="shared" ref="H5:H30" si="30">IF(AND(($H$1-$C5)&gt;=0,($H$1-$E5)&lt;=0),1,0)</f>
        <v>0</v>
      </c>
      <c r="I5" s="19">
        <f t="shared" ref="I5:I30" si="31">IF(AND(($I$1-$C5)&gt;=0,($I$1-$E5)&lt;=0),1,0)</f>
        <v>0</v>
      </c>
      <c r="J5" s="19">
        <f t="shared" ref="J5:J15" si="32">IF(AND(($J$1-$C5)&gt;=0,($J$1-$E5)&lt;=0),1,0)</f>
        <v>0</v>
      </c>
      <c r="K5" s="19">
        <f t="shared" si="2"/>
        <v>0</v>
      </c>
      <c r="L5" s="19">
        <f t="shared" si="3"/>
        <v>0</v>
      </c>
      <c r="M5" s="19">
        <f t="shared" si="4"/>
        <v>0</v>
      </c>
      <c r="N5" s="19">
        <f t="shared" si="5"/>
        <v>0</v>
      </c>
      <c r="O5" s="19">
        <f t="shared" si="6"/>
        <v>0</v>
      </c>
      <c r="P5" s="19">
        <f t="shared" si="7"/>
        <v>0</v>
      </c>
      <c r="Q5" s="19">
        <f t="shared" si="8"/>
        <v>0</v>
      </c>
      <c r="R5" s="19">
        <f t="shared" si="9"/>
        <v>0</v>
      </c>
      <c r="S5" s="19">
        <f t="shared" si="10"/>
        <v>0</v>
      </c>
      <c r="T5" s="19">
        <f t="shared" si="11"/>
        <v>0</v>
      </c>
      <c r="U5" s="19">
        <f t="shared" si="12"/>
        <v>0</v>
      </c>
      <c r="V5" s="19">
        <f t="shared" si="13"/>
        <v>0</v>
      </c>
      <c r="W5" s="19">
        <f t="shared" si="14"/>
        <v>0</v>
      </c>
      <c r="X5" s="19">
        <f t="shared" si="15"/>
        <v>0</v>
      </c>
      <c r="Y5" s="19">
        <f t="shared" si="16"/>
        <v>0</v>
      </c>
      <c r="Z5" s="19">
        <f t="shared" si="17"/>
        <v>0</v>
      </c>
      <c r="AA5" s="19">
        <f t="shared" si="18"/>
        <v>0</v>
      </c>
      <c r="AB5" s="19">
        <f t="shared" si="19"/>
        <v>0</v>
      </c>
      <c r="AC5" s="19">
        <f t="shared" si="20"/>
        <v>0</v>
      </c>
      <c r="AD5" s="19">
        <f t="shared" si="21"/>
        <v>0</v>
      </c>
      <c r="AE5" s="19">
        <f t="shared" si="22"/>
        <v>0</v>
      </c>
      <c r="AF5" s="19">
        <f t="shared" si="23"/>
        <v>0</v>
      </c>
      <c r="AG5" s="19">
        <f t="shared" si="24"/>
        <v>0</v>
      </c>
      <c r="AH5" s="19">
        <f t="shared" si="25"/>
        <v>0</v>
      </c>
      <c r="AI5" s="19">
        <f t="shared" si="26"/>
        <v>0</v>
      </c>
      <c r="AJ5" s="41">
        <f t="shared" si="27"/>
        <v>0</v>
      </c>
      <c r="AK5" s="7"/>
      <c r="AQ5" s="239" t="s">
        <v>42</v>
      </c>
      <c r="AR5" s="240"/>
      <c r="AS5" s="240"/>
      <c r="AT5" s="240"/>
      <c r="AU5" s="241"/>
    </row>
    <row r="6" spans="1:76" x14ac:dyDescent="0.25">
      <c r="A6" s="96"/>
      <c r="B6" s="77"/>
      <c r="C6" s="46">
        <f>IF(ISBLANK($B6),0,VLOOKUP($B6,Tableau1[],7,0))</f>
        <v>0</v>
      </c>
      <c r="D6" s="30">
        <f>IF(ISBLANK($B6),0,VLOOKUP($B6,Tableau1[],8,0))</f>
        <v>0</v>
      </c>
      <c r="E6" s="36">
        <f>IF(ISBLANK($B6),0,(Tableau9[[#This Row],[Colonne2]]-1)+Tableau9[[#This Row],[Colonne3]])</f>
        <v>0</v>
      </c>
      <c r="F6" s="40">
        <f t="shared" si="28"/>
        <v>0</v>
      </c>
      <c r="G6" s="19">
        <f t="shared" si="29"/>
        <v>0</v>
      </c>
      <c r="H6" s="19">
        <f t="shared" si="30"/>
        <v>0</v>
      </c>
      <c r="I6" s="19">
        <f t="shared" si="31"/>
        <v>0</v>
      </c>
      <c r="J6" s="19">
        <f t="shared" si="32"/>
        <v>0</v>
      </c>
      <c r="K6" s="19">
        <f t="shared" si="2"/>
        <v>0</v>
      </c>
      <c r="L6" s="19">
        <f t="shared" si="3"/>
        <v>0</v>
      </c>
      <c r="M6" s="19">
        <f t="shared" si="4"/>
        <v>0</v>
      </c>
      <c r="N6" s="19">
        <f t="shared" si="5"/>
        <v>0</v>
      </c>
      <c r="O6" s="19">
        <f t="shared" si="6"/>
        <v>0</v>
      </c>
      <c r="P6" s="19">
        <f t="shared" si="7"/>
        <v>0</v>
      </c>
      <c r="Q6" s="19">
        <f t="shared" si="8"/>
        <v>0</v>
      </c>
      <c r="R6" s="19">
        <f t="shared" si="9"/>
        <v>0</v>
      </c>
      <c r="S6" s="19">
        <f t="shared" si="10"/>
        <v>0</v>
      </c>
      <c r="T6" s="19">
        <f t="shared" si="11"/>
        <v>0</v>
      </c>
      <c r="U6" s="19">
        <f t="shared" si="12"/>
        <v>0</v>
      </c>
      <c r="V6" s="19">
        <f t="shared" si="13"/>
        <v>0</v>
      </c>
      <c r="W6" s="19">
        <f t="shared" si="14"/>
        <v>0</v>
      </c>
      <c r="X6" s="19">
        <f t="shared" si="15"/>
        <v>0</v>
      </c>
      <c r="Y6" s="19">
        <f t="shared" si="16"/>
        <v>0</v>
      </c>
      <c r="Z6" s="19">
        <f t="shared" si="17"/>
        <v>0</v>
      </c>
      <c r="AA6" s="19">
        <f t="shared" si="18"/>
        <v>0</v>
      </c>
      <c r="AB6" s="19">
        <f t="shared" si="19"/>
        <v>0</v>
      </c>
      <c r="AC6" s="19">
        <f t="shared" si="20"/>
        <v>0</v>
      </c>
      <c r="AD6" s="19">
        <f t="shared" si="21"/>
        <v>0</v>
      </c>
      <c r="AE6" s="19">
        <f t="shared" si="22"/>
        <v>0</v>
      </c>
      <c r="AF6" s="19">
        <f t="shared" si="23"/>
        <v>0</v>
      </c>
      <c r="AG6" s="19">
        <f t="shared" si="24"/>
        <v>0</v>
      </c>
      <c r="AH6" s="19">
        <f t="shared" si="25"/>
        <v>0</v>
      </c>
      <c r="AI6" s="19">
        <f t="shared" si="26"/>
        <v>0</v>
      </c>
      <c r="AJ6" s="41">
        <f t="shared" si="27"/>
        <v>0</v>
      </c>
      <c r="AK6" s="7"/>
      <c r="AM6" s="1"/>
      <c r="AP6" s="1"/>
      <c r="AQ6" s="242">
        <v>43636</v>
      </c>
      <c r="AR6" s="243"/>
      <c r="AS6" s="243"/>
      <c r="AT6" s="243"/>
      <c r="AU6" s="244"/>
    </row>
    <row r="7" spans="1:76" x14ac:dyDescent="0.25">
      <c r="A7" s="65"/>
      <c r="B7" s="77"/>
      <c r="C7" s="46">
        <f>IF(ISBLANK($B7),0,VLOOKUP($B7,Tableau1[],7,0))</f>
        <v>0</v>
      </c>
      <c r="D7" s="30">
        <f>IF(ISBLANK($B7),0,VLOOKUP($B7,Tableau1[],8,0))</f>
        <v>0</v>
      </c>
      <c r="E7" s="36">
        <f>IF(ISBLANK($B7),0,(Tableau9[[#This Row],[Colonne2]]-1)+Tableau9[[#This Row],[Colonne3]])</f>
        <v>0</v>
      </c>
      <c r="F7" s="40">
        <f t="shared" si="28"/>
        <v>0</v>
      </c>
      <c r="G7" s="19">
        <f t="shared" si="29"/>
        <v>0</v>
      </c>
      <c r="H7" s="19">
        <f t="shared" si="30"/>
        <v>0</v>
      </c>
      <c r="I7" s="19">
        <f t="shared" si="31"/>
        <v>0</v>
      </c>
      <c r="J7" s="19">
        <f t="shared" si="32"/>
        <v>0</v>
      </c>
      <c r="K7" s="19">
        <f t="shared" si="2"/>
        <v>0</v>
      </c>
      <c r="L7" s="19">
        <f t="shared" si="3"/>
        <v>0</v>
      </c>
      <c r="M7" s="19">
        <f t="shared" si="4"/>
        <v>0</v>
      </c>
      <c r="N7" s="19">
        <f t="shared" si="5"/>
        <v>0</v>
      </c>
      <c r="O7" s="19">
        <f t="shared" si="6"/>
        <v>0</v>
      </c>
      <c r="P7" s="19">
        <f t="shared" si="7"/>
        <v>0</v>
      </c>
      <c r="Q7" s="19">
        <f t="shared" si="8"/>
        <v>0</v>
      </c>
      <c r="R7" s="19">
        <f t="shared" si="9"/>
        <v>0</v>
      </c>
      <c r="S7" s="19">
        <f t="shared" si="10"/>
        <v>0</v>
      </c>
      <c r="T7" s="19">
        <f t="shared" si="11"/>
        <v>0</v>
      </c>
      <c r="U7" s="19">
        <f t="shared" si="12"/>
        <v>0</v>
      </c>
      <c r="V7" s="19">
        <f t="shared" si="13"/>
        <v>0</v>
      </c>
      <c r="W7" s="19">
        <f t="shared" si="14"/>
        <v>0</v>
      </c>
      <c r="X7" s="19">
        <f t="shared" si="15"/>
        <v>0</v>
      </c>
      <c r="Y7" s="19">
        <f t="shared" si="16"/>
        <v>0</v>
      </c>
      <c r="Z7" s="19">
        <f t="shared" si="17"/>
        <v>0</v>
      </c>
      <c r="AA7" s="19">
        <f t="shared" si="18"/>
        <v>0</v>
      </c>
      <c r="AB7" s="19">
        <f t="shared" si="19"/>
        <v>0</v>
      </c>
      <c r="AC7" s="19">
        <f t="shared" si="20"/>
        <v>0</v>
      </c>
      <c r="AD7" s="19">
        <f t="shared" si="21"/>
        <v>0</v>
      </c>
      <c r="AE7" s="19">
        <f t="shared" si="22"/>
        <v>0</v>
      </c>
      <c r="AF7" s="19">
        <f t="shared" si="23"/>
        <v>0</v>
      </c>
      <c r="AG7" s="19">
        <f t="shared" si="24"/>
        <v>0</v>
      </c>
      <c r="AH7" s="19">
        <f t="shared" si="25"/>
        <v>0</v>
      </c>
      <c r="AI7" s="19">
        <f t="shared" si="26"/>
        <v>0</v>
      </c>
      <c r="AJ7" s="41">
        <f t="shared" si="27"/>
        <v>0</v>
      </c>
      <c r="AK7" s="7"/>
      <c r="AQ7" s="245"/>
      <c r="AR7" s="246"/>
      <c r="AS7" s="246"/>
      <c r="AT7" s="246"/>
      <c r="AU7" s="247"/>
    </row>
    <row r="8" spans="1:76" x14ac:dyDescent="0.25">
      <c r="A8" s="96"/>
      <c r="B8" s="77"/>
      <c r="C8" s="46">
        <f>IF(ISBLANK($B8),0,VLOOKUP($B8,Tableau1[],7,0))</f>
        <v>0</v>
      </c>
      <c r="D8" s="30">
        <f>IF(ISBLANK($B8),0,VLOOKUP($B8,Tableau1[],8,0))</f>
        <v>0</v>
      </c>
      <c r="E8" s="36">
        <f>IF(ISBLANK($B8),0,(Tableau9[[#This Row],[Colonne2]]-1)+Tableau9[[#This Row],[Colonne3]])</f>
        <v>0</v>
      </c>
      <c r="F8" s="40">
        <f t="shared" si="28"/>
        <v>0</v>
      </c>
      <c r="G8" s="19">
        <f t="shared" si="29"/>
        <v>0</v>
      </c>
      <c r="H8" s="19">
        <f t="shared" si="30"/>
        <v>0</v>
      </c>
      <c r="I8" s="19">
        <f t="shared" si="31"/>
        <v>0</v>
      </c>
      <c r="J8" s="19">
        <f t="shared" si="32"/>
        <v>0</v>
      </c>
      <c r="K8" s="19">
        <f t="shared" si="2"/>
        <v>0</v>
      </c>
      <c r="L8" s="19">
        <f t="shared" si="3"/>
        <v>0</v>
      </c>
      <c r="M8" s="19">
        <f t="shared" si="4"/>
        <v>0</v>
      </c>
      <c r="N8" s="19">
        <f t="shared" si="5"/>
        <v>0</v>
      </c>
      <c r="O8" s="19">
        <f t="shared" si="6"/>
        <v>0</v>
      </c>
      <c r="P8" s="19">
        <f t="shared" si="7"/>
        <v>0</v>
      </c>
      <c r="Q8" s="19">
        <f t="shared" si="8"/>
        <v>0</v>
      </c>
      <c r="R8" s="19">
        <f t="shared" si="9"/>
        <v>0</v>
      </c>
      <c r="S8" s="19">
        <f t="shared" si="10"/>
        <v>0</v>
      </c>
      <c r="T8" s="19">
        <f t="shared" si="11"/>
        <v>0</v>
      </c>
      <c r="U8" s="19">
        <f t="shared" si="12"/>
        <v>0</v>
      </c>
      <c r="V8" s="19">
        <f t="shared" si="13"/>
        <v>0</v>
      </c>
      <c r="W8" s="19">
        <f t="shared" si="14"/>
        <v>0</v>
      </c>
      <c r="X8" s="19">
        <f t="shared" si="15"/>
        <v>0</v>
      </c>
      <c r="Y8" s="19">
        <f t="shared" si="16"/>
        <v>0</v>
      </c>
      <c r="Z8" s="19">
        <f t="shared" si="17"/>
        <v>0</v>
      </c>
      <c r="AA8" s="19">
        <f t="shared" si="18"/>
        <v>0</v>
      </c>
      <c r="AB8" s="19">
        <f t="shared" si="19"/>
        <v>0</v>
      </c>
      <c r="AC8" s="19">
        <f t="shared" si="20"/>
        <v>0</v>
      </c>
      <c r="AD8" s="19">
        <f t="shared" si="21"/>
        <v>0</v>
      </c>
      <c r="AE8" s="19">
        <f t="shared" si="22"/>
        <v>0</v>
      </c>
      <c r="AF8" s="19">
        <f t="shared" si="23"/>
        <v>0</v>
      </c>
      <c r="AG8" s="19">
        <f t="shared" si="24"/>
        <v>0</v>
      </c>
      <c r="AH8" s="19">
        <f t="shared" si="25"/>
        <v>0</v>
      </c>
      <c r="AI8" s="19">
        <f t="shared" si="26"/>
        <v>0</v>
      </c>
      <c r="AJ8" s="41">
        <f t="shared" si="27"/>
        <v>0</v>
      </c>
      <c r="AK8" s="7"/>
    </row>
    <row r="9" spans="1:76" x14ac:dyDescent="0.25">
      <c r="A9" s="65"/>
      <c r="B9" s="77"/>
      <c r="C9" s="46">
        <f>IF(ISBLANK($B9),0,VLOOKUP($B9,Tableau1[],7,0))</f>
        <v>0</v>
      </c>
      <c r="D9" s="30">
        <f>IF(ISBLANK($B9),0,VLOOKUP($B9,Tableau1[],8,0))</f>
        <v>0</v>
      </c>
      <c r="E9" s="36">
        <f>IF(ISBLANK($B9),0,(Tableau9[[#This Row],[Colonne2]]-1)+Tableau9[[#This Row],[Colonne3]])</f>
        <v>0</v>
      </c>
      <c r="F9" s="40">
        <f t="shared" si="28"/>
        <v>0</v>
      </c>
      <c r="G9" s="19">
        <f t="shared" si="29"/>
        <v>0</v>
      </c>
      <c r="H9" s="19">
        <f t="shared" si="30"/>
        <v>0</v>
      </c>
      <c r="I9" s="19">
        <f t="shared" si="31"/>
        <v>0</v>
      </c>
      <c r="J9" s="19">
        <f t="shared" si="32"/>
        <v>0</v>
      </c>
      <c r="K9" s="19">
        <f t="shared" si="2"/>
        <v>0</v>
      </c>
      <c r="L9" s="19">
        <f t="shared" si="3"/>
        <v>0</v>
      </c>
      <c r="M9" s="19">
        <f t="shared" si="4"/>
        <v>0</v>
      </c>
      <c r="N9" s="19">
        <f t="shared" si="5"/>
        <v>0</v>
      </c>
      <c r="O9" s="19">
        <f t="shared" si="6"/>
        <v>0</v>
      </c>
      <c r="P9" s="19">
        <f t="shared" si="7"/>
        <v>0</v>
      </c>
      <c r="Q9" s="19">
        <f t="shared" si="8"/>
        <v>0</v>
      </c>
      <c r="R9" s="19">
        <f t="shared" si="9"/>
        <v>0</v>
      </c>
      <c r="S9" s="19">
        <f t="shared" si="10"/>
        <v>0</v>
      </c>
      <c r="T9" s="19">
        <f t="shared" si="11"/>
        <v>0</v>
      </c>
      <c r="U9" s="19">
        <f t="shared" si="12"/>
        <v>0</v>
      </c>
      <c r="V9" s="19">
        <f t="shared" si="13"/>
        <v>0</v>
      </c>
      <c r="W9" s="19">
        <f t="shared" si="14"/>
        <v>0</v>
      </c>
      <c r="X9" s="19">
        <f t="shared" si="15"/>
        <v>0</v>
      </c>
      <c r="Y9" s="19">
        <f t="shared" si="16"/>
        <v>0</v>
      </c>
      <c r="Z9" s="19">
        <f t="shared" si="17"/>
        <v>0</v>
      </c>
      <c r="AA9" s="19">
        <f t="shared" si="18"/>
        <v>0</v>
      </c>
      <c r="AB9" s="19">
        <f t="shared" si="19"/>
        <v>0</v>
      </c>
      <c r="AC9" s="19">
        <f t="shared" si="20"/>
        <v>0</v>
      </c>
      <c r="AD9" s="19">
        <f t="shared" si="21"/>
        <v>0</v>
      </c>
      <c r="AE9" s="19">
        <f t="shared" si="22"/>
        <v>0</v>
      </c>
      <c r="AF9" s="19">
        <f t="shared" si="23"/>
        <v>0</v>
      </c>
      <c r="AG9" s="19">
        <f t="shared" si="24"/>
        <v>0</v>
      </c>
      <c r="AH9" s="19">
        <f t="shared" si="25"/>
        <v>0</v>
      </c>
      <c r="AI9" s="19">
        <f t="shared" si="26"/>
        <v>0</v>
      </c>
      <c r="AJ9" s="41">
        <f t="shared" si="27"/>
        <v>0</v>
      </c>
      <c r="AK9" s="7"/>
    </row>
    <row r="10" spans="1:76" x14ac:dyDescent="0.25">
      <c r="A10" s="96"/>
      <c r="B10" s="77"/>
      <c r="C10" s="46">
        <f>IF(ISBLANK($B10),0,VLOOKUP($B10,Tableau1[],7,0))</f>
        <v>0</v>
      </c>
      <c r="D10" s="30">
        <f>IF(ISBLANK($B10),0,VLOOKUP($B10,Tableau1[],8,0))</f>
        <v>0</v>
      </c>
      <c r="E10" s="36">
        <f>IF(ISBLANK($B10),0,(Tableau9[[#This Row],[Colonne2]]-1)+Tableau9[[#This Row],[Colonne3]])</f>
        <v>0</v>
      </c>
      <c r="F10" s="40">
        <f t="shared" si="28"/>
        <v>0</v>
      </c>
      <c r="G10" s="19">
        <f t="shared" si="29"/>
        <v>0</v>
      </c>
      <c r="H10" s="19">
        <f t="shared" si="30"/>
        <v>0</v>
      </c>
      <c r="I10" s="19">
        <f t="shared" si="31"/>
        <v>0</v>
      </c>
      <c r="J10" s="19">
        <f t="shared" si="32"/>
        <v>0</v>
      </c>
      <c r="K10" s="19">
        <f t="shared" si="2"/>
        <v>0</v>
      </c>
      <c r="L10" s="19">
        <f t="shared" si="3"/>
        <v>0</v>
      </c>
      <c r="M10" s="19">
        <f t="shared" si="4"/>
        <v>0</v>
      </c>
      <c r="N10" s="19">
        <f t="shared" si="5"/>
        <v>0</v>
      </c>
      <c r="O10" s="19">
        <f t="shared" si="6"/>
        <v>0</v>
      </c>
      <c r="P10" s="19">
        <f t="shared" si="7"/>
        <v>0</v>
      </c>
      <c r="Q10" s="19">
        <f t="shared" si="8"/>
        <v>0</v>
      </c>
      <c r="R10" s="19">
        <f t="shared" si="9"/>
        <v>0</v>
      </c>
      <c r="S10" s="19">
        <f t="shared" si="10"/>
        <v>0</v>
      </c>
      <c r="T10" s="19">
        <f t="shared" si="11"/>
        <v>0</v>
      </c>
      <c r="U10" s="19">
        <f t="shared" si="12"/>
        <v>0</v>
      </c>
      <c r="V10" s="19">
        <f t="shared" si="13"/>
        <v>0</v>
      </c>
      <c r="W10" s="19">
        <f t="shared" si="14"/>
        <v>0</v>
      </c>
      <c r="X10" s="19">
        <f t="shared" si="15"/>
        <v>0</v>
      </c>
      <c r="Y10" s="19">
        <f t="shared" si="16"/>
        <v>0</v>
      </c>
      <c r="Z10" s="19">
        <f t="shared" si="17"/>
        <v>0</v>
      </c>
      <c r="AA10" s="19">
        <f t="shared" si="18"/>
        <v>0</v>
      </c>
      <c r="AB10" s="19">
        <f t="shared" si="19"/>
        <v>0</v>
      </c>
      <c r="AC10" s="19">
        <f t="shared" si="20"/>
        <v>0</v>
      </c>
      <c r="AD10" s="19">
        <f t="shared" si="21"/>
        <v>0</v>
      </c>
      <c r="AE10" s="19">
        <f t="shared" si="22"/>
        <v>0</v>
      </c>
      <c r="AF10" s="19">
        <f t="shared" si="23"/>
        <v>0</v>
      </c>
      <c r="AG10" s="19">
        <f t="shared" si="24"/>
        <v>0</v>
      </c>
      <c r="AH10" s="19">
        <f t="shared" si="25"/>
        <v>0</v>
      </c>
      <c r="AI10" s="19">
        <f t="shared" si="26"/>
        <v>0</v>
      </c>
      <c r="AJ10" s="41">
        <f t="shared" si="27"/>
        <v>0</v>
      </c>
      <c r="AK10" s="7"/>
      <c r="AT10" s="57"/>
    </row>
    <row r="11" spans="1:76" x14ac:dyDescent="0.25">
      <c r="A11" s="65"/>
      <c r="B11" s="77"/>
      <c r="C11" s="46">
        <f>IF(ISBLANK($B11),0,VLOOKUP($B11,Tableau1[],7,0))</f>
        <v>0</v>
      </c>
      <c r="D11" s="30">
        <f>IF(ISBLANK($B11),0,VLOOKUP($B11,Tableau1[],8,0))</f>
        <v>0</v>
      </c>
      <c r="E11" s="36">
        <f>IF(ISBLANK($B11),0,(Tableau9[[#This Row],[Colonne2]]-1)+Tableau9[[#This Row],[Colonne3]])</f>
        <v>0</v>
      </c>
      <c r="F11" s="40">
        <f t="shared" si="28"/>
        <v>0</v>
      </c>
      <c r="G11" s="19">
        <f t="shared" si="29"/>
        <v>0</v>
      </c>
      <c r="H11" s="19">
        <f t="shared" si="30"/>
        <v>0</v>
      </c>
      <c r="I11" s="19">
        <f t="shared" si="31"/>
        <v>0</v>
      </c>
      <c r="J11" s="19">
        <f t="shared" si="32"/>
        <v>0</v>
      </c>
      <c r="K11" s="19">
        <f t="shared" si="2"/>
        <v>0</v>
      </c>
      <c r="L11" s="19">
        <f t="shared" si="3"/>
        <v>0</v>
      </c>
      <c r="M11" s="19">
        <f t="shared" si="4"/>
        <v>0</v>
      </c>
      <c r="N11" s="19">
        <f t="shared" si="5"/>
        <v>0</v>
      </c>
      <c r="O11" s="19">
        <f t="shared" si="6"/>
        <v>0</v>
      </c>
      <c r="P11" s="19">
        <f t="shared" si="7"/>
        <v>0</v>
      </c>
      <c r="Q11" s="19">
        <f t="shared" si="8"/>
        <v>0</v>
      </c>
      <c r="R11" s="19">
        <f t="shared" si="9"/>
        <v>0</v>
      </c>
      <c r="S11" s="19">
        <f t="shared" si="10"/>
        <v>0</v>
      </c>
      <c r="T11" s="19">
        <f t="shared" si="11"/>
        <v>0</v>
      </c>
      <c r="U11" s="19">
        <f t="shared" si="12"/>
        <v>0</v>
      </c>
      <c r="V11" s="19">
        <f t="shared" si="13"/>
        <v>0</v>
      </c>
      <c r="W11" s="19">
        <f t="shared" si="14"/>
        <v>0</v>
      </c>
      <c r="X11" s="19">
        <f t="shared" si="15"/>
        <v>0</v>
      </c>
      <c r="Y11" s="19">
        <f t="shared" si="16"/>
        <v>0</v>
      </c>
      <c r="Z11" s="19">
        <f t="shared" si="17"/>
        <v>0</v>
      </c>
      <c r="AA11" s="19">
        <f t="shared" si="18"/>
        <v>0</v>
      </c>
      <c r="AB11" s="19">
        <f t="shared" si="19"/>
        <v>0</v>
      </c>
      <c r="AC11" s="19">
        <f t="shared" si="20"/>
        <v>0</v>
      </c>
      <c r="AD11" s="19">
        <f t="shared" si="21"/>
        <v>0</v>
      </c>
      <c r="AE11" s="19">
        <f t="shared" si="22"/>
        <v>0</v>
      </c>
      <c r="AF11" s="19">
        <f t="shared" si="23"/>
        <v>0</v>
      </c>
      <c r="AG11" s="19">
        <f t="shared" si="24"/>
        <v>0</v>
      </c>
      <c r="AH11" s="19">
        <f t="shared" si="25"/>
        <v>0</v>
      </c>
      <c r="AI11" s="19">
        <f t="shared" si="26"/>
        <v>0</v>
      </c>
      <c r="AJ11" s="41">
        <f t="shared" si="27"/>
        <v>0</v>
      </c>
      <c r="AK11" s="7"/>
      <c r="AT11" s="57"/>
    </row>
    <row r="12" spans="1:76" x14ac:dyDescent="0.25">
      <c r="A12" s="96"/>
      <c r="B12" s="77"/>
      <c r="C12" s="46">
        <f>IF(ISBLANK($B12),0,VLOOKUP($B12,Tableau1[],7,0))</f>
        <v>0</v>
      </c>
      <c r="D12" s="30">
        <f>IF(ISBLANK($B12),0,VLOOKUP($B12,Tableau1[],8,0))</f>
        <v>0</v>
      </c>
      <c r="E12" s="36">
        <f>IF(ISBLANK($B12),0,(Tableau9[[#This Row],[Colonne2]]-1)+Tableau9[[#This Row],[Colonne3]])</f>
        <v>0</v>
      </c>
      <c r="F12" s="40">
        <f t="shared" si="28"/>
        <v>0</v>
      </c>
      <c r="G12" s="19">
        <f t="shared" si="29"/>
        <v>0</v>
      </c>
      <c r="H12" s="19">
        <f t="shared" si="30"/>
        <v>0</v>
      </c>
      <c r="I12" s="19">
        <f t="shared" si="31"/>
        <v>0</v>
      </c>
      <c r="J12" s="19">
        <f t="shared" si="32"/>
        <v>0</v>
      </c>
      <c r="K12" s="19">
        <f t="shared" si="2"/>
        <v>0</v>
      </c>
      <c r="L12" s="19">
        <f t="shared" si="3"/>
        <v>0</v>
      </c>
      <c r="M12" s="19">
        <f t="shared" si="4"/>
        <v>0</v>
      </c>
      <c r="N12" s="19">
        <f t="shared" si="5"/>
        <v>0</v>
      </c>
      <c r="O12" s="19">
        <f t="shared" si="6"/>
        <v>0</v>
      </c>
      <c r="P12" s="19">
        <f t="shared" si="7"/>
        <v>0</v>
      </c>
      <c r="Q12" s="19">
        <f t="shared" si="8"/>
        <v>0</v>
      </c>
      <c r="R12" s="19">
        <f t="shared" si="9"/>
        <v>0</v>
      </c>
      <c r="S12" s="19">
        <f t="shared" si="10"/>
        <v>0</v>
      </c>
      <c r="T12" s="19">
        <f t="shared" si="11"/>
        <v>0</v>
      </c>
      <c r="U12" s="19">
        <f t="shared" si="12"/>
        <v>0</v>
      </c>
      <c r="V12" s="19">
        <f t="shared" si="13"/>
        <v>0</v>
      </c>
      <c r="W12" s="19">
        <f t="shared" si="14"/>
        <v>0</v>
      </c>
      <c r="X12" s="19">
        <f t="shared" si="15"/>
        <v>0</v>
      </c>
      <c r="Y12" s="19">
        <f t="shared" si="16"/>
        <v>0</v>
      </c>
      <c r="Z12" s="19">
        <f t="shared" si="17"/>
        <v>0</v>
      </c>
      <c r="AA12" s="19">
        <f t="shared" si="18"/>
        <v>0</v>
      </c>
      <c r="AB12" s="19">
        <f t="shared" si="19"/>
        <v>0</v>
      </c>
      <c r="AC12" s="19">
        <f t="shared" si="20"/>
        <v>0</v>
      </c>
      <c r="AD12" s="19">
        <f t="shared" si="21"/>
        <v>0</v>
      </c>
      <c r="AE12" s="19">
        <f t="shared" si="22"/>
        <v>0</v>
      </c>
      <c r="AF12" s="19">
        <f t="shared" si="23"/>
        <v>0</v>
      </c>
      <c r="AG12" s="19">
        <f t="shared" si="24"/>
        <v>0</v>
      </c>
      <c r="AH12" s="19">
        <f t="shared" si="25"/>
        <v>0</v>
      </c>
      <c r="AI12" s="19">
        <f t="shared" si="26"/>
        <v>0</v>
      </c>
      <c r="AJ12" s="41">
        <f t="shared" si="27"/>
        <v>0</v>
      </c>
      <c r="AK12" s="7"/>
      <c r="AT12" s="58"/>
      <c r="AU12" s="59"/>
      <c r="AV12" s="59"/>
      <c r="AW12" s="59"/>
      <c r="AX12" s="59"/>
      <c r="AY12" s="59"/>
      <c r="AZ12" s="59"/>
      <c r="BA12" s="59"/>
      <c r="BB12" s="59"/>
      <c r="BC12" s="59"/>
      <c r="BD12" s="59"/>
      <c r="BE12" s="59"/>
      <c r="BF12" s="59"/>
      <c r="BG12" s="59"/>
      <c r="BH12" s="59"/>
      <c r="BI12" s="59"/>
      <c r="BJ12" s="59"/>
      <c r="BK12" s="59"/>
      <c r="BL12" s="59"/>
      <c r="BM12" s="59"/>
      <c r="BN12" s="59"/>
      <c r="BO12" s="59"/>
      <c r="BP12" s="59"/>
      <c r="BQ12" s="59"/>
      <c r="BR12" s="59"/>
      <c r="BS12" s="59"/>
      <c r="BT12" s="59"/>
      <c r="BU12" s="59"/>
      <c r="BV12" s="59"/>
      <c r="BW12" s="59"/>
      <c r="BX12" s="59"/>
    </row>
    <row r="13" spans="1:76" x14ac:dyDescent="0.25">
      <c r="A13" s="65"/>
      <c r="B13" s="77"/>
      <c r="C13" s="46">
        <f>IF(ISBLANK($B13),0,VLOOKUP($B13,Tableau1[],7,0))</f>
        <v>0</v>
      </c>
      <c r="D13" s="30">
        <f>IF(ISBLANK($B13),0,VLOOKUP($B13,Tableau1[],8,0))</f>
        <v>0</v>
      </c>
      <c r="E13" s="36">
        <f>IF(ISBLANK($B13),0,(Tableau9[[#This Row],[Colonne2]]-1)+Tableau9[[#This Row],[Colonne3]])</f>
        <v>0</v>
      </c>
      <c r="F13" s="40">
        <f t="shared" si="28"/>
        <v>0</v>
      </c>
      <c r="G13" s="19">
        <f t="shared" si="29"/>
        <v>0</v>
      </c>
      <c r="H13" s="19">
        <f t="shared" si="30"/>
        <v>0</v>
      </c>
      <c r="I13" s="19">
        <f t="shared" si="31"/>
        <v>0</v>
      </c>
      <c r="J13" s="19">
        <f t="shared" si="32"/>
        <v>0</v>
      </c>
      <c r="K13" s="19">
        <f t="shared" si="2"/>
        <v>0</v>
      </c>
      <c r="L13" s="19">
        <f t="shared" si="3"/>
        <v>0</v>
      </c>
      <c r="M13" s="19">
        <f t="shared" si="4"/>
        <v>0</v>
      </c>
      <c r="N13" s="19">
        <f t="shared" si="5"/>
        <v>0</v>
      </c>
      <c r="O13" s="19">
        <f t="shared" si="6"/>
        <v>0</v>
      </c>
      <c r="P13" s="19">
        <f t="shared" si="7"/>
        <v>0</v>
      </c>
      <c r="Q13" s="19">
        <f t="shared" si="8"/>
        <v>0</v>
      </c>
      <c r="R13" s="19">
        <f t="shared" si="9"/>
        <v>0</v>
      </c>
      <c r="S13" s="19">
        <f t="shared" si="10"/>
        <v>0</v>
      </c>
      <c r="T13" s="19">
        <f t="shared" si="11"/>
        <v>0</v>
      </c>
      <c r="U13" s="19">
        <f t="shared" si="12"/>
        <v>0</v>
      </c>
      <c r="V13" s="19">
        <f t="shared" si="13"/>
        <v>0</v>
      </c>
      <c r="W13" s="19">
        <f t="shared" si="14"/>
        <v>0</v>
      </c>
      <c r="X13" s="19">
        <f t="shared" si="15"/>
        <v>0</v>
      </c>
      <c r="Y13" s="19">
        <f t="shared" si="16"/>
        <v>0</v>
      </c>
      <c r="Z13" s="19">
        <f t="shared" si="17"/>
        <v>0</v>
      </c>
      <c r="AA13" s="19">
        <f t="shared" si="18"/>
        <v>0</v>
      </c>
      <c r="AB13" s="19">
        <f t="shared" si="19"/>
        <v>0</v>
      </c>
      <c r="AC13" s="19">
        <f t="shared" si="20"/>
        <v>0</v>
      </c>
      <c r="AD13" s="19">
        <f t="shared" si="21"/>
        <v>0</v>
      </c>
      <c r="AE13" s="19">
        <f t="shared" si="22"/>
        <v>0</v>
      </c>
      <c r="AF13" s="19">
        <f t="shared" si="23"/>
        <v>0</v>
      </c>
      <c r="AG13" s="19">
        <f t="shared" si="24"/>
        <v>0</v>
      </c>
      <c r="AH13" s="19">
        <f t="shared" si="25"/>
        <v>0</v>
      </c>
      <c r="AI13" s="19">
        <f t="shared" si="26"/>
        <v>0</v>
      </c>
      <c r="AJ13" s="41">
        <f t="shared" si="27"/>
        <v>0</v>
      </c>
      <c r="AK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row>
    <row r="14" spans="1:76" x14ac:dyDescent="0.25">
      <c r="A14" s="96"/>
      <c r="B14" s="77"/>
      <c r="C14" s="46">
        <f>IF(ISBLANK($B14),0,VLOOKUP($B14,Tableau1[],7,0))</f>
        <v>0</v>
      </c>
      <c r="D14" s="30">
        <f>IF(ISBLANK($B14),0,VLOOKUP($B14,Tableau1[],8,0))</f>
        <v>0</v>
      </c>
      <c r="E14" s="36">
        <f>IF(ISBLANK($B14),0,(Tableau9[[#This Row],[Colonne2]]-1)+Tableau9[[#This Row],[Colonne3]])</f>
        <v>0</v>
      </c>
      <c r="F14" s="40">
        <f t="shared" si="28"/>
        <v>0</v>
      </c>
      <c r="G14" s="19">
        <f t="shared" si="29"/>
        <v>0</v>
      </c>
      <c r="H14" s="19">
        <f t="shared" si="30"/>
        <v>0</v>
      </c>
      <c r="I14" s="19">
        <f t="shared" si="31"/>
        <v>0</v>
      </c>
      <c r="J14" s="19">
        <f t="shared" si="32"/>
        <v>0</v>
      </c>
      <c r="K14" s="19">
        <f t="shared" si="2"/>
        <v>0</v>
      </c>
      <c r="L14" s="19">
        <f t="shared" si="3"/>
        <v>0</v>
      </c>
      <c r="M14" s="19">
        <f t="shared" si="4"/>
        <v>0</v>
      </c>
      <c r="N14" s="19">
        <f t="shared" si="5"/>
        <v>0</v>
      </c>
      <c r="O14" s="19">
        <f t="shared" si="6"/>
        <v>0</v>
      </c>
      <c r="P14" s="19">
        <f t="shared" si="7"/>
        <v>0</v>
      </c>
      <c r="Q14" s="19">
        <f t="shared" si="8"/>
        <v>0</v>
      </c>
      <c r="R14" s="19">
        <f t="shared" si="9"/>
        <v>0</v>
      </c>
      <c r="S14" s="19">
        <f t="shared" si="10"/>
        <v>0</v>
      </c>
      <c r="T14" s="19">
        <f t="shared" si="11"/>
        <v>0</v>
      </c>
      <c r="U14" s="19">
        <f t="shared" si="12"/>
        <v>0</v>
      </c>
      <c r="V14" s="19">
        <f t="shared" si="13"/>
        <v>0</v>
      </c>
      <c r="W14" s="19">
        <f t="shared" si="14"/>
        <v>0</v>
      </c>
      <c r="X14" s="19">
        <f t="shared" si="15"/>
        <v>0</v>
      </c>
      <c r="Y14" s="19">
        <f t="shared" si="16"/>
        <v>0</v>
      </c>
      <c r="Z14" s="19">
        <f t="shared" si="17"/>
        <v>0</v>
      </c>
      <c r="AA14" s="19">
        <f t="shared" si="18"/>
        <v>0</v>
      </c>
      <c r="AB14" s="19">
        <f t="shared" si="19"/>
        <v>0</v>
      </c>
      <c r="AC14" s="19">
        <f t="shared" si="20"/>
        <v>0</v>
      </c>
      <c r="AD14" s="19">
        <f t="shared" si="21"/>
        <v>0</v>
      </c>
      <c r="AE14" s="19">
        <f t="shared" si="22"/>
        <v>0</v>
      </c>
      <c r="AF14" s="19">
        <f t="shared" si="23"/>
        <v>0</v>
      </c>
      <c r="AG14" s="19">
        <f t="shared" si="24"/>
        <v>0</v>
      </c>
      <c r="AH14" s="19">
        <f t="shared" si="25"/>
        <v>0</v>
      </c>
      <c r="AI14" s="19">
        <f t="shared" si="26"/>
        <v>0</v>
      </c>
      <c r="AJ14" s="41">
        <f t="shared" si="27"/>
        <v>0</v>
      </c>
      <c r="AK14" s="7"/>
    </row>
    <row r="15" spans="1:76" x14ac:dyDescent="0.25">
      <c r="A15" s="65"/>
      <c r="B15" s="77"/>
      <c r="C15" s="46">
        <f>IF(ISBLANK($B15),0,VLOOKUP($B15,Tableau1[],7,0))</f>
        <v>0</v>
      </c>
      <c r="D15" s="30">
        <f>IF(ISBLANK($B15),0,VLOOKUP($B15,Tableau1[],8,0))</f>
        <v>0</v>
      </c>
      <c r="E15" s="36">
        <f>IF(ISBLANK($B15),0,(Tableau9[[#This Row],[Colonne2]]-1)+Tableau9[[#This Row],[Colonne3]])</f>
        <v>0</v>
      </c>
      <c r="F15" s="40">
        <f t="shared" si="28"/>
        <v>0</v>
      </c>
      <c r="G15" s="19">
        <f t="shared" si="29"/>
        <v>0</v>
      </c>
      <c r="H15" s="19">
        <f t="shared" si="30"/>
        <v>0</v>
      </c>
      <c r="I15" s="19">
        <f t="shared" si="31"/>
        <v>0</v>
      </c>
      <c r="J15" s="19">
        <f t="shared" si="32"/>
        <v>0</v>
      </c>
      <c r="K15" s="19">
        <f t="shared" si="2"/>
        <v>0</v>
      </c>
      <c r="L15" s="19">
        <f t="shared" si="3"/>
        <v>0</v>
      </c>
      <c r="M15" s="19">
        <f t="shared" si="4"/>
        <v>0</v>
      </c>
      <c r="N15" s="19">
        <f t="shared" si="5"/>
        <v>0</v>
      </c>
      <c r="O15" s="19">
        <f t="shared" si="6"/>
        <v>0</v>
      </c>
      <c r="P15" s="19">
        <f t="shared" si="7"/>
        <v>0</v>
      </c>
      <c r="Q15" s="19">
        <f t="shared" si="8"/>
        <v>0</v>
      </c>
      <c r="R15" s="19">
        <f t="shared" si="9"/>
        <v>0</v>
      </c>
      <c r="S15" s="19">
        <f t="shared" si="10"/>
        <v>0</v>
      </c>
      <c r="T15" s="19">
        <f t="shared" si="11"/>
        <v>0</v>
      </c>
      <c r="U15" s="19">
        <f t="shared" si="12"/>
        <v>0</v>
      </c>
      <c r="V15" s="19">
        <f t="shared" si="13"/>
        <v>0</v>
      </c>
      <c r="W15" s="19">
        <f t="shared" si="14"/>
        <v>0</v>
      </c>
      <c r="X15" s="19">
        <f t="shared" si="15"/>
        <v>0</v>
      </c>
      <c r="Y15" s="19">
        <f t="shared" si="16"/>
        <v>0</v>
      </c>
      <c r="Z15" s="19">
        <f t="shared" si="17"/>
        <v>0</v>
      </c>
      <c r="AA15" s="19">
        <f t="shared" si="18"/>
        <v>0</v>
      </c>
      <c r="AB15" s="19">
        <f t="shared" si="19"/>
        <v>0</v>
      </c>
      <c r="AC15" s="19">
        <f t="shared" si="20"/>
        <v>0</v>
      </c>
      <c r="AD15" s="19">
        <f t="shared" si="21"/>
        <v>0</v>
      </c>
      <c r="AE15" s="19">
        <f t="shared" si="22"/>
        <v>0</v>
      </c>
      <c r="AF15" s="19">
        <f t="shared" si="23"/>
        <v>0</v>
      </c>
      <c r="AG15" s="19">
        <f t="shared" si="24"/>
        <v>0</v>
      </c>
      <c r="AH15" s="19">
        <f t="shared" si="25"/>
        <v>0</v>
      </c>
      <c r="AI15" s="19">
        <f t="shared" si="26"/>
        <v>0</v>
      </c>
      <c r="AJ15" s="41">
        <f t="shared" si="27"/>
        <v>0</v>
      </c>
      <c r="AK15" s="7"/>
    </row>
    <row r="16" spans="1:76" x14ac:dyDescent="0.25">
      <c r="A16" s="96"/>
      <c r="B16" s="77"/>
      <c r="C16" s="46">
        <f>IF(ISBLANK($B16),0,VLOOKUP($B16,Tableau1[],7,0))</f>
        <v>0</v>
      </c>
      <c r="D16" s="30">
        <f>IF(ISBLANK($B16),0,VLOOKUP($B16,Tableau1[],8,0))</f>
        <v>0</v>
      </c>
      <c r="E16" s="36">
        <f>IF(ISBLANK($B16),0,(Tableau9[[#This Row],[Colonne2]]-1)+Tableau9[[#This Row],[Colonne3]])</f>
        <v>0</v>
      </c>
      <c r="F16" s="40">
        <f t="shared" si="28"/>
        <v>0</v>
      </c>
      <c r="G16" s="19">
        <f t="shared" si="29"/>
        <v>0</v>
      </c>
      <c r="H16" s="19">
        <f t="shared" si="30"/>
        <v>0</v>
      </c>
      <c r="I16" s="19">
        <f t="shared" si="31"/>
        <v>0</v>
      </c>
      <c r="J16" s="19">
        <f t="shared" ref="J16:J51" si="33">IF(AND(($J$1-$C16)&gt;=0,($J$1-$E16)&lt;=0),1,0)</f>
        <v>0</v>
      </c>
      <c r="K16" s="19">
        <f t="shared" si="2"/>
        <v>0</v>
      </c>
      <c r="L16" s="19">
        <f t="shared" si="3"/>
        <v>0</v>
      </c>
      <c r="M16" s="19">
        <f t="shared" si="4"/>
        <v>0</v>
      </c>
      <c r="N16" s="19">
        <f t="shared" si="5"/>
        <v>0</v>
      </c>
      <c r="O16" s="19">
        <f t="shared" si="6"/>
        <v>0</v>
      </c>
      <c r="P16" s="19">
        <f t="shared" si="7"/>
        <v>0</v>
      </c>
      <c r="Q16" s="19">
        <f t="shared" si="8"/>
        <v>0</v>
      </c>
      <c r="R16" s="19">
        <f t="shared" si="9"/>
        <v>0</v>
      </c>
      <c r="S16" s="19">
        <f t="shared" si="10"/>
        <v>0</v>
      </c>
      <c r="T16" s="19">
        <f t="shared" si="11"/>
        <v>0</v>
      </c>
      <c r="U16" s="19">
        <f t="shared" si="12"/>
        <v>0</v>
      </c>
      <c r="V16" s="19">
        <f t="shared" si="13"/>
        <v>0</v>
      </c>
      <c r="W16" s="19">
        <f t="shared" si="14"/>
        <v>0</v>
      </c>
      <c r="X16" s="19">
        <f t="shared" si="15"/>
        <v>0</v>
      </c>
      <c r="Y16" s="19">
        <f t="shared" si="16"/>
        <v>0</v>
      </c>
      <c r="Z16" s="19">
        <f t="shared" si="17"/>
        <v>0</v>
      </c>
      <c r="AA16" s="19">
        <f t="shared" si="18"/>
        <v>0</v>
      </c>
      <c r="AB16" s="19">
        <f t="shared" si="19"/>
        <v>0</v>
      </c>
      <c r="AC16" s="19">
        <f t="shared" si="20"/>
        <v>0</v>
      </c>
      <c r="AD16" s="19">
        <f t="shared" si="21"/>
        <v>0</v>
      </c>
      <c r="AE16" s="19">
        <f t="shared" si="22"/>
        <v>0</v>
      </c>
      <c r="AF16" s="19">
        <f t="shared" si="23"/>
        <v>0</v>
      </c>
      <c r="AG16" s="19">
        <f t="shared" si="24"/>
        <v>0</v>
      </c>
      <c r="AH16" s="19">
        <f t="shared" si="25"/>
        <v>0</v>
      </c>
      <c r="AI16" s="19">
        <f t="shared" si="26"/>
        <v>0</v>
      </c>
      <c r="AJ16" s="41">
        <f t="shared" si="27"/>
        <v>0</v>
      </c>
      <c r="AK16" s="7"/>
    </row>
    <row r="17" spans="1:76" ht="15" customHeight="1" x14ac:dyDescent="0.25">
      <c r="A17" s="65"/>
      <c r="B17" s="77"/>
      <c r="C17" s="46">
        <f>IF(ISBLANK($B17),0,VLOOKUP($B17,Tableau1[],7,0))</f>
        <v>0</v>
      </c>
      <c r="D17" s="30">
        <f>IF(ISBLANK($B17),0,VLOOKUP($B17,Tableau1[],8,0))</f>
        <v>0</v>
      </c>
      <c r="E17" s="36">
        <f>IF(ISBLANK($B17),0,(Tableau9[[#This Row],[Colonne2]]-1)+Tableau9[[#This Row],[Colonne3]])</f>
        <v>0</v>
      </c>
      <c r="F17" s="40">
        <f t="shared" si="28"/>
        <v>0</v>
      </c>
      <c r="G17" s="19">
        <f t="shared" si="29"/>
        <v>0</v>
      </c>
      <c r="H17" s="19">
        <f t="shared" si="30"/>
        <v>0</v>
      </c>
      <c r="I17" s="19">
        <f t="shared" si="31"/>
        <v>0</v>
      </c>
      <c r="J17" s="19">
        <f t="shared" si="33"/>
        <v>0</v>
      </c>
      <c r="K17" s="19">
        <f t="shared" si="2"/>
        <v>0</v>
      </c>
      <c r="L17" s="19">
        <f t="shared" si="3"/>
        <v>0</v>
      </c>
      <c r="M17" s="19">
        <f t="shared" si="4"/>
        <v>0</v>
      </c>
      <c r="N17" s="19">
        <f t="shared" si="5"/>
        <v>0</v>
      </c>
      <c r="O17" s="19">
        <f t="shared" si="6"/>
        <v>0</v>
      </c>
      <c r="P17" s="19">
        <f t="shared" si="7"/>
        <v>0</v>
      </c>
      <c r="Q17" s="19">
        <f t="shared" si="8"/>
        <v>0</v>
      </c>
      <c r="R17" s="19">
        <f t="shared" si="9"/>
        <v>0</v>
      </c>
      <c r="S17" s="19">
        <f t="shared" si="10"/>
        <v>0</v>
      </c>
      <c r="T17" s="19">
        <f t="shared" si="11"/>
        <v>0</v>
      </c>
      <c r="U17" s="19">
        <f t="shared" si="12"/>
        <v>0</v>
      </c>
      <c r="V17" s="19">
        <f t="shared" si="13"/>
        <v>0</v>
      </c>
      <c r="W17" s="19">
        <f t="shared" si="14"/>
        <v>0</v>
      </c>
      <c r="X17" s="19">
        <f t="shared" si="15"/>
        <v>0</v>
      </c>
      <c r="Y17" s="19">
        <f t="shared" si="16"/>
        <v>0</v>
      </c>
      <c r="Z17" s="19">
        <f t="shared" si="17"/>
        <v>0</v>
      </c>
      <c r="AA17" s="19">
        <f t="shared" si="18"/>
        <v>0</v>
      </c>
      <c r="AB17" s="19">
        <f t="shared" si="19"/>
        <v>0</v>
      </c>
      <c r="AC17" s="19">
        <f t="shared" si="20"/>
        <v>0</v>
      </c>
      <c r="AD17" s="19">
        <f t="shared" si="21"/>
        <v>0</v>
      </c>
      <c r="AE17" s="19">
        <f t="shared" si="22"/>
        <v>0</v>
      </c>
      <c r="AF17" s="19">
        <f t="shared" si="23"/>
        <v>0</v>
      </c>
      <c r="AG17" s="19">
        <f t="shared" si="24"/>
        <v>0</v>
      </c>
      <c r="AH17" s="19">
        <f t="shared" si="25"/>
        <v>0</v>
      </c>
      <c r="AI17" s="19">
        <f t="shared" si="26"/>
        <v>0</v>
      </c>
      <c r="AJ17" s="41">
        <f t="shared" si="27"/>
        <v>0</v>
      </c>
      <c r="AK17" s="7"/>
      <c r="AT17" s="218">
        <f>F1</f>
        <v>43636</v>
      </c>
      <c r="AU17" s="218">
        <f t="shared" ref="AU17:BA17" si="34">AT17+1</f>
        <v>43637</v>
      </c>
      <c r="AV17" s="218">
        <f t="shared" si="34"/>
        <v>43638</v>
      </c>
      <c r="AW17" s="218">
        <f t="shared" si="34"/>
        <v>43639</v>
      </c>
      <c r="AX17" s="218">
        <f t="shared" si="34"/>
        <v>43640</v>
      </c>
      <c r="AY17" s="218">
        <f t="shared" si="34"/>
        <v>43641</v>
      </c>
      <c r="AZ17" s="218">
        <f t="shared" si="34"/>
        <v>43642</v>
      </c>
      <c r="BA17" s="218">
        <f t="shared" si="34"/>
        <v>43643</v>
      </c>
      <c r="BB17" s="218">
        <f t="shared" ref="BB17:BX17" si="35">BA17+1</f>
        <v>43644</v>
      </c>
      <c r="BC17" s="218">
        <f t="shared" si="35"/>
        <v>43645</v>
      </c>
      <c r="BD17" s="218">
        <f t="shared" si="35"/>
        <v>43646</v>
      </c>
      <c r="BE17" s="218">
        <f t="shared" si="35"/>
        <v>43647</v>
      </c>
      <c r="BF17" s="218">
        <f t="shared" si="35"/>
        <v>43648</v>
      </c>
      <c r="BG17" s="218">
        <f t="shared" si="35"/>
        <v>43649</v>
      </c>
      <c r="BH17" s="218">
        <f t="shared" si="35"/>
        <v>43650</v>
      </c>
      <c r="BI17" s="218">
        <f t="shared" si="35"/>
        <v>43651</v>
      </c>
      <c r="BJ17" s="218">
        <f t="shared" si="35"/>
        <v>43652</v>
      </c>
      <c r="BK17" s="218">
        <f t="shared" si="35"/>
        <v>43653</v>
      </c>
      <c r="BL17" s="218">
        <f t="shared" si="35"/>
        <v>43654</v>
      </c>
      <c r="BM17" s="218">
        <f t="shared" si="35"/>
        <v>43655</v>
      </c>
      <c r="BN17" s="218">
        <f t="shared" si="35"/>
        <v>43656</v>
      </c>
      <c r="BO17" s="218">
        <f t="shared" si="35"/>
        <v>43657</v>
      </c>
      <c r="BP17" s="218">
        <f t="shared" si="35"/>
        <v>43658</v>
      </c>
      <c r="BQ17" s="218">
        <f t="shared" si="35"/>
        <v>43659</v>
      </c>
      <c r="BR17" s="218">
        <f t="shared" si="35"/>
        <v>43660</v>
      </c>
      <c r="BS17" s="218">
        <f t="shared" si="35"/>
        <v>43661</v>
      </c>
      <c r="BT17" s="218">
        <f t="shared" si="35"/>
        <v>43662</v>
      </c>
      <c r="BU17" s="218">
        <f t="shared" si="35"/>
        <v>43663</v>
      </c>
      <c r="BV17" s="218">
        <f t="shared" si="35"/>
        <v>43664</v>
      </c>
      <c r="BW17" s="218">
        <f t="shared" si="35"/>
        <v>43665</v>
      </c>
      <c r="BX17" s="218">
        <f t="shared" si="35"/>
        <v>43666</v>
      </c>
    </row>
    <row r="18" spans="1:76" x14ac:dyDescent="0.25">
      <c r="A18" s="96"/>
      <c r="B18" s="77"/>
      <c r="C18" s="46">
        <f>IF(ISBLANK($B18),0,VLOOKUP($B18,Tableau1[],7,0))</f>
        <v>0</v>
      </c>
      <c r="D18" s="30">
        <f>IF(ISBLANK($B18),0,VLOOKUP($B18,Tableau1[],8,0))</f>
        <v>0</v>
      </c>
      <c r="E18" s="36">
        <f>IF(ISBLANK($B18),0,(Tableau9[[#This Row],[Colonne2]]-1)+Tableau9[[#This Row],[Colonne3]])</f>
        <v>0</v>
      </c>
      <c r="F18" s="40">
        <f t="shared" si="28"/>
        <v>0</v>
      </c>
      <c r="G18" s="19">
        <f t="shared" si="29"/>
        <v>0</v>
      </c>
      <c r="H18" s="19">
        <f t="shared" si="30"/>
        <v>0</v>
      </c>
      <c r="I18" s="19">
        <f t="shared" si="31"/>
        <v>0</v>
      </c>
      <c r="J18" s="19">
        <f t="shared" si="33"/>
        <v>0</v>
      </c>
      <c r="K18" s="19">
        <f t="shared" si="2"/>
        <v>0</v>
      </c>
      <c r="L18" s="19">
        <f t="shared" si="3"/>
        <v>0</v>
      </c>
      <c r="M18" s="19">
        <f t="shared" si="4"/>
        <v>0</v>
      </c>
      <c r="N18" s="19">
        <f t="shared" si="5"/>
        <v>0</v>
      </c>
      <c r="O18" s="19">
        <f t="shared" si="6"/>
        <v>0</v>
      </c>
      <c r="P18" s="19">
        <f t="shared" si="7"/>
        <v>0</v>
      </c>
      <c r="Q18" s="19">
        <f t="shared" si="8"/>
        <v>0</v>
      </c>
      <c r="R18" s="19">
        <f t="shared" si="9"/>
        <v>0</v>
      </c>
      <c r="S18" s="19">
        <f t="shared" si="10"/>
        <v>0</v>
      </c>
      <c r="T18" s="19">
        <f t="shared" si="11"/>
        <v>0</v>
      </c>
      <c r="U18" s="19">
        <f t="shared" si="12"/>
        <v>0</v>
      </c>
      <c r="V18" s="19">
        <f t="shared" si="13"/>
        <v>0</v>
      </c>
      <c r="W18" s="19">
        <f t="shared" si="14"/>
        <v>0</v>
      </c>
      <c r="X18" s="19">
        <f t="shared" si="15"/>
        <v>0</v>
      </c>
      <c r="Y18" s="19">
        <f t="shared" si="16"/>
        <v>0</v>
      </c>
      <c r="Z18" s="19">
        <f t="shared" si="17"/>
        <v>0</v>
      </c>
      <c r="AA18" s="19">
        <f t="shared" si="18"/>
        <v>0</v>
      </c>
      <c r="AB18" s="19">
        <f t="shared" si="19"/>
        <v>0</v>
      </c>
      <c r="AC18" s="19">
        <f t="shared" si="20"/>
        <v>0</v>
      </c>
      <c r="AD18" s="19">
        <f t="shared" si="21"/>
        <v>0</v>
      </c>
      <c r="AE18" s="19">
        <f t="shared" si="22"/>
        <v>0</v>
      </c>
      <c r="AF18" s="19">
        <f t="shared" si="23"/>
        <v>0</v>
      </c>
      <c r="AG18" s="19">
        <f t="shared" si="24"/>
        <v>0</v>
      </c>
      <c r="AH18" s="19">
        <f t="shared" si="25"/>
        <v>0</v>
      </c>
      <c r="AI18" s="19">
        <f t="shared" si="26"/>
        <v>0</v>
      </c>
      <c r="AJ18" s="41">
        <f t="shared" si="27"/>
        <v>0</v>
      </c>
      <c r="AK18" s="7"/>
      <c r="AT18" s="219"/>
      <c r="AU18" s="219"/>
      <c r="AV18" s="219"/>
      <c r="AW18" s="219"/>
      <c r="AX18" s="219"/>
      <c r="AY18" s="219"/>
      <c r="AZ18" s="219"/>
      <c r="BA18" s="219"/>
      <c r="BB18" s="219"/>
      <c r="BC18" s="219"/>
      <c r="BD18" s="219"/>
      <c r="BE18" s="219"/>
      <c r="BF18" s="219"/>
      <c r="BG18" s="219"/>
      <c r="BH18" s="219"/>
      <c r="BI18" s="219"/>
      <c r="BJ18" s="219"/>
      <c r="BK18" s="219"/>
      <c r="BL18" s="219"/>
      <c r="BM18" s="219"/>
      <c r="BN18" s="219"/>
      <c r="BO18" s="219"/>
      <c r="BP18" s="219"/>
      <c r="BQ18" s="219"/>
      <c r="BR18" s="219"/>
      <c r="BS18" s="219"/>
      <c r="BT18" s="219"/>
      <c r="BU18" s="219"/>
      <c r="BV18" s="219"/>
      <c r="BW18" s="219"/>
      <c r="BX18" s="219"/>
    </row>
    <row r="19" spans="1:76" x14ac:dyDescent="0.25">
      <c r="A19" s="65"/>
      <c r="B19" s="77"/>
      <c r="C19" s="46">
        <f>IF(ISBLANK($B19),0,VLOOKUP($B19,Tableau1[],7,0))</f>
        <v>0</v>
      </c>
      <c r="D19" s="30">
        <f>IF(ISBLANK($B19),0,VLOOKUP($B19,Tableau1[],8,0))</f>
        <v>0</v>
      </c>
      <c r="E19" s="36">
        <f>IF(ISBLANK($B19),0,(Tableau9[[#This Row],[Colonne2]]-1)+Tableau9[[#This Row],[Colonne3]])</f>
        <v>0</v>
      </c>
      <c r="F19" s="40">
        <f t="shared" si="28"/>
        <v>0</v>
      </c>
      <c r="G19" s="19">
        <f t="shared" si="29"/>
        <v>0</v>
      </c>
      <c r="H19" s="19">
        <f t="shared" si="30"/>
        <v>0</v>
      </c>
      <c r="I19" s="19">
        <f t="shared" si="31"/>
        <v>0</v>
      </c>
      <c r="J19" s="19">
        <f t="shared" si="33"/>
        <v>0</v>
      </c>
      <c r="K19" s="19">
        <f t="shared" si="2"/>
        <v>0</v>
      </c>
      <c r="L19" s="19">
        <f t="shared" si="3"/>
        <v>0</v>
      </c>
      <c r="M19" s="19">
        <f t="shared" si="4"/>
        <v>0</v>
      </c>
      <c r="N19" s="19">
        <f t="shared" si="5"/>
        <v>0</v>
      </c>
      <c r="O19" s="19">
        <f t="shared" si="6"/>
        <v>0</v>
      </c>
      <c r="P19" s="19">
        <f t="shared" si="7"/>
        <v>0</v>
      </c>
      <c r="Q19" s="19">
        <f t="shared" si="8"/>
        <v>0</v>
      </c>
      <c r="R19" s="19">
        <f t="shared" si="9"/>
        <v>0</v>
      </c>
      <c r="S19" s="19">
        <f t="shared" si="10"/>
        <v>0</v>
      </c>
      <c r="T19" s="19">
        <f t="shared" si="11"/>
        <v>0</v>
      </c>
      <c r="U19" s="19">
        <f t="shared" si="12"/>
        <v>0</v>
      </c>
      <c r="V19" s="19">
        <f t="shared" si="13"/>
        <v>0</v>
      </c>
      <c r="W19" s="19">
        <f t="shared" si="14"/>
        <v>0</v>
      </c>
      <c r="X19" s="19">
        <f t="shared" si="15"/>
        <v>0</v>
      </c>
      <c r="Y19" s="19">
        <f t="shared" si="16"/>
        <v>0</v>
      </c>
      <c r="Z19" s="19">
        <f t="shared" si="17"/>
        <v>0</v>
      </c>
      <c r="AA19" s="19">
        <f t="shared" si="18"/>
        <v>0</v>
      </c>
      <c r="AB19" s="19">
        <f t="shared" si="19"/>
        <v>0</v>
      </c>
      <c r="AC19" s="19">
        <f t="shared" si="20"/>
        <v>0</v>
      </c>
      <c r="AD19" s="19">
        <f t="shared" si="21"/>
        <v>0</v>
      </c>
      <c r="AE19" s="19">
        <f t="shared" si="22"/>
        <v>0</v>
      </c>
      <c r="AF19" s="19">
        <f t="shared" si="23"/>
        <v>0</v>
      </c>
      <c r="AG19" s="19">
        <f t="shared" si="24"/>
        <v>0</v>
      </c>
      <c r="AH19" s="19">
        <f t="shared" si="25"/>
        <v>0</v>
      </c>
      <c r="AI19" s="19">
        <f t="shared" si="26"/>
        <v>0</v>
      </c>
      <c r="AJ19" s="41">
        <f t="shared" si="27"/>
        <v>0</v>
      </c>
      <c r="AK19" s="7"/>
      <c r="AT19" s="219"/>
      <c r="AU19" s="219"/>
      <c r="AV19" s="219"/>
      <c r="AW19" s="219"/>
      <c r="AX19" s="219"/>
      <c r="AY19" s="219"/>
      <c r="AZ19" s="219"/>
      <c r="BA19" s="219"/>
      <c r="BB19" s="219"/>
      <c r="BC19" s="219"/>
      <c r="BD19" s="219"/>
      <c r="BE19" s="219"/>
      <c r="BF19" s="219"/>
      <c r="BG19" s="219"/>
      <c r="BH19" s="219"/>
      <c r="BI19" s="219"/>
      <c r="BJ19" s="219"/>
      <c r="BK19" s="219"/>
      <c r="BL19" s="219"/>
      <c r="BM19" s="219"/>
      <c r="BN19" s="219"/>
      <c r="BO19" s="219"/>
      <c r="BP19" s="219"/>
      <c r="BQ19" s="219"/>
      <c r="BR19" s="219"/>
      <c r="BS19" s="219"/>
      <c r="BT19" s="219"/>
      <c r="BU19" s="219"/>
      <c r="BV19" s="219"/>
      <c r="BW19" s="219"/>
      <c r="BX19" s="219"/>
    </row>
    <row r="20" spans="1:76" x14ac:dyDescent="0.25">
      <c r="A20" s="96"/>
      <c r="B20" s="77"/>
      <c r="C20" s="46">
        <f>IF(ISBLANK($B20),0,VLOOKUP($B20,Tableau1[],7,0))</f>
        <v>0</v>
      </c>
      <c r="D20" s="30">
        <f>IF(ISBLANK($B20),0,VLOOKUP($B20,Tableau1[],8,0))</f>
        <v>0</v>
      </c>
      <c r="E20" s="36">
        <f>IF(ISBLANK($B20),0,(Tableau9[[#This Row],[Colonne2]]-1)+Tableau9[[#This Row],[Colonne3]])</f>
        <v>0</v>
      </c>
      <c r="F20" s="40">
        <f t="shared" si="28"/>
        <v>0</v>
      </c>
      <c r="G20" s="19">
        <f t="shared" si="29"/>
        <v>0</v>
      </c>
      <c r="H20" s="19">
        <f t="shared" si="30"/>
        <v>0</v>
      </c>
      <c r="I20" s="19">
        <f t="shared" si="31"/>
        <v>0</v>
      </c>
      <c r="J20" s="19">
        <f t="shared" si="33"/>
        <v>0</v>
      </c>
      <c r="K20" s="19">
        <f t="shared" si="2"/>
        <v>0</v>
      </c>
      <c r="L20" s="19">
        <f t="shared" si="3"/>
        <v>0</v>
      </c>
      <c r="M20" s="19">
        <f t="shared" si="4"/>
        <v>0</v>
      </c>
      <c r="N20" s="19">
        <f t="shared" si="5"/>
        <v>0</v>
      </c>
      <c r="O20" s="19">
        <f t="shared" si="6"/>
        <v>0</v>
      </c>
      <c r="P20" s="19">
        <f t="shared" si="7"/>
        <v>0</v>
      </c>
      <c r="Q20" s="19">
        <f t="shared" si="8"/>
        <v>0</v>
      </c>
      <c r="R20" s="19">
        <f t="shared" si="9"/>
        <v>0</v>
      </c>
      <c r="S20" s="19">
        <f t="shared" si="10"/>
        <v>0</v>
      </c>
      <c r="T20" s="19">
        <f t="shared" si="11"/>
        <v>0</v>
      </c>
      <c r="U20" s="19">
        <f t="shared" si="12"/>
        <v>0</v>
      </c>
      <c r="V20" s="19">
        <f t="shared" si="13"/>
        <v>0</v>
      </c>
      <c r="W20" s="19">
        <f t="shared" si="14"/>
        <v>0</v>
      </c>
      <c r="X20" s="19">
        <f t="shared" si="15"/>
        <v>0</v>
      </c>
      <c r="Y20" s="19">
        <f t="shared" si="16"/>
        <v>0</v>
      </c>
      <c r="Z20" s="19">
        <f t="shared" si="17"/>
        <v>0</v>
      </c>
      <c r="AA20" s="19">
        <f t="shared" si="18"/>
        <v>0</v>
      </c>
      <c r="AB20" s="19">
        <f t="shared" si="19"/>
        <v>0</v>
      </c>
      <c r="AC20" s="19">
        <f t="shared" si="20"/>
        <v>0</v>
      </c>
      <c r="AD20" s="19">
        <f t="shared" si="21"/>
        <v>0</v>
      </c>
      <c r="AE20" s="19">
        <f t="shared" si="22"/>
        <v>0</v>
      </c>
      <c r="AF20" s="19">
        <f t="shared" si="23"/>
        <v>0</v>
      </c>
      <c r="AG20" s="19">
        <f t="shared" si="24"/>
        <v>0</v>
      </c>
      <c r="AH20" s="19">
        <f t="shared" si="25"/>
        <v>0</v>
      </c>
      <c r="AI20" s="19">
        <f t="shared" si="26"/>
        <v>0</v>
      </c>
      <c r="AJ20" s="41">
        <f t="shared" si="27"/>
        <v>0</v>
      </c>
      <c r="AK20" s="7"/>
      <c r="AT20" s="220"/>
      <c r="AU20" s="220"/>
      <c r="AV20" s="220"/>
      <c r="AW20" s="220"/>
      <c r="AX20" s="220"/>
      <c r="AY20" s="220"/>
      <c r="AZ20" s="220"/>
      <c r="BA20" s="220"/>
      <c r="BB20" s="220"/>
      <c r="BC20" s="220"/>
      <c r="BD20" s="220"/>
      <c r="BE20" s="220"/>
      <c r="BF20" s="220"/>
      <c r="BG20" s="220"/>
      <c r="BH20" s="220"/>
      <c r="BI20" s="220"/>
      <c r="BJ20" s="220"/>
      <c r="BK20" s="220"/>
      <c r="BL20" s="220"/>
      <c r="BM20" s="220"/>
      <c r="BN20" s="220"/>
      <c r="BO20" s="220"/>
      <c r="BP20" s="220"/>
      <c r="BQ20" s="220"/>
      <c r="BR20" s="220"/>
      <c r="BS20" s="220"/>
      <c r="BT20" s="220"/>
      <c r="BU20" s="220"/>
      <c r="BV20" s="220"/>
      <c r="BW20" s="220"/>
      <c r="BX20" s="220"/>
    </row>
    <row r="21" spans="1:76" x14ac:dyDescent="0.25">
      <c r="A21" s="65"/>
      <c r="B21" s="77"/>
      <c r="C21" s="46">
        <f>IF(ISBLANK($B21),0,VLOOKUP($B21,Tableau1[],7,0))</f>
        <v>0</v>
      </c>
      <c r="D21" s="30">
        <f>IF(ISBLANK($B21),0,VLOOKUP($B21,Tableau1[],8,0))</f>
        <v>0</v>
      </c>
      <c r="E21" s="36">
        <f>IF(ISBLANK($B21),0,(Tableau9[[#This Row],[Colonne2]]-1)+Tableau9[[#This Row],[Colonne3]])</f>
        <v>0</v>
      </c>
      <c r="F21" s="40">
        <f t="shared" si="28"/>
        <v>0</v>
      </c>
      <c r="G21" s="19">
        <f t="shared" si="29"/>
        <v>0</v>
      </c>
      <c r="H21" s="19">
        <f t="shared" si="30"/>
        <v>0</v>
      </c>
      <c r="I21" s="19">
        <f t="shared" si="31"/>
        <v>0</v>
      </c>
      <c r="J21" s="19">
        <f t="shared" si="33"/>
        <v>0</v>
      </c>
      <c r="K21" s="19">
        <f t="shared" si="2"/>
        <v>0</v>
      </c>
      <c r="L21" s="19">
        <f t="shared" si="3"/>
        <v>0</v>
      </c>
      <c r="M21" s="19">
        <f t="shared" si="4"/>
        <v>0</v>
      </c>
      <c r="N21" s="19">
        <f t="shared" si="5"/>
        <v>0</v>
      </c>
      <c r="O21" s="19">
        <f t="shared" si="6"/>
        <v>0</v>
      </c>
      <c r="P21" s="19">
        <f t="shared" si="7"/>
        <v>0</v>
      </c>
      <c r="Q21" s="19">
        <f t="shared" si="8"/>
        <v>0</v>
      </c>
      <c r="R21" s="19">
        <f t="shared" si="9"/>
        <v>0</v>
      </c>
      <c r="S21" s="19">
        <f t="shared" si="10"/>
        <v>0</v>
      </c>
      <c r="T21" s="19">
        <f t="shared" si="11"/>
        <v>0</v>
      </c>
      <c r="U21" s="19">
        <f t="shared" si="12"/>
        <v>0</v>
      </c>
      <c r="V21" s="19">
        <f t="shared" si="13"/>
        <v>0</v>
      </c>
      <c r="W21" s="19">
        <f t="shared" si="14"/>
        <v>0</v>
      </c>
      <c r="X21" s="19">
        <f t="shared" si="15"/>
        <v>0</v>
      </c>
      <c r="Y21" s="19">
        <f t="shared" si="16"/>
        <v>0</v>
      </c>
      <c r="Z21" s="19">
        <f t="shared" si="17"/>
        <v>0</v>
      </c>
      <c r="AA21" s="19">
        <f t="shared" si="18"/>
        <v>0</v>
      </c>
      <c r="AB21" s="19">
        <f t="shared" si="19"/>
        <v>0</v>
      </c>
      <c r="AC21" s="19">
        <f t="shared" si="20"/>
        <v>0</v>
      </c>
      <c r="AD21" s="19">
        <f t="shared" si="21"/>
        <v>0</v>
      </c>
      <c r="AE21" s="19">
        <f t="shared" si="22"/>
        <v>0</v>
      </c>
      <c r="AF21" s="19">
        <f t="shared" si="23"/>
        <v>0</v>
      </c>
      <c r="AG21" s="19">
        <f t="shared" si="24"/>
        <v>0</v>
      </c>
      <c r="AH21" s="19">
        <f t="shared" si="25"/>
        <v>0</v>
      </c>
      <c r="AI21" s="19">
        <f t="shared" si="26"/>
        <v>0</v>
      </c>
      <c r="AJ21" s="41">
        <f t="shared" si="27"/>
        <v>0</v>
      </c>
      <c r="AK21" s="7"/>
      <c r="AO21" s="6" t="s">
        <v>13</v>
      </c>
      <c r="AP21" s="6" t="s">
        <v>14</v>
      </c>
      <c r="AQ21" s="6" t="s">
        <v>15</v>
      </c>
      <c r="AS21" s="8" t="s">
        <v>16</v>
      </c>
      <c r="AT21" s="3">
        <f t="shared" ref="AT21:AY21" si="36">WEEKDAY(AT17)</f>
        <v>5</v>
      </c>
      <c r="AU21" s="3">
        <f t="shared" si="36"/>
        <v>6</v>
      </c>
      <c r="AV21" s="3">
        <f t="shared" si="36"/>
        <v>7</v>
      </c>
      <c r="AW21" s="3">
        <f t="shared" si="36"/>
        <v>1</v>
      </c>
      <c r="AX21" s="3">
        <f t="shared" si="36"/>
        <v>2</v>
      </c>
      <c r="AY21" s="3">
        <f t="shared" si="36"/>
        <v>3</v>
      </c>
      <c r="AZ21" s="3">
        <f t="shared" ref="AZ21:BX21" si="37">WEEKDAY(AZ17)</f>
        <v>4</v>
      </c>
      <c r="BA21" s="3">
        <f t="shared" si="37"/>
        <v>5</v>
      </c>
      <c r="BB21" s="3">
        <f t="shared" si="37"/>
        <v>6</v>
      </c>
      <c r="BC21" s="3">
        <f t="shared" si="37"/>
        <v>7</v>
      </c>
      <c r="BD21" s="3">
        <f t="shared" si="37"/>
        <v>1</v>
      </c>
      <c r="BE21" s="3">
        <f t="shared" si="37"/>
        <v>2</v>
      </c>
      <c r="BF21" s="3">
        <f t="shared" si="37"/>
        <v>3</v>
      </c>
      <c r="BG21" s="3">
        <f t="shared" si="37"/>
        <v>4</v>
      </c>
      <c r="BH21" s="3">
        <f t="shared" si="37"/>
        <v>5</v>
      </c>
      <c r="BI21" s="3">
        <f t="shared" si="37"/>
        <v>6</v>
      </c>
      <c r="BJ21" s="3">
        <f t="shared" si="37"/>
        <v>7</v>
      </c>
      <c r="BK21" s="3">
        <f t="shared" si="37"/>
        <v>1</v>
      </c>
      <c r="BL21" s="3">
        <f t="shared" si="37"/>
        <v>2</v>
      </c>
      <c r="BM21" s="3">
        <f t="shared" si="37"/>
        <v>3</v>
      </c>
      <c r="BN21" s="3">
        <f t="shared" si="37"/>
        <v>4</v>
      </c>
      <c r="BO21" s="3">
        <f t="shared" si="37"/>
        <v>5</v>
      </c>
      <c r="BP21" s="3">
        <f t="shared" si="37"/>
        <v>6</v>
      </c>
      <c r="BQ21" s="3">
        <f t="shared" si="37"/>
        <v>7</v>
      </c>
      <c r="BR21" s="3">
        <f t="shared" si="37"/>
        <v>1</v>
      </c>
      <c r="BS21" s="3">
        <f t="shared" si="37"/>
        <v>2</v>
      </c>
      <c r="BT21" s="3">
        <f t="shared" si="37"/>
        <v>3</v>
      </c>
      <c r="BU21" s="3">
        <f t="shared" si="37"/>
        <v>4</v>
      </c>
      <c r="BV21" s="3">
        <f t="shared" si="37"/>
        <v>5</v>
      </c>
      <c r="BW21" s="3">
        <f t="shared" si="37"/>
        <v>6</v>
      </c>
      <c r="BX21" s="3">
        <f t="shared" si="37"/>
        <v>7</v>
      </c>
    </row>
    <row r="22" spans="1:76" x14ac:dyDescent="0.25">
      <c r="A22" s="96"/>
      <c r="B22" s="77"/>
      <c r="C22" s="46">
        <f>IF(ISBLANK($B22),0,VLOOKUP($B22,Tableau1[],7,0))</f>
        <v>0</v>
      </c>
      <c r="D22" s="30">
        <f>IF(ISBLANK($B22),0,VLOOKUP($B22,Tableau1[],8,0))</f>
        <v>0</v>
      </c>
      <c r="E22" s="36">
        <f>IF(ISBLANK($B22),0,(Tableau9[[#This Row],[Colonne2]]-1)+Tableau9[[#This Row],[Colonne3]])</f>
        <v>0</v>
      </c>
      <c r="F22" s="40">
        <f t="shared" si="28"/>
        <v>0</v>
      </c>
      <c r="G22" s="19">
        <f t="shared" si="29"/>
        <v>0</v>
      </c>
      <c r="H22" s="19">
        <f t="shared" si="30"/>
        <v>0</v>
      </c>
      <c r="I22" s="19">
        <f t="shared" si="31"/>
        <v>0</v>
      </c>
      <c r="J22" s="19">
        <f t="shared" si="33"/>
        <v>0</v>
      </c>
      <c r="K22" s="19">
        <f t="shared" si="2"/>
        <v>0</v>
      </c>
      <c r="L22" s="19">
        <f t="shared" si="3"/>
        <v>0</v>
      </c>
      <c r="M22" s="19">
        <f t="shared" si="4"/>
        <v>0</v>
      </c>
      <c r="N22" s="19">
        <f t="shared" si="5"/>
        <v>0</v>
      </c>
      <c r="O22" s="19">
        <f t="shared" si="6"/>
        <v>0</v>
      </c>
      <c r="P22" s="19">
        <f t="shared" si="7"/>
        <v>0</v>
      </c>
      <c r="Q22" s="19">
        <f t="shared" si="8"/>
        <v>0</v>
      </c>
      <c r="R22" s="19">
        <f t="shared" si="9"/>
        <v>0</v>
      </c>
      <c r="S22" s="19">
        <f t="shared" si="10"/>
        <v>0</v>
      </c>
      <c r="T22" s="19">
        <f t="shared" si="11"/>
        <v>0</v>
      </c>
      <c r="U22" s="19">
        <f t="shared" si="12"/>
        <v>0</v>
      </c>
      <c r="V22" s="19">
        <f t="shared" si="13"/>
        <v>0</v>
      </c>
      <c r="W22" s="19">
        <f t="shared" si="14"/>
        <v>0</v>
      </c>
      <c r="X22" s="19">
        <f t="shared" si="15"/>
        <v>0</v>
      </c>
      <c r="Y22" s="19">
        <f t="shared" si="16"/>
        <v>0</v>
      </c>
      <c r="Z22" s="19">
        <f t="shared" si="17"/>
        <v>0</v>
      </c>
      <c r="AA22" s="19">
        <f t="shared" si="18"/>
        <v>0</v>
      </c>
      <c r="AB22" s="19">
        <f t="shared" si="19"/>
        <v>0</v>
      </c>
      <c r="AC22" s="19">
        <f t="shared" si="20"/>
        <v>0</v>
      </c>
      <c r="AD22" s="19">
        <f t="shared" si="21"/>
        <v>0</v>
      </c>
      <c r="AE22" s="19">
        <f t="shared" si="22"/>
        <v>0</v>
      </c>
      <c r="AF22" s="19">
        <f t="shared" si="23"/>
        <v>0</v>
      </c>
      <c r="AG22" s="19">
        <f t="shared" si="24"/>
        <v>0</v>
      </c>
      <c r="AH22" s="19">
        <f t="shared" si="25"/>
        <v>0</v>
      </c>
      <c r="AI22" s="19">
        <f t="shared" si="26"/>
        <v>0</v>
      </c>
      <c r="AJ22" s="41">
        <f t="shared" si="27"/>
        <v>0</v>
      </c>
      <c r="AK22" s="7"/>
      <c r="AO22" s="3">
        <v>2</v>
      </c>
      <c r="AP22" s="4" t="s">
        <v>0</v>
      </c>
      <c r="AQ22" s="4" t="s">
        <v>6</v>
      </c>
      <c r="AS22" s="6" t="s">
        <v>17</v>
      </c>
      <c r="AT22" s="3" t="str">
        <f>VLOOKUP(AT21,$AO$22:$AQ$28,3,0)</f>
        <v>J</v>
      </c>
      <c r="AU22" s="3" t="str">
        <f>VLOOKUP(AU21,$AO$22:$AQ$28,3,0)</f>
        <v>V</v>
      </c>
      <c r="AV22" s="3" t="str">
        <f>VLOOKUP(AV21,$AO$22:$AQ$28,3,0)</f>
        <v>S</v>
      </c>
      <c r="AW22" s="3" t="str">
        <f t="shared" ref="AW22:BX22" si="38">VLOOKUP(AW21,$AO$22:$AQ$28,3,0)</f>
        <v>D</v>
      </c>
      <c r="AX22" s="3" t="str">
        <f t="shared" si="38"/>
        <v>L</v>
      </c>
      <c r="AY22" s="3" t="str">
        <f t="shared" si="38"/>
        <v>M</v>
      </c>
      <c r="AZ22" s="3" t="str">
        <f t="shared" si="38"/>
        <v>M</v>
      </c>
      <c r="BA22" s="3" t="str">
        <f t="shared" si="38"/>
        <v>J</v>
      </c>
      <c r="BB22" s="3" t="str">
        <f t="shared" si="38"/>
        <v>V</v>
      </c>
      <c r="BC22" s="3" t="str">
        <f t="shared" si="38"/>
        <v>S</v>
      </c>
      <c r="BD22" s="3" t="str">
        <f t="shared" si="38"/>
        <v>D</v>
      </c>
      <c r="BE22" s="3" t="str">
        <f t="shared" si="38"/>
        <v>L</v>
      </c>
      <c r="BF22" s="3" t="str">
        <f t="shared" si="38"/>
        <v>M</v>
      </c>
      <c r="BG22" s="3" t="str">
        <f t="shared" si="38"/>
        <v>M</v>
      </c>
      <c r="BH22" s="3" t="str">
        <f t="shared" si="38"/>
        <v>J</v>
      </c>
      <c r="BI22" s="3" t="str">
        <f t="shared" si="38"/>
        <v>V</v>
      </c>
      <c r="BJ22" s="3" t="str">
        <f t="shared" si="38"/>
        <v>S</v>
      </c>
      <c r="BK22" s="3" t="str">
        <f t="shared" si="38"/>
        <v>D</v>
      </c>
      <c r="BL22" s="3" t="str">
        <f t="shared" si="38"/>
        <v>L</v>
      </c>
      <c r="BM22" s="3" t="str">
        <f t="shared" si="38"/>
        <v>M</v>
      </c>
      <c r="BN22" s="3" t="str">
        <f t="shared" si="38"/>
        <v>M</v>
      </c>
      <c r="BO22" s="3" t="str">
        <f t="shared" si="38"/>
        <v>J</v>
      </c>
      <c r="BP22" s="3" t="str">
        <f t="shared" si="38"/>
        <v>V</v>
      </c>
      <c r="BQ22" s="3" t="str">
        <f t="shared" si="38"/>
        <v>S</v>
      </c>
      <c r="BR22" s="3" t="str">
        <f t="shared" si="38"/>
        <v>D</v>
      </c>
      <c r="BS22" s="3" t="str">
        <f t="shared" si="38"/>
        <v>L</v>
      </c>
      <c r="BT22" s="3" t="str">
        <f t="shared" si="38"/>
        <v>M</v>
      </c>
      <c r="BU22" s="3" t="str">
        <f t="shared" si="38"/>
        <v>M</v>
      </c>
      <c r="BV22" s="3" t="str">
        <f t="shared" si="38"/>
        <v>J</v>
      </c>
      <c r="BW22" s="3" t="str">
        <f t="shared" si="38"/>
        <v>V</v>
      </c>
      <c r="BX22" s="3" t="str">
        <f t="shared" si="38"/>
        <v>S</v>
      </c>
    </row>
    <row r="23" spans="1:76" x14ac:dyDescent="0.25">
      <c r="A23" s="65"/>
      <c r="B23" s="77"/>
      <c r="C23" s="46">
        <f>IF(ISBLANK($B23),0,VLOOKUP($B23,Tableau1[],7,0))</f>
        <v>0</v>
      </c>
      <c r="D23" s="30">
        <f>IF(ISBLANK($B23),0,VLOOKUP($B23,Tableau1[],8,0))</f>
        <v>0</v>
      </c>
      <c r="E23" s="36">
        <f>IF(ISBLANK($B23),0,(Tableau9[[#This Row],[Colonne2]]-1)+Tableau9[[#This Row],[Colonne3]])</f>
        <v>0</v>
      </c>
      <c r="F23" s="40">
        <f t="shared" si="28"/>
        <v>0</v>
      </c>
      <c r="G23" s="19">
        <f t="shared" si="29"/>
        <v>0</v>
      </c>
      <c r="H23" s="19">
        <f t="shared" si="30"/>
        <v>0</v>
      </c>
      <c r="I23" s="19">
        <f t="shared" si="31"/>
        <v>0</v>
      </c>
      <c r="J23" s="19">
        <f t="shared" si="33"/>
        <v>0</v>
      </c>
      <c r="K23" s="19">
        <f t="shared" si="2"/>
        <v>0</v>
      </c>
      <c r="L23" s="19">
        <f t="shared" si="3"/>
        <v>0</v>
      </c>
      <c r="M23" s="19">
        <f t="shared" si="4"/>
        <v>0</v>
      </c>
      <c r="N23" s="19">
        <f t="shared" si="5"/>
        <v>0</v>
      </c>
      <c r="O23" s="19">
        <f t="shared" si="6"/>
        <v>0</v>
      </c>
      <c r="P23" s="19">
        <f t="shared" si="7"/>
        <v>0</v>
      </c>
      <c r="Q23" s="19">
        <f t="shared" si="8"/>
        <v>0</v>
      </c>
      <c r="R23" s="19">
        <f t="shared" si="9"/>
        <v>0</v>
      </c>
      <c r="S23" s="19">
        <f t="shared" si="10"/>
        <v>0</v>
      </c>
      <c r="T23" s="19">
        <f t="shared" si="11"/>
        <v>0</v>
      </c>
      <c r="U23" s="19">
        <f t="shared" si="12"/>
        <v>0</v>
      </c>
      <c r="V23" s="19">
        <f t="shared" si="13"/>
        <v>0</v>
      </c>
      <c r="W23" s="19">
        <f t="shared" si="14"/>
        <v>0</v>
      </c>
      <c r="X23" s="19">
        <f t="shared" si="15"/>
        <v>0</v>
      </c>
      <c r="Y23" s="19">
        <f t="shared" si="16"/>
        <v>0</v>
      </c>
      <c r="Z23" s="19">
        <f t="shared" si="17"/>
        <v>0</v>
      </c>
      <c r="AA23" s="19">
        <f t="shared" si="18"/>
        <v>0</v>
      </c>
      <c r="AB23" s="19">
        <f t="shared" si="19"/>
        <v>0</v>
      </c>
      <c r="AC23" s="19">
        <f t="shared" si="20"/>
        <v>0</v>
      </c>
      <c r="AD23" s="19">
        <f t="shared" si="21"/>
        <v>0</v>
      </c>
      <c r="AE23" s="19">
        <f t="shared" si="22"/>
        <v>0</v>
      </c>
      <c r="AF23" s="19">
        <f t="shared" si="23"/>
        <v>0</v>
      </c>
      <c r="AG23" s="19">
        <f t="shared" si="24"/>
        <v>0</v>
      </c>
      <c r="AH23" s="19">
        <f t="shared" si="25"/>
        <v>0</v>
      </c>
      <c r="AI23" s="19">
        <f t="shared" si="26"/>
        <v>0</v>
      </c>
      <c r="AJ23" s="41">
        <f t="shared" si="27"/>
        <v>0</v>
      </c>
      <c r="AK23" s="7"/>
      <c r="AO23" s="3">
        <v>3</v>
      </c>
      <c r="AP23" s="4" t="s">
        <v>1</v>
      </c>
      <c r="AQ23" s="4" t="s">
        <v>7</v>
      </c>
      <c r="AT23" s="12"/>
      <c r="AU23" s="13"/>
      <c r="AV23" s="13"/>
      <c r="AW23" s="13"/>
      <c r="AX23" s="13"/>
      <c r="AY23" s="13"/>
      <c r="AZ23" s="13"/>
      <c r="BA23" s="13"/>
      <c r="BB23" s="13"/>
      <c r="BC23" s="13"/>
      <c r="BD23" s="13"/>
      <c r="BE23" s="13"/>
      <c r="BF23" s="13"/>
      <c r="BG23" s="13"/>
      <c r="BH23" s="13"/>
      <c r="BI23" s="13"/>
      <c r="BJ23" s="13"/>
      <c r="BK23" s="13"/>
      <c r="BL23" s="13"/>
      <c r="BM23" s="13"/>
      <c r="BN23" s="13"/>
      <c r="BO23" s="13"/>
      <c r="BP23" s="13"/>
      <c r="BQ23" s="13"/>
      <c r="BR23" s="13"/>
      <c r="BS23" s="13"/>
      <c r="BT23" s="13"/>
      <c r="BU23" s="13"/>
      <c r="BV23" s="13"/>
      <c r="BW23" s="13"/>
      <c r="BX23" s="13"/>
    </row>
    <row r="24" spans="1:76" x14ac:dyDescent="0.25">
      <c r="A24" s="96"/>
      <c r="B24" s="77"/>
      <c r="C24" s="46">
        <f>IF(ISBLANK($B24),0,VLOOKUP($B24,Tableau1[],7,0))</f>
        <v>0</v>
      </c>
      <c r="D24" s="30">
        <f>IF(ISBLANK($B24),0,VLOOKUP($B24,Tableau1[],8,0))</f>
        <v>0</v>
      </c>
      <c r="E24" s="36">
        <f>IF(ISBLANK($B24),0,(Tableau9[[#This Row],[Colonne2]]-1)+Tableau9[[#This Row],[Colonne3]])</f>
        <v>0</v>
      </c>
      <c r="F24" s="40">
        <f t="shared" si="28"/>
        <v>0</v>
      </c>
      <c r="G24" s="19">
        <f t="shared" si="29"/>
        <v>0</v>
      </c>
      <c r="H24" s="19">
        <f t="shared" si="30"/>
        <v>0</v>
      </c>
      <c r="I24" s="19">
        <f t="shared" si="31"/>
        <v>0</v>
      </c>
      <c r="J24" s="19">
        <f t="shared" si="33"/>
        <v>0</v>
      </c>
      <c r="K24" s="19">
        <f t="shared" si="2"/>
        <v>0</v>
      </c>
      <c r="L24" s="19">
        <f t="shared" si="3"/>
        <v>0</v>
      </c>
      <c r="M24" s="19">
        <f t="shared" si="4"/>
        <v>0</v>
      </c>
      <c r="N24" s="19">
        <f t="shared" si="5"/>
        <v>0</v>
      </c>
      <c r="O24" s="19">
        <f t="shared" si="6"/>
        <v>0</v>
      </c>
      <c r="P24" s="19">
        <f t="shared" si="7"/>
        <v>0</v>
      </c>
      <c r="Q24" s="19">
        <f t="shared" si="8"/>
        <v>0</v>
      </c>
      <c r="R24" s="19">
        <f t="shared" si="9"/>
        <v>0</v>
      </c>
      <c r="S24" s="19">
        <f t="shared" si="10"/>
        <v>0</v>
      </c>
      <c r="T24" s="19">
        <f t="shared" si="11"/>
        <v>0</v>
      </c>
      <c r="U24" s="19">
        <f t="shared" si="12"/>
        <v>0</v>
      </c>
      <c r="V24" s="19">
        <f t="shared" si="13"/>
        <v>0</v>
      </c>
      <c r="W24" s="19">
        <f t="shared" si="14"/>
        <v>0</v>
      </c>
      <c r="X24" s="19">
        <f t="shared" si="15"/>
        <v>0</v>
      </c>
      <c r="Y24" s="19">
        <f t="shared" si="16"/>
        <v>0</v>
      </c>
      <c r="Z24" s="19">
        <f t="shared" si="17"/>
        <v>0</v>
      </c>
      <c r="AA24" s="19">
        <f t="shared" si="18"/>
        <v>0</v>
      </c>
      <c r="AB24" s="19">
        <f t="shared" si="19"/>
        <v>0</v>
      </c>
      <c r="AC24" s="19">
        <f t="shared" si="20"/>
        <v>0</v>
      </c>
      <c r="AD24" s="19">
        <f t="shared" si="21"/>
        <v>0</v>
      </c>
      <c r="AE24" s="19">
        <f t="shared" si="22"/>
        <v>0</v>
      </c>
      <c r="AF24" s="19">
        <f t="shared" si="23"/>
        <v>0</v>
      </c>
      <c r="AG24" s="19">
        <f t="shared" si="24"/>
        <v>0</v>
      </c>
      <c r="AH24" s="19">
        <f t="shared" si="25"/>
        <v>0</v>
      </c>
      <c r="AI24" s="19">
        <f t="shared" si="26"/>
        <v>0</v>
      </c>
      <c r="AJ24" s="41">
        <f t="shared" si="27"/>
        <v>0</v>
      </c>
      <c r="AK24" s="7"/>
      <c r="AO24" s="3">
        <v>4</v>
      </c>
      <c r="AP24" s="4" t="s">
        <v>2</v>
      </c>
      <c r="AQ24" s="4" t="s">
        <v>7</v>
      </c>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row>
    <row r="25" spans="1:76" x14ac:dyDescent="0.25">
      <c r="A25" s="65"/>
      <c r="B25" s="77"/>
      <c r="C25" s="46">
        <f>IF(ISBLANK($B25),0,VLOOKUP($B25,Tableau1[],7,0))</f>
        <v>0</v>
      </c>
      <c r="D25" s="30">
        <f>IF(ISBLANK($B25),0,VLOOKUP($B25,Tableau1[],8,0))</f>
        <v>0</v>
      </c>
      <c r="E25" s="36">
        <f>IF(ISBLANK($B25),0,(Tableau9[[#This Row],[Colonne2]]-1)+Tableau9[[#This Row],[Colonne3]])</f>
        <v>0</v>
      </c>
      <c r="F25" s="40">
        <f t="shared" si="28"/>
        <v>0</v>
      </c>
      <c r="G25" s="19">
        <f t="shared" si="29"/>
        <v>0</v>
      </c>
      <c r="H25" s="19">
        <f t="shared" si="30"/>
        <v>0</v>
      </c>
      <c r="I25" s="19">
        <f t="shared" si="31"/>
        <v>0</v>
      </c>
      <c r="J25" s="19">
        <f t="shared" si="33"/>
        <v>0</v>
      </c>
      <c r="K25" s="19">
        <f t="shared" si="2"/>
        <v>0</v>
      </c>
      <c r="L25" s="19">
        <f t="shared" si="3"/>
        <v>0</v>
      </c>
      <c r="M25" s="19">
        <f t="shared" si="4"/>
        <v>0</v>
      </c>
      <c r="N25" s="19">
        <f t="shared" si="5"/>
        <v>0</v>
      </c>
      <c r="O25" s="19">
        <f t="shared" si="6"/>
        <v>0</v>
      </c>
      <c r="P25" s="19">
        <f t="shared" si="7"/>
        <v>0</v>
      </c>
      <c r="Q25" s="19">
        <f t="shared" si="8"/>
        <v>0</v>
      </c>
      <c r="R25" s="19">
        <f t="shared" si="9"/>
        <v>0</v>
      </c>
      <c r="S25" s="19">
        <f t="shared" si="10"/>
        <v>0</v>
      </c>
      <c r="T25" s="19">
        <f t="shared" si="11"/>
        <v>0</v>
      </c>
      <c r="U25" s="19">
        <f t="shared" si="12"/>
        <v>0</v>
      </c>
      <c r="V25" s="19">
        <f t="shared" si="13"/>
        <v>0</v>
      </c>
      <c r="W25" s="19">
        <f t="shared" si="14"/>
        <v>0</v>
      </c>
      <c r="X25" s="19">
        <f t="shared" si="15"/>
        <v>0</v>
      </c>
      <c r="Y25" s="19">
        <f t="shared" si="16"/>
        <v>0</v>
      </c>
      <c r="Z25" s="19">
        <f t="shared" si="17"/>
        <v>0</v>
      </c>
      <c r="AA25" s="19">
        <f t="shared" si="18"/>
        <v>0</v>
      </c>
      <c r="AB25" s="19">
        <f t="shared" si="19"/>
        <v>0</v>
      </c>
      <c r="AC25" s="19">
        <f t="shared" si="20"/>
        <v>0</v>
      </c>
      <c r="AD25" s="19">
        <f t="shared" si="21"/>
        <v>0</v>
      </c>
      <c r="AE25" s="19">
        <f t="shared" si="22"/>
        <v>0</v>
      </c>
      <c r="AF25" s="19">
        <f t="shared" si="23"/>
        <v>0</v>
      </c>
      <c r="AG25" s="19">
        <f t="shared" si="24"/>
        <v>0</v>
      </c>
      <c r="AH25" s="19">
        <f t="shared" si="25"/>
        <v>0</v>
      </c>
      <c r="AI25" s="19">
        <f t="shared" si="26"/>
        <v>0</v>
      </c>
      <c r="AJ25" s="41">
        <f t="shared" si="27"/>
        <v>0</v>
      </c>
      <c r="AK25" s="7"/>
      <c r="AO25" s="3">
        <v>5</v>
      </c>
      <c r="AP25" s="4" t="s">
        <v>3</v>
      </c>
      <c r="AQ25" s="4" t="s">
        <v>8</v>
      </c>
    </row>
    <row r="26" spans="1:76" hidden="1" x14ac:dyDescent="0.25">
      <c r="B26" s="77"/>
      <c r="C26" s="46">
        <f>IF(ISBLANK($B26),0,VLOOKUP($B26,Tableau1[],7,0))</f>
        <v>0</v>
      </c>
      <c r="D26" s="30">
        <f>IF(ISBLANK($B26),0,VLOOKUP($B26,Tableau1[],8,0))</f>
        <v>0</v>
      </c>
      <c r="E26" s="36">
        <f>IF(ISBLANK($B26),0,(Tableau9[[#This Row],[Colonne2]]-1)+Tableau9[[#This Row],[Colonne3]])</f>
        <v>0</v>
      </c>
      <c r="F26" s="40">
        <f t="shared" si="28"/>
        <v>0</v>
      </c>
      <c r="G26" s="19">
        <f t="shared" si="29"/>
        <v>0</v>
      </c>
      <c r="H26" s="19">
        <f t="shared" si="30"/>
        <v>0</v>
      </c>
      <c r="I26" s="19">
        <f t="shared" si="31"/>
        <v>0</v>
      </c>
      <c r="J26" s="19">
        <f t="shared" si="33"/>
        <v>0</v>
      </c>
      <c r="K26" s="19">
        <f t="shared" si="2"/>
        <v>0</v>
      </c>
      <c r="L26" s="19">
        <f t="shared" si="3"/>
        <v>0</v>
      </c>
      <c r="M26" s="19">
        <f t="shared" si="4"/>
        <v>0</v>
      </c>
      <c r="N26" s="19">
        <f t="shared" si="5"/>
        <v>0</v>
      </c>
      <c r="O26" s="19">
        <f t="shared" si="6"/>
        <v>0</v>
      </c>
      <c r="P26" s="19">
        <f t="shared" si="7"/>
        <v>0</v>
      </c>
      <c r="Q26" s="19">
        <f t="shared" si="8"/>
        <v>0</v>
      </c>
      <c r="R26" s="19">
        <f t="shared" si="9"/>
        <v>0</v>
      </c>
      <c r="S26" s="19">
        <f t="shared" si="10"/>
        <v>0</v>
      </c>
      <c r="T26" s="19">
        <f t="shared" si="11"/>
        <v>0</v>
      </c>
      <c r="U26" s="19">
        <f t="shared" si="12"/>
        <v>0</v>
      </c>
      <c r="V26" s="19">
        <f t="shared" si="13"/>
        <v>0</v>
      </c>
      <c r="W26" s="19">
        <f t="shared" si="14"/>
        <v>0</v>
      </c>
      <c r="X26" s="19">
        <f t="shared" si="15"/>
        <v>0</v>
      </c>
      <c r="Y26" s="19">
        <f t="shared" si="16"/>
        <v>0</v>
      </c>
      <c r="Z26" s="19">
        <f t="shared" si="17"/>
        <v>0</v>
      </c>
      <c r="AA26" s="19">
        <f t="shared" si="18"/>
        <v>0</v>
      </c>
      <c r="AB26" s="19">
        <f t="shared" si="19"/>
        <v>0</v>
      </c>
      <c r="AC26" s="19">
        <f t="shared" si="20"/>
        <v>0</v>
      </c>
      <c r="AD26" s="19">
        <f t="shared" si="21"/>
        <v>0</v>
      </c>
      <c r="AE26" s="19">
        <f t="shared" si="22"/>
        <v>0</v>
      </c>
      <c r="AF26" s="19">
        <f t="shared" si="23"/>
        <v>0</v>
      </c>
      <c r="AG26" s="19">
        <f t="shared" si="24"/>
        <v>0</v>
      </c>
      <c r="AH26" s="19">
        <f t="shared" si="25"/>
        <v>0</v>
      </c>
      <c r="AI26" s="19">
        <f t="shared" si="26"/>
        <v>0</v>
      </c>
      <c r="AJ26" s="41">
        <f t="shared" si="27"/>
        <v>0</v>
      </c>
      <c r="AK26" s="7"/>
      <c r="AO26" s="3">
        <v>6</v>
      </c>
      <c r="AP26" s="4" t="s">
        <v>4</v>
      </c>
      <c r="AQ26" s="4" t="s">
        <v>9</v>
      </c>
      <c r="AU26" s="230" t="s">
        <v>20</v>
      </c>
      <c r="AV26" s="231"/>
      <c r="AW26" s="231"/>
      <c r="AX26" s="231"/>
      <c r="AY26" s="231"/>
      <c r="AZ26" s="231"/>
      <c r="BA26" s="231"/>
      <c r="BB26" s="231"/>
      <c r="BC26" s="231"/>
      <c r="BD26" s="231"/>
      <c r="BE26" s="231"/>
      <c r="BF26" s="231"/>
      <c r="BG26" s="231"/>
      <c r="BH26" s="231"/>
      <c r="BI26" s="231"/>
      <c r="BJ26" s="231"/>
      <c r="BK26" s="231"/>
      <c r="BL26" s="232"/>
    </row>
    <row r="27" spans="1:76" hidden="1" x14ac:dyDescent="0.25">
      <c r="B27" s="77"/>
      <c r="C27" s="46">
        <f>IF(ISBLANK($B27),0,VLOOKUP($B27,Tableau1[],7,0))</f>
        <v>0</v>
      </c>
      <c r="D27" s="30">
        <f>IF(ISBLANK($B27),0,VLOOKUP($B27,Tableau1[],8,0))</f>
        <v>0</v>
      </c>
      <c r="E27" s="36">
        <f>IF(ISBLANK($B27),0,(Tableau9[[#This Row],[Colonne2]]-1)+Tableau9[[#This Row],[Colonne3]])</f>
        <v>0</v>
      </c>
      <c r="F27" s="40">
        <f t="shared" si="28"/>
        <v>0</v>
      </c>
      <c r="G27" s="19">
        <f t="shared" si="29"/>
        <v>0</v>
      </c>
      <c r="H27" s="19">
        <f t="shared" si="30"/>
        <v>0</v>
      </c>
      <c r="I27" s="19">
        <f t="shared" si="31"/>
        <v>0</v>
      </c>
      <c r="J27" s="19">
        <f t="shared" si="33"/>
        <v>0</v>
      </c>
      <c r="K27" s="19">
        <f t="shared" si="2"/>
        <v>0</v>
      </c>
      <c r="L27" s="19">
        <f t="shared" si="3"/>
        <v>0</v>
      </c>
      <c r="M27" s="19">
        <f t="shared" si="4"/>
        <v>0</v>
      </c>
      <c r="N27" s="19">
        <f t="shared" si="5"/>
        <v>0</v>
      </c>
      <c r="O27" s="19">
        <f t="shared" si="6"/>
        <v>0</v>
      </c>
      <c r="P27" s="19">
        <f t="shared" si="7"/>
        <v>0</v>
      </c>
      <c r="Q27" s="19">
        <f t="shared" si="8"/>
        <v>0</v>
      </c>
      <c r="R27" s="19">
        <f t="shared" si="9"/>
        <v>0</v>
      </c>
      <c r="S27" s="19">
        <f t="shared" si="10"/>
        <v>0</v>
      </c>
      <c r="T27" s="19">
        <f t="shared" si="11"/>
        <v>0</v>
      </c>
      <c r="U27" s="19">
        <f t="shared" si="12"/>
        <v>0</v>
      </c>
      <c r="V27" s="19">
        <f t="shared" si="13"/>
        <v>0</v>
      </c>
      <c r="W27" s="19">
        <f t="shared" si="14"/>
        <v>0</v>
      </c>
      <c r="X27" s="19">
        <f t="shared" si="15"/>
        <v>0</v>
      </c>
      <c r="Y27" s="19">
        <f t="shared" si="16"/>
        <v>0</v>
      </c>
      <c r="Z27" s="19">
        <f t="shared" si="17"/>
        <v>0</v>
      </c>
      <c r="AA27" s="19">
        <f t="shared" si="18"/>
        <v>0</v>
      </c>
      <c r="AB27" s="19">
        <f t="shared" si="19"/>
        <v>0</v>
      </c>
      <c r="AC27" s="19">
        <f t="shared" si="20"/>
        <v>0</v>
      </c>
      <c r="AD27" s="19">
        <f t="shared" si="21"/>
        <v>0</v>
      </c>
      <c r="AE27" s="19">
        <f t="shared" si="22"/>
        <v>0</v>
      </c>
      <c r="AF27" s="19">
        <f t="shared" si="23"/>
        <v>0</v>
      </c>
      <c r="AG27" s="19">
        <f t="shared" si="24"/>
        <v>0</v>
      </c>
      <c r="AH27" s="19">
        <f t="shared" si="25"/>
        <v>0</v>
      </c>
      <c r="AI27" s="19">
        <f t="shared" si="26"/>
        <v>0</v>
      </c>
      <c r="AJ27" s="41">
        <f t="shared" si="27"/>
        <v>0</v>
      </c>
      <c r="AK27" s="7"/>
      <c r="AO27" s="3">
        <v>7</v>
      </c>
      <c r="AP27" s="4" t="s">
        <v>5</v>
      </c>
      <c r="AQ27" s="5" t="s">
        <v>10</v>
      </c>
      <c r="AU27" s="233"/>
      <c r="AV27" s="234"/>
      <c r="AW27" s="234"/>
      <c r="AX27" s="234"/>
      <c r="AY27" s="234"/>
      <c r="AZ27" s="234"/>
      <c r="BA27" s="234"/>
      <c r="BB27" s="234"/>
      <c r="BC27" s="234"/>
      <c r="BD27" s="234"/>
      <c r="BE27" s="234"/>
      <c r="BF27" s="234"/>
      <c r="BG27" s="234"/>
      <c r="BH27" s="234"/>
      <c r="BI27" s="234"/>
      <c r="BJ27" s="234"/>
      <c r="BK27" s="234"/>
      <c r="BL27" s="235"/>
    </row>
    <row r="28" spans="1:76" hidden="1" x14ac:dyDescent="0.25">
      <c r="B28" s="77"/>
      <c r="C28" s="46">
        <f>IF(ISBLANK($B28),0,VLOOKUP($B28,Tableau1[],7,0))</f>
        <v>0</v>
      </c>
      <c r="D28" s="30">
        <f>IF(ISBLANK($B28),0,VLOOKUP($B28,Tableau1[],8,0))</f>
        <v>0</v>
      </c>
      <c r="E28" s="36">
        <f>IF(ISBLANK($B28),0,(Tableau9[[#This Row],[Colonne2]]-1)+Tableau9[[#This Row],[Colonne3]])</f>
        <v>0</v>
      </c>
      <c r="F28" s="40">
        <f t="shared" si="28"/>
        <v>0</v>
      </c>
      <c r="G28" s="19">
        <f t="shared" si="29"/>
        <v>0</v>
      </c>
      <c r="H28" s="19">
        <f t="shared" si="30"/>
        <v>0</v>
      </c>
      <c r="I28" s="19">
        <f t="shared" si="31"/>
        <v>0</v>
      </c>
      <c r="J28" s="19">
        <f t="shared" si="33"/>
        <v>0</v>
      </c>
      <c r="K28" s="19">
        <f t="shared" si="2"/>
        <v>0</v>
      </c>
      <c r="L28" s="19">
        <f t="shared" si="3"/>
        <v>0</v>
      </c>
      <c r="M28" s="19">
        <f t="shared" si="4"/>
        <v>0</v>
      </c>
      <c r="N28" s="19">
        <f t="shared" si="5"/>
        <v>0</v>
      </c>
      <c r="O28" s="19">
        <f t="shared" si="6"/>
        <v>0</v>
      </c>
      <c r="P28" s="19">
        <f t="shared" si="7"/>
        <v>0</v>
      </c>
      <c r="Q28" s="19">
        <f t="shared" si="8"/>
        <v>0</v>
      </c>
      <c r="R28" s="19">
        <f t="shared" si="9"/>
        <v>0</v>
      </c>
      <c r="S28" s="19">
        <f t="shared" si="10"/>
        <v>0</v>
      </c>
      <c r="T28" s="19">
        <f t="shared" si="11"/>
        <v>0</v>
      </c>
      <c r="U28" s="19">
        <f t="shared" si="12"/>
        <v>0</v>
      </c>
      <c r="V28" s="19">
        <f t="shared" si="13"/>
        <v>0</v>
      </c>
      <c r="W28" s="19">
        <f t="shared" si="14"/>
        <v>0</v>
      </c>
      <c r="X28" s="19">
        <f t="shared" si="15"/>
        <v>0</v>
      </c>
      <c r="Y28" s="19">
        <f t="shared" si="16"/>
        <v>0</v>
      </c>
      <c r="Z28" s="19">
        <f t="shared" si="17"/>
        <v>0</v>
      </c>
      <c r="AA28" s="19">
        <f t="shared" si="18"/>
        <v>0</v>
      </c>
      <c r="AB28" s="19">
        <f t="shared" si="19"/>
        <v>0</v>
      </c>
      <c r="AC28" s="19">
        <f t="shared" si="20"/>
        <v>0</v>
      </c>
      <c r="AD28" s="19">
        <f t="shared" si="21"/>
        <v>0</v>
      </c>
      <c r="AE28" s="19">
        <f t="shared" si="22"/>
        <v>0</v>
      </c>
      <c r="AF28" s="19">
        <f t="shared" si="23"/>
        <v>0</v>
      </c>
      <c r="AG28" s="19">
        <f t="shared" si="24"/>
        <v>0</v>
      </c>
      <c r="AH28" s="19">
        <f t="shared" si="25"/>
        <v>0</v>
      </c>
      <c r="AI28" s="19">
        <f t="shared" si="26"/>
        <v>0</v>
      </c>
      <c r="AJ28" s="41">
        <f t="shared" si="27"/>
        <v>0</v>
      </c>
      <c r="AK28" s="7"/>
      <c r="AO28" s="9">
        <v>1</v>
      </c>
      <c r="AP28" s="10" t="s">
        <v>12</v>
      </c>
      <c r="AQ28" s="11" t="s">
        <v>11</v>
      </c>
      <c r="AU28" s="236"/>
      <c r="AV28" s="237"/>
      <c r="AW28" s="237"/>
      <c r="AX28" s="237"/>
      <c r="AY28" s="237"/>
      <c r="AZ28" s="237"/>
      <c r="BA28" s="237"/>
      <c r="BB28" s="237"/>
      <c r="BC28" s="237"/>
      <c r="BD28" s="237"/>
      <c r="BE28" s="237"/>
      <c r="BF28" s="237"/>
      <c r="BG28" s="237"/>
      <c r="BH28" s="237"/>
      <c r="BI28" s="237"/>
      <c r="BJ28" s="237"/>
      <c r="BK28" s="237"/>
      <c r="BL28" s="238"/>
    </row>
    <row r="29" spans="1:76" hidden="1" x14ac:dyDescent="0.25">
      <c r="B29" s="77"/>
      <c r="C29" s="46">
        <f>IF(ISBLANK($B29),0,VLOOKUP($B29,Tableau1[],7,0))</f>
        <v>0</v>
      </c>
      <c r="D29" s="30">
        <f>IF(ISBLANK($B29),0,VLOOKUP($B29,Tableau1[],8,0))</f>
        <v>0</v>
      </c>
      <c r="E29" s="36">
        <f>IF(ISBLANK($B29),0,(Tableau9[[#This Row],[Colonne2]]-1)+Tableau9[[#This Row],[Colonne3]])</f>
        <v>0</v>
      </c>
      <c r="F29" s="40">
        <f t="shared" si="28"/>
        <v>0</v>
      </c>
      <c r="G29" s="19">
        <f t="shared" si="29"/>
        <v>0</v>
      </c>
      <c r="H29" s="19">
        <f t="shared" si="30"/>
        <v>0</v>
      </c>
      <c r="I29" s="19">
        <f t="shared" si="31"/>
        <v>0</v>
      </c>
      <c r="J29" s="19">
        <f t="shared" si="33"/>
        <v>0</v>
      </c>
      <c r="K29" s="19">
        <f t="shared" si="2"/>
        <v>0</v>
      </c>
      <c r="L29" s="19">
        <f t="shared" si="3"/>
        <v>0</v>
      </c>
      <c r="M29" s="19">
        <f t="shared" si="4"/>
        <v>0</v>
      </c>
      <c r="N29" s="19">
        <f t="shared" si="5"/>
        <v>0</v>
      </c>
      <c r="O29" s="19">
        <f t="shared" si="6"/>
        <v>0</v>
      </c>
      <c r="P29" s="19">
        <f t="shared" si="7"/>
        <v>0</v>
      </c>
      <c r="Q29" s="19">
        <f t="shared" si="8"/>
        <v>0</v>
      </c>
      <c r="R29" s="19">
        <f t="shared" si="9"/>
        <v>0</v>
      </c>
      <c r="S29" s="19">
        <f t="shared" si="10"/>
        <v>0</v>
      </c>
      <c r="T29" s="19">
        <f t="shared" si="11"/>
        <v>0</v>
      </c>
      <c r="U29" s="19">
        <f t="shared" si="12"/>
        <v>0</v>
      </c>
      <c r="V29" s="19">
        <f t="shared" si="13"/>
        <v>0</v>
      </c>
      <c r="W29" s="19">
        <f t="shared" si="14"/>
        <v>0</v>
      </c>
      <c r="X29" s="19">
        <f t="shared" si="15"/>
        <v>0</v>
      </c>
      <c r="Y29" s="19">
        <f t="shared" si="16"/>
        <v>0</v>
      </c>
      <c r="Z29" s="19">
        <f t="shared" si="17"/>
        <v>0</v>
      </c>
      <c r="AA29" s="19">
        <f t="shared" si="18"/>
        <v>0</v>
      </c>
      <c r="AB29" s="19">
        <f t="shared" si="19"/>
        <v>0</v>
      </c>
      <c r="AC29" s="19">
        <f t="shared" si="20"/>
        <v>0</v>
      </c>
      <c r="AD29" s="19">
        <f t="shared" si="21"/>
        <v>0</v>
      </c>
      <c r="AE29" s="19">
        <f t="shared" si="22"/>
        <v>0</v>
      </c>
      <c r="AF29" s="19">
        <f t="shared" si="23"/>
        <v>0</v>
      </c>
      <c r="AG29" s="19">
        <f t="shared" si="24"/>
        <v>0</v>
      </c>
      <c r="AH29" s="19">
        <f t="shared" si="25"/>
        <v>0</v>
      </c>
      <c r="AI29" s="19">
        <f t="shared" si="26"/>
        <v>0</v>
      </c>
      <c r="AJ29" s="41">
        <f t="shared" si="27"/>
        <v>0</v>
      </c>
      <c r="AK29" s="7"/>
    </row>
    <row r="30" spans="1:76" hidden="1" x14ac:dyDescent="0.25">
      <c r="B30" s="77"/>
      <c r="C30" s="46">
        <f>IF(ISBLANK($B30),0,VLOOKUP($B30,Tableau1[],7,0))</f>
        <v>0</v>
      </c>
      <c r="D30" s="30">
        <f>IF(ISBLANK($B30),0,VLOOKUP($B30,Tableau1[],8,0))</f>
        <v>0</v>
      </c>
      <c r="E30" s="36">
        <f>IF(ISBLANK($B30),0,(Tableau9[[#This Row],[Colonne2]]-1)+Tableau9[[#This Row],[Colonne3]])</f>
        <v>0</v>
      </c>
      <c r="F30" s="40">
        <f t="shared" si="28"/>
        <v>0</v>
      </c>
      <c r="G30" s="19">
        <f t="shared" si="29"/>
        <v>0</v>
      </c>
      <c r="H30" s="19">
        <f t="shared" si="30"/>
        <v>0</v>
      </c>
      <c r="I30" s="19">
        <f t="shared" si="31"/>
        <v>0</v>
      </c>
      <c r="J30" s="19">
        <f t="shared" si="33"/>
        <v>0</v>
      </c>
      <c r="K30" s="19">
        <f t="shared" si="2"/>
        <v>0</v>
      </c>
      <c r="L30" s="19">
        <f t="shared" si="3"/>
        <v>0</v>
      </c>
      <c r="M30" s="19">
        <f t="shared" si="4"/>
        <v>0</v>
      </c>
      <c r="N30" s="19">
        <f t="shared" si="5"/>
        <v>0</v>
      </c>
      <c r="O30" s="19">
        <f t="shared" si="6"/>
        <v>0</v>
      </c>
      <c r="P30" s="19">
        <f t="shared" si="7"/>
        <v>0</v>
      </c>
      <c r="Q30" s="19">
        <f t="shared" si="8"/>
        <v>0</v>
      </c>
      <c r="R30" s="19">
        <f t="shared" si="9"/>
        <v>0</v>
      </c>
      <c r="S30" s="19">
        <f t="shared" si="10"/>
        <v>0</v>
      </c>
      <c r="T30" s="19">
        <f t="shared" si="11"/>
        <v>0</v>
      </c>
      <c r="U30" s="19">
        <f t="shared" si="12"/>
        <v>0</v>
      </c>
      <c r="V30" s="19">
        <f t="shared" si="13"/>
        <v>0</v>
      </c>
      <c r="W30" s="19">
        <f t="shared" si="14"/>
        <v>0</v>
      </c>
      <c r="X30" s="19">
        <f t="shared" si="15"/>
        <v>0</v>
      </c>
      <c r="Y30" s="19">
        <f t="shared" si="16"/>
        <v>0</v>
      </c>
      <c r="Z30" s="19">
        <f t="shared" si="17"/>
        <v>0</v>
      </c>
      <c r="AA30" s="19">
        <f t="shared" si="18"/>
        <v>0</v>
      </c>
      <c r="AB30" s="19">
        <f t="shared" si="19"/>
        <v>0</v>
      </c>
      <c r="AC30" s="19">
        <f t="shared" si="20"/>
        <v>0</v>
      </c>
      <c r="AD30" s="19">
        <f t="shared" si="21"/>
        <v>0</v>
      </c>
      <c r="AE30" s="19">
        <f t="shared" si="22"/>
        <v>0</v>
      </c>
      <c r="AF30" s="19">
        <f t="shared" si="23"/>
        <v>0</v>
      </c>
      <c r="AG30" s="19">
        <f t="shared" si="24"/>
        <v>0</v>
      </c>
      <c r="AH30" s="19">
        <f t="shared" si="25"/>
        <v>0</v>
      </c>
      <c r="AI30" s="19">
        <f t="shared" si="26"/>
        <v>0</v>
      </c>
      <c r="AJ30" s="41">
        <f t="shared" si="27"/>
        <v>0</v>
      </c>
    </row>
    <row r="31" spans="1:76" ht="15.75" hidden="1" thickBot="1" x14ac:dyDescent="0.3">
      <c r="B31" s="78"/>
      <c r="C31" s="46">
        <f>IF(ISBLANK($B31),0,VLOOKUP($B31,Tableau1[],7,0))</f>
        <v>0</v>
      </c>
      <c r="D31" s="30">
        <f>IF(ISBLANK($B31),0,VLOOKUP($B31,Tableau1[],8,0))</f>
        <v>0</v>
      </c>
      <c r="E31" s="36">
        <f>IF(ISBLANK($B31),0,(Tableau9[[#This Row],[Colonne2]]-1)+Tableau9[[#This Row],[Colonne3]])</f>
        <v>0</v>
      </c>
      <c r="F31" s="42">
        <f t="shared" ref="F31:F51" si="39">IF(AND(($F$1-$C31)&gt;=0,($F$1-$E31)&lt;=0),1,0)</f>
        <v>0</v>
      </c>
      <c r="G31" s="43">
        <f t="shared" ref="G31:G51" si="40">IF(AND(($G$1-$C31)&gt;=0,($G$1-$E31)&lt;=0),1,0)</f>
        <v>0</v>
      </c>
      <c r="H31" s="43">
        <f t="shared" ref="H31:H51" si="41">IF(AND(($H$1-$C31)&gt;=0,($H$1-$E31)&lt;=0),1,0)</f>
        <v>0</v>
      </c>
      <c r="I31" s="43">
        <f t="shared" ref="I31:I51" si="42">IF(AND(($I$1-$C31)&gt;=0,($I$1-$E31)&lt;=0),1,0)</f>
        <v>0</v>
      </c>
      <c r="J31" s="43">
        <f t="shared" si="33"/>
        <v>0</v>
      </c>
      <c r="K31" s="43">
        <f t="shared" ref="K31:K51" si="43">IF(AND(($K$1-$C31)&gt;=0,($K$1-$E31)&lt;=0),1,0)</f>
        <v>0</v>
      </c>
      <c r="L31" s="43">
        <f t="shared" ref="L31:L51" si="44">IF(AND(($L$1-$C31)&gt;=0,($L$1-$E31)&lt;=0),1,0)</f>
        <v>0</v>
      </c>
      <c r="M31" s="43">
        <f t="shared" ref="M31:M51" si="45">IF(AND(($M$1-$C31)&gt;=0,($M$1-$E31)&lt;=0),1,0)</f>
        <v>0</v>
      </c>
      <c r="N31" s="43">
        <f t="shared" ref="N31:N51" si="46">IF(AND(($N$1-$C31)&gt;=0,($N$1-$E31)&lt;=0),1,0)</f>
        <v>0</v>
      </c>
      <c r="O31" s="43">
        <f t="shared" ref="O31:O51" si="47">IF(AND(($O$1-$C31)&gt;=0,($O$1-$E31)&lt;=0),1,0)</f>
        <v>0</v>
      </c>
      <c r="P31" s="43">
        <f t="shared" ref="P31:P51" si="48">IF(AND(($P$1-$C31)&gt;=0,($P$1-$E31)&lt;=0),1,0)</f>
        <v>0</v>
      </c>
      <c r="Q31" s="43">
        <f t="shared" ref="Q31:Q51" si="49">IF(AND(($Q$1-$C31)&gt;=0,($Q$1-$E31)&lt;=0),1,0)</f>
        <v>0</v>
      </c>
      <c r="R31" s="43">
        <f t="shared" ref="R31:R51" si="50">IF(AND(($R$1-$C31)&gt;=0,($R$1-$E31)&lt;=0),1,0)</f>
        <v>0</v>
      </c>
      <c r="S31" s="43">
        <f t="shared" ref="S31:S51" si="51">IF(AND(($S$1-$C31)&gt;=0,($S$1-$E31)&lt;=0),1,0)</f>
        <v>0</v>
      </c>
      <c r="T31" s="43">
        <f t="shared" ref="T31:T51" si="52">IF(AND(($T$1-$C31)&gt;=0,($T$1-$E31)&lt;=0),1,0)</f>
        <v>0</v>
      </c>
      <c r="U31" s="43">
        <f t="shared" ref="U31:U51" si="53">IF(AND(($U$1-$C31)&gt;=0,($U$1-$E31)&lt;=0),1,0)</f>
        <v>0</v>
      </c>
      <c r="V31" s="43">
        <f t="shared" ref="V31:V51" si="54">IF(AND(($V$1-$C31)&gt;=0,($V$1-$E31)&lt;=0),1,0)</f>
        <v>0</v>
      </c>
      <c r="W31" s="43">
        <f t="shared" ref="W31:W51" si="55">IF(AND(($W$1-$C31)&gt;=0,($W$1-$E31)&lt;=0),1,0)</f>
        <v>0</v>
      </c>
      <c r="X31" s="43">
        <f t="shared" ref="X31:X51" si="56">IF(AND(($X$1-$C31)&gt;=0,($X$1-$E31)&lt;=0),1,0)</f>
        <v>0</v>
      </c>
      <c r="Y31" s="43">
        <f t="shared" ref="Y31:Y51" si="57">IF(AND(($Y$1-$C31)&gt;=0,($Y$1-$E31)&lt;=0),1,0)</f>
        <v>0</v>
      </c>
      <c r="Z31" s="43">
        <f t="shared" ref="Z31:Z51" si="58">IF(AND(($Z$1-$C31)&gt;=0,($Z$1-$E31)&lt;=0),1,0)</f>
        <v>0</v>
      </c>
      <c r="AA31" s="43">
        <f t="shared" ref="AA31:AA51" si="59">IF(AND(($AA$1-$C31)&gt;=0,($AA$1-$E31)&lt;=0),1,0)</f>
        <v>0</v>
      </c>
      <c r="AB31" s="43">
        <f t="shared" ref="AB31:AB51" si="60">IF(AND(($AB$1-$C31)&gt;=0,($AB$1-$E31)&lt;=0),1,0)</f>
        <v>0</v>
      </c>
      <c r="AC31" s="43">
        <f t="shared" ref="AC31:AC51" si="61">IF(AND(($AC$1-$C31)&gt;=0,($AC$1-$E31)&lt;=0),1,0)</f>
        <v>0</v>
      </c>
      <c r="AD31" s="43">
        <f t="shared" ref="AD31:AD51" si="62">IF(AND(($AD$1-$C31)&gt;=0,($AD$1-$E31)&lt;=0),1,0)</f>
        <v>0</v>
      </c>
      <c r="AE31" s="43">
        <f t="shared" ref="AE31:AE51" si="63">IF(AND(($AE$1-$C31)&gt;=0,($AE$1-$E31)&lt;=0),1,0)</f>
        <v>0</v>
      </c>
      <c r="AF31" s="43">
        <f t="shared" ref="AF31:AF51" si="64">IF(AND(($AF$1-$C31)&gt;=0,($AF$1-$E31)&lt;=0),1,0)</f>
        <v>0</v>
      </c>
      <c r="AG31" s="43">
        <f t="shared" ref="AG31:AG51" si="65">IF(AND(($AG$1-$C31)&gt;=0,($AG$1-$E31)&lt;=0),1,0)</f>
        <v>0</v>
      </c>
      <c r="AH31" s="43">
        <f t="shared" ref="AH31:AH51" si="66">IF(AND(($AH$1-$C31)&gt;=0,($AH$1-$E31)&lt;=0),1,0)</f>
        <v>0</v>
      </c>
      <c r="AI31" s="43">
        <f t="shared" ref="AI31:AI51" si="67">IF(AND(($AI$1-$C31)&gt;=0,($AI$1-$E31)&lt;=0),1,0)</f>
        <v>0</v>
      </c>
      <c r="AJ31" s="44">
        <f t="shared" ref="AJ31:AJ51" si="68">IF(AND(($AJ$1-$C31)&gt;=0,($AJ$1-$E31)&lt;=0),1,0)</f>
        <v>0</v>
      </c>
    </row>
    <row r="32" spans="1:76" hidden="1" x14ac:dyDescent="0.25">
      <c r="B32" s="83"/>
      <c r="C32" s="15">
        <f>IF(ISBLANK($B32),0,VLOOKUP($B32,Tableau1[],7,0))</f>
        <v>0</v>
      </c>
      <c r="D32" s="30">
        <f>IF(ISBLANK($B32),0,VLOOKUP($B32,Tableau1[],8,0))</f>
        <v>0</v>
      </c>
      <c r="E32" s="15">
        <f>IF(ISBLANK($B32),0,(Tableau9[[#This Row],[Colonne2]]-1)+Tableau9[[#This Row],[Colonne3]])</f>
        <v>0</v>
      </c>
      <c r="F32" s="33">
        <f t="shared" si="39"/>
        <v>0</v>
      </c>
      <c r="G32" s="33">
        <f t="shared" si="40"/>
        <v>0</v>
      </c>
      <c r="H32" s="33">
        <f t="shared" si="41"/>
        <v>0</v>
      </c>
      <c r="I32" s="33">
        <f t="shared" si="42"/>
        <v>0</v>
      </c>
      <c r="J32" s="33">
        <f t="shared" si="33"/>
        <v>0</v>
      </c>
      <c r="K32" s="33">
        <f t="shared" si="43"/>
        <v>0</v>
      </c>
      <c r="L32" s="33">
        <f t="shared" si="44"/>
        <v>0</v>
      </c>
      <c r="M32" s="33">
        <f t="shared" si="45"/>
        <v>0</v>
      </c>
      <c r="N32" s="33">
        <f t="shared" si="46"/>
        <v>0</v>
      </c>
      <c r="O32" s="33">
        <f t="shared" si="47"/>
        <v>0</v>
      </c>
      <c r="P32" s="33">
        <f t="shared" si="48"/>
        <v>0</v>
      </c>
      <c r="Q32" s="33">
        <f t="shared" si="49"/>
        <v>0</v>
      </c>
      <c r="R32" s="33">
        <f t="shared" si="50"/>
        <v>0</v>
      </c>
      <c r="S32" s="33">
        <f t="shared" si="51"/>
        <v>0</v>
      </c>
      <c r="T32" s="33">
        <f t="shared" si="52"/>
        <v>0</v>
      </c>
      <c r="U32" s="33">
        <f t="shared" si="53"/>
        <v>0</v>
      </c>
      <c r="V32" s="33">
        <f t="shared" si="54"/>
        <v>0</v>
      </c>
      <c r="W32" s="33">
        <f t="shared" si="55"/>
        <v>0</v>
      </c>
      <c r="X32" s="33">
        <f t="shared" si="56"/>
        <v>0</v>
      </c>
      <c r="Y32" s="33">
        <f t="shared" si="57"/>
        <v>0</v>
      </c>
      <c r="Z32" s="33">
        <f t="shared" si="58"/>
        <v>0</v>
      </c>
      <c r="AA32" s="33">
        <f t="shared" si="59"/>
        <v>0</v>
      </c>
      <c r="AB32" s="33">
        <f t="shared" si="60"/>
        <v>0</v>
      </c>
      <c r="AC32" s="33">
        <f t="shared" si="61"/>
        <v>0</v>
      </c>
      <c r="AD32" s="33">
        <f t="shared" si="62"/>
        <v>0</v>
      </c>
      <c r="AE32" s="33">
        <f t="shared" si="63"/>
        <v>0</v>
      </c>
      <c r="AF32" s="33">
        <f t="shared" si="64"/>
        <v>0</v>
      </c>
      <c r="AG32" s="33">
        <f t="shared" si="65"/>
        <v>0</v>
      </c>
      <c r="AH32" s="33">
        <f t="shared" si="66"/>
        <v>0</v>
      </c>
      <c r="AI32" s="33">
        <f t="shared" si="67"/>
        <v>0</v>
      </c>
      <c r="AJ32" s="33">
        <f t="shared" si="68"/>
        <v>0</v>
      </c>
    </row>
    <row r="33" spans="2:36" hidden="1" x14ac:dyDescent="0.25">
      <c r="B33" s="77"/>
      <c r="C33" s="15">
        <f>IF(ISBLANK($B33),0,VLOOKUP($B33,Tableau1[],7,0))</f>
        <v>0</v>
      </c>
      <c r="D33" s="30">
        <f>IF(ISBLANK($B33),0,VLOOKUP($B33,Tableau1[],8,0))</f>
        <v>0</v>
      </c>
      <c r="E33" s="15">
        <f>IF(ISBLANK($B33),0,(Tableau9[[#This Row],[Colonne2]]-1)+Tableau9[[#This Row],[Colonne3]])</f>
        <v>0</v>
      </c>
      <c r="F33" s="19">
        <f t="shared" si="39"/>
        <v>0</v>
      </c>
      <c r="G33" s="19">
        <f t="shared" si="40"/>
        <v>0</v>
      </c>
      <c r="H33" s="19">
        <f t="shared" si="41"/>
        <v>0</v>
      </c>
      <c r="I33" s="19">
        <f t="shared" si="42"/>
        <v>0</v>
      </c>
      <c r="J33" s="19">
        <f t="shared" si="33"/>
        <v>0</v>
      </c>
      <c r="K33" s="19">
        <f t="shared" si="43"/>
        <v>0</v>
      </c>
      <c r="L33" s="19">
        <f t="shared" si="44"/>
        <v>0</v>
      </c>
      <c r="M33" s="19">
        <f t="shared" si="45"/>
        <v>0</v>
      </c>
      <c r="N33" s="19">
        <f t="shared" si="46"/>
        <v>0</v>
      </c>
      <c r="O33" s="19">
        <f t="shared" si="47"/>
        <v>0</v>
      </c>
      <c r="P33" s="19">
        <f t="shared" si="48"/>
        <v>0</v>
      </c>
      <c r="Q33" s="19">
        <f t="shared" si="49"/>
        <v>0</v>
      </c>
      <c r="R33" s="19">
        <f t="shared" si="50"/>
        <v>0</v>
      </c>
      <c r="S33" s="19">
        <f t="shared" si="51"/>
        <v>0</v>
      </c>
      <c r="T33" s="19">
        <f t="shared" si="52"/>
        <v>0</v>
      </c>
      <c r="U33" s="19">
        <f t="shared" si="53"/>
        <v>0</v>
      </c>
      <c r="V33" s="19">
        <f t="shared" si="54"/>
        <v>0</v>
      </c>
      <c r="W33" s="19">
        <f t="shared" si="55"/>
        <v>0</v>
      </c>
      <c r="X33" s="19">
        <f t="shared" si="56"/>
        <v>0</v>
      </c>
      <c r="Y33" s="19">
        <f t="shared" si="57"/>
        <v>0</v>
      </c>
      <c r="Z33" s="19">
        <f t="shared" si="58"/>
        <v>0</v>
      </c>
      <c r="AA33" s="19">
        <f t="shared" si="59"/>
        <v>0</v>
      </c>
      <c r="AB33" s="19">
        <f t="shared" si="60"/>
        <v>0</v>
      </c>
      <c r="AC33" s="19">
        <f t="shared" si="61"/>
        <v>0</v>
      </c>
      <c r="AD33" s="19">
        <f t="shared" si="62"/>
        <v>0</v>
      </c>
      <c r="AE33" s="19">
        <f t="shared" si="63"/>
        <v>0</v>
      </c>
      <c r="AF33" s="19">
        <f t="shared" si="64"/>
        <v>0</v>
      </c>
      <c r="AG33" s="19">
        <f t="shared" si="65"/>
        <v>0</v>
      </c>
      <c r="AH33" s="19">
        <f t="shared" si="66"/>
        <v>0</v>
      </c>
      <c r="AI33" s="19">
        <f t="shared" si="67"/>
        <v>0</v>
      </c>
      <c r="AJ33" s="19">
        <f t="shared" si="68"/>
        <v>0</v>
      </c>
    </row>
    <row r="34" spans="2:36" hidden="1" x14ac:dyDescent="0.25">
      <c r="B34" s="77"/>
      <c r="C34" s="15">
        <f>IF(ISBLANK($B34),0,VLOOKUP($B34,Tableau1[],7,0))</f>
        <v>0</v>
      </c>
      <c r="D34" s="30">
        <f>IF(ISBLANK($B34),0,VLOOKUP($B34,Tableau1[],8,0))</f>
        <v>0</v>
      </c>
      <c r="E34" s="15">
        <f>IF(ISBLANK($B34),0,(Tableau9[[#This Row],[Colonne2]]-1)+Tableau9[[#This Row],[Colonne3]])</f>
        <v>0</v>
      </c>
      <c r="F34" s="19">
        <f t="shared" si="39"/>
        <v>0</v>
      </c>
      <c r="G34" s="19">
        <f t="shared" si="40"/>
        <v>0</v>
      </c>
      <c r="H34" s="19">
        <f t="shared" si="41"/>
        <v>0</v>
      </c>
      <c r="I34" s="19">
        <f t="shared" si="42"/>
        <v>0</v>
      </c>
      <c r="J34" s="19">
        <f t="shared" si="33"/>
        <v>0</v>
      </c>
      <c r="K34" s="19">
        <f t="shared" si="43"/>
        <v>0</v>
      </c>
      <c r="L34" s="19">
        <f t="shared" si="44"/>
        <v>0</v>
      </c>
      <c r="M34" s="19">
        <f t="shared" si="45"/>
        <v>0</v>
      </c>
      <c r="N34" s="19">
        <f t="shared" si="46"/>
        <v>0</v>
      </c>
      <c r="O34" s="19">
        <f t="shared" si="47"/>
        <v>0</v>
      </c>
      <c r="P34" s="19">
        <f t="shared" si="48"/>
        <v>0</v>
      </c>
      <c r="Q34" s="19">
        <f t="shared" si="49"/>
        <v>0</v>
      </c>
      <c r="R34" s="19">
        <f t="shared" si="50"/>
        <v>0</v>
      </c>
      <c r="S34" s="19">
        <f t="shared" si="51"/>
        <v>0</v>
      </c>
      <c r="T34" s="19">
        <f t="shared" si="52"/>
        <v>0</v>
      </c>
      <c r="U34" s="19">
        <f t="shared" si="53"/>
        <v>0</v>
      </c>
      <c r="V34" s="19">
        <f t="shared" si="54"/>
        <v>0</v>
      </c>
      <c r="W34" s="19">
        <f t="shared" si="55"/>
        <v>0</v>
      </c>
      <c r="X34" s="19">
        <f t="shared" si="56"/>
        <v>0</v>
      </c>
      <c r="Y34" s="19">
        <f t="shared" si="57"/>
        <v>0</v>
      </c>
      <c r="Z34" s="19">
        <f t="shared" si="58"/>
        <v>0</v>
      </c>
      <c r="AA34" s="19">
        <f t="shared" si="59"/>
        <v>0</v>
      </c>
      <c r="AB34" s="19">
        <f t="shared" si="60"/>
        <v>0</v>
      </c>
      <c r="AC34" s="19">
        <f t="shared" si="61"/>
        <v>0</v>
      </c>
      <c r="AD34" s="19">
        <f t="shared" si="62"/>
        <v>0</v>
      </c>
      <c r="AE34" s="19">
        <f t="shared" si="63"/>
        <v>0</v>
      </c>
      <c r="AF34" s="19">
        <f t="shared" si="64"/>
        <v>0</v>
      </c>
      <c r="AG34" s="19">
        <f t="shared" si="65"/>
        <v>0</v>
      </c>
      <c r="AH34" s="19">
        <f t="shared" si="66"/>
        <v>0</v>
      </c>
      <c r="AI34" s="19">
        <f t="shared" si="67"/>
        <v>0</v>
      </c>
      <c r="AJ34" s="19">
        <f t="shared" si="68"/>
        <v>0</v>
      </c>
    </row>
    <row r="35" spans="2:36" hidden="1" x14ac:dyDescent="0.25">
      <c r="B35" s="77"/>
      <c r="C35" s="15">
        <f>IF(ISBLANK($B35),0,VLOOKUP($B35,Tableau1[],7,0))</f>
        <v>0</v>
      </c>
      <c r="D35" s="30">
        <f>IF(ISBLANK($B35),0,VLOOKUP($B35,Tableau1[],8,0))</f>
        <v>0</v>
      </c>
      <c r="E35" s="15">
        <f>IF(ISBLANK($B35),0,(Tableau9[[#This Row],[Colonne2]]-1)+Tableau9[[#This Row],[Colonne3]])</f>
        <v>0</v>
      </c>
      <c r="F35" s="19">
        <f t="shared" si="39"/>
        <v>0</v>
      </c>
      <c r="G35" s="19">
        <f t="shared" si="40"/>
        <v>0</v>
      </c>
      <c r="H35" s="19">
        <f t="shared" si="41"/>
        <v>0</v>
      </c>
      <c r="I35" s="19">
        <f t="shared" si="42"/>
        <v>0</v>
      </c>
      <c r="J35" s="19">
        <f t="shared" si="33"/>
        <v>0</v>
      </c>
      <c r="K35" s="19">
        <f t="shared" si="43"/>
        <v>0</v>
      </c>
      <c r="L35" s="19">
        <f t="shared" si="44"/>
        <v>0</v>
      </c>
      <c r="M35" s="19">
        <f t="shared" si="45"/>
        <v>0</v>
      </c>
      <c r="N35" s="19">
        <f t="shared" si="46"/>
        <v>0</v>
      </c>
      <c r="O35" s="19">
        <f t="shared" si="47"/>
        <v>0</v>
      </c>
      <c r="P35" s="19">
        <f t="shared" si="48"/>
        <v>0</v>
      </c>
      <c r="Q35" s="19">
        <f t="shared" si="49"/>
        <v>0</v>
      </c>
      <c r="R35" s="19">
        <f t="shared" si="50"/>
        <v>0</v>
      </c>
      <c r="S35" s="19">
        <f t="shared" si="51"/>
        <v>0</v>
      </c>
      <c r="T35" s="19">
        <f t="shared" si="52"/>
        <v>0</v>
      </c>
      <c r="U35" s="19">
        <f t="shared" si="53"/>
        <v>0</v>
      </c>
      <c r="V35" s="19">
        <f t="shared" si="54"/>
        <v>0</v>
      </c>
      <c r="W35" s="19">
        <f t="shared" si="55"/>
        <v>0</v>
      </c>
      <c r="X35" s="19">
        <f t="shared" si="56"/>
        <v>0</v>
      </c>
      <c r="Y35" s="19">
        <f t="shared" si="57"/>
        <v>0</v>
      </c>
      <c r="Z35" s="19">
        <f t="shared" si="58"/>
        <v>0</v>
      </c>
      <c r="AA35" s="19">
        <f t="shared" si="59"/>
        <v>0</v>
      </c>
      <c r="AB35" s="19">
        <f t="shared" si="60"/>
        <v>0</v>
      </c>
      <c r="AC35" s="19">
        <f t="shared" si="61"/>
        <v>0</v>
      </c>
      <c r="AD35" s="19">
        <f t="shared" si="62"/>
        <v>0</v>
      </c>
      <c r="AE35" s="19">
        <f t="shared" si="63"/>
        <v>0</v>
      </c>
      <c r="AF35" s="19">
        <f t="shared" si="64"/>
        <v>0</v>
      </c>
      <c r="AG35" s="19">
        <f t="shared" si="65"/>
        <v>0</v>
      </c>
      <c r="AH35" s="19">
        <f t="shared" si="66"/>
        <v>0</v>
      </c>
      <c r="AI35" s="19">
        <f t="shared" si="67"/>
        <v>0</v>
      </c>
      <c r="AJ35" s="19">
        <f t="shared" si="68"/>
        <v>0</v>
      </c>
    </row>
    <row r="36" spans="2:36" hidden="1" x14ac:dyDescent="0.25">
      <c r="B36" s="77"/>
      <c r="C36" s="15">
        <f>IF(ISBLANK($B36),0,VLOOKUP($B36,Tableau1[],7,0))</f>
        <v>0</v>
      </c>
      <c r="D36" s="30">
        <f>IF(ISBLANK($B36),0,VLOOKUP($B36,Tableau1[],8,0))</f>
        <v>0</v>
      </c>
      <c r="E36" s="15">
        <f>IF(ISBLANK($B36),0,(Tableau9[[#This Row],[Colonne2]]-1)+Tableau9[[#This Row],[Colonne3]])</f>
        <v>0</v>
      </c>
      <c r="F36" s="19">
        <f t="shared" si="39"/>
        <v>0</v>
      </c>
      <c r="G36" s="19">
        <f t="shared" si="40"/>
        <v>0</v>
      </c>
      <c r="H36" s="19">
        <f t="shared" si="41"/>
        <v>0</v>
      </c>
      <c r="I36" s="19">
        <f t="shared" si="42"/>
        <v>0</v>
      </c>
      <c r="J36" s="19">
        <f t="shared" si="33"/>
        <v>0</v>
      </c>
      <c r="K36" s="19">
        <f t="shared" si="43"/>
        <v>0</v>
      </c>
      <c r="L36" s="19">
        <f t="shared" si="44"/>
        <v>0</v>
      </c>
      <c r="M36" s="19">
        <f t="shared" si="45"/>
        <v>0</v>
      </c>
      <c r="N36" s="19">
        <f t="shared" si="46"/>
        <v>0</v>
      </c>
      <c r="O36" s="19">
        <f t="shared" si="47"/>
        <v>0</v>
      </c>
      <c r="P36" s="19">
        <f t="shared" si="48"/>
        <v>0</v>
      </c>
      <c r="Q36" s="19">
        <f t="shared" si="49"/>
        <v>0</v>
      </c>
      <c r="R36" s="19">
        <f t="shared" si="50"/>
        <v>0</v>
      </c>
      <c r="S36" s="19">
        <f t="shared" si="51"/>
        <v>0</v>
      </c>
      <c r="T36" s="19">
        <f t="shared" si="52"/>
        <v>0</v>
      </c>
      <c r="U36" s="19">
        <f t="shared" si="53"/>
        <v>0</v>
      </c>
      <c r="V36" s="19">
        <f t="shared" si="54"/>
        <v>0</v>
      </c>
      <c r="W36" s="19">
        <f t="shared" si="55"/>
        <v>0</v>
      </c>
      <c r="X36" s="19">
        <f t="shared" si="56"/>
        <v>0</v>
      </c>
      <c r="Y36" s="19">
        <f t="shared" si="57"/>
        <v>0</v>
      </c>
      <c r="Z36" s="19">
        <f t="shared" si="58"/>
        <v>0</v>
      </c>
      <c r="AA36" s="19">
        <f t="shared" si="59"/>
        <v>0</v>
      </c>
      <c r="AB36" s="19">
        <f t="shared" si="60"/>
        <v>0</v>
      </c>
      <c r="AC36" s="19">
        <f t="shared" si="61"/>
        <v>0</v>
      </c>
      <c r="AD36" s="19">
        <f t="shared" si="62"/>
        <v>0</v>
      </c>
      <c r="AE36" s="19">
        <f t="shared" si="63"/>
        <v>0</v>
      </c>
      <c r="AF36" s="19">
        <f t="shared" si="64"/>
        <v>0</v>
      </c>
      <c r="AG36" s="19">
        <f t="shared" si="65"/>
        <v>0</v>
      </c>
      <c r="AH36" s="19">
        <f t="shared" si="66"/>
        <v>0</v>
      </c>
      <c r="AI36" s="19">
        <f t="shared" si="67"/>
        <v>0</v>
      </c>
      <c r="AJ36" s="19">
        <f t="shared" si="68"/>
        <v>0</v>
      </c>
    </row>
    <row r="37" spans="2:36" hidden="1" x14ac:dyDescent="0.25">
      <c r="B37" s="77"/>
      <c r="C37" s="15">
        <f>IF(ISBLANK($B37),0,VLOOKUP($B37,Tableau1[],7,0))</f>
        <v>0</v>
      </c>
      <c r="D37" s="30">
        <f>IF(ISBLANK($B37),0,VLOOKUP($B37,Tableau1[],8,0))</f>
        <v>0</v>
      </c>
      <c r="E37" s="15">
        <f>IF(ISBLANK($B37),0,(Tableau9[[#This Row],[Colonne2]]-1)+Tableau9[[#This Row],[Colonne3]])</f>
        <v>0</v>
      </c>
      <c r="F37" s="19">
        <f t="shared" si="39"/>
        <v>0</v>
      </c>
      <c r="G37" s="19">
        <f t="shared" si="40"/>
        <v>0</v>
      </c>
      <c r="H37" s="19">
        <f t="shared" si="41"/>
        <v>0</v>
      </c>
      <c r="I37" s="19">
        <f t="shared" si="42"/>
        <v>0</v>
      </c>
      <c r="J37" s="19">
        <f t="shared" si="33"/>
        <v>0</v>
      </c>
      <c r="K37" s="19">
        <f t="shared" si="43"/>
        <v>0</v>
      </c>
      <c r="L37" s="19">
        <f t="shared" si="44"/>
        <v>0</v>
      </c>
      <c r="M37" s="19">
        <f t="shared" si="45"/>
        <v>0</v>
      </c>
      <c r="N37" s="19">
        <f t="shared" si="46"/>
        <v>0</v>
      </c>
      <c r="O37" s="19">
        <f t="shared" si="47"/>
        <v>0</v>
      </c>
      <c r="P37" s="19">
        <f t="shared" si="48"/>
        <v>0</v>
      </c>
      <c r="Q37" s="19">
        <f t="shared" si="49"/>
        <v>0</v>
      </c>
      <c r="R37" s="19">
        <f t="shared" si="50"/>
        <v>0</v>
      </c>
      <c r="S37" s="19">
        <f t="shared" si="51"/>
        <v>0</v>
      </c>
      <c r="T37" s="19">
        <f t="shared" si="52"/>
        <v>0</v>
      </c>
      <c r="U37" s="19">
        <f t="shared" si="53"/>
        <v>0</v>
      </c>
      <c r="V37" s="19">
        <f t="shared" si="54"/>
        <v>0</v>
      </c>
      <c r="W37" s="19">
        <f t="shared" si="55"/>
        <v>0</v>
      </c>
      <c r="X37" s="19">
        <f t="shared" si="56"/>
        <v>0</v>
      </c>
      <c r="Y37" s="19">
        <f t="shared" si="57"/>
        <v>0</v>
      </c>
      <c r="Z37" s="19">
        <f t="shared" si="58"/>
        <v>0</v>
      </c>
      <c r="AA37" s="19">
        <f t="shared" si="59"/>
        <v>0</v>
      </c>
      <c r="AB37" s="19">
        <f t="shared" si="60"/>
        <v>0</v>
      </c>
      <c r="AC37" s="19">
        <f t="shared" si="61"/>
        <v>0</v>
      </c>
      <c r="AD37" s="19">
        <f t="shared" si="62"/>
        <v>0</v>
      </c>
      <c r="AE37" s="19">
        <f t="shared" si="63"/>
        <v>0</v>
      </c>
      <c r="AF37" s="19">
        <f t="shared" si="64"/>
        <v>0</v>
      </c>
      <c r="AG37" s="19">
        <f t="shared" si="65"/>
        <v>0</v>
      </c>
      <c r="AH37" s="19">
        <f t="shared" si="66"/>
        <v>0</v>
      </c>
      <c r="AI37" s="19">
        <f t="shared" si="67"/>
        <v>0</v>
      </c>
      <c r="AJ37" s="19">
        <f t="shared" si="68"/>
        <v>0</v>
      </c>
    </row>
    <row r="38" spans="2:36" hidden="1" x14ac:dyDescent="0.25">
      <c r="B38" s="77"/>
      <c r="C38" s="15">
        <f>IF(ISBLANK($B38),0,VLOOKUP($B38,Tableau1[],7,0))</f>
        <v>0</v>
      </c>
      <c r="D38" s="30">
        <f>IF(ISBLANK($B38),0,VLOOKUP($B38,Tableau1[],8,0))</f>
        <v>0</v>
      </c>
      <c r="E38" s="15">
        <f>IF(ISBLANK($B38),0,(Tableau9[[#This Row],[Colonne2]]-1)+Tableau9[[#This Row],[Colonne3]])</f>
        <v>0</v>
      </c>
      <c r="F38" s="19">
        <f t="shared" si="39"/>
        <v>0</v>
      </c>
      <c r="G38" s="19">
        <f t="shared" si="40"/>
        <v>0</v>
      </c>
      <c r="H38" s="19">
        <f t="shared" si="41"/>
        <v>0</v>
      </c>
      <c r="I38" s="19">
        <f t="shared" si="42"/>
        <v>0</v>
      </c>
      <c r="J38" s="19">
        <f t="shared" si="33"/>
        <v>0</v>
      </c>
      <c r="K38" s="19">
        <f t="shared" si="43"/>
        <v>0</v>
      </c>
      <c r="L38" s="19">
        <f t="shared" si="44"/>
        <v>0</v>
      </c>
      <c r="M38" s="19">
        <f t="shared" si="45"/>
        <v>0</v>
      </c>
      <c r="N38" s="19">
        <f t="shared" si="46"/>
        <v>0</v>
      </c>
      <c r="O38" s="19">
        <f t="shared" si="47"/>
        <v>0</v>
      </c>
      <c r="P38" s="19">
        <f t="shared" si="48"/>
        <v>0</v>
      </c>
      <c r="Q38" s="19">
        <f t="shared" si="49"/>
        <v>0</v>
      </c>
      <c r="R38" s="19">
        <f t="shared" si="50"/>
        <v>0</v>
      </c>
      <c r="S38" s="19">
        <f t="shared" si="51"/>
        <v>0</v>
      </c>
      <c r="T38" s="19">
        <f t="shared" si="52"/>
        <v>0</v>
      </c>
      <c r="U38" s="19">
        <f t="shared" si="53"/>
        <v>0</v>
      </c>
      <c r="V38" s="19">
        <f t="shared" si="54"/>
        <v>0</v>
      </c>
      <c r="W38" s="19">
        <f t="shared" si="55"/>
        <v>0</v>
      </c>
      <c r="X38" s="19">
        <f t="shared" si="56"/>
        <v>0</v>
      </c>
      <c r="Y38" s="19">
        <f t="shared" si="57"/>
        <v>0</v>
      </c>
      <c r="Z38" s="19">
        <f t="shared" si="58"/>
        <v>0</v>
      </c>
      <c r="AA38" s="19">
        <f t="shared" si="59"/>
        <v>0</v>
      </c>
      <c r="AB38" s="19">
        <f t="shared" si="60"/>
        <v>0</v>
      </c>
      <c r="AC38" s="19">
        <f t="shared" si="61"/>
        <v>0</v>
      </c>
      <c r="AD38" s="19">
        <f t="shared" si="62"/>
        <v>0</v>
      </c>
      <c r="AE38" s="19">
        <f t="shared" si="63"/>
        <v>0</v>
      </c>
      <c r="AF38" s="19">
        <f t="shared" si="64"/>
        <v>0</v>
      </c>
      <c r="AG38" s="19">
        <f t="shared" si="65"/>
        <v>0</v>
      </c>
      <c r="AH38" s="19">
        <f t="shared" si="66"/>
        <v>0</v>
      </c>
      <c r="AI38" s="19">
        <f t="shared" si="67"/>
        <v>0</v>
      </c>
      <c r="AJ38" s="19">
        <f t="shared" si="68"/>
        <v>0</v>
      </c>
    </row>
    <row r="39" spans="2:36" hidden="1" x14ac:dyDescent="0.25">
      <c r="B39" s="77"/>
      <c r="C39" s="15">
        <f>IF(ISBLANK($B39),0,VLOOKUP($B39,Tableau1[],7,0))</f>
        <v>0</v>
      </c>
      <c r="D39" s="30">
        <f>IF(ISBLANK($B39),0,VLOOKUP($B39,Tableau1[],8,0))</f>
        <v>0</v>
      </c>
      <c r="E39" s="15">
        <f>IF(ISBLANK($B39),0,(Tableau9[[#This Row],[Colonne2]]-1)+Tableau9[[#This Row],[Colonne3]])</f>
        <v>0</v>
      </c>
      <c r="F39" s="19">
        <f t="shared" si="39"/>
        <v>0</v>
      </c>
      <c r="G39" s="19">
        <f t="shared" si="40"/>
        <v>0</v>
      </c>
      <c r="H39" s="19">
        <f t="shared" si="41"/>
        <v>0</v>
      </c>
      <c r="I39" s="19">
        <f t="shared" si="42"/>
        <v>0</v>
      </c>
      <c r="J39" s="19">
        <f t="shared" si="33"/>
        <v>0</v>
      </c>
      <c r="K39" s="19">
        <f t="shared" si="43"/>
        <v>0</v>
      </c>
      <c r="L39" s="19">
        <f t="shared" si="44"/>
        <v>0</v>
      </c>
      <c r="M39" s="19">
        <f t="shared" si="45"/>
        <v>0</v>
      </c>
      <c r="N39" s="19">
        <f t="shared" si="46"/>
        <v>0</v>
      </c>
      <c r="O39" s="19">
        <f t="shared" si="47"/>
        <v>0</v>
      </c>
      <c r="P39" s="19">
        <f t="shared" si="48"/>
        <v>0</v>
      </c>
      <c r="Q39" s="19">
        <f t="shared" si="49"/>
        <v>0</v>
      </c>
      <c r="R39" s="19">
        <f t="shared" si="50"/>
        <v>0</v>
      </c>
      <c r="S39" s="19">
        <f t="shared" si="51"/>
        <v>0</v>
      </c>
      <c r="T39" s="19">
        <f t="shared" si="52"/>
        <v>0</v>
      </c>
      <c r="U39" s="19">
        <f t="shared" si="53"/>
        <v>0</v>
      </c>
      <c r="V39" s="19">
        <f t="shared" si="54"/>
        <v>0</v>
      </c>
      <c r="W39" s="19">
        <f t="shared" si="55"/>
        <v>0</v>
      </c>
      <c r="X39" s="19">
        <f t="shared" si="56"/>
        <v>0</v>
      </c>
      <c r="Y39" s="19">
        <f t="shared" si="57"/>
        <v>0</v>
      </c>
      <c r="Z39" s="19">
        <f t="shared" si="58"/>
        <v>0</v>
      </c>
      <c r="AA39" s="19">
        <f t="shared" si="59"/>
        <v>0</v>
      </c>
      <c r="AB39" s="19">
        <f t="shared" si="60"/>
        <v>0</v>
      </c>
      <c r="AC39" s="19">
        <f t="shared" si="61"/>
        <v>0</v>
      </c>
      <c r="AD39" s="19">
        <f t="shared" si="62"/>
        <v>0</v>
      </c>
      <c r="AE39" s="19">
        <f t="shared" si="63"/>
        <v>0</v>
      </c>
      <c r="AF39" s="19">
        <f t="shared" si="64"/>
        <v>0</v>
      </c>
      <c r="AG39" s="19">
        <f t="shared" si="65"/>
        <v>0</v>
      </c>
      <c r="AH39" s="19">
        <f t="shared" si="66"/>
        <v>0</v>
      </c>
      <c r="AI39" s="19">
        <f t="shared" si="67"/>
        <v>0</v>
      </c>
      <c r="AJ39" s="19">
        <f t="shared" si="68"/>
        <v>0</v>
      </c>
    </row>
    <row r="40" spans="2:36" hidden="1" x14ac:dyDescent="0.25">
      <c r="B40" s="77"/>
      <c r="C40" s="15">
        <f>IF(ISBLANK($B40),0,VLOOKUP($B40,Tableau1[],7,0))</f>
        <v>0</v>
      </c>
      <c r="D40" s="30">
        <f>IF(ISBLANK($B40),0,VLOOKUP($B40,Tableau1[],8,0))</f>
        <v>0</v>
      </c>
      <c r="E40" s="15">
        <f>IF(ISBLANK($B40),0,(Tableau9[[#This Row],[Colonne2]]-1)+Tableau9[[#This Row],[Colonne3]])</f>
        <v>0</v>
      </c>
      <c r="F40" s="19">
        <f t="shared" si="39"/>
        <v>0</v>
      </c>
      <c r="G40" s="19">
        <f t="shared" si="40"/>
        <v>0</v>
      </c>
      <c r="H40" s="19">
        <f t="shared" si="41"/>
        <v>0</v>
      </c>
      <c r="I40" s="19">
        <f t="shared" si="42"/>
        <v>0</v>
      </c>
      <c r="J40" s="19">
        <f t="shared" si="33"/>
        <v>0</v>
      </c>
      <c r="K40" s="19">
        <f t="shared" si="43"/>
        <v>0</v>
      </c>
      <c r="L40" s="19">
        <f t="shared" si="44"/>
        <v>0</v>
      </c>
      <c r="M40" s="19">
        <f t="shared" si="45"/>
        <v>0</v>
      </c>
      <c r="N40" s="19">
        <f t="shared" si="46"/>
        <v>0</v>
      </c>
      <c r="O40" s="19">
        <f t="shared" si="47"/>
        <v>0</v>
      </c>
      <c r="P40" s="19">
        <f t="shared" si="48"/>
        <v>0</v>
      </c>
      <c r="Q40" s="19">
        <f t="shared" si="49"/>
        <v>0</v>
      </c>
      <c r="R40" s="19">
        <f t="shared" si="50"/>
        <v>0</v>
      </c>
      <c r="S40" s="19">
        <f t="shared" si="51"/>
        <v>0</v>
      </c>
      <c r="T40" s="19">
        <f t="shared" si="52"/>
        <v>0</v>
      </c>
      <c r="U40" s="19">
        <f t="shared" si="53"/>
        <v>0</v>
      </c>
      <c r="V40" s="19">
        <f t="shared" si="54"/>
        <v>0</v>
      </c>
      <c r="W40" s="19">
        <f t="shared" si="55"/>
        <v>0</v>
      </c>
      <c r="X40" s="19">
        <f t="shared" si="56"/>
        <v>0</v>
      </c>
      <c r="Y40" s="19">
        <f t="shared" si="57"/>
        <v>0</v>
      </c>
      <c r="Z40" s="19">
        <f t="shared" si="58"/>
        <v>0</v>
      </c>
      <c r="AA40" s="19">
        <f t="shared" si="59"/>
        <v>0</v>
      </c>
      <c r="AB40" s="19">
        <f t="shared" si="60"/>
        <v>0</v>
      </c>
      <c r="AC40" s="19">
        <f t="shared" si="61"/>
        <v>0</v>
      </c>
      <c r="AD40" s="19">
        <f t="shared" si="62"/>
        <v>0</v>
      </c>
      <c r="AE40" s="19">
        <f t="shared" si="63"/>
        <v>0</v>
      </c>
      <c r="AF40" s="19">
        <f t="shared" si="64"/>
        <v>0</v>
      </c>
      <c r="AG40" s="19">
        <f t="shared" si="65"/>
        <v>0</v>
      </c>
      <c r="AH40" s="19">
        <f t="shared" si="66"/>
        <v>0</v>
      </c>
      <c r="AI40" s="19">
        <f t="shared" si="67"/>
        <v>0</v>
      </c>
      <c r="AJ40" s="19">
        <f t="shared" si="68"/>
        <v>0</v>
      </c>
    </row>
    <row r="41" spans="2:36" hidden="1" x14ac:dyDescent="0.25">
      <c r="B41" s="77"/>
      <c r="C41" s="15">
        <f>IF(ISBLANK($B41),0,VLOOKUP($B41,Tableau1[],7,0))</f>
        <v>0</v>
      </c>
      <c r="D41" s="30">
        <f>IF(ISBLANK($B41),0,VLOOKUP($B41,Tableau1[],8,0))</f>
        <v>0</v>
      </c>
      <c r="E41" s="15">
        <f>IF(ISBLANK($B41),0,(Tableau9[[#This Row],[Colonne2]]-1)+Tableau9[[#This Row],[Colonne3]])</f>
        <v>0</v>
      </c>
      <c r="F41" s="19">
        <f t="shared" si="39"/>
        <v>0</v>
      </c>
      <c r="G41" s="19">
        <f t="shared" si="40"/>
        <v>0</v>
      </c>
      <c r="H41" s="19">
        <f t="shared" si="41"/>
        <v>0</v>
      </c>
      <c r="I41" s="19">
        <f t="shared" si="42"/>
        <v>0</v>
      </c>
      <c r="J41" s="19">
        <f t="shared" si="33"/>
        <v>0</v>
      </c>
      <c r="K41" s="19">
        <f t="shared" si="43"/>
        <v>0</v>
      </c>
      <c r="L41" s="19">
        <f t="shared" si="44"/>
        <v>0</v>
      </c>
      <c r="M41" s="19">
        <f t="shared" si="45"/>
        <v>0</v>
      </c>
      <c r="N41" s="19">
        <f t="shared" si="46"/>
        <v>0</v>
      </c>
      <c r="O41" s="19">
        <f t="shared" si="47"/>
        <v>0</v>
      </c>
      <c r="P41" s="19">
        <f t="shared" si="48"/>
        <v>0</v>
      </c>
      <c r="Q41" s="19">
        <f t="shared" si="49"/>
        <v>0</v>
      </c>
      <c r="R41" s="19">
        <f t="shared" si="50"/>
        <v>0</v>
      </c>
      <c r="S41" s="19">
        <f t="shared" si="51"/>
        <v>0</v>
      </c>
      <c r="T41" s="19">
        <f t="shared" si="52"/>
        <v>0</v>
      </c>
      <c r="U41" s="19">
        <f t="shared" si="53"/>
        <v>0</v>
      </c>
      <c r="V41" s="19">
        <f t="shared" si="54"/>
        <v>0</v>
      </c>
      <c r="W41" s="19">
        <f t="shared" si="55"/>
        <v>0</v>
      </c>
      <c r="X41" s="19">
        <f t="shared" si="56"/>
        <v>0</v>
      </c>
      <c r="Y41" s="19">
        <f t="shared" si="57"/>
        <v>0</v>
      </c>
      <c r="Z41" s="19">
        <f t="shared" si="58"/>
        <v>0</v>
      </c>
      <c r="AA41" s="19">
        <f t="shared" si="59"/>
        <v>0</v>
      </c>
      <c r="AB41" s="19">
        <f t="shared" si="60"/>
        <v>0</v>
      </c>
      <c r="AC41" s="19">
        <f t="shared" si="61"/>
        <v>0</v>
      </c>
      <c r="AD41" s="19">
        <f t="shared" si="62"/>
        <v>0</v>
      </c>
      <c r="AE41" s="19">
        <f t="shared" si="63"/>
        <v>0</v>
      </c>
      <c r="AF41" s="19">
        <f t="shared" si="64"/>
        <v>0</v>
      </c>
      <c r="AG41" s="19">
        <f t="shared" si="65"/>
        <v>0</v>
      </c>
      <c r="AH41" s="19">
        <f t="shared" si="66"/>
        <v>0</v>
      </c>
      <c r="AI41" s="19">
        <f t="shared" si="67"/>
        <v>0</v>
      </c>
      <c r="AJ41" s="19">
        <f t="shared" si="68"/>
        <v>0</v>
      </c>
    </row>
    <row r="42" spans="2:36" hidden="1" x14ac:dyDescent="0.25">
      <c r="B42" s="77"/>
      <c r="C42" s="15">
        <f>IF(ISBLANK($B42),0,VLOOKUP($B42,Tableau1[],7,0))</f>
        <v>0</v>
      </c>
      <c r="D42" s="30">
        <f>IF(ISBLANK($B42),0,VLOOKUP($B42,Tableau1[],8,0))</f>
        <v>0</v>
      </c>
      <c r="E42" s="15">
        <f>IF(ISBLANK($B42),0,(Tableau9[[#This Row],[Colonne2]]-1)+Tableau9[[#This Row],[Colonne3]])</f>
        <v>0</v>
      </c>
      <c r="F42" s="19">
        <f t="shared" si="39"/>
        <v>0</v>
      </c>
      <c r="G42" s="19">
        <f t="shared" si="40"/>
        <v>0</v>
      </c>
      <c r="H42" s="19">
        <f t="shared" si="41"/>
        <v>0</v>
      </c>
      <c r="I42" s="19">
        <f t="shared" si="42"/>
        <v>0</v>
      </c>
      <c r="J42" s="19">
        <f t="shared" si="33"/>
        <v>0</v>
      </c>
      <c r="K42" s="19">
        <f t="shared" si="43"/>
        <v>0</v>
      </c>
      <c r="L42" s="19">
        <f t="shared" si="44"/>
        <v>0</v>
      </c>
      <c r="M42" s="19">
        <f t="shared" si="45"/>
        <v>0</v>
      </c>
      <c r="N42" s="19">
        <f t="shared" si="46"/>
        <v>0</v>
      </c>
      <c r="O42" s="19">
        <f t="shared" si="47"/>
        <v>0</v>
      </c>
      <c r="P42" s="19">
        <f t="shared" si="48"/>
        <v>0</v>
      </c>
      <c r="Q42" s="19">
        <f t="shared" si="49"/>
        <v>0</v>
      </c>
      <c r="R42" s="19">
        <f t="shared" si="50"/>
        <v>0</v>
      </c>
      <c r="S42" s="19">
        <f t="shared" si="51"/>
        <v>0</v>
      </c>
      <c r="T42" s="19">
        <f t="shared" si="52"/>
        <v>0</v>
      </c>
      <c r="U42" s="19">
        <f t="shared" si="53"/>
        <v>0</v>
      </c>
      <c r="V42" s="19">
        <f t="shared" si="54"/>
        <v>0</v>
      </c>
      <c r="W42" s="19">
        <f t="shared" si="55"/>
        <v>0</v>
      </c>
      <c r="X42" s="19">
        <f t="shared" si="56"/>
        <v>0</v>
      </c>
      <c r="Y42" s="19">
        <f t="shared" si="57"/>
        <v>0</v>
      </c>
      <c r="Z42" s="19">
        <f t="shared" si="58"/>
        <v>0</v>
      </c>
      <c r="AA42" s="19">
        <f t="shared" si="59"/>
        <v>0</v>
      </c>
      <c r="AB42" s="19">
        <f t="shared" si="60"/>
        <v>0</v>
      </c>
      <c r="AC42" s="19">
        <f t="shared" si="61"/>
        <v>0</v>
      </c>
      <c r="AD42" s="19">
        <f t="shared" si="62"/>
        <v>0</v>
      </c>
      <c r="AE42" s="19">
        <f t="shared" si="63"/>
        <v>0</v>
      </c>
      <c r="AF42" s="19">
        <f t="shared" si="64"/>
        <v>0</v>
      </c>
      <c r="AG42" s="19">
        <f t="shared" si="65"/>
        <v>0</v>
      </c>
      <c r="AH42" s="19">
        <f t="shared" si="66"/>
        <v>0</v>
      </c>
      <c r="AI42" s="19">
        <f t="shared" si="67"/>
        <v>0</v>
      </c>
      <c r="AJ42" s="19">
        <f t="shared" si="68"/>
        <v>0</v>
      </c>
    </row>
    <row r="43" spans="2:36" hidden="1" x14ac:dyDescent="0.25">
      <c r="B43" s="77"/>
      <c r="C43" s="15">
        <f>IF(ISBLANK($B43),0,VLOOKUP($B43,Tableau1[],7,0))</f>
        <v>0</v>
      </c>
      <c r="D43" s="30">
        <f>IF(ISBLANK($B43),0,VLOOKUP($B43,Tableau1[],8,0))</f>
        <v>0</v>
      </c>
      <c r="E43" s="15">
        <f>IF(ISBLANK($B43),0,(Tableau9[[#This Row],[Colonne2]]-1)+Tableau9[[#This Row],[Colonne3]])</f>
        <v>0</v>
      </c>
      <c r="F43" s="19">
        <f t="shared" si="39"/>
        <v>0</v>
      </c>
      <c r="G43" s="19">
        <f t="shared" si="40"/>
        <v>0</v>
      </c>
      <c r="H43" s="19">
        <f t="shared" si="41"/>
        <v>0</v>
      </c>
      <c r="I43" s="19">
        <f t="shared" si="42"/>
        <v>0</v>
      </c>
      <c r="J43" s="19">
        <f t="shared" si="33"/>
        <v>0</v>
      </c>
      <c r="K43" s="19">
        <f t="shared" si="43"/>
        <v>0</v>
      </c>
      <c r="L43" s="19">
        <f t="shared" si="44"/>
        <v>0</v>
      </c>
      <c r="M43" s="19">
        <f t="shared" si="45"/>
        <v>0</v>
      </c>
      <c r="N43" s="19">
        <f t="shared" si="46"/>
        <v>0</v>
      </c>
      <c r="O43" s="19">
        <f t="shared" si="47"/>
        <v>0</v>
      </c>
      <c r="P43" s="19">
        <f t="shared" si="48"/>
        <v>0</v>
      </c>
      <c r="Q43" s="19">
        <f t="shared" si="49"/>
        <v>0</v>
      </c>
      <c r="R43" s="19">
        <f t="shared" si="50"/>
        <v>0</v>
      </c>
      <c r="S43" s="19">
        <f t="shared" si="51"/>
        <v>0</v>
      </c>
      <c r="T43" s="19">
        <f t="shared" si="52"/>
        <v>0</v>
      </c>
      <c r="U43" s="19">
        <f t="shared" si="53"/>
        <v>0</v>
      </c>
      <c r="V43" s="19">
        <f t="shared" si="54"/>
        <v>0</v>
      </c>
      <c r="W43" s="19">
        <f t="shared" si="55"/>
        <v>0</v>
      </c>
      <c r="X43" s="19">
        <f t="shared" si="56"/>
        <v>0</v>
      </c>
      <c r="Y43" s="19">
        <f t="shared" si="57"/>
        <v>0</v>
      </c>
      <c r="Z43" s="19">
        <f t="shared" si="58"/>
        <v>0</v>
      </c>
      <c r="AA43" s="19">
        <f t="shared" si="59"/>
        <v>0</v>
      </c>
      <c r="AB43" s="19">
        <f t="shared" si="60"/>
        <v>0</v>
      </c>
      <c r="AC43" s="19">
        <f t="shared" si="61"/>
        <v>0</v>
      </c>
      <c r="AD43" s="19">
        <f t="shared" si="62"/>
        <v>0</v>
      </c>
      <c r="AE43" s="19">
        <f t="shared" si="63"/>
        <v>0</v>
      </c>
      <c r="AF43" s="19">
        <f t="shared" si="64"/>
        <v>0</v>
      </c>
      <c r="AG43" s="19">
        <f t="shared" si="65"/>
        <v>0</v>
      </c>
      <c r="AH43" s="19">
        <f t="shared" si="66"/>
        <v>0</v>
      </c>
      <c r="AI43" s="19">
        <f t="shared" si="67"/>
        <v>0</v>
      </c>
      <c r="AJ43" s="19">
        <f t="shared" si="68"/>
        <v>0</v>
      </c>
    </row>
    <row r="44" spans="2:36" hidden="1" x14ac:dyDescent="0.25">
      <c r="B44" s="77"/>
      <c r="C44" s="15">
        <f>IF(ISBLANK($B44),0,VLOOKUP($B44,Tableau1[],7,0))</f>
        <v>0</v>
      </c>
      <c r="D44" s="30">
        <f>IF(ISBLANK($B44),0,VLOOKUP($B44,Tableau1[],8,0))</f>
        <v>0</v>
      </c>
      <c r="E44" s="15">
        <f>IF(ISBLANK($B44),0,(Tableau9[[#This Row],[Colonne2]]-1)+Tableau9[[#This Row],[Colonne3]])</f>
        <v>0</v>
      </c>
      <c r="F44" s="19">
        <f t="shared" si="39"/>
        <v>0</v>
      </c>
      <c r="G44" s="19">
        <f t="shared" si="40"/>
        <v>0</v>
      </c>
      <c r="H44" s="19">
        <f t="shared" si="41"/>
        <v>0</v>
      </c>
      <c r="I44" s="19">
        <f t="shared" si="42"/>
        <v>0</v>
      </c>
      <c r="J44" s="19">
        <f t="shared" si="33"/>
        <v>0</v>
      </c>
      <c r="K44" s="19">
        <f t="shared" si="43"/>
        <v>0</v>
      </c>
      <c r="L44" s="19">
        <f t="shared" si="44"/>
        <v>0</v>
      </c>
      <c r="M44" s="19">
        <f t="shared" si="45"/>
        <v>0</v>
      </c>
      <c r="N44" s="19">
        <f t="shared" si="46"/>
        <v>0</v>
      </c>
      <c r="O44" s="19">
        <f t="shared" si="47"/>
        <v>0</v>
      </c>
      <c r="P44" s="19">
        <f t="shared" si="48"/>
        <v>0</v>
      </c>
      <c r="Q44" s="19">
        <f t="shared" si="49"/>
        <v>0</v>
      </c>
      <c r="R44" s="19">
        <f t="shared" si="50"/>
        <v>0</v>
      </c>
      <c r="S44" s="19">
        <f t="shared" si="51"/>
        <v>0</v>
      </c>
      <c r="T44" s="19">
        <f t="shared" si="52"/>
        <v>0</v>
      </c>
      <c r="U44" s="19">
        <f t="shared" si="53"/>
        <v>0</v>
      </c>
      <c r="V44" s="19">
        <f t="shared" si="54"/>
        <v>0</v>
      </c>
      <c r="W44" s="19">
        <f t="shared" si="55"/>
        <v>0</v>
      </c>
      <c r="X44" s="19">
        <f t="shared" si="56"/>
        <v>0</v>
      </c>
      <c r="Y44" s="19">
        <f t="shared" si="57"/>
        <v>0</v>
      </c>
      <c r="Z44" s="19">
        <f t="shared" si="58"/>
        <v>0</v>
      </c>
      <c r="AA44" s="19">
        <f t="shared" si="59"/>
        <v>0</v>
      </c>
      <c r="AB44" s="19">
        <f t="shared" si="60"/>
        <v>0</v>
      </c>
      <c r="AC44" s="19">
        <f t="shared" si="61"/>
        <v>0</v>
      </c>
      <c r="AD44" s="19">
        <f t="shared" si="62"/>
        <v>0</v>
      </c>
      <c r="AE44" s="19">
        <f t="shared" si="63"/>
        <v>0</v>
      </c>
      <c r="AF44" s="19">
        <f t="shared" si="64"/>
        <v>0</v>
      </c>
      <c r="AG44" s="19">
        <f t="shared" si="65"/>
        <v>0</v>
      </c>
      <c r="AH44" s="19">
        <f t="shared" si="66"/>
        <v>0</v>
      </c>
      <c r="AI44" s="19">
        <f t="shared" si="67"/>
        <v>0</v>
      </c>
      <c r="AJ44" s="19">
        <f t="shared" si="68"/>
        <v>0</v>
      </c>
    </row>
    <row r="45" spans="2:36" hidden="1" x14ac:dyDescent="0.25">
      <c r="B45" s="77"/>
      <c r="C45" s="15">
        <f>IF(ISBLANK($B45),0,VLOOKUP($B45,Tableau1[],7,0))</f>
        <v>0</v>
      </c>
      <c r="D45" s="30">
        <f>IF(ISBLANK($B45),0,VLOOKUP($B45,Tableau1[],8,0))</f>
        <v>0</v>
      </c>
      <c r="E45" s="15">
        <f>IF(ISBLANK($B45),0,(Tableau9[[#This Row],[Colonne2]]-1)+Tableau9[[#This Row],[Colonne3]])</f>
        <v>0</v>
      </c>
      <c r="F45" s="19">
        <f t="shared" si="39"/>
        <v>0</v>
      </c>
      <c r="G45" s="19">
        <f t="shared" si="40"/>
        <v>0</v>
      </c>
      <c r="H45" s="19">
        <f t="shared" si="41"/>
        <v>0</v>
      </c>
      <c r="I45" s="19">
        <f t="shared" si="42"/>
        <v>0</v>
      </c>
      <c r="J45" s="19">
        <f t="shared" si="33"/>
        <v>0</v>
      </c>
      <c r="K45" s="19">
        <f t="shared" si="43"/>
        <v>0</v>
      </c>
      <c r="L45" s="19">
        <f t="shared" si="44"/>
        <v>0</v>
      </c>
      <c r="M45" s="19">
        <f t="shared" si="45"/>
        <v>0</v>
      </c>
      <c r="N45" s="19">
        <f t="shared" si="46"/>
        <v>0</v>
      </c>
      <c r="O45" s="19">
        <f t="shared" si="47"/>
        <v>0</v>
      </c>
      <c r="P45" s="19">
        <f t="shared" si="48"/>
        <v>0</v>
      </c>
      <c r="Q45" s="19">
        <f t="shared" si="49"/>
        <v>0</v>
      </c>
      <c r="R45" s="19">
        <f t="shared" si="50"/>
        <v>0</v>
      </c>
      <c r="S45" s="19">
        <f t="shared" si="51"/>
        <v>0</v>
      </c>
      <c r="T45" s="19">
        <f t="shared" si="52"/>
        <v>0</v>
      </c>
      <c r="U45" s="19">
        <f t="shared" si="53"/>
        <v>0</v>
      </c>
      <c r="V45" s="19">
        <f t="shared" si="54"/>
        <v>0</v>
      </c>
      <c r="W45" s="19">
        <f t="shared" si="55"/>
        <v>0</v>
      </c>
      <c r="X45" s="19">
        <f t="shared" si="56"/>
        <v>0</v>
      </c>
      <c r="Y45" s="19">
        <f t="shared" si="57"/>
        <v>0</v>
      </c>
      <c r="Z45" s="19">
        <f t="shared" si="58"/>
        <v>0</v>
      </c>
      <c r="AA45" s="19">
        <f t="shared" si="59"/>
        <v>0</v>
      </c>
      <c r="AB45" s="19">
        <f t="shared" si="60"/>
        <v>0</v>
      </c>
      <c r="AC45" s="19">
        <f t="shared" si="61"/>
        <v>0</v>
      </c>
      <c r="AD45" s="19">
        <f t="shared" si="62"/>
        <v>0</v>
      </c>
      <c r="AE45" s="19">
        <f t="shared" si="63"/>
        <v>0</v>
      </c>
      <c r="AF45" s="19">
        <f t="shared" si="64"/>
        <v>0</v>
      </c>
      <c r="AG45" s="19">
        <f t="shared" si="65"/>
        <v>0</v>
      </c>
      <c r="AH45" s="19">
        <f t="shared" si="66"/>
        <v>0</v>
      </c>
      <c r="AI45" s="19">
        <f t="shared" si="67"/>
        <v>0</v>
      </c>
      <c r="AJ45" s="19">
        <f t="shared" si="68"/>
        <v>0</v>
      </c>
    </row>
    <row r="46" spans="2:36" hidden="1" x14ac:dyDescent="0.25">
      <c r="B46" s="77"/>
      <c r="C46" s="15">
        <f>IF(ISBLANK($B46),0,VLOOKUP($B46,Tableau1[],7,0))</f>
        <v>0</v>
      </c>
      <c r="D46" s="30">
        <f>IF(ISBLANK($B46),0,VLOOKUP($B46,Tableau1[],8,0))</f>
        <v>0</v>
      </c>
      <c r="E46" s="15">
        <f>IF(ISBLANK($B46),0,(Tableau9[[#This Row],[Colonne2]]-1)+Tableau9[[#This Row],[Colonne3]])</f>
        <v>0</v>
      </c>
      <c r="F46" s="19">
        <f t="shared" si="39"/>
        <v>0</v>
      </c>
      <c r="G46" s="19">
        <f t="shared" si="40"/>
        <v>0</v>
      </c>
      <c r="H46" s="19">
        <f t="shared" si="41"/>
        <v>0</v>
      </c>
      <c r="I46" s="19">
        <f t="shared" si="42"/>
        <v>0</v>
      </c>
      <c r="J46" s="19">
        <f t="shared" si="33"/>
        <v>0</v>
      </c>
      <c r="K46" s="19">
        <f t="shared" si="43"/>
        <v>0</v>
      </c>
      <c r="L46" s="19">
        <f t="shared" si="44"/>
        <v>0</v>
      </c>
      <c r="M46" s="19">
        <f t="shared" si="45"/>
        <v>0</v>
      </c>
      <c r="N46" s="19">
        <f t="shared" si="46"/>
        <v>0</v>
      </c>
      <c r="O46" s="19">
        <f t="shared" si="47"/>
        <v>0</v>
      </c>
      <c r="P46" s="19">
        <f t="shared" si="48"/>
        <v>0</v>
      </c>
      <c r="Q46" s="19">
        <f t="shared" si="49"/>
        <v>0</v>
      </c>
      <c r="R46" s="19">
        <f t="shared" si="50"/>
        <v>0</v>
      </c>
      <c r="S46" s="19">
        <f t="shared" si="51"/>
        <v>0</v>
      </c>
      <c r="T46" s="19">
        <f t="shared" si="52"/>
        <v>0</v>
      </c>
      <c r="U46" s="19">
        <f t="shared" si="53"/>
        <v>0</v>
      </c>
      <c r="V46" s="19">
        <f t="shared" si="54"/>
        <v>0</v>
      </c>
      <c r="W46" s="19">
        <f t="shared" si="55"/>
        <v>0</v>
      </c>
      <c r="X46" s="19">
        <f t="shared" si="56"/>
        <v>0</v>
      </c>
      <c r="Y46" s="19">
        <f t="shared" si="57"/>
        <v>0</v>
      </c>
      <c r="Z46" s="19">
        <f t="shared" si="58"/>
        <v>0</v>
      </c>
      <c r="AA46" s="19">
        <f t="shared" si="59"/>
        <v>0</v>
      </c>
      <c r="AB46" s="19">
        <f t="shared" si="60"/>
        <v>0</v>
      </c>
      <c r="AC46" s="19">
        <f t="shared" si="61"/>
        <v>0</v>
      </c>
      <c r="AD46" s="19">
        <f t="shared" si="62"/>
        <v>0</v>
      </c>
      <c r="AE46" s="19">
        <f t="shared" si="63"/>
        <v>0</v>
      </c>
      <c r="AF46" s="19">
        <f t="shared" si="64"/>
        <v>0</v>
      </c>
      <c r="AG46" s="19">
        <f t="shared" si="65"/>
        <v>0</v>
      </c>
      <c r="AH46" s="19">
        <f t="shared" si="66"/>
        <v>0</v>
      </c>
      <c r="AI46" s="19">
        <f t="shared" si="67"/>
        <v>0</v>
      </c>
      <c r="AJ46" s="19">
        <f t="shared" si="68"/>
        <v>0</v>
      </c>
    </row>
    <row r="47" spans="2:36" hidden="1" x14ac:dyDescent="0.25">
      <c r="B47" s="77"/>
      <c r="C47" s="15">
        <f>IF(ISBLANK($B47),0,VLOOKUP($B47,Tableau1[],7,0))</f>
        <v>0</v>
      </c>
      <c r="D47" s="30">
        <f>IF(ISBLANK($B47),0,VLOOKUP($B47,Tableau1[],8,0))</f>
        <v>0</v>
      </c>
      <c r="E47" s="15">
        <f>IF(ISBLANK($B47),0,(Tableau9[[#This Row],[Colonne2]]-1)+Tableau9[[#This Row],[Colonne3]])</f>
        <v>0</v>
      </c>
      <c r="F47" s="19">
        <f t="shared" si="39"/>
        <v>0</v>
      </c>
      <c r="G47" s="19">
        <f t="shared" si="40"/>
        <v>0</v>
      </c>
      <c r="H47" s="19">
        <f t="shared" si="41"/>
        <v>0</v>
      </c>
      <c r="I47" s="19">
        <f t="shared" si="42"/>
        <v>0</v>
      </c>
      <c r="J47" s="19">
        <f t="shared" si="33"/>
        <v>0</v>
      </c>
      <c r="K47" s="19">
        <f t="shared" si="43"/>
        <v>0</v>
      </c>
      <c r="L47" s="19">
        <f t="shared" si="44"/>
        <v>0</v>
      </c>
      <c r="M47" s="19">
        <f t="shared" si="45"/>
        <v>0</v>
      </c>
      <c r="N47" s="19">
        <f t="shared" si="46"/>
        <v>0</v>
      </c>
      <c r="O47" s="19">
        <f t="shared" si="47"/>
        <v>0</v>
      </c>
      <c r="P47" s="19">
        <f t="shared" si="48"/>
        <v>0</v>
      </c>
      <c r="Q47" s="19">
        <f t="shared" si="49"/>
        <v>0</v>
      </c>
      <c r="R47" s="19">
        <f t="shared" si="50"/>
        <v>0</v>
      </c>
      <c r="S47" s="19">
        <f t="shared" si="51"/>
        <v>0</v>
      </c>
      <c r="T47" s="19">
        <f t="shared" si="52"/>
        <v>0</v>
      </c>
      <c r="U47" s="19">
        <f t="shared" si="53"/>
        <v>0</v>
      </c>
      <c r="V47" s="19">
        <f t="shared" si="54"/>
        <v>0</v>
      </c>
      <c r="W47" s="19">
        <f t="shared" si="55"/>
        <v>0</v>
      </c>
      <c r="X47" s="19">
        <f t="shared" si="56"/>
        <v>0</v>
      </c>
      <c r="Y47" s="19">
        <f t="shared" si="57"/>
        <v>0</v>
      </c>
      <c r="Z47" s="19">
        <f t="shared" si="58"/>
        <v>0</v>
      </c>
      <c r="AA47" s="19">
        <f t="shared" si="59"/>
        <v>0</v>
      </c>
      <c r="AB47" s="19">
        <f t="shared" si="60"/>
        <v>0</v>
      </c>
      <c r="AC47" s="19">
        <f t="shared" si="61"/>
        <v>0</v>
      </c>
      <c r="AD47" s="19">
        <f t="shared" si="62"/>
        <v>0</v>
      </c>
      <c r="AE47" s="19">
        <f t="shared" si="63"/>
        <v>0</v>
      </c>
      <c r="AF47" s="19">
        <f t="shared" si="64"/>
        <v>0</v>
      </c>
      <c r="AG47" s="19">
        <f t="shared" si="65"/>
        <v>0</v>
      </c>
      <c r="AH47" s="19">
        <f t="shared" si="66"/>
        <v>0</v>
      </c>
      <c r="AI47" s="19">
        <f t="shared" si="67"/>
        <v>0</v>
      </c>
      <c r="AJ47" s="19">
        <f t="shared" si="68"/>
        <v>0</v>
      </c>
    </row>
    <row r="48" spans="2:36" hidden="1" x14ac:dyDescent="0.25">
      <c r="B48" s="77"/>
      <c r="C48" s="15">
        <f>IF(ISBLANK($B48),0,VLOOKUP($B48,Tableau1[],7,0))</f>
        <v>0</v>
      </c>
      <c r="D48" s="30">
        <f>IF(ISBLANK($B48),0,VLOOKUP($B48,Tableau1[],8,0))</f>
        <v>0</v>
      </c>
      <c r="E48" s="15">
        <f>IF(ISBLANK($B48),0,(Tableau9[[#This Row],[Colonne2]]-1)+Tableau9[[#This Row],[Colonne3]])</f>
        <v>0</v>
      </c>
      <c r="F48" s="19">
        <f t="shared" si="39"/>
        <v>0</v>
      </c>
      <c r="G48" s="19">
        <f t="shared" si="40"/>
        <v>0</v>
      </c>
      <c r="H48" s="19">
        <f t="shared" si="41"/>
        <v>0</v>
      </c>
      <c r="I48" s="19">
        <f t="shared" si="42"/>
        <v>0</v>
      </c>
      <c r="J48" s="19">
        <f t="shared" si="33"/>
        <v>0</v>
      </c>
      <c r="K48" s="19">
        <f t="shared" si="43"/>
        <v>0</v>
      </c>
      <c r="L48" s="19">
        <f t="shared" si="44"/>
        <v>0</v>
      </c>
      <c r="M48" s="19">
        <f t="shared" si="45"/>
        <v>0</v>
      </c>
      <c r="N48" s="19">
        <f t="shared" si="46"/>
        <v>0</v>
      </c>
      <c r="O48" s="19">
        <f t="shared" si="47"/>
        <v>0</v>
      </c>
      <c r="P48" s="19">
        <f t="shared" si="48"/>
        <v>0</v>
      </c>
      <c r="Q48" s="19">
        <f t="shared" si="49"/>
        <v>0</v>
      </c>
      <c r="R48" s="19">
        <f t="shared" si="50"/>
        <v>0</v>
      </c>
      <c r="S48" s="19">
        <f t="shared" si="51"/>
        <v>0</v>
      </c>
      <c r="T48" s="19">
        <f t="shared" si="52"/>
        <v>0</v>
      </c>
      <c r="U48" s="19">
        <f t="shared" si="53"/>
        <v>0</v>
      </c>
      <c r="V48" s="19">
        <f t="shared" si="54"/>
        <v>0</v>
      </c>
      <c r="W48" s="19">
        <f t="shared" si="55"/>
        <v>0</v>
      </c>
      <c r="X48" s="19">
        <f t="shared" si="56"/>
        <v>0</v>
      </c>
      <c r="Y48" s="19">
        <f t="shared" si="57"/>
        <v>0</v>
      </c>
      <c r="Z48" s="19">
        <f t="shared" si="58"/>
        <v>0</v>
      </c>
      <c r="AA48" s="19">
        <f t="shared" si="59"/>
        <v>0</v>
      </c>
      <c r="AB48" s="19">
        <f t="shared" si="60"/>
        <v>0</v>
      </c>
      <c r="AC48" s="19">
        <f t="shared" si="61"/>
        <v>0</v>
      </c>
      <c r="AD48" s="19">
        <f t="shared" si="62"/>
        <v>0</v>
      </c>
      <c r="AE48" s="19">
        <f t="shared" si="63"/>
        <v>0</v>
      </c>
      <c r="AF48" s="19">
        <f t="shared" si="64"/>
        <v>0</v>
      </c>
      <c r="AG48" s="19">
        <f t="shared" si="65"/>
        <v>0</v>
      </c>
      <c r="AH48" s="19">
        <f t="shared" si="66"/>
        <v>0</v>
      </c>
      <c r="AI48" s="19">
        <f t="shared" si="67"/>
        <v>0</v>
      </c>
      <c r="AJ48" s="19">
        <f t="shared" si="68"/>
        <v>0</v>
      </c>
    </row>
    <row r="49" spans="2:36" hidden="1" x14ac:dyDescent="0.25">
      <c r="B49" s="77"/>
      <c r="C49" s="15">
        <f>IF(ISBLANK($B49),0,VLOOKUP($B49,Tableau1[],7,0))</f>
        <v>0</v>
      </c>
      <c r="D49" s="30">
        <f>IF(ISBLANK($B49),0,VLOOKUP($B49,Tableau1[],8,0))</f>
        <v>0</v>
      </c>
      <c r="E49" s="15">
        <f>IF(ISBLANK($B49),0,(Tableau9[[#This Row],[Colonne2]]-1)+Tableau9[[#This Row],[Colonne3]])</f>
        <v>0</v>
      </c>
      <c r="F49" s="19">
        <f t="shared" si="39"/>
        <v>0</v>
      </c>
      <c r="G49" s="19">
        <f t="shared" si="40"/>
        <v>0</v>
      </c>
      <c r="H49" s="19">
        <f t="shared" si="41"/>
        <v>0</v>
      </c>
      <c r="I49" s="19">
        <f t="shared" si="42"/>
        <v>0</v>
      </c>
      <c r="J49" s="19">
        <f t="shared" si="33"/>
        <v>0</v>
      </c>
      <c r="K49" s="19">
        <f t="shared" si="43"/>
        <v>0</v>
      </c>
      <c r="L49" s="19">
        <f t="shared" si="44"/>
        <v>0</v>
      </c>
      <c r="M49" s="19">
        <f t="shared" si="45"/>
        <v>0</v>
      </c>
      <c r="N49" s="19">
        <f t="shared" si="46"/>
        <v>0</v>
      </c>
      <c r="O49" s="19">
        <f t="shared" si="47"/>
        <v>0</v>
      </c>
      <c r="P49" s="19">
        <f t="shared" si="48"/>
        <v>0</v>
      </c>
      <c r="Q49" s="19">
        <f t="shared" si="49"/>
        <v>0</v>
      </c>
      <c r="R49" s="19">
        <f t="shared" si="50"/>
        <v>0</v>
      </c>
      <c r="S49" s="19">
        <f t="shared" si="51"/>
        <v>0</v>
      </c>
      <c r="T49" s="19">
        <f t="shared" si="52"/>
        <v>0</v>
      </c>
      <c r="U49" s="19">
        <f t="shared" si="53"/>
        <v>0</v>
      </c>
      <c r="V49" s="19">
        <f t="shared" si="54"/>
        <v>0</v>
      </c>
      <c r="W49" s="19">
        <f t="shared" si="55"/>
        <v>0</v>
      </c>
      <c r="X49" s="19">
        <f t="shared" si="56"/>
        <v>0</v>
      </c>
      <c r="Y49" s="19">
        <f t="shared" si="57"/>
        <v>0</v>
      </c>
      <c r="Z49" s="19">
        <f t="shared" si="58"/>
        <v>0</v>
      </c>
      <c r="AA49" s="19">
        <f t="shared" si="59"/>
        <v>0</v>
      </c>
      <c r="AB49" s="19">
        <f t="shared" si="60"/>
        <v>0</v>
      </c>
      <c r="AC49" s="19">
        <f t="shared" si="61"/>
        <v>0</v>
      </c>
      <c r="AD49" s="19">
        <f t="shared" si="62"/>
        <v>0</v>
      </c>
      <c r="AE49" s="19">
        <f t="shared" si="63"/>
        <v>0</v>
      </c>
      <c r="AF49" s="19">
        <f t="shared" si="64"/>
        <v>0</v>
      </c>
      <c r="AG49" s="19">
        <f t="shared" si="65"/>
        <v>0</v>
      </c>
      <c r="AH49" s="19">
        <f t="shared" si="66"/>
        <v>0</v>
      </c>
      <c r="AI49" s="19">
        <f t="shared" si="67"/>
        <v>0</v>
      </c>
      <c r="AJ49" s="19">
        <f t="shared" si="68"/>
        <v>0</v>
      </c>
    </row>
    <row r="50" spans="2:36" hidden="1" x14ac:dyDescent="0.25">
      <c r="B50" s="77"/>
      <c r="C50" s="15">
        <f>IF(ISBLANK($B50),0,VLOOKUP($B50,Tableau1[],7,0))</f>
        <v>0</v>
      </c>
      <c r="D50" s="30">
        <f>IF(ISBLANK($B50),0,VLOOKUP($B50,Tableau1[],8,0))</f>
        <v>0</v>
      </c>
      <c r="E50" s="15">
        <f>IF(ISBLANK($B50),0,(Tableau9[[#This Row],[Colonne2]]-1)+Tableau9[[#This Row],[Colonne3]])</f>
        <v>0</v>
      </c>
      <c r="F50" s="19">
        <f t="shared" si="39"/>
        <v>0</v>
      </c>
      <c r="G50" s="19">
        <f t="shared" si="40"/>
        <v>0</v>
      </c>
      <c r="H50" s="19">
        <f t="shared" si="41"/>
        <v>0</v>
      </c>
      <c r="I50" s="19">
        <f t="shared" si="42"/>
        <v>0</v>
      </c>
      <c r="J50" s="19">
        <f t="shared" si="33"/>
        <v>0</v>
      </c>
      <c r="K50" s="19">
        <f t="shared" si="43"/>
        <v>0</v>
      </c>
      <c r="L50" s="19">
        <f t="shared" si="44"/>
        <v>0</v>
      </c>
      <c r="M50" s="19">
        <f t="shared" si="45"/>
        <v>0</v>
      </c>
      <c r="N50" s="19">
        <f t="shared" si="46"/>
        <v>0</v>
      </c>
      <c r="O50" s="19">
        <f t="shared" si="47"/>
        <v>0</v>
      </c>
      <c r="P50" s="19">
        <f t="shared" si="48"/>
        <v>0</v>
      </c>
      <c r="Q50" s="19">
        <f t="shared" si="49"/>
        <v>0</v>
      </c>
      <c r="R50" s="19">
        <f t="shared" si="50"/>
        <v>0</v>
      </c>
      <c r="S50" s="19">
        <f t="shared" si="51"/>
        <v>0</v>
      </c>
      <c r="T50" s="19">
        <f t="shared" si="52"/>
        <v>0</v>
      </c>
      <c r="U50" s="19">
        <f t="shared" si="53"/>
        <v>0</v>
      </c>
      <c r="V50" s="19">
        <f t="shared" si="54"/>
        <v>0</v>
      </c>
      <c r="W50" s="19">
        <f t="shared" si="55"/>
        <v>0</v>
      </c>
      <c r="X50" s="19">
        <f t="shared" si="56"/>
        <v>0</v>
      </c>
      <c r="Y50" s="19">
        <f t="shared" si="57"/>
        <v>0</v>
      </c>
      <c r="Z50" s="19">
        <f t="shared" si="58"/>
        <v>0</v>
      </c>
      <c r="AA50" s="19">
        <f t="shared" si="59"/>
        <v>0</v>
      </c>
      <c r="AB50" s="19">
        <f t="shared" si="60"/>
        <v>0</v>
      </c>
      <c r="AC50" s="19">
        <f t="shared" si="61"/>
        <v>0</v>
      </c>
      <c r="AD50" s="19">
        <f t="shared" si="62"/>
        <v>0</v>
      </c>
      <c r="AE50" s="19">
        <f t="shared" si="63"/>
        <v>0</v>
      </c>
      <c r="AF50" s="19">
        <f t="shared" si="64"/>
        <v>0</v>
      </c>
      <c r="AG50" s="19">
        <f t="shared" si="65"/>
        <v>0</v>
      </c>
      <c r="AH50" s="19">
        <f t="shared" si="66"/>
        <v>0</v>
      </c>
      <c r="AI50" s="19">
        <f t="shared" si="67"/>
        <v>0</v>
      </c>
      <c r="AJ50" s="19">
        <f t="shared" si="68"/>
        <v>0</v>
      </c>
    </row>
    <row r="51" spans="2:36" hidden="1" x14ac:dyDescent="0.25">
      <c r="B51" s="79"/>
      <c r="C51" s="75">
        <f>IF(ISBLANK($B51),0,VLOOKUP($B51,Tableau1[],7,0))</f>
        <v>0</v>
      </c>
      <c r="D51" s="73">
        <f>IF(ISBLANK($B51),0,VLOOKUP($B51,Tableau1[],8,0))</f>
        <v>0</v>
      </c>
      <c r="E51" s="75">
        <f>IF(ISBLANK($B51),0,(Tableau9[[#This Row],[Colonne2]]-1)+Tableau9[[#This Row],[Colonne3]])</f>
        <v>0</v>
      </c>
      <c r="F51" s="74">
        <f t="shared" si="39"/>
        <v>0</v>
      </c>
      <c r="G51" s="74">
        <f t="shared" si="40"/>
        <v>0</v>
      </c>
      <c r="H51" s="74">
        <f t="shared" si="41"/>
        <v>0</v>
      </c>
      <c r="I51" s="74">
        <f t="shared" si="42"/>
        <v>0</v>
      </c>
      <c r="J51" s="74">
        <f t="shared" si="33"/>
        <v>0</v>
      </c>
      <c r="K51" s="74">
        <f t="shared" si="43"/>
        <v>0</v>
      </c>
      <c r="L51" s="74">
        <f t="shared" si="44"/>
        <v>0</v>
      </c>
      <c r="M51" s="74">
        <f t="shared" si="45"/>
        <v>0</v>
      </c>
      <c r="N51" s="74">
        <f t="shared" si="46"/>
        <v>0</v>
      </c>
      <c r="O51" s="74">
        <f t="shared" si="47"/>
        <v>0</v>
      </c>
      <c r="P51" s="74">
        <f t="shared" si="48"/>
        <v>0</v>
      </c>
      <c r="Q51" s="74">
        <f t="shared" si="49"/>
        <v>0</v>
      </c>
      <c r="R51" s="74">
        <f t="shared" si="50"/>
        <v>0</v>
      </c>
      <c r="S51" s="74">
        <f t="shared" si="51"/>
        <v>0</v>
      </c>
      <c r="T51" s="74">
        <f t="shared" si="52"/>
        <v>0</v>
      </c>
      <c r="U51" s="74">
        <f t="shared" si="53"/>
        <v>0</v>
      </c>
      <c r="V51" s="74">
        <f t="shared" si="54"/>
        <v>0</v>
      </c>
      <c r="W51" s="74">
        <f t="shared" si="55"/>
        <v>0</v>
      </c>
      <c r="X51" s="74">
        <f t="shared" si="56"/>
        <v>0</v>
      </c>
      <c r="Y51" s="74">
        <f t="shared" si="57"/>
        <v>0</v>
      </c>
      <c r="Z51" s="74">
        <f t="shared" si="58"/>
        <v>0</v>
      </c>
      <c r="AA51" s="74">
        <f t="shared" si="59"/>
        <v>0</v>
      </c>
      <c r="AB51" s="74">
        <f t="shared" si="60"/>
        <v>0</v>
      </c>
      <c r="AC51" s="74">
        <f t="shared" si="61"/>
        <v>0</v>
      </c>
      <c r="AD51" s="74">
        <f t="shared" si="62"/>
        <v>0</v>
      </c>
      <c r="AE51" s="74">
        <f t="shared" si="63"/>
        <v>0</v>
      </c>
      <c r="AF51" s="74">
        <f t="shared" si="64"/>
        <v>0</v>
      </c>
      <c r="AG51" s="74">
        <f t="shared" si="65"/>
        <v>0</v>
      </c>
      <c r="AH51" s="74">
        <f t="shared" si="66"/>
        <v>0</v>
      </c>
      <c r="AI51" s="74">
        <f t="shared" si="67"/>
        <v>0</v>
      </c>
      <c r="AJ51" s="74">
        <f t="shared" si="68"/>
        <v>0</v>
      </c>
    </row>
    <row r="52" spans="2:36" x14ac:dyDescent="0.25">
      <c r="F52" s="14">
        <f>IF(AND(($F$1-$C52)&gt;=0,($F$1-$E52)&lt;=0),1,0)</f>
        <v>0</v>
      </c>
      <c r="G52" s="14">
        <f>IF(AND(($G$1-$C52)&gt;=0,($G$1-$E52)&lt;=0),1,0)</f>
        <v>0</v>
      </c>
      <c r="H52" s="14">
        <f>IF(AND(($H$1-$C52)&gt;=0,($H$1-$E52)&lt;=0),1,0)</f>
        <v>0</v>
      </c>
      <c r="I52" s="14">
        <f>IF(AND(($I$1-$C52)&gt;=0,($I$1-$E52)&lt;=0),1,0)</f>
        <v>0</v>
      </c>
      <c r="J52" s="14">
        <f>IF(AND(($J$1-$C52)&gt;=0,($J$1-$E52)&lt;=0),1,0)</f>
        <v>0</v>
      </c>
      <c r="K52" s="14">
        <f>IF(AND(($K$1-$C52)&gt;=0,($K$1-$E52)&lt;=0),1,0)</f>
        <v>0</v>
      </c>
      <c r="L52" s="14">
        <f>IF(AND(($L$1-$C52)&gt;=0,($L$1-$E52)&lt;=0),1,0)</f>
        <v>0</v>
      </c>
      <c r="M52" s="14">
        <f>IF(AND(($M$1-$C52)&gt;=0,($M$1-$E52)&lt;=0),1,0)</f>
        <v>0</v>
      </c>
      <c r="N52" s="14">
        <f>IF(AND(($N$1-$C52)&gt;=0,($N$1-$E52)&lt;=0),1,0)</f>
        <v>0</v>
      </c>
      <c r="O52" s="14">
        <f>IF(AND(($O$1-$C52)&gt;=0,($O$1-$E52)&lt;=0),1,0)</f>
        <v>0</v>
      </c>
      <c r="P52" s="14">
        <f>IF(AND(($P$1-$C52)&gt;=0,($P$1-$E52)&lt;=0),1,0)</f>
        <v>0</v>
      </c>
      <c r="Q52" s="14">
        <f>IF(AND(($Q$1-$C52)&gt;=0,($Q$1-$E52)&lt;=0),1,0)</f>
        <v>0</v>
      </c>
      <c r="R52" s="14">
        <f>IF(AND(($R$1-$C52)&gt;=0,($R$1-$E52)&lt;=0),1,0)</f>
        <v>0</v>
      </c>
      <c r="S52" s="14">
        <f>IF(AND(($S$1-$C52)&gt;=0,($S$1-$E52)&lt;=0),1,0)</f>
        <v>0</v>
      </c>
      <c r="T52" s="14">
        <f>IF(AND(($T$1-$C52)&gt;=0,($T$1-$E52)&lt;=0),1,0)</f>
        <v>0</v>
      </c>
      <c r="U52" s="14">
        <f>IF(AND(($U$1-$C52)&gt;=0,($U$1-$E52)&lt;=0),1,0)</f>
        <v>0</v>
      </c>
      <c r="V52" s="14">
        <f>IF(AND(($V$1-$C52)&gt;=0,($V$1-$E52)&lt;=0),1,0)</f>
        <v>0</v>
      </c>
      <c r="W52" s="14">
        <f>IF(AND(($W$1-$C52)&gt;=0,($W$1-$E52)&lt;=0),1,0)</f>
        <v>0</v>
      </c>
      <c r="X52" s="14">
        <f>IF(AND(($X$1-$C52)&gt;=0,($X$1-$E52)&lt;=0),1,0)</f>
        <v>0</v>
      </c>
      <c r="Y52" s="14">
        <f>IF(AND(($Y$1-$C52)&gt;=0,($Y$1-$E52)&lt;=0),1,0)</f>
        <v>0</v>
      </c>
      <c r="Z52" s="14">
        <f>IF(AND(($Z$1-$C52)&gt;=0,($Z$1-$E52)&lt;=0),1,0)</f>
        <v>0</v>
      </c>
      <c r="AA52" s="14">
        <f>IF(AND(($AA$1-$C52)&gt;=0,($AA$1-$E52)&lt;=0),1,0)</f>
        <v>0</v>
      </c>
      <c r="AB52" s="14">
        <f>IF(AND(($AB$1-$C52)&gt;=0,($AB$1-$E52)&lt;=0),1,0)</f>
        <v>0</v>
      </c>
      <c r="AC52" s="14">
        <f>IF(AND(($AC$1-$C52)&gt;=0,($AC$1-$E52)&lt;=0),1,0)</f>
        <v>0</v>
      </c>
      <c r="AD52" s="14">
        <f>IF(AND(($AD$1-$C52)&gt;=0,($AD$1-$E52)&lt;=0),1,0)</f>
        <v>0</v>
      </c>
      <c r="AE52" s="14">
        <f>IF(AND(($AE$1-$C52)&gt;=0,($AE$1-$E52)&lt;=0),1,0)</f>
        <v>0</v>
      </c>
      <c r="AF52" s="14">
        <f>IF(AND(($AF$1-$C52)&gt;=0,($AF$1-$E52)&lt;=0),1,0)</f>
        <v>0</v>
      </c>
      <c r="AG52" s="14">
        <f>IF(AND(($AG$1-$C52)&gt;=0,($AG$1-$E52)&lt;=0),1,0)</f>
        <v>0</v>
      </c>
      <c r="AH52" s="14">
        <f>IF(AND(($AH$1-$C52)&gt;=0,($AH$1-$E52)&lt;=0),1,0)</f>
        <v>0</v>
      </c>
      <c r="AI52" s="14">
        <f>IF(AND(($AI$1-$C52)&gt;=0,($AI$1-$E52)&lt;=0),1,0)</f>
        <v>0</v>
      </c>
      <c r="AJ52" s="14">
        <f>IF(AND(($AJ$1-$C52)&gt;=0,($AJ$1-$E52)&lt;=0),1,0)</f>
        <v>0</v>
      </c>
    </row>
    <row r="53" spans="2:36" x14ac:dyDescent="0.25">
      <c r="F53" s="14">
        <f>IF(AND(($F$1-$C53)&gt;=0,($F$1-$E53)&lt;=0),1,0)</f>
        <v>0</v>
      </c>
      <c r="G53" s="14">
        <f>IF(AND(($G$1-$C53)&gt;=0,($G$1-$E53)&lt;=0),1,0)</f>
        <v>0</v>
      </c>
      <c r="H53" s="14">
        <f>IF(AND(($H$1-$C53)&gt;=0,($H$1-$E53)&lt;=0),1,0)</f>
        <v>0</v>
      </c>
      <c r="I53" s="14">
        <f>IF(AND(($I$1-$C53)&gt;=0,($I$1-$E53)&lt;=0),1,0)</f>
        <v>0</v>
      </c>
      <c r="J53" s="14">
        <f>IF(AND(($J$1-$C53)&gt;=0,($J$1-$E53)&lt;=0),1,0)</f>
        <v>0</v>
      </c>
      <c r="K53" s="14">
        <f>IF(AND(($K$1-$C53)&gt;=0,($K$1-$E53)&lt;=0),1,0)</f>
        <v>0</v>
      </c>
      <c r="L53" s="14">
        <f>IF(AND(($L$1-$C53)&gt;=0,($L$1-$E53)&lt;=0),1,0)</f>
        <v>0</v>
      </c>
      <c r="M53" s="14">
        <f>IF(AND(($M$1-$C53)&gt;=0,($M$1-$E53)&lt;=0),1,0)</f>
        <v>0</v>
      </c>
      <c r="N53" s="14">
        <f>IF(AND(($N$1-$C53)&gt;=0,($N$1-$E53)&lt;=0),1,0)</f>
        <v>0</v>
      </c>
      <c r="O53" s="14">
        <f>IF(AND(($O$1-$C53)&gt;=0,($O$1-$E53)&lt;=0),1,0)</f>
        <v>0</v>
      </c>
      <c r="P53" s="14">
        <f>IF(AND(($P$1-$C53)&gt;=0,($P$1-$E53)&lt;=0),1,0)</f>
        <v>0</v>
      </c>
      <c r="Q53" s="14">
        <f>IF(AND(($Q$1-$C53)&gt;=0,($Q$1-$E53)&lt;=0),1,0)</f>
        <v>0</v>
      </c>
      <c r="R53" s="14">
        <f>IF(AND(($R$1-$C53)&gt;=0,($R$1-$E53)&lt;=0),1,0)</f>
        <v>0</v>
      </c>
      <c r="S53" s="14">
        <f>IF(AND(($S$1-$C53)&gt;=0,($S$1-$E53)&lt;=0),1,0)</f>
        <v>0</v>
      </c>
      <c r="T53" s="14">
        <f>IF(AND(($T$1-$C53)&gt;=0,($T$1-$E53)&lt;=0),1,0)</f>
        <v>0</v>
      </c>
      <c r="U53" s="14">
        <f>IF(AND(($U$1-$C53)&gt;=0,($U$1-$E53)&lt;=0),1,0)</f>
        <v>0</v>
      </c>
      <c r="V53" s="14">
        <f>IF(AND(($V$1-$C53)&gt;=0,($V$1-$E53)&lt;=0),1,0)</f>
        <v>0</v>
      </c>
      <c r="W53" s="14">
        <f>IF(AND(($W$1-$C53)&gt;=0,($W$1-$E53)&lt;=0),1,0)</f>
        <v>0</v>
      </c>
      <c r="X53" s="14">
        <f>IF(AND(($X$1-$C53)&gt;=0,($X$1-$E53)&lt;=0),1,0)</f>
        <v>0</v>
      </c>
      <c r="Y53" s="14">
        <f>IF(AND(($Y$1-$C53)&gt;=0,($Y$1-$E53)&lt;=0),1,0)</f>
        <v>0</v>
      </c>
      <c r="Z53" s="14">
        <f>IF(AND(($Z$1-$C53)&gt;=0,($Z$1-$E53)&lt;=0),1,0)</f>
        <v>0</v>
      </c>
      <c r="AA53" s="14">
        <f>IF(AND(($AA$1-$C53)&gt;=0,($AA$1-$E53)&lt;=0),1,0)</f>
        <v>0</v>
      </c>
      <c r="AB53" s="14">
        <f>IF(AND(($AB$1-$C53)&gt;=0,($AB$1-$E53)&lt;=0),1,0)</f>
        <v>0</v>
      </c>
      <c r="AC53" s="14">
        <f>IF(AND(($AC$1-$C53)&gt;=0,($AC$1-$E53)&lt;=0),1,0)</f>
        <v>0</v>
      </c>
      <c r="AD53" s="14">
        <f>IF(AND(($AD$1-$C53)&gt;=0,($AD$1-$E53)&lt;=0),1,0)</f>
        <v>0</v>
      </c>
      <c r="AE53" s="14">
        <f>IF(AND(($AE$1-$C53)&gt;=0,($AE$1-$E53)&lt;=0),1,0)</f>
        <v>0</v>
      </c>
      <c r="AF53" s="14">
        <f>IF(AND(($AF$1-$C53)&gt;=0,($AF$1-$E53)&lt;=0),1,0)</f>
        <v>0</v>
      </c>
      <c r="AG53" s="14">
        <f>IF(AND(($AG$1-$C53)&gt;=0,($AG$1-$E53)&lt;=0),1,0)</f>
        <v>0</v>
      </c>
      <c r="AH53" s="14">
        <f>IF(AND(($AH$1-$C53)&gt;=0,($AH$1-$E53)&lt;=0),1,0)</f>
        <v>0</v>
      </c>
      <c r="AI53" s="14">
        <f>IF(AND(($AI$1-$C53)&gt;=0,($AI$1-$E53)&lt;=0),1,0)</f>
        <v>0</v>
      </c>
      <c r="AJ53" s="14">
        <f>IF(AND(($AJ$1-$C53)&gt;=0,($AJ$1-$E53)&lt;=0),1,0)</f>
        <v>0</v>
      </c>
    </row>
    <row r="54" spans="2:36" x14ac:dyDescent="0.25">
      <c r="C54"/>
      <c r="D54"/>
      <c r="E54"/>
    </row>
    <row r="55" spans="2:36" x14ac:dyDescent="0.25">
      <c r="F55" s="14">
        <f t="shared" ref="F55:F86" si="69">IF(AND(($F$1-$C55)&gt;=0,($F$1-$E55)&lt;=0),1,0)</f>
        <v>0</v>
      </c>
      <c r="G55" s="14">
        <f t="shared" ref="G55:G86" si="70">IF(AND(($G$1-$C55)&gt;=0,($G$1-$E55)&lt;=0),1,0)</f>
        <v>0</v>
      </c>
      <c r="H55" s="14">
        <f t="shared" ref="H55:H86" si="71">IF(AND(($H$1-$C55)&gt;=0,($H$1-$E55)&lt;=0),1,0)</f>
        <v>0</v>
      </c>
      <c r="I55" s="14">
        <f t="shared" ref="I55:I86" si="72">IF(AND(($I$1-$C55)&gt;=0,($I$1-$E55)&lt;=0),1,0)</f>
        <v>0</v>
      </c>
      <c r="J55" s="14">
        <f t="shared" ref="J55:J86" si="73">IF(AND(($J$1-$C55)&gt;=0,($J$1-$E55)&lt;=0),1,0)</f>
        <v>0</v>
      </c>
      <c r="K55" s="14">
        <f t="shared" ref="K55:K86" si="74">IF(AND(($K$1-$C55)&gt;=0,($K$1-$E55)&lt;=0),1,0)</f>
        <v>0</v>
      </c>
      <c r="L55" s="14">
        <f t="shared" ref="L55:L86" si="75">IF(AND(($L$1-$C55)&gt;=0,($L$1-$E55)&lt;=0),1,0)</f>
        <v>0</v>
      </c>
      <c r="M55" s="14">
        <f t="shared" ref="M55:M86" si="76">IF(AND(($M$1-$C55)&gt;=0,($M$1-$E55)&lt;=0),1,0)</f>
        <v>0</v>
      </c>
      <c r="N55" s="14">
        <f t="shared" ref="N55:N86" si="77">IF(AND(($N$1-$C55)&gt;=0,($N$1-$E55)&lt;=0),1,0)</f>
        <v>0</v>
      </c>
      <c r="O55" s="14">
        <f t="shared" ref="O55:O86" si="78">IF(AND(($O$1-$C55)&gt;=0,($O$1-$E55)&lt;=0),1,0)</f>
        <v>0</v>
      </c>
      <c r="P55" s="14">
        <f t="shared" ref="P55:P86" si="79">IF(AND(($P$1-$C55)&gt;=0,($P$1-$E55)&lt;=0),1,0)</f>
        <v>0</v>
      </c>
      <c r="Q55" s="14">
        <f t="shared" ref="Q55:Q86" si="80">IF(AND(($Q$1-$C55)&gt;=0,($Q$1-$E55)&lt;=0),1,0)</f>
        <v>0</v>
      </c>
      <c r="R55" s="14">
        <f t="shared" ref="R55:R86" si="81">IF(AND(($R$1-$C55)&gt;=0,($R$1-$E55)&lt;=0),1,0)</f>
        <v>0</v>
      </c>
      <c r="S55" s="14">
        <f t="shared" ref="S55:S86" si="82">IF(AND(($S$1-$C55)&gt;=0,($S$1-$E55)&lt;=0),1,0)</f>
        <v>0</v>
      </c>
      <c r="T55" s="14">
        <f t="shared" ref="T55:T86" si="83">IF(AND(($T$1-$C55)&gt;=0,($T$1-$E55)&lt;=0),1,0)</f>
        <v>0</v>
      </c>
      <c r="U55" s="14">
        <f t="shared" ref="U55:U86" si="84">IF(AND(($U$1-$C55)&gt;=0,($U$1-$E55)&lt;=0),1,0)</f>
        <v>0</v>
      </c>
      <c r="V55" s="14">
        <f t="shared" ref="V55:V86" si="85">IF(AND(($V$1-$C55)&gt;=0,($V$1-$E55)&lt;=0),1,0)</f>
        <v>0</v>
      </c>
      <c r="W55" s="14">
        <f t="shared" ref="W55:W86" si="86">IF(AND(($W$1-$C55)&gt;=0,($W$1-$E55)&lt;=0),1,0)</f>
        <v>0</v>
      </c>
      <c r="X55" s="14">
        <f t="shared" ref="X55:X86" si="87">IF(AND(($X$1-$C55)&gt;=0,($X$1-$E55)&lt;=0),1,0)</f>
        <v>0</v>
      </c>
      <c r="Y55" s="14">
        <f t="shared" ref="Y55:Y86" si="88">IF(AND(($Y$1-$C55)&gt;=0,($Y$1-$E55)&lt;=0),1,0)</f>
        <v>0</v>
      </c>
      <c r="Z55" s="14">
        <f t="shared" ref="Z55:Z86" si="89">IF(AND(($Z$1-$C55)&gt;=0,($Z$1-$E55)&lt;=0),1,0)</f>
        <v>0</v>
      </c>
      <c r="AA55" s="14">
        <f t="shared" ref="AA55:AA86" si="90">IF(AND(($AA$1-$C55)&gt;=0,($AA$1-$E55)&lt;=0),1,0)</f>
        <v>0</v>
      </c>
      <c r="AB55" s="14">
        <f t="shared" ref="AB55:AB86" si="91">IF(AND(($AB$1-$C55)&gt;=0,($AB$1-$E55)&lt;=0),1,0)</f>
        <v>0</v>
      </c>
      <c r="AC55" s="14">
        <f t="shared" ref="AC55:AC86" si="92">IF(AND(($AC$1-$C55)&gt;=0,($AC$1-$E55)&lt;=0),1,0)</f>
        <v>0</v>
      </c>
      <c r="AD55" s="14">
        <f t="shared" ref="AD55:AD86" si="93">IF(AND(($AD$1-$C55)&gt;=0,($AD$1-$E55)&lt;=0),1,0)</f>
        <v>0</v>
      </c>
      <c r="AE55" s="14">
        <f t="shared" ref="AE55:AE86" si="94">IF(AND(($AE$1-$C55)&gt;=0,($AE$1-$E55)&lt;=0),1,0)</f>
        <v>0</v>
      </c>
      <c r="AF55" s="14">
        <f t="shared" ref="AF55:AF86" si="95">IF(AND(($AF$1-$C55)&gt;=0,($AF$1-$E55)&lt;=0),1,0)</f>
        <v>0</v>
      </c>
      <c r="AG55" s="14">
        <f t="shared" ref="AG55:AG86" si="96">IF(AND(($AG$1-$C55)&gt;=0,($AG$1-$E55)&lt;=0),1,0)</f>
        <v>0</v>
      </c>
      <c r="AH55" s="14">
        <f t="shared" ref="AH55:AH86" si="97">IF(AND(($AH$1-$C55)&gt;=0,($AH$1-$E55)&lt;=0),1,0)</f>
        <v>0</v>
      </c>
      <c r="AI55" s="14">
        <f t="shared" ref="AI55:AI86" si="98">IF(AND(($AI$1-$C55)&gt;=0,($AI$1-$E55)&lt;=0),1,0)</f>
        <v>0</v>
      </c>
      <c r="AJ55" s="14">
        <f t="shared" ref="AJ55:AJ86" si="99">IF(AND(($AJ$1-$C55)&gt;=0,($AJ$1-$E55)&lt;=0),1,0)</f>
        <v>0</v>
      </c>
    </row>
    <row r="56" spans="2:36" x14ac:dyDescent="0.25">
      <c r="F56" s="14">
        <f t="shared" si="69"/>
        <v>0</v>
      </c>
      <c r="G56" s="14">
        <f t="shared" si="70"/>
        <v>0</v>
      </c>
      <c r="H56" s="14">
        <f t="shared" si="71"/>
        <v>0</v>
      </c>
      <c r="I56" s="14">
        <f t="shared" si="72"/>
        <v>0</v>
      </c>
      <c r="J56" s="14">
        <f t="shared" si="73"/>
        <v>0</v>
      </c>
      <c r="K56" s="14">
        <f t="shared" si="74"/>
        <v>0</v>
      </c>
      <c r="L56" s="14">
        <f t="shared" si="75"/>
        <v>0</v>
      </c>
      <c r="M56" s="14">
        <f t="shared" si="76"/>
        <v>0</v>
      </c>
      <c r="N56" s="14">
        <f t="shared" si="77"/>
        <v>0</v>
      </c>
      <c r="O56" s="14">
        <f t="shared" si="78"/>
        <v>0</v>
      </c>
      <c r="P56" s="14">
        <f t="shared" si="79"/>
        <v>0</v>
      </c>
      <c r="Q56" s="14">
        <f t="shared" si="80"/>
        <v>0</v>
      </c>
      <c r="R56" s="14">
        <f t="shared" si="81"/>
        <v>0</v>
      </c>
      <c r="S56" s="14">
        <f t="shared" si="82"/>
        <v>0</v>
      </c>
      <c r="T56" s="14">
        <f t="shared" si="83"/>
        <v>0</v>
      </c>
      <c r="U56" s="14">
        <f t="shared" si="84"/>
        <v>0</v>
      </c>
      <c r="V56" s="14">
        <f t="shared" si="85"/>
        <v>0</v>
      </c>
      <c r="W56" s="14">
        <f t="shared" si="86"/>
        <v>0</v>
      </c>
      <c r="X56" s="14">
        <f t="shared" si="87"/>
        <v>0</v>
      </c>
      <c r="Y56" s="14">
        <f t="shared" si="88"/>
        <v>0</v>
      </c>
      <c r="Z56" s="14">
        <f t="shared" si="89"/>
        <v>0</v>
      </c>
      <c r="AA56" s="14">
        <f t="shared" si="90"/>
        <v>0</v>
      </c>
      <c r="AB56" s="14">
        <f t="shared" si="91"/>
        <v>0</v>
      </c>
      <c r="AC56" s="14">
        <f t="shared" si="92"/>
        <v>0</v>
      </c>
      <c r="AD56" s="14">
        <f t="shared" si="93"/>
        <v>0</v>
      </c>
      <c r="AE56" s="14">
        <f t="shared" si="94"/>
        <v>0</v>
      </c>
      <c r="AF56" s="14">
        <f t="shared" si="95"/>
        <v>0</v>
      </c>
      <c r="AG56" s="14">
        <f t="shared" si="96"/>
        <v>0</v>
      </c>
      <c r="AH56" s="14">
        <f t="shared" si="97"/>
        <v>0</v>
      </c>
      <c r="AI56" s="14">
        <f t="shared" si="98"/>
        <v>0</v>
      </c>
      <c r="AJ56" s="14">
        <f t="shared" si="99"/>
        <v>0</v>
      </c>
    </row>
    <row r="57" spans="2:36" x14ac:dyDescent="0.25">
      <c r="F57" s="14">
        <f t="shared" si="69"/>
        <v>0</v>
      </c>
      <c r="G57" s="14">
        <f t="shared" si="70"/>
        <v>0</v>
      </c>
      <c r="H57" s="14">
        <f t="shared" si="71"/>
        <v>0</v>
      </c>
      <c r="I57" s="14">
        <f t="shared" si="72"/>
        <v>0</v>
      </c>
      <c r="J57" s="14">
        <f t="shared" si="73"/>
        <v>0</v>
      </c>
      <c r="K57" s="14">
        <f t="shared" si="74"/>
        <v>0</v>
      </c>
      <c r="L57" s="14">
        <f t="shared" si="75"/>
        <v>0</v>
      </c>
      <c r="M57" s="14">
        <f t="shared" si="76"/>
        <v>0</v>
      </c>
      <c r="N57" s="14">
        <f t="shared" si="77"/>
        <v>0</v>
      </c>
      <c r="O57" s="14">
        <f t="shared" si="78"/>
        <v>0</v>
      </c>
      <c r="P57" s="14">
        <f t="shared" si="79"/>
        <v>0</v>
      </c>
      <c r="Q57" s="14">
        <f t="shared" si="80"/>
        <v>0</v>
      </c>
      <c r="R57" s="14">
        <f t="shared" si="81"/>
        <v>0</v>
      </c>
      <c r="S57" s="14">
        <f t="shared" si="82"/>
        <v>0</v>
      </c>
      <c r="T57" s="14">
        <f t="shared" si="83"/>
        <v>0</v>
      </c>
      <c r="U57" s="14">
        <f t="shared" si="84"/>
        <v>0</v>
      </c>
      <c r="V57" s="14">
        <f t="shared" si="85"/>
        <v>0</v>
      </c>
      <c r="W57" s="14">
        <f t="shared" si="86"/>
        <v>0</v>
      </c>
      <c r="X57" s="14">
        <f t="shared" si="87"/>
        <v>0</v>
      </c>
      <c r="Y57" s="14">
        <f t="shared" si="88"/>
        <v>0</v>
      </c>
      <c r="Z57" s="14">
        <f t="shared" si="89"/>
        <v>0</v>
      </c>
      <c r="AA57" s="14">
        <f t="shared" si="90"/>
        <v>0</v>
      </c>
      <c r="AB57" s="14">
        <f t="shared" si="91"/>
        <v>0</v>
      </c>
      <c r="AC57" s="14">
        <f t="shared" si="92"/>
        <v>0</v>
      </c>
      <c r="AD57" s="14">
        <f t="shared" si="93"/>
        <v>0</v>
      </c>
      <c r="AE57" s="14">
        <f t="shared" si="94"/>
        <v>0</v>
      </c>
      <c r="AF57" s="14">
        <f t="shared" si="95"/>
        <v>0</v>
      </c>
      <c r="AG57" s="14">
        <f t="shared" si="96"/>
        <v>0</v>
      </c>
      <c r="AH57" s="14">
        <f t="shared" si="97"/>
        <v>0</v>
      </c>
      <c r="AI57" s="14">
        <f t="shared" si="98"/>
        <v>0</v>
      </c>
      <c r="AJ57" s="14">
        <f t="shared" si="99"/>
        <v>0</v>
      </c>
    </row>
    <row r="58" spans="2:36" x14ac:dyDescent="0.25">
      <c r="F58" s="14">
        <f t="shared" si="69"/>
        <v>0</v>
      </c>
      <c r="G58" s="14">
        <f t="shared" si="70"/>
        <v>0</v>
      </c>
      <c r="H58" s="14">
        <f t="shared" si="71"/>
        <v>0</v>
      </c>
      <c r="I58" s="14">
        <f t="shared" si="72"/>
        <v>0</v>
      </c>
      <c r="J58" s="14">
        <f t="shared" si="73"/>
        <v>0</v>
      </c>
      <c r="K58" s="14">
        <f t="shared" si="74"/>
        <v>0</v>
      </c>
      <c r="L58" s="14">
        <f t="shared" si="75"/>
        <v>0</v>
      </c>
      <c r="M58" s="14">
        <f t="shared" si="76"/>
        <v>0</v>
      </c>
      <c r="N58" s="14">
        <f t="shared" si="77"/>
        <v>0</v>
      </c>
      <c r="O58" s="14">
        <f t="shared" si="78"/>
        <v>0</v>
      </c>
      <c r="P58" s="14">
        <f t="shared" si="79"/>
        <v>0</v>
      </c>
      <c r="Q58" s="14">
        <f t="shared" si="80"/>
        <v>0</v>
      </c>
      <c r="R58" s="14">
        <f t="shared" si="81"/>
        <v>0</v>
      </c>
      <c r="S58" s="14">
        <f t="shared" si="82"/>
        <v>0</v>
      </c>
      <c r="T58" s="14">
        <f t="shared" si="83"/>
        <v>0</v>
      </c>
      <c r="U58" s="14">
        <f t="shared" si="84"/>
        <v>0</v>
      </c>
      <c r="V58" s="14">
        <f t="shared" si="85"/>
        <v>0</v>
      </c>
      <c r="W58" s="14">
        <f t="shared" si="86"/>
        <v>0</v>
      </c>
      <c r="X58" s="14">
        <f t="shared" si="87"/>
        <v>0</v>
      </c>
      <c r="Y58" s="14">
        <f t="shared" si="88"/>
        <v>0</v>
      </c>
      <c r="Z58" s="14">
        <f t="shared" si="89"/>
        <v>0</v>
      </c>
      <c r="AA58" s="14">
        <f t="shared" si="90"/>
        <v>0</v>
      </c>
      <c r="AB58" s="14">
        <f t="shared" si="91"/>
        <v>0</v>
      </c>
      <c r="AC58" s="14">
        <f t="shared" si="92"/>
        <v>0</v>
      </c>
      <c r="AD58" s="14">
        <f t="shared" si="93"/>
        <v>0</v>
      </c>
      <c r="AE58" s="14">
        <f t="shared" si="94"/>
        <v>0</v>
      </c>
      <c r="AF58" s="14">
        <f t="shared" si="95"/>
        <v>0</v>
      </c>
      <c r="AG58" s="14">
        <f t="shared" si="96"/>
        <v>0</v>
      </c>
      <c r="AH58" s="14">
        <f t="shared" si="97"/>
        <v>0</v>
      </c>
      <c r="AI58" s="14">
        <f t="shared" si="98"/>
        <v>0</v>
      </c>
      <c r="AJ58" s="14">
        <f t="shared" si="99"/>
        <v>0</v>
      </c>
    </row>
    <row r="59" spans="2:36" x14ac:dyDescent="0.25">
      <c r="F59" s="14">
        <f t="shared" si="69"/>
        <v>0</v>
      </c>
      <c r="G59" s="14">
        <f t="shared" si="70"/>
        <v>0</v>
      </c>
      <c r="H59" s="14">
        <f t="shared" si="71"/>
        <v>0</v>
      </c>
      <c r="I59" s="14">
        <f t="shared" si="72"/>
        <v>0</v>
      </c>
      <c r="J59" s="14">
        <f t="shared" si="73"/>
        <v>0</v>
      </c>
      <c r="K59" s="14">
        <f t="shared" si="74"/>
        <v>0</v>
      </c>
      <c r="L59" s="14">
        <f t="shared" si="75"/>
        <v>0</v>
      </c>
      <c r="M59" s="14">
        <f t="shared" si="76"/>
        <v>0</v>
      </c>
      <c r="N59" s="14">
        <f t="shared" si="77"/>
        <v>0</v>
      </c>
      <c r="O59" s="14">
        <f t="shared" si="78"/>
        <v>0</v>
      </c>
      <c r="P59" s="14">
        <f t="shared" si="79"/>
        <v>0</v>
      </c>
      <c r="Q59" s="14">
        <f t="shared" si="80"/>
        <v>0</v>
      </c>
      <c r="R59" s="14">
        <f t="shared" si="81"/>
        <v>0</v>
      </c>
      <c r="S59" s="14">
        <f t="shared" si="82"/>
        <v>0</v>
      </c>
      <c r="T59" s="14">
        <f t="shared" si="83"/>
        <v>0</v>
      </c>
      <c r="U59" s="14">
        <f t="shared" si="84"/>
        <v>0</v>
      </c>
      <c r="V59" s="14">
        <f t="shared" si="85"/>
        <v>0</v>
      </c>
      <c r="W59" s="14">
        <f t="shared" si="86"/>
        <v>0</v>
      </c>
      <c r="X59" s="14">
        <f t="shared" si="87"/>
        <v>0</v>
      </c>
      <c r="Y59" s="14">
        <f t="shared" si="88"/>
        <v>0</v>
      </c>
      <c r="Z59" s="14">
        <f t="shared" si="89"/>
        <v>0</v>
      </c>
      <c r="AA59" s="14">
        <f t="shared" si="90"/>
        <v>0</v>
      </c>
      <c r="AB59" s="14">
        <f t="shared" si="91"/>
        <v>0</v>
      </c>
      <c r="AC59" s="14">
        <f t="shared" si="92"/>
        <v>0</v>
      </c>
      <c r="AD59" s="14">
        <f t="shared" si="93"/>
        <v>0</v>
      </c>
      <c r="AE59" s="14">
        <f t="shared" si="94"/>
        <v>0</v>
      </c>
      <c r="AF59" s="14">
        <f t="shared" si="95"/>
        <v>0</v>
      </c>
      <c r="AG59" s="14">
        <f t="shared" si="96"/>
        <v>0</v>
      </c>
      <c r="AH59" s="14">
        <f t="shared" si="97"/>
        <v>0</v>
      </c>
      <c r="AI59" s="14">
        <f t="shared" si="98"/>
        <v>0</v>
      </c>
      <c r="AJ59" s="14">
        <f t="shared" si="99"/>
        <v>0</v>
      </c>
    </row>
    <row r="60" spans="2:36" x14ac:dyDescent="0.25">
      <c r="F60" s="14">
        <f t="shared" si="69"/>
        <v>0</v>
      </c>
      <c r="G60" s="14">
        <f t="shared" si="70"/>
        <v>0</v>
      </c>
      <c r="H60" s="14">
        <f t="shared" si="71"/>
        <v>0</v>
      </c>
      <c r="I60" s="14">
        <f t="shared" si="72"/>
        <v>0</v>
      </c>
      <c r="J60" s="14">
        <f t="shared" si="73"/>
        <v>0</v>
      </c>
      <c r="K60" s="14">
        <f t="shared" si="74"/>
        <v>0</v>
      </c>
      <c r="L60" s="14">
        <f t="shared" si="75"/>
        <v>0</v>
      </c>
      <c r="M60" s="14">
        <f t="shared" si="76"/>
        <v>0</v>
      </c>
      <c r="N60" s="14">
        <f t="shared" si="77"/>
        <v>0</v>
      </c>
      <c r="O60" s="14">
        <f t="shared" si="78"/>
        <v>0</v>
      </c>
      <c r="P60" s="14">
        <f t="shared" si="79"/>
        <v>0</v>
      </c>
      <c r="Q60" s="14">
        <f t="shared" si="80"/>
        <v>0</v>
      </c>
      <c r="R60" s="14">
        <f t="shared" si="81"/>
        <v>0</v>
      </c>
      <c r="S60" s="14">
        <f t="shared" si="82"/>
        <v>0</v>
      </c>
      <c r="T60" s="14">
        <f t="shared" si="83"/>
        <v>0</v>
      </c>
      <c r="U60" s="14">
        <f t="shared" si="84"/>
        <v>0</v>
      </c>
      <c r="V60" s="14">
        <f t="shared" si="85"/>
        <v>0</v>
      </c>
      <c r="W60" s="14">
        <f t="shared" si="86"/>
        <v>0</v>
      </c>
      <c r="X60" s="14">
        <f t="shared" si="87"/>
        <v>0</v>
      </c>
      <c r="Y60" s="14">
        <f t="shared" si="88"/>
        <v>0</v>
      </c>
      <c r="Z60" s="14">
        <f t="shared" si="89"/>
        <v>0</v>
      </c>
      <c r="AA60" s="14">
        <f t="shared" si="90"/>
        <v>0</v>
      </c>
      <c r="AB60" s="14">
        <f t="shared" si="91"/>
        <v>0</v>
      </c>
      <c r="AC60" s="14">
        <f t="shared" si="92"/>
        <v>0</v>
      </c>
      <c r="AD60" s="14">
        <f t="shared" si="93"/>
        <v>0</v>
      </c>
      <c r="AE60" s="14">
        <f t="shared" si="94"/>
        <v>0</v>
      </c>
      <c r="AF60" s="14">
        <f t="shared" si="95"/>
        <v>0</v>
      </c>
      <c r="AG60" s="14">
        <f t="shared" si="96"/>
        <v>0</v>
      </c>
      <c r="AH60" s="14">
        <f t="shared" si="97"/>
        <v>0</v>
      </c>
      <c r="AI60" s="14">
        <f t="shared" si="98"/>
        <v>0</v>
      </c>
      <c r="AJ60" s="14">
        <f t="shared" si="99"/>
        <v>0</v>
      </c>
    </row>
    <row r="61" spans="2:36" x14ac:dyDescent="0.25">
      <c r="F61" s="14">
        <f t="shared" si="69"/>
        <v>0</v>
      </c>
      <c r="G61" s="14">
        <f t="shared" si="70"/>
        <v>0</v>
      </c>
      <c r="H61" s="14">
        <f t="shared" si="71"/>
        <v>0</v>
      </c>
      <c r="I61" s="14">
        <f t="shared" si="72"/>
        <v>0</v>
      </c>
      <c r="J61" s="14">
        <f t="shared" si="73"/>
        <v>0</v>
      </c>
      <c r="K61" s="14">
        <f t="shared" si="74"/>
        <v>0</v>
      </c>
      <c r="L61" s="14">
        <f t="shared" si="75"/>
        <v>0</v>
      </c>
      <c r="M61" s="14">
        <f t="shared" si="76"/>
        <v>0</v>
      </c>
      <c r="N61" s="14">
        <f t="shared" si="77"/>
        <v>0</v>
      </c>
      <c r="O61" s="14">
        <f t="shared" si="78"/>
        <v>0</v>
      </c>
      <c r="P61" s="14">
        <f t="shared" si="79"/>
        <v>0</v>
      </c>
      <c r="Q61" s="14">
        <f t="shared" si="80"/>
        <v>0</v>
      </c>
      <c r="R61" s="14">
        <f t="shared" si="81"/>
        <v>0</v>
      </c>
      <c r="S61" s="14">
        <f t="shared" si="82"/>
        <v>0</v>
      </c>
      <c r="T61" s="14">
        <f t="shared" si="83"/>
        <v>0</v>
      </c>
      <c r="U61" s="14">
        <f t="shared" si="84"/>
        <v>0</v>
      </c>
      <c r="V61" s="14">
        <f t="shared" si="85"/>
        <v>0</v>
      </c>
      <c r="W61" s="14">
        <f t="shared" si="86"/>
        <v>0</v>
      </c>
      <c r="X61" s="14">
        <f t="shared" si="87"/>
        <v>0</v>
      </c>
      <c r="Y61" s="14">
        <f t="shared" si="88"/>
        <v>0</v>
      </c>
      <c r="Z61" s="14">
        <f t="shared" si="89"/>
        <v>0</v>
      </c>
      <c r="AA61" s="14">
        <f t="shared" si="90"/>
        <v>0</v>
      </c>
      <c r="AB61" s="14">
        <f t="shared" si="91"/>
        <v>0</v>
      </c>
      <c r="AC61" s="14">
        <f t="shared" si="92"/>
        <v>0</v>
      </c>
      <c r="AD61" s="14">
        <f t="shared" si="93"/>
        <v>0</v>
      </c>
      <c r="AE61" s="14">
        <f t="shared" si="94"/>
        <v>0</v>
      </c>
      <c r="AF61" s="14">
        <f t="shared" si="95"/>
        <v>0</v>
      </c>
      <c r="AG61" s="14">
        <f t="shared" si="96"/>
        <v>0</v>
      </c>
      <c r="AH61" s="14">
        <f t="shared" si="97"/>
        <v>0</v>
      </c>
      <c r="AI61" s="14">
        <f t="shared" si="98"/>
        <v>0</v>
      </c>
      <c r="AJ61" s="14">
        <f t="shared" si="99"/>
        <v>0</v>
      </c>
    </row>
    <row r="62" spans="2:36" x14ac:dyDescent="0.25">
      <c r="F62" s="14">
        <f t="shared" si="69"/>
        <v>0</v>
      </c>
      <c r="G62" s="14">
        <f t="shared" si="70"/>
        <v>0</v>
      </c>
      <c r="H62" s="14">
        <f t="shared" si="71"/>
        <v>0</v>
      </c>
      <c r="I62" s="14">
        <f t="shared" si="72"/>
        <v>0</v>
      </c>
      <c r="J62" s="14">
        <f t="shared" si="73"/>
        <v>0</v>
      </c>
      <c r="K62" s="14">
        <f t="shared" si="74"/>
        <v>0</v>
      </c>
      <c r="L62" s="14">
        <f t="shared" si="75"/>
        <v>0</v>
      </c>
      <c r="M62" s="14">
        <f t="shared" si="76"/>
        <v>0</v>
      </c>
      <c r="N62" s="14">
        <f t="shared" si="77"/>
        <v>0</v>
      </c>
      <c r="O62" s="14">
        <f t="shared" si="78"/>
        <v>0</v>
      </c>
      <c r="P62" s="14">
        <f t="shared" si="79"/>
        <v>0</v>
      </c>
      <c r="Q62" s="14">
        <f t="shared" si="80"/>
        <v>0</v>
      </c>
      <c r="R62" s="14">
        <f t="shared" si="81"/>
        <v>0</v>
      </c>
      <c r="S62" s="14">
        <f t="shared" si="82"/>
        <v>0</v>
      </c>
      <c r="T62" s="14">
        <f t="shared" si="83"/>
        <v>0</v>
      </c>
      <c r="U62" s="14">
        <f t="shared" si="84"/>
        <v>0</v>
      </c>
      <c r="V62" s="14">
        <f t="shared" si="85"/>
        <v>0</v>
      </c>
      <c r="W62" s="14">
        <f t="shared" si="86"/>
        <v>0</v>
      </c>
      <c r="X62" s="14">
        <f t="shared" si="87"/>
        <v>0</v>
      </c>
      <c r="Y62" s="14">
        <f t="shared" si="88"/>
        <v>0</v>
      </c>
      <c r="Z62" s="14">
        <f t="shared" si="89"/>
        <v>0</v>
      </c>
      <c r="AA62" s="14">
        <f t="shared" si="90"/>
        <v>0</v>
      </c>
      <c r="AB62" s="14">
        <f t="shared" si="91"/>
        <v>0</v>
      </c>
      <c r="AC62" s="14">
        <f t="shared" si="92"/>
        <v>0</v>
      </c>
      <c r="AD62" s="14">
        <f t="shared" si="93"/>
        <v>0</v>
      </c>
      <c r="AE62" s="14">
        <f t="shared" si="94"/>
        <v>0</v>
      </c>
      <c r="AF62" s="14">
        <f t="shared" si="95"/>
        <v>0</v>
      </c>
      <c r="AG62" s="14">
        <f t="shared" si="96"/>
        <v>0</v>
      </c>
      <c r="AH62" s="14">
        <f t="shared" si="97"/>
        <v>0</v>
      </c>
      <c r="AI62" s="14">
        <f t="shared" si="98"/>
        <v>0</v>
      </c>
      <c r="AJ62" s="14">
        <f t="shared" si="99"/>
        <v>0</v>
      </c>
    </row>
    <row r="63" spans="2:36" x14ac:dyDescent="0.25">
      <c r="F63" s="14">
        <f t="shared" si="69"/>
        <v>0</v>
      </c>
      <c r="G63" s="14">
        <f t="shared" si="70"/>
        <v>0</v>
      </c>
      <c r="H63" s="14">
        <f t="shared" si="71"/>
        <v>0</v>
      </c>
      <c r="I63" s="14">
        <f t="shared" si="72"/>
        <v>0</v>
      </c>
      <c r="J63" s="14">
        <f t="shared" si="73"/>
        <v>0</v>
      </c>
      <c r="K63" s="14">
        <f t="shared" si="74"/>
        <v>0</v>
      </c>
      <c r="L63" s="14">
        <f t="shared" si="75"/>
        <v>0</v>
      </c>
      <c r="M63" s="14">
        <f t="shared" si="76"/>
        <v>0</v>
      </c>
      <c r="N63" s="14">
        <f t="shared" si="77"/>
        <v>0</v>
      </c>
      <c r="O63" s="14">
        <f t="shared" si="78"/>
        <v>0</v>
      </c>
      <c r="P63" s="14">
        <f t="shared" si="79"/>
        <v>0</v>
      </c>
      <c r="Q63" s="14">
        <f t="shared" si="80"/>
        <v>0</v>
      </c>
      <c r="R63" s="14">
        <f t="shared" si="81"/>
        <v>0</v>
      </c>
      <c r="S63" s="14">
        <f t="shared" si="82"/>
        <v>0</v>
      </c>
      <c r="T63" s="14">
        <f t="shared" si="83"/>
        <v>0</v>
      </c>
      <c r="U63" s="14">
        <f t="shared" si="84"/>
        <v>0</v>
      </c>
      <c r="V63" s="14">
        <f t="shared" si="85"/>
        <v>0</v>
      </c>
      <c r="W63" s="14">
        <f t="shared" si="86"/>
        <v>0</v>
      </c>
      <c r="X63" s="14">
        <f t="shared" si="87"/>
        <v>0</v>
      </c>
      <c r="Y63" s="14">
        <f t="shared" si="88"/>
        <v>0</v>
      </c>
      <c r="Z63" s="14">
        <f t="shared" si="89"/>
        <v>0</v>
      </c>
      <c r="AA63" s="14">
        <f t="shared" si="90"/>
        <v>0</v>
      </c>
      <c r="AB63" s="14">
        <f t="shared" si="91"/>
        <v>0</v>
      </c>
      <c r="AC63" s="14">
        <f t="shared" si="92"/>
        <v>0</v>
      </c>
      <c r="AD63" s="14">
        <f t="shared" si="93"/>
        <v>0</v>
      </c>
      <c r="AE63" s="14">
        <f t="shared" si="94"/>
        <v>0</v>
      </c>
      <c r="AF63" s="14">
        <f t="shared" si="95"/>
        <v>0</v>
      </c>
      <c r="AG63" s="14">
        <f t="shared" si="96"/>
        <v>0</v>
      </c>
      <c r="AH63" s="14">
        <f t="shared" si="97"/>
        <v>0</v>
      </c>
      <c r="AI63" s="14">
        <f t="shared" si="98"/>
        <v>0</v>
      </c>
      <c r="AJ63" s="14">
        <f t="shared" si="99"/>
        <v>0</v>
      </c>
    </row>
    <row r="64" spans="2:36" x14ac:dyDescent="0.25">
      <c r="F64" s="14">
        <f t="shared" si="69"/>
        <v>0</v>
      </c>
      <c r="G64" s="14">
        <f t="shared" si="70"/>
        <v>0</v>
      </c>
      <c r="H64" s="14">
        <f t="shared" si="71"/>
        <v>0</v>
      </c>
      <c r="I64" s="14">
        <f t="shared" si="72"/>
        <v>0</v>
      </c>
      <c r="J64" s="14">
        <f t="shared" si="73"/>
        <v>0</v>
      </c>
      <c r="K64" s="14">
        <f t="shared" si="74"/>
        <v>0</v>
      </c>
      <c r="L64" s="14">
        <f t="shared" si="75"/>
        <v>0</v>
      </c>
      <c r="M64" s="14">
        <f t="shared" si="76"/>
        <v>0</v>
      </c>
      <c r="N64" s="14">
        <f t="shared" si="77"/>
        <v>0</v>
      </c>
      <c r="O64" s="14">
        <f t="shared" si="78"/>
        <v>0</v>
      </c>
      <c r="P64" s="14">
        <f t="shared" si="79"/>
        <v>0</v>
      </c>
      <c r="Q64" s="14">
        <f t="shared" si="80"/>
        <v>0</v>
      </c>
      <c r="R64" s="14">
        <f t="shared" si="81"/>
        <v>0</v>
      </c>
      <c r="S64" s="14">
        <f t="shared" si="82"/>
        <v>0</v>
      </c>
      <c r="T64" s="14">
        <f t="shared" si="83"/>
        <v>0</v>
      </c>
      <c r="U64" s="14">
        <f t="shared" si="84"/>
        <v>0</v>
      </c>
      <c r="V64" s="14">
        <f t="shared" si="85"/>
        <v>0</v>
      </c>
      <c r="W64" s="14">
        <f t="shared" si="86"/>
        <v>0</v>
      </c>
      <c r="X64" s="14">
        <f t="shared" si="87"/>
        <v>0</v>
      </c>
      <c r="Y64" s="14">
        <f t="shared" si="88"/>
        <v>0</v>
      </c>
      <c r="Z64" s="14">
        <f t="shared" si="89"/>
        <v>0</v>
      </c>
      <c r="AA64" s="14">
        <f t="shared" si="90"/>
        <v>0</v>
      </c>
      <c r="AB64" s="14">
        <f t="shared" si="91"/>
        <v>0</v>
      </c>
      <c r="AC64" s="14">
        <f t="shared" si="92"/>
        <v>0</v>
      </c>
      <c r="AD64" s="14">
        <f t="shared" si="93"/>
        <v>0</v>
      </c>
      <c r="AE64" s="14">
        <f t="shared" si="94"/>
        <v>0</v>
      </c>
      <c r="AF64" s="14">
        <f t="shared" si="95"/>
        <v>0</v>
      </c>
      <c r="AG64" s="14">
        <f t="shared" si="96"/>
        <v>0</v>
      </c>
      <c r="AH64" s="14">
        <f t="shared" si="97"/>
        <v>0</v>
      </c>
      <c r="AI64" s="14">
        <f t="shared" si="98"/>
        <v>0</v>
      </c>
      <c r="AJ64" s="14">
        <f t="shared" si="99"/>
        <v>0</v>
      </c>
    </row>
    <row r="65" spans="6:36" x14ac:dyDescent="0.25">
      <c r="F65" s="14">
        <f t="shared" si="69"/>
        <v>0</v>
      </c>
      <c r="G65" s="14">
        <f t="shared" si="70"/>
        <v>0</v>
      </c>
      <c r="H65" s="14">
        <f t="shared" si="71"/>
        <v>0</v>
      </c>
      <c r="I65" s="14">
        <f t="shared" si="72"/>
        <v>0</v>
      </c>
      <c r="J65" s="14">
        <f t="shared" si="73"/>
        <v>0</v>
      </c>
      <c r="K65" s="14">
        <f t="shared" si="74"/>
        <v>0</v>
      </c>
      <c r="L65" s="14">
        <f t="shared" si="75"/>
        <v>0</v>
      </c>
      <c r="M65" s="14">
        <f t="shared" si="76"/>
        <v>0</v>
      </c>
      <c r="N65" s="14">
        <f t="shared" si="77"/>
        <v>0</v>
      </c>
      <c r="O65" s="14">
        <f t="shared" si="78"/>
        <v>0</v>
      </c>
      <c r="P65" s="14">
        <f t="shared" si="79"/>
        <v>0</v>
      </c>
      <c r="Q65" s="14">
        <f t="shared" si="80"/>
        <v>0</v>
      </c>
      <c r="R65" s="14">
        <f t="shared" si="81"/>
        <v>0</v>
      </c>
      <c r="S65" s="14">
        <f t="shared" si="82"/>
        <v>0</v>
      </c>
      <c r="T65" s="14">
        <f t="shared" si="83"/>
        <v>0</v>
      </c>
      <c r="U65" s="14">
        <f t="shared" si="84"/>
        <v>0</v>
      </c>
      <c r="V65" s="14">
        <f t="shared" si="85"/>
        <v>0</v>
      </c>
      <c r="W65" s="14">
        <f t="shared" si="86"/>
        <v>0</v>
      </c>
      <c r="X65" s="14">
        <f t="shared" si="87"/>
        <v>0</v>
      </c>
      <c r="Y65" s="14">
        <f t="shared" si="88"/>
        <v>0</v>
      </c>
      <c r="Z65" s="14">
        <f t="shared" si="89"/>
        <v>0</v>
      </c>
      <c r="AA65" s="14">
        <f t="shared" si="90"/>
        <v>0</v>
      </c>
      <c r="AB65" s="14">
        <f t="shared" si="91"/>
        <v>0</v>
      </c>
      <c r="AC65" s="14">
        <f t="shared" si="92"/>
        <v>0</v>
      </c>
      <c r="AD65" s="14">
        <f t="shared" si="93"/>
        <v>0</v>
      </c>
      <c r="AE65" s="14">
        <f t="shared" si="94"/>
        <v>0</v>
      </c>
      <c r="AF65" s="14">
        <f t="shared" si="95"/>
        <v>0</v>
      </c>
      <c r="AG65" s="14">
        <f t="shared" si="96"/>
        <v>0</v>
      </c>
      <c r="AH65" s="14">
        <f t="shared" si="97"/>
        <v>0</v>
      </c>
      <c r="AI65" s="14">
        <f t="shared" si="98"/>
        <v>0</v>
      </c>
      <c r="AJ65" s="14">
        <f t="shared" si="99"/>
        <v>0</v>
      </c>
    </row>
    <row r="66" spans="6:36" x14ac:dyDescent="0.25">
      <c r="F66" s="14">
        <f t="shared" si="69"/>
        <v>0</v>
      </c>
      <c r="G66" s="14">
        <f t="shared" si="70"/>
        <v>0</v>
      </c>
      <c r="H66" s="14">
        <f t="shared" si="71"/>
        <v>0</v>
      </c>
      <c r="I66" s="14">
        <f t="shared" si="72"/>
        <v>0</v>
      </c>
      <c r="J66" s="14">
        <f t="shared" si="73"/>
        <v>0</v>
      </c>
      <c r="K66" s="14">
        <f t="shared" si="74"/>
        <v>0</v>
      </c>
      <c r="L66" s="14">
        <f t="shared" si="75"/>
        <v>0</v>
      </c>
      <c r="M66" s="14">
        <f t="shared" si="76"/>
        <v>0</v>
      </c>
      <c r="N66" s="14">
        <f t="shared" si="77"/>
        <v>0</v>
      </c>
      <c r="O66" s="14">
        <f t="shared" si="78"/>
        <v>0</v>
      </c>
      <c r="P66" s="14">
        <f t="shared" si="79"/>
        <v>0</v>
      </c>
      <c r="Q66" s="14">
        <f t="shared" si="80"/>
        <v>0</v>
      </c>
      <c r="R66" s="14">
        <f t="shared" si="81"/>
        <v>0</v>
      </c>
      <c r="S66" s="14">
        <f t="shared" si="82"/>
        <v>0</v>
      </c>
      <c r="T66" s="14">
        <f t="shared" si="83"/>
        <v>0</v>
      </c>
      <c r="U66" s="14">
        <f t="shared" si="84"/>
        <v>0</v>
      </c>
      <c r="V66" s="14">
        <f t="shared" si="85"/>
        <v>0</v>
      </c>
      <c r="W66" s="14">
        <f t="shared" si="86"/>
        <v>0</v>
      </c>
      <c r="X66" s="14">
        <f t="shared" si="87"/>
        <v>0</v>
      </c>
      <c r="Y66" s="14">
        <f t="shared" si="88"/>
        <v>0</v>
      </c>
      <c r="Z66" s="14">
        <f t="shared" si="89"/>
        <v>0</v>
      </c>
      <c r="AA66" s="14">
        <f t="shared" si="90"/>
        <v>0</v>
      </c>
      <c r="AB66" s="14">
        <f t="shared" si="91"/>
        <v>0</v>
      </c>
      <c r="AC66" s="14">
        <f t="shared" si="92"/>
        <v>0</v>
      </c>
      <c r="AD66" s="14">
        <f t="shared" si="93"/>
        <v>0</v>
      </c>
      <c r="AE66" s="14">
        <f t="shared" si="94"/>
        <v>0</v>
      </c>
      <c r="AF66" s="14">
        <f t="shared" si="95"/>
        <v>0</v>
      </c>
      <c r="AG66" s="14">
        <f t="shared" si="96"/>
        <v>0</v>
      </c>
      <c r="AH66" s="14">
        <f t="shared" si="97"/>
        <v>0</v>
      </c>
      <c r="AI66" s="14">
        <f t="shared" si="98"/>
        <v>0</v>
      </c>
      <c r="AJ66" s="14">
        <f t="shared" si="99"/>
        <v>0</v>
      </c>
    </row>
    <row r="67" spans="6:36" x14ac:dyDescent="0.25">
      <c r="F67" s="14">
        <f t="shared" si="69"/>
        <v>0</v>
      </c>
      <c r="G67" s="14">
        <f t="shared" si="70"/>
        <v>0</v>
      </c>
      <c r="H67" s="14">
        <f t="shared" si="71"/>
        <v>0</v>
      </c>
      <c r="I67" s="14">
        <f t="shared" si="72"/>
        <v>0</v>
      </c>
      <c r="J67" s="14">
        <f t="shared" si="73"/>
        <v>0</v>
      </c>
      <c r="K67" s="14">
        <f t="shared" si="74"/>
        <v>0</v>
      </c>
      <c r="L67" s="14">
        <f t="shared" si="75"/>
        <v>0</v>
      </c>
      <c r="M67" s="14">
        <f t="shared" si="76"/>
        <v>0</v>
      </c>
      <c r="N67" s="14">
        <f t="shared" si="77"/>
        <v>0</v>
      </c>
      <c r="O67" s="14">
        <f t="shared" si="78"/>
        <v>0</v>
      </c>
      <c r="P67" s="14">
        <f t="shared" si="79"/>
        <v>0</v>
      </c>
      <c r="Q67" s="14">
        <f t="shared" si="80"/>
        <v>0</v>
      </c>
      <c r="R67" s="14">
        <f t="shared" si="81"/>
        <v>0</v>
      </c>
      <c r="S67" s="14">
        <f t="shared" si="82"/>
        <v>0</v>
      </c>
      <c r="T67" s="14">
        <f t="shared" si="83"/>
        <v>0</v>
      </c>
      <c r="U67" s="14">
        <f t="shared" si="84"/>
        <v>0</v>
      </c>
      <c r="V67" s="14">
        <f t="shared" si="85"/>
        <v>0</v>
      </c>
      <c r="W67" s="14">
        <f t="shared" si="86"/>
        <v>0</v>
      </c>
      <c r="X67" s="14">
        <f t="shared" si="87"/>
        <v>0</v>
      </c>
      <c r="Y67" s="14">
        <f t="shared" si="88"/>
        <v>0</v>
      </c>
      <c r="Z67" s="14">
        <f t="shared" si="89"/>
        <v>0</v>
      </c>
      <c r="AA67" s="14">
        <f t="shared" si="90"/>
        <v>0</v>
      </c>
      <c r="AB67" s="14">
        <f t="shared" si="91"/>
        <v>0</v>
      </c>
      <c r="AC67" s="14">
        <f t="shared" si="92"/>
        <v>0</v>
      </c>
      <c r="AD67" s="14">
        <f t="shared" si="93"/>
        <v>0</v>
      </c>
      <c r="AE67" s="14">
        <f t="shared" si="94"/>
        <v>0</v>
      </c>
      <c r="AF67" s="14">
        <f t="shared" si="95"/>
        <v>0</v>
      </c>
      <c r="AG67" s="14">
        <f t="shared" si="96"/>
        <v>0</v>
      </c>
      <c r="AH67" s="14">
        <f t="shared" si="97"/>
        <v>0</v>
      </c>
      <c r="AI67" s="14">
        <f t="shared" si="98"/>
        <v>0</v>
      </c>
      <c r="AJ67" s="14">
        <f t="shared" si="99"/>
        <v>0</v>
      </c>
    </row>
    <row r="68" spans="6:36" x14ac:dyDescent="0.25">
      <c r="F68" s="14">
        <f t="shared" si="69"/>
        <v>0</v>
      </c>
      <c r="G68" s="14">
        <f t="shared" si="70"/>
        <v>0</v>
      </c>
      <c r="H68" s="14">
        <f t="shared" si="71"/>
        <v>0</v>
      </c>
      <c r="I68" s="14">
        <f t="shared" si="72"/>
        <v>0</v>
      </c>
      <c r="J68" s="14">
        <f t="shared" si="73"/>
        <v>0</v>
      </c>
      <c r="K68" s="14">
        <f t="shared" si="74"/>
        <v>0</v>
      </c>
      <c r="L68" s="14">
        <f t="shared" si="75"/>
        <v>0</v>
      </c>
      <c r="M68" s="14">
        <f t="shared" si="76"/>
        <v>0</v>
      </c>
      <c r="N68" s="14">
        <f t="shared" si="77"/>
        <v>0</v>
      </c>
      <c r="O68" s="14">
        <f t="shared" si="78"/>
        <v>0</v>
      </c>
      <c r="P68" s="14">
        <f t="shared" si="79"/>
        <v>0</v>
      </c>
      <c r="Q68" s="14">
        <f t="shared" si="80"/>
        <v>0</v>
      </c>
      <c r="R68" s="14">
        <f t="shared" si="81"/>
        <v>0</v>
      </c>
      <c r="S68" s="14">
        <f t="shared" si="82"/>
        <v>0</v>
      </c>
      <c r="T68" s="14">
        <f t="shared" si="83"/>
        <v>0</v>
      </c>
      <c r="U68" s="14">
        <f t="shared" si="84"/>
        <v>0</v>
      </c>
      <c r="V68" s="14">
        <f t="shared" si="85"/>
        <v>0</v>
      </c>
      <c r="W68" s="14">
        <f t="shared" si="86"/>
        <v>0</v>
      </c>
      <c r="X68" s="14">
        <f t="shared" si="87"/>
        <v>0</v>
      </c>
      <c r="Y68" s="14">
        <f t="shared" si="88"/>
        <v>0</v>
      </c>
      <c r="Z68" s="14">
        <f t="shared" si="89"/>
        <v>0</v>
      </c>
      <c r="AA68" s="14">
        <f t="shared" si="90"/>
        <v>0</v>
      </c>
      <c r="AB68" s="14">
        <f t="shared" si="91"/>
        <v>0</v>
      </c>
      <c r="AC68" s="14">
        <f t="shared" si="92"/>
        <v>0</v>
      </c>
      <c r="AD68" s="14">
        <f t="shared" si="93"/>
        <v>0</v>
      </c>
      <c r="AE68" s="14">
        <f t="shared" si="94"/>
        <v>0</v>
      </c>
      <c r="AF68" s="14">
        <f t="shared" si="95"/>
        <v>0</v>
      </c>
      <c r="AG68" s="14">
        <f t="shared" si="96"/>
        <v>0</v>
      </c>
      <c r="AH68" s="14">
        <f t="shared" si="97"/>
        <v>0</v>
      </c>
      <c r="AI68" s="14">
        <f t="shared" si="98"/>
        <v>0</v>
      </c>
      <c r="AJ68" s="14">
        <f t="shared" si="99"/>
        <v>0</v>
      </c>
    </row>
    <row r="69" spans="6:36" x14ac:dyDescent="0.25">
      <c r="F69" s="14">
        <f t="shared" si="69"/>
        <v>0</v>
      </c>
      <c r="G69" s="14">
        <f t="shared" si="70"/>
        <v>0</v>
      </c>
      <c r="H69" s="14">
        <f t="shared" si="71"/>
        <v>0</v>
      </c>
      <c r="I69" s="14">
        <f t="shared" si="72"/>
        <v>0</v>
      </c>
      <c r="J69" s="14">
        <f t="shared" si="73"/>
        <v>0</v>
      </c>
      <c r="K69" s="14">
        <f t="shared" si="74"/>
        <v>0</v>
      </c>
      <c r="L69" s="14">
        <f t="shared" si="75"/>
        <v>0</v>
      </c>
      <c r="M69" s="14">
        <f t="shared" si="76"/>
        <v>0</v>
      </c>
      <c r="N69" s="14">
        <f t="shared" si="77"/>
        <v>0</v>
      </c>
      <c r="O69" s="14">
        <f t="shared" si="78"/>
        <v>0</v>
      </c>
      <c r="P69" s="14">
        <f t="shared" si="79"/>
        <v>0</v>
      </c>
      <c r="Q69" s="14">
        <f t="shared" si="80"/>
        <v>0</v>
      </c>
      <c r="R69" s="14">
        <f t="shared" si="81"/>
        <v>0</v>
      </c>
      <c r="S69" s="14">
        <f t="shared" si="82"/>
        <v>0</v>
      </c>
      <c r="T69" s="14">
        <f t="shared" si="83"/>
        <v>0</v>
      </c>
      <c r="U69" s="14">
        <f t="shared" si="84"/>
        <v>0</v>
      </c>
      <c r="V69" s="14">
        <f t="shared" si="85"/>
        <v>0</v>
      </c>
      <c r="W69" s="14">
        <f t="shared" si="86"/>
        <v>0</v>
      </c>
      <c r="X69" s="14">
        <f t="shared" si="87"/>
        <v>0</v>
      </c>
      <c r="Y69" s="14">
        <f t="shared" si="88"/>
        <v>0</v>
      </c>
      <c r="Z69" s="14">
        <f t="shared" si="89"/>
        <v>0</v>
      </c>
      <c r="AA69" s="14">
        <f t="shared" si="90"/>
        <v>0</v>
      </c>
      <c r="AB69" s="14">
        <f t="shared" si="91"/>
        <v>0</v>
      </c>
      <c r="AC69" s="14">
        <f t="shared" si="92"/>
        <v>0</v>
      </c>
      <c r="AD69" s="14">
        <f t="shared" si="93"/>
        <v>0</v>
      </c>
      <c r="AE69" s="14">
        <f t="shared" si="94"/>
        <v>0</v>
      </c>
      <c r="AF69" s="14">
        <f t="shared" si="95"/>
        <v>0</v>
      </c>
      <c r="AG69" s="14">
        <f t="shared" si="96"/>
        <v>0</v>
      </c>
      <c r="AH69" s="14">
        <f t="shared" si="97"/>
        <v>0</v>
      </c>
      <c r="AI69" s="14">
        <f t="shared" si="98"/>
        <v>0</v>
      </c>
      <c r="AJ69" s="14">
        <f t="shared" si="99"/>
        <v>0</v>
      </c>
    </row>
    <row r="70" spans="6:36" x14ac:dyDescent="0.25">
      <c r="F70" s="14">
        <f t="shared" si="69"/>
        <v>0</v>
      </c>
      <c r="G70" s="14">
        <f t="shared" si="70"/>
        <v>0</v>
      </c>
      <c r="H70" s="14">
        <f t="shared" si="71"/>
        <v>0</v>
      </c>
      <c r="I70" s="14">
        <f t="shared" si="72"/>
        <v>0</v>
      </c>
      <c r="J70" s="14">
        <f t="shared" si="73"/>
        <v>0</v>
      </c>
      <c r="K70" s="14">
        <f t="shared" si="74"/>
        <v>0</v>
      </c>
      <c r="L70" s="14">
        <f t="shared" si="75"/>
        <v>0</v>
      </c>
      <c r="M70" s="14">
        <f t="shared" si="76"/>
        <v>0</v>
      </c>
      <c r="N70" s="14">
        <f t="shared" si="77"/>
        <v>0</v>
      </c>
      <c r="O70" s="14">
        <f t="shared" si="78"/>
        <v>0</v>
      </c>
      <c r="P70" s="14">
        <f t="shared" si="79"/>
        <v>0</v>
      </c>
      <c r="Q70" s="14">
        <f t="shared" si="80"/>
        <v>0</v>
      </c>
      <c r="R70" s="14">
        <f t="shared" si="81"/>
        <v>0</v>
      </c>
      <c r="S70" s="14">
        <f t="shared" si="82"/>
        <v>0</v>
      </c>
      <c r="T70" s="14">
        <f t="shared" si="83"/>
        <v>0</v>
      </c>
      <c r="U70" s="14">
        <f t="shared" si="84"/>
        <v>0</v>
      </c>
      <c r="V70" s="14">
        <f t="shared" si="85"/>
        <v>0</v>
      </c>
      <c r="W70" s="14">
        <f t="shared" si="86"/>
        <v>0</v>
      </c>
      <c r="X70" s="14">
        <f t="shared" si="87"/>
        <v>0</v>
      </c>
      <c r="Y70" s="14">
        <f t="shared" si="88"/>
        <v>0</v>
      </c>
      <c r="Z70" s="14">
        <f t="shared" si="89"/>
        <v>0</v>
      </c>
      <c r="AA70" s="14">
        <f t="shared" si="90"/>
        <v>0</v>
      </c>
      <c r="AB70" s="14">
        <f t="shared" si="91"/>
        <v>0</v>
      </c>
      <c r="AC70" s="14">
        <f t="shared" si="92"/>
        <v>0</v>
      </c>
      <c r="AD70" s="14">
        <f t="shared" si="93"/>
        <v>0</v>
      </c>
      <c r="AE70" s="14">
        <f t="shared" si="94"/>
        <v>0</v>
      </c>
      <c r="AF70" s="14">
        <f t="shared" si="95"/>
        <v>0</v>
      </c>
      <c r="AG70" s="14">
        <f t="shared" si="96"/>
        <v>0</v>
      </c>
      <c r="AH70" s="14">
        <f t="shared" si="97"/>
        <v>0</v>
      </c>
      <c r="AI70" s="14">
        <f t="shared" si="98"/>
        <v>0</v>
      </c>
      <c r="AJ70" s="14">
        <f t="shared" si="99"/>
        <v>0</v>
      </c>
    </row>
    <row r="71" spans="6:36" x14ac:dyDescent="0.25">
      <c r="F71" s="14">
        <f t="shared" si="69"/>
        <v>0</v>
      </c>
      <c r="G71" s="14">
        <f t="shared" si="70"/>
        <v>0</v>
      </c>
      <c r="H71" s="14">
        <f t="shared" si="71"/>
        <v>0</v>
      </c>
      <c r="I71" s="14">
        <f t="shared" si="72"/>
        <v>0</v>
      </c>
      <c r="J71" s="14">
        <f t="shared" si="73"/>
        <v>0</v>
      </c>
      <c r="K71" s="14">
        <f t="shared" si="74"/>
        <v>0</v>
      </c>
      <c r="L71" s="14">
        <f t="shared" si="75"/>
        <v>0</v>
      </c>
      <c r="M71" s="14">
        <f t="shared" si="76"/>
        <v>0</v>
      </c>
      <c r="N71" s="14">
        <f t="shared" si="77"/>
        <v>0</v>
      </c>
      <c r="O71" s="14">
        <f t="shared" si="78"/>
        <v>0</v>
      </c>
      <c r="P71" s="14">
        <f t="shared" si="79"/>
        <v>0</v>
      </c>
      <c r="Q71" s="14">
        <f t="shared" si="80"/>
        <v>0</v>
      </c>
      <c r="R71" s="14">
        <f t="shared" si="81"/>
        <v>0</v>
      </c>
      <c r="S71" s="14">
        <f t="shared" si="82"/>
        <v>0</v>
      </c>
      <c r="T71" s="14">
        <f t="shared" si="83"/>
        <v>0</v>
      </c>
      <c r="U71" s="14">
        <f t="shared" si="84"/>
        <v>0</v>
      </c>
      <c r="V71" s="14">
        <f t="shared" si="85"/>
        <v>0</v>
      </c>
      <c r="W71" s="14">
        <f t="shared" si="86"/>
        <v>0</v>
      </c>
      <c r="X71" s="14">
        <f t="shared" si="87"/>
        <v>0</v>
      </c>
      <c r="Y71" s="14">
        <f t="shared" si="88"/>
        <v>0</v>
      </c>
      <c r="Z71" s="14">
        <f t="shared" si="89"/>
        <v>0</v>
      </c>
      <c r="AA71" s="14">
        <f t="shared" si="90"/>
        <v>0</v>
      </c>
      <c r="AB71" s="14">
        <f t="shared" si="91"/>
        <v>0</v>
      </c>
      <c r="AC71" s="14">
        <f t="shared" si="92"/>
        <v>0</v>
      </c>
      <c r="AD71" s="14">
        <f t="shared" si="93"/>
        <v>0</v>
      </c>
      <c r="AE71" s="14">
        <f t="shared" si="94"/>
        <v>0</v>
      </c>
      <c r="AF71" s="14">
        <f t="shared" si="95"/>
        <v>0</v>
      </c>
      <c r="AG71" s="14">
        <f t="shared" si="96"/>
        <v>0</v>
      </c>
      <c r="AH71" s="14">
        <f t="shared" si="97"/>
        <v>0</v>
      </c>
      <c r="AI71" s="14">
        <f t="shared" si="98"/>
        <v>0</v>
      </c>
      <c r="AJ71" s="14">
        <f t="shared" si="99"/>
        <v>0</v>
      </c>
    </row>
    <row r="72" spans="6:36" x14ac:dyDescent="0.25">
      <c r="F72" s="14">
        <f t="shared" si="69"/>
        <v>0</v>
      </c>
      <c r="G72" s="14">
        <f t="shared" si="70"/>
        <v>0</v>
      </c>
      <c r="H72" s="14">
        <f t="shared" si="71"/>
        <v>0</v>
      </c>
      <c r="I72" s="14">
        <f t="shared" si="72"/>
        <v>0</v>
      </c>
      <c r="J72" s="14">
        <f t="shared" si="73"/>
        <v>0</v>
      </c>
      <c r="K72" s="14">
        <f t="shared" si="74"/>
        <v>0</v>
      </c>
      <c r="L72" s="14">
        <f t="shared" si="75"/>
        <v>0</v>
      </c>
      <c r="M72" s="14">
        <f t="shared" si="76"/>
        <v>0</v>
      </c>
      <c r="N72" s="14">
        <f t="shared" si="77"/>
        <v>0</v>
      </c>
      <c r="O72" s="14">
        <f t="shared" si="78"/>
        <v>0</v>
      </c>
      <c r="P72" s="14">
        <f t="shared" si="79"/>
        <v>0</v>
      </c>
      <c r="Q72" s="14">
        <f t="shared" si="80"/>
        <v>0</v>
      </c>
      <c r="R72" s="14">
        <f t="shared" si="81"/>
        <v>0</v>
      </c>
      <c r="S72" s="14">
        <f t="shared" si="82"/>
        <v>0</v>
      </c>
      <c r="T72" s="14">
        <f t="shared" si="83"/>
        <v>0</v>
      </c>
      <c r="U72" s="14">
        <f t="shared" si="84"/>
        <v>0</v>
      </c>
      <c r="V72" s="14">
        <f t="shared" si="85"/>
        <v>0</v>
      </c>
      <c r="W72" s="14">
        <f t="shared" si="86"/>
        <v>0</v>
      </c>
      <c r="X72" s="14">
        <f t="shared" si="87"/>
        <v>0</v>
      </c>
      <c r="Y72" s="14">
        <f t="shared" si="88"/>
        <v>0</v>
      </c>
      <c r="Z72" s="14">
        <f t="shared" si="89"/>
        <v>0</v>
      </c>
      <c r="AA72" s="14">
        <f t="shared" si="90"/>
        <v>0</v>
      </c>
      <c r="AB72" s="14">
        <f t="shared" si="91"/>
        <v>0</v>
      </c>
      <c r="AC72" s="14">
        <f t="shared" si="92"/>
        <v>0</v>
      </c>
      <c r="AD72" s="14">
        <f t="shared" si="93"/>
        <v>0</v>
      </c>
      <c r="AE72" s="14">
        <f t="shared" si="94"/>
        <v>0</v>
      </c>
      <c r="AF72" s="14">
        <f t="shared" si="95"/>
        <v>0</v>
      </c>
      <c r="AG72" s="14">
        <f t="shared" si="96"/>
        <v>0</v>
      </c>
      <c r="AH72" s="14">
        <f t="shared" si="97"/>
        <v>0</v>
      </c>
      <c r="AI72" s="14">
        <f t="shared" si="98"/>
        <v>0</v>
      </c>
      <c r="AJ72" s="14">
        <f t="shared" si="99"/>
        <v>0</v>
      </c>
    </row>
    <row r="73" spans="6:36" x14ac:dyDescent="0.25">
      <c r="F73" s="14">
        <f t="shared" si="69"/>
        <v>0</v>
      </c>
      <c r="G73" s="14">
        <f t="shared" si="70"/>
        <v>0</v>
      </c>
      <c r="H73" s="14">
        <f t="shared" si="71"/>
        <v>0</v>
      </c>
      <c r="I73" s="14">
        <f t="shared" si="72"/>
        <v>0</v>
      </c>
      <c r="J73" s="14">
        <f t="shared" si="73"/>
        <v>0</v>
      </c>
      <c r="K73" s="14">
        <f t="shared" si="74"/>
        <v>0</v>
      </c>
      <c r="L73" s="14">
        <f t="shared" si="75"/>
        <v>0</v>
      </c>
      <c r="M73" s="14">
        <f t="shared" si="76"/>
        <v>0</v>
      </c>
      <c r="N73" s="14">
        <f t="shared" si="77"/>
        <v>0</v>
      </c>
      <c r="O73" s="14">
        <f t="shared" si="78"/>
        <v>0</v>
      </c>
      <c r="P73" s="14">
        <f t="shared" si="79"/>
        <v>0</v>
      </c>
      <c r="Q73" s="14">
        <f t="shared" si="80"/>
        <v>0</v>
      </c>
      <c r="R73" s="14">
        <f t="shared" si="81"/>
        <v>0</v>
      </c>
      <c r="S73" s="14">
        <f t="shared" si="82"/>
        <v>0</v>
      </c>
      <c r="T73" s="14">
        <f t="shared" si="83"/>
        <v>0</v>
      </c>
      <c r="U73" s="14">
        <f t="shared" si="84"/>
        <v>0</v>
      </c>
      <c r="V73" s="14">
        <f t="shared" si="85"/>
        <v>0</v>
      </c>
      <c r="W73" s="14">
        <f t="shared" si="86"/>
        <v>0</v>
      </c>
      <c r="X73" s="14">
        <f t="shared" si="87"/>
        <v>0</v>
      </c>
      <c r="Y73" s="14">
        <f t="shared" si="88"/>
        <v>0</v>
      </c>
      <c r="Z73" s="14">
        <f t="shared" si="89"/>
        <v>0</v>
      </c>
      <c r="AA73" s="14">
        <f t="shared" si="90"/>
        <v>0</v>
      </c>
      <c r="AB73" s="14">
        <f t="shared" si="91"/>
        <v>0</v>
      </c>
      <c r="AC73" s="14">
        <f t="shared" si="92"/>
        <v>0</v>
      </c>
      <c r="AD73" s="14">
        <f t="shared" si="93"/>
        <v>0</v>
      </c>
      <c r="AE73" s="14">
        <f t="shared" si="94"/>
        <v>0</v>
      </c>
      <c r="AF73" s="14">
        <f t="shared" si="95"/>
        <v>0</v>
      </c>
      <c r="AG73" s="14">
        <f t="shared" si="96"/>
        <v>0</v>
      </c>
      <c r="AH73" s="14">
        <f t="shared" si="97"/>
        <v>0</v>
      </c>
      <c r="AI73" s="14">
        <f t="shared" si="98"/>
        <v>0</v>
      </c>
      <c r="AJ73" s="14">
        <f t="shared" si="99"/>
        <v>0</v>
      </c>
    </row>
    <row r="74" spans="6:36" x14ac:dyDescent="0.25">
      <c r="F74" s="14">
        <f t="shared" si="69"/>
        <v>0</v>
      </c>
      <c r="G74" s="14">
        <f t="shared" si="70"/>
        <v>0</v>
      </c>
      <c r="H74" s="14">
        <f t="shared" si="71"/>
        <v>0</v>
      </c>
      <c r="I74" s="14">
        <f t="shared" si="72"/>
        <v>0</v>
      </c>
      <c r="J74" s="14">
        <f t="shared" si="73"/>
        <v>0</v>
      </c>
      <c r="K74" s="14">
        <f t="shared" si="74"/>
        <v>0</v>
      </c>
      <c r="L74" s="14">
        <f t="shared" si="75"/>
        <v>0</v>
      </c>
      <c r="M74" s="14">
        <f t="shared" si="76"/>
        <v>0</v>
      </c>
      <c r="N74" s="14">
        <f t="shared" si="77"/>
        <v>0</v>
      </c>
      <c r="O74" s="14">
        <f t="shared" si="78"/>
        <v>0</v>
      </c>
      <c r="P74" s="14">
        <f t="shared" si="79"/>
        <v>0</v>
      </c>
      <c r="Q74" s="14">
        <f t="shared" si="80"/>
        <v>0</v>
      </c>
      <c r="R74" s="14">
        <f t="shared" si="81"/>
        <v>0</v>
      </c>
      <c r="S74" s="14">
        <f t="shared" si="82"/>
        <v>0</v>
      </c>
      <c r="T74" s="14">
        <f t="shared" si="83"/>
        <v>0</v>
      </c>
      <c r="U74" s="14">
        <f t="shared" si="84"/>
        <v>0</v>
      </c>
      <c r="V74" s="14">
        <f t="shared" si="85"/>
        <v>0</v>
      </c>
      <c r="W74" s="14">
        <f t="shared" si="86"/>
        <v>0</v>
      </c>
      <c r="X74" s="14">
        <f t="shared" si="87"/>
        <v>0</v>
      </c>
      <c r="Y74" s="14">
        <f t="shared" si="88"/>
        <v>0</v>
      </c>
      <c r="Z74" s="14">
        <f t="shared" si="89"/>
        <v>0</v>
      </c>
      <c r="AA74" s="14">
        <f t="shared" si="90"/>
        <v>0</v>
      </c>
      <c r="AB74" s="14">
        <f t="shared" si="91"/>
        <v>0</v>
      </c>
      <c r="AC74" s="14">
        <f t="shared" si="92"/>
        <v>0</v>
      </c>
      <c r="AD74" s="14">
        <f t="shared" si="93"/>
        <v>0</v>
      </c>
      <c r="AE74" s="14">
        <f t="shared" si="94"/>
        <v>0</v>
      </c>
      <c r="AF74" s="14">
        <f t="shared" si="95"/>
        <v>0</v>
      </c>
      <c r="AG74" s="14">
        <f t="shared" si="96"/>
        <v>0</v>
      </c>
      <c r="AH74" s="14">
        <f t="shared" si="97"/>
        <v>0</v>
      </c>
      <c r="AI74" s="14">
        <f t="shared" si="98"/>
        <v>0</v>
      </c>
      <c r="AJ74" s="14">
        <f t="shared" si="99"/>
        <v>0</v>
      </c>
    </row>
    <row r="75" spans="6:36" x14ac:dyDescent="0.25">
      <c r="F75" s="14">
        <f t="shared" si="69"/>
        <v>0</v>
      </c>
      <c r="G75" s="14">
        <f t="shared" si="70"/>
        <v>0</v>
      </c>
      <c r="H75" s="14">
        <f t="shared" si="71"/>
        <v>0</v>
      </c>
      <c r="I75" s="14">
        <f t="shared" si="72"/>
        <v>0</v>
      </c>
      <c r="J75" s="14">
        <f t="shared" si="73"/>
        <v>0</v>
      </c>
      <c r="K75" s="14">
        <f t="shared" si="74"/>
        <v>0</v>
      </c>
      <c r="L75" s="14">
        <f t="shared" si="75"/>
        <v>0</v>
      </c>
      <c r="M75" s="14">
        <f t="shared" si="76"/>
        <v>0</v>
      </c>
      <c r="N75" s="14">
        <f t="shared" si="77"/>
        <v>0</v>
      </c>
      <c r="O75" s="14">
        <f t="shared" si="78"/>
        <v>0</v>
      </c>
      <c r="P75" s="14">
        <f t="shared" si="79"/>
        <v>0</v>
      </c>
      <c r="Q75" s="14">
        <f t="shared" si="80"/>
        <v>0</v>
      </c>
      <c r="R75" s="14">
        <f t="shared" si="81"/>
        <v>0</v>
      </c>
      <c r="S75" s="14">
        <f t="shared" si="82"/>
        <v>0</v>
      </c>
      <c r="T75" s="14">
        <f t="shared" si="83"/>
        <v>0</v>
      </c>
      <c r="U75" s="14">
        <f t="shared" si="84"/>
        <v>0</v>
      </c>
      <c r="V75" s="14">
        <f t="shared" si="85"/>
        <v>0</v>
      </c>
      <c r="W75" s="14">
        <f t="shared" si="86"/>
        <v>0</v>
      </c>
      <c r="X75" s="14">
        <f t="shared" si="87"/>
        <v>0</v>
      </c>
      <c r="Y75" s="14">
        <f t="shared" si="88"/>
        <v>0</v>
      </c>
      <c r="Z75" s="14">
        <f t="shared" si="89"/>
        <v>0</v>
      </c>
      <c r="AA75" s="14">
        <f t="shared" si="90"/>
        <v>0</v>
      </c>
      <c r="AB75" s="14">
        <f t="shared" si="91"/>
        <v>0</v>
      </c>
      <c r="AC75" s="14">
        <f t="shared" si="92"/>
        <v>0</v>
      </c>
      <c r="AD75" s="14">
        <f t="shared" si="93"/>
        <v>0</v>
      </c>
      <c r="AE75" s="14">
        <f t="shared" si="94"/>
        <v>0</v>
      </c>
      <c r="AF75" s="14">
        <f t="shared" si="95"/>
        <v>0</v>
      </c>
      <c r="AG75" s="14">
        <f t="shared" si="96"/>
        <v>0</v>
      </c>
      <c r="AH75" s="14">
        <f t="shared" si="97"/>
        <v>0</v>
      </c>
      <c r="AI75" s="14">
        <f t="shared" si="98"/>
        <v>0</v>
      </c>
      <c r="AJ75" s="14">
        <f t="shared" si="99"/>
        <v>0</v>
      </c>
    </row>
    <row r="76" spans="6:36" x14ac:dyDescent="0.25">
      <c r="F76" s="14">
        <f t="shared" si="69"/>
        <v>0</v>
      </c>
      <c r="G76" s="14">
        <f t="shared" si="70"/>
        <v>0</v>
      </c>
      <c r="H76" s="14">
        <f t="shared" si="71"/>
        <v>0</v>
      </c>
      <c r="I76" s="14">
        <f t="shared" si="72"/>
        <v>0</v>
      </c>
      <c r="J76" s="14">
        <f t="shared" si="73"/>
        <v>0</v>
      </c>
      <c r="K76" s="14">
        <f t="shared" si="74"/>
        <v>0</v>
      </c>
      <c r="L76" s="14">
        <f t="shared" si="75"/>
        <v>0</v>
      </c>
      <c r="M76" s="14">
        <f t="shared" si="76"/>
        <v>0</v>
      </c>
      <c r="N76" s="14">
        <f t="shared" si="77"/>
        <v>0</v>
      </c>
      <c r="O76" s="14">
        <f t="shared" si="78"/>
        <v>0</v>
      </c>
      <c r="P76" s="14">
        <f t="shared" si="79"/>
        <v>0</v>
      </c>
      <c r="Q76" s="14">
        <f t="shared" si="80"/>
        <v>0</v>
      </c>
      <c r="R76" s="14">
        <f t="shared" si="81"/>
        <v>0</v>
      </c>
      <c r="S76" s="14">
        <f t="shared" si="82"/>
        <v>0</v>
      </c>
      <c r="T76" s="14">
        <f t="shared" si="83"/>
        <v>0</v>
      </c>
      <c r="U76" s="14">
        <f t="shared" si="84"/>
        <v>0</v>
      </c>
      <c r="V76" s="14">
        <f t="shared" si="85"/>
        <v>0</v>
      </c>
      <c r="W76" s="14">
        <f t="shared" si="86"/>
        <v>0</v>
      </c>
      <c r="X76" s="14">
        <f t="shared" si="87"/>
        <v>0</v>
      </c>
      <c r="Y76" s="14">
        <f t="shared" si="88"/>
        <v>0</v>
      </c>
      <c r="Z76" s="14">
        <f t="shared" si="89"/>
        <v>0</v>
      </c>
      <c r="AA76" s="14">
        <f t="shared" si="90"/>
        <v>0</v>
      </c>
      <c r="AB76" s="14">
        <f t="shared" si="91"/>
        <v>0</v>
      </c>
      <c r="AC76" s="14">
        <f t="shared" si="92"/>
        <v>0</v>
      </c>
      <c r="AD76" s="14">
        <f t="shared" si="93"/>
        <v>0</v>
      </c>
      <c r="AE76" s="14">
        <f t="shared" si="94"/>
        <v>0</v>
      </c>
      <c r="AF76" s="14">
        <f t="shared" si="95"/>
        <v>0</v>
      </c>
      <c r="AG76" s="14">
        <f t="shared" si="96"/>
        <v>0</v>
      </c>
      <c r="AH76" s="14">
        <f t="shared" si="97"/>
        <v>0</v>
      </c>
      <c r="AI76" s="14">
        <f t="shared" si="98"/>
        <v>0</v>
      </c>
      <c r="AJ76" s="14">
        <f t="shared" si="99"/>
        <v>0</v>
      </c>
    </row>
    <row r="77" spans="6:36" x14ac:dyDescent="0.25">
      <c r="F77" s="14">
        <f t="shared" si="69"/>
        <v>0</v>
      </c>
      <c r="G77" s="14">
        <f t="shared" si="70"/>
        <v>0</v>
      </c>
      <c r="H77" s="14">
        <f t="shared" si="71"/>
        <v>0</v>
      </c>
      <c r="I77" s="14">
        <f t="shared" si="72"/>
        <v>0</v>
      </c>
      <c r="J77" s="14">
        <f t="shared" si="73"/>
        <v>0</v>
      </c>
      <c r="K77" s="14">
        <f t="shared" si="74"/>
        <v>0</v>
      </c>
      <c r="L77" s="14">
        <f t="shared" si="75"/>
        <v>0</v>
      </c>
      <c r="M77" s="14">
        <f t="shared" si="76"/>
        <v>0</v>
      </c>
      <c r="N77" s="14">
        <f t="shared" si="77"/>
        <v>0</v>
      </c>
      <c r="O77" s="14">
        <f t="shared" si="78"/>
        <v>0</v>
      </c>
      <c r="P77" s="14">
        <f t="shared" si="79"/>
        <v>0</v>
      </c>
      <c r="Q77" s="14">
        <f t="shared" si="80"/>
        <v>0</v>
      </c>
      <c r="R77" s="14">
        <f t="shared" si="81"/>
        <v>0</v>
      </c>
      <c r="S77" s="14">
        <f t="shared" si="82"/>
        <v>0</v>
      </c>
      <c r="T77" s="14">
        <f t="shared" si="83"/>
        <v>0</v>
      </c>
      <c r="U77" s="14">
        <f t="shared" si="84"/>
        <v>0</v>
      </c>
      <c r="V77" s="14">
        <f t="shared" si="85"/>
        <v>0</v>
      </c>
      <c r="W77" s="14">
        <f t="shared" si="86"/>
        <v>0</v>
      </c>
      <c r="X77" s="14">
        <f t="shared" si="87"/>
        <v>0</v>
      </c>
      <c r="Y77" s="14">
        <f t="shared" si="88"/>
        <v>0</v>
      </c>
      <c r="Z77" s="14">
        <f t="shared" si="89"/>
        <v>0</v>
      </c>
      <c r="AA77" s="14">
        <f t="shared" si="90"/>
        <v>0</v>
      </c>
      <c r="AB77" s="14">
        <f t="shared" si="91"/>
        <v>0</v>
      </c>
      <c r="AC77" s="14">
        <f t="shared" si="92"/>
        <v>0</v>
      </c>
      <c r="AD77" s="14">
        <f t="shared" si="93"/>
        <v>0</v>
      </c>
      <c r="AE77" s="14">
        <f t="shared" si="94"/>
        <v>0</v>
      </c>
      <c r="AF77" s="14">
        <f t="shared" si="95"/>
        <v>0</v>
      </c>
      <c r="AG77" s="14">
        <f t="shared" si="96"/>
        <v>0</v>
      </c>
      <c r="AH77" s="14">
        <f t="shared" si="97"/>
        <v>0</v>
      </c>
      <c r="AI77" s="14">
        <f t="shared" si="98"/>
        <v>0</v>
      </c>
      <c r="AJ77" s="14">
        <f t="shared" si="99"/>
        <v>0</v>
      </c>
    </row>
    <row r="78" spans="6:36" x14ac:dyDescent="0.25">
      <c r="F78" s="14">
        <f t="shared" si="69"/>
        <v>0</v>
      </c>
      <c r="G78" s="14">
        <f t="shared" si="70"/>
        <v>0</v>
      </c>
      <c r="H78" s="14">
        <f t="shared" si="71"/>
        <v>0</v>
      </c>
      <c r="I78" s="14">
        <f t="shared" si="72"/>
        <v>0</v>
      </c>
      <c r="J78" s="14">
        <f t="shared" si="73"/>
        <v>0</v>
      </c>
      <c r="K78" s="14">
        <f t="shared" si="74"/>
        <v>0</v>
      </c>
      <c r="L78" s="14">
        <f t="shared" si="75"/>
        <v>0</v>
      </c>
      <c r="M78" s="14">
        <f t="shared" si="76"/>
        <v>0</v>
      </c>
      <c r="N78" s="14">
        <f t="shared" si="77"/>
        <v>0</v>
      </c>
      <c r="O78" s="14">
        <f t="shared" si="78"/>
        <v>0</v>
      </c>
      <c r="P78" s="14">
        <f t="shared" si="79"/>
        <v>0</v>
      </c>
      <c r="Q78" s="14">
        <f t="shared" si="80"/>
        <v>0</v>
      </c>
      <c r="R78" s="14">
        <f t="shared" si="81"/>
        <v>0</v>
      </c>
      <c r="S78" s="14">
        <f t="shared" si="82"/>
        <v>0</v>
      </c>
      <c r="T78" s="14">
        <f t="shared" si="83"/>
        <v>0</v>
      </c>
      <c r="U78" s="14">
        <f t="shared" si="84"/>
        <v>0</v>
      </c>
      <c r="V78" s="14">
        <f t="shared" si="85"/>
        <v>0</v>
      </c>
      <c r="W78" s="14">
        <f t="shared" si="86"/>
        <v>0</v>
      </c>
      <c r="X78" s="14">
        <f t="shared" si="87"/>
        <v>0</v>
      </c>
      <c r="Y78" s="14">
        <f t="shared" si="88"/>
        <v>0</v>
      </c>
      <c r="Z78" s="14">
        <f t="shared" si="89"/>
        <v>0</v>
      </c>
      <c r="AA78" s="14">
        <f t="shared" si="90"/>
        <v>0</v>
      </c>
      <c r="AB78" s="14">
        <f t="shared" si="91"/>
        <v>0</v>
      </c>
      <c r="AC78" s="14">
        <f t="shared" si="92"/>
        <v>0</v>
      </c>
      <c r="AD78" s="14">
        <f t="shared" si="93"/>
        <v>0</v>
      </c>
      <c r="AE78" s="14">
        <f t="shared" si="94"/>
        <v>0</v>
      </c>
      <c r="AF78" s="14">
        <f t="shared" si="95"/>
        <v>0</v>
      </c>
      <c r="AG78" s="14">
        <f t="shared" si="96"/>
        <v>0</v>
      </c>
      <c r="AH78" s="14">
        <f t="shared" si="97"/>
        <v>0</v>
      </c>
      <c r="AI78" s="14">
        <f t="shared" si="98"/>
        <v>0</v>
      </c>
      <c r="AJ78" s="14">
        <f t="shared" si="99"/>
        <v>0</v>
      </c>
    </row>
    <row r="79" spans="6:36" x14ac:dyDescent="0.25">
      <c r="F79" s="14">
        <f t="shared" si="69"/>
        <v>0</v>
      </c>
      <c r="G79" s="14">
        <f t="shared" si="70"/>
        <v>0</v>
      </c>
      <c r="H79" s="14">
        <f t="shared" si="71"/>
        <v>0</v>
      </c>
      <c r="I79" s="14">
        <f t="shared" si="72"/>
        <v>0</v>
      </c>
      <c r="J79" s="14">
        <f t="shared" si="73"/>
        <v>0</v>
      </c>
      <c r="K79" s="14">
        <f t="shared" si="74"/>
        <v>0</v>
      </c>
      <c r="L79" s="14">
        <f t="shared" si="75"/>
        <v>0</v>
      </c>
      <c r="M79" s="14">
        <f t="shared" si="76"/>
        <v>0</v>
      </c>
      <c r="N79" s="14">
        <f t="shared" si="77"/>
        <v>0</v>
      </c>
      <c r="O79" s="14">
        <f t="shared" si="78"/>
        <v>0</v>
      </c>
      <c r="P79" s="14">
        <f t="shared" si="79"/>
        <v>0</v>
      </c>
      <c r="Q79" s="14">
        <f t="shared" si="80"/>
        <v>0</v>
      </c>
      <c r="R79" s="14">
        <f t="shared" si="81"/>
        <v>0</v>
      </c>
      <c r="S79" s="14">
        <f t="shared" si="82"/>
        <v>0</v>
      </c>
      <c r="T79" s="14">
        <f t="shared" si="83"/>
        <v>0</v>
      </c>
      <c r="U79" s="14">
        <f t="shared" si="84"/>
        <v>0</v>
      </c>
      <c r="V79" s="14">
        <f t="shared" si="85"/>
        <v>0</v>
      </c>
      <c r="W79" s="14">
        <f t="shared" si="86"/>
        <v>0</v>
      </c>
      <c r="X79" s="14">
        <f t="shared" si="87"/>
        <v>0</v>
      </c>
      <c r="Y79" s="14">
        <f t="shared" si="88"/>
        <v>0</v>
      </c>
      <c r="Z79" s="14">
        <f t="shared" si="89"/>
        <v>0</v>
      </c>
      <c r="AA79" s="14">
        <f t="shared" si="90"/>
        <v>0</v>
      </c>
      <c r="AB79" s="14">
        <f t="shared" si="91"/>
        <v>0</v>
      </c>
      <c r="AC79" s="14">
        <f t="shared" si="92"/>
        <v>0</v>
      </c>
      <c r="AD79" s="14">
        <f t="shared" si="93"/>
        <v>0</v>
      </c>
      <c r="AE79" s="14">
        <f t="shared" si="94"/>
        <v>0</v>
      </c>
      <c r="AF79" s="14">
        <f t="shared" si="95"/>
        <v>0</v>
      </c>
      <c r="AG79" s="14">
        <f t="shared" si="96"/>
        <v>0</v>
      </c>
      <c r="AH79" s="14">
        <f t="shared" si="97"/>
        <v>0</v>
      </c>
      <c r="AI79" s="14">
        <f t="shared" si="98"/>
        <v>0</v>
      </c>
      <c r="AJ79" s="14">
        <f t="shared" si="99"/>
        <v>0</v>
      </c>
    </row>
    <row r="80" spans="6:36" x14ac:dyDescent="0.25">
      <c r="F80" s="14">
        <f t="shared" si="69"/>
        <v>0</v>
      </c>
      <c r="G80" s="14">
        <f t="shared" si="70"/>
        <v>0</v>
      </c>
      <c r="H80" s="14">
        <f t="shared" si="71"/>
        <v>0</v>
      </c>
      <c r="I80" s="14">
        <f t="shared" si="72"/>
        <v>0</v>
      </c>
      <c r="J80" s="14">
        <f t="shared" si="73"/>
        <v>0</v>
      </c>
      <c r="K80" s="14">
        <f t="shared" si="74"/>
        <v>0</v>
      </c>
      <c r="L80" s="14">
        <f t="shared" si="75"/>
        <v>0</v>
      </c>
      <c r="M80" s="14">
        <f t="shared" si="76"/>
        <v>0</v>
      </c>
      <c r="N80" s="14">
        <f t="shared" si="77"/>
        <v>0</v>
      </c>
      <c r="O80" s="14">
        <f t="shared" si="78"/>
        <v>0</v>
      </c>
      <c r="P80" s="14">
        <f t="shared" si="79"/>
        <v>0</v>
      </c>
      <c r="Q80" s="14">
        <f t="shared" si="80"/>
        <v>0</v>
      </c>
      <c r="R80" s="14">
        <f t="shared" si="81"/>
        <v>0</v>
      </c>
      <c r="S80" s="14">
        <f t="shared" si="82"/>
        <v>0</v>
      </c>
      <c r="T80" s="14">
        <f t="shared" si="83"/>
        <v>0</v>
      </c>
      <c r="U80" s="14">
        <f t="shared" si="84"/>
        <v>0</v>
      </c>
      <c r="V80" s="14">
        <f t="shared" si="85"/>
        <v>0</v>
      </c>
      <c r="W80" s="14">
        <f t="shared" si="86"/>
        <v>0</v>
      </c>
      <c r="X80" s="14">
        <f t="shared" si="87"/>
        <v>0</v>
      </c>
      <c r="Y80" s="14">
        <f t="shared" si="88"/>
        <v>0</v>
      </c>
      <c r="Z80" s="14">
        <f t="shared" si="89"/>
        <v>0</v>
      </c>
      <c r="AA80" s="14">
        <f t="shared" si="90"/>
        <v>0</v>
      </c>
      <c r="AB80" s="14">
        <f t="shared" si="91"/>
        <v>0</v>
      </c>
      <c r="AC80" s="14">
        <f t="shared" si="92"/>
        <v>0</v>
      </c>
      <c r="AD80" s="14">
        <f t="shared" si="93"/>
        <v>0</v>
      </c>
      <c r="AE80" s="14">
        <f t="shared" si="94"/>
        <v>0</v>
      </c>
      <c r="AF80" s="14">
        <f t="shared" si="95"/>
        <v>0</v>
      </c>
      <c r="AG80" s="14">
        <f t="shared" si="96"/>
        <v>0</v>
      </c>
      <c r="AH80" s="14">
        <f t="shared" si="97"/>
        <v>0</v>
      </c>
      <c r="AI80" s="14">
        <f t="shared" si="98"/>
        <v>0</v>
      </c>
      <c r="AJ80" s="14">
        <f t="shared" si="99"/>
        <v>0</v>
      </c>
    </row>
    <row r="81" spans="6:36" x14ac:dyDescent="0.25">
      <c r="F81" s="14">
        <f t="shared" si="69"/>
        <v>0</v>
      </c>
      <c r="G81" s="14">
        <f t="shared" si="70"/>
        <v>0</v>
      </c>
      <c r="H81" s="14">
        <f t="shared" si="71"/>
        <v>0</v>
      </c>
      <c r="I81" s="14">
        <f t="shared" si="72"/>
        <v>0</v>
      </c>
      <c r="J81" s="14">
        <f t="shared" si="73"/>
        <v>0</v>
      </c>
      <c r="K81" s="14">
        <f t="shared" si="74"/>
        <v>0</v>
      </c>
      <c r="L81" s="14">
        <f t="shared" si="75"/>
        <v>0</v>
      </c>
      <c r="M81" s="14">
        <f t="shared" si="76"/>
        <v>0</v>
      </c>
      <c r="N81" s="14">
        <f t="shared" si="77"/>
        <v>0</v>
      </c>
      <c r="O81" s="14">
        <f t="shared" si="78"/>
        <v>0</v>
      </c>
      <c r="P81" s="14">
        <f t="shared" si="79"/>
        <v>0</v>
      </c>
      <c r="Q81" s="14">
        <f t="shared" si="80"/>
        <v>0</v>
      </c>
      <c r="R81" s="14">
        <f t="shared" si="81"/>
        <v>0</v>
      </c>
      <c r="S81" s="14">
        <f t="shared" si="82"/>
        <v>0</v>
      </c>
      <c r="T81" s="14">
        <f t="shared" si="83"/>
        <v>0</v>
      </c>
      <c r="U81" s="14">
        <f t="shared" si="84"/>
        <v>0</v>
      </c>
      <c r="V81" s="14">
        <f t="shared" si="85"/>
        <v>0</v>
      </c>
      <c r="W81" s="14">
        <f t="shared" si="86"/>
        <v>0</v>
      </c>
      <c r="X81" s="14">
        <f t="shared" si="87"/>
        <v>0</v>
      </c>
      <c r="Y81" s="14">
        <f t="shared" si="88"/>
        <v>0</v>
      </c>
      <c r="Z81" s="14">
        <f t="shared" si="89"/>
        <v>0</v>
      </c>
      <c r="AA81" s="14">
        <f t="shared" si="90"/>
        <v>0</v>
      </c>
      <c r="AB81" s="14">
        <f t="shared" si="91"/>
        <v>0</v>
      </c>
      <c r="AC81" s="14">
        <f t="shared" si="92"/>
        <v>0</v>
      </c>
      <c r="AD81" s="14">
        <f t="shared" si="93"/>
        <v>0</v>
      </c>
      <c r="AE81" s="14">
        <f t="shared" si="94"/>
        <v>0</v>
      </c>
      <c r="AF81" s="14">
        <f t="shared" si="95"/>
        <v>0</v>
      </c>
      <c r="AG81" s="14">
        <f t="shared" si="96"/>
        <v>0</v>
      </c>
      <c r="AH81" s="14">
        <f t="shared" si="97"/>
        <v>0</v>
      </c>
      <c r="AI81" s="14">
        <f t="shared" si="98"/>
        <v>0</v>
      </c>
      <c r="AJ81" s="14">
        <f t="shared" si="99"/>
        <v>0</v>
      </c>
    </row>
    <row r="82" spans="6:36" x14ac:dyDescent="0.25">
      <c r="F82" s="14">
        <f t="shared" si="69"/>
        <v>0</v>
      </c>
      <c r="G82" s="14">
        <f t="shared" si="70"/>
        <v>0</v>
      </c>
      <c r="H82" s="14">
        <f t="shared" si="71"/>
        <v>0</v>
      </c>
      <c r="I82" s="14">
        <f t="shared" si="72"/>
        <v>0</v>
      </c>
      <c r="J82" s="14">
        <f t="shared" si="73"/>
        <v>0</v>
      </c>
      <c r="K82" s="14">
        <f t="shared" si="74"/>
        <v>0</v>
      </c>
      <c r="L82" s="14">
        <f t="shared" si="75"/>
        <v>0</v>
      </c>
      <c r="M82" s="14">
        <f t="shared" si="76"/>
        <v>0</v>
      </c>
      <c r="N82" s="14">
        <f t="shared" si="77"/>
        <v>0</v>
      </c>
      <c r="O82" s="14">
        <f t="shared" si="78"/>
        <v>0</v>
      </c>
      <c r="P82" s="14">
        <f t="shared" si="79"/>
        <v>0</v>
      </c>
      <c r="Q82" s="14">
        <f t="shared" si="80"/>
        <v>0</v>
      </c>
      <c r="R82" s="14">
        <f t="shared" si="81"/>
        <v>0</v>
      </c>
      <c r="S82" s="14">
        <f t="shared" si="82"/>
        <v>0</v>
      </c>
      <c r="T82" s="14">
        <f t="shared" si="83"/>
        <v>0</v>
      </c>
      <c r="U82" s="14">
        <f t="shared" si="84"/>
        <v>0</v>
      </c>
      <c r="V82" s="14">
        <f t="shared" si="85"/>
        <v>0</v>
      </c>
      <c r="W82" s="14">
        <f t="shared" si="86"/>
        <v>0</v>
      </c>
      <c r="X82" s="14">
        <f t="shared" si="87"/>
        <v>0</v>
      </c>
      <c r="Y82" s="14">
        <f t="shared" si="88"/>
        <v>0</v>
      </c>
      <c r="Z82" s="14">
        <f t="shared" si="89"/>
        <v>0</v>
      </c>
      <c r="AA82" s="14">
        <f t="shared" si="90"/>
        <v>0</v>
      </c>
      <c r="AB82" s="14">
        <f t="shared" si="91"/>
        <v>0</v>
      </c>
      <c r="AC82" s="14">
        <f t="shared" si="92"/>
        <v>0</v>
      </c>
      <c r="AD82" s="14">
        <f t="shared" si="93"/>
        <v>0</v>
      </c>
      <c r="AE82" s="14">
        <f t="shared" si="94"/>
        <v>0</v>
      </c>
      <c r="AF82" s="14">
        <f t="shared" si="95"/>
        <v>0</v>
      </c>
      <c r="AG82" s="14">
        <f t="shared" si="96"/>
        <v>0</v>
      </c>
      <c r="AH82" s="14">
        <f t="shared" si="97"/>
        <v>0</v>
      </c>
      <c r="AI82" s="14">
        <f t="shared" si="98"/>
        <v>0</v>
      </c>
      <c r="AJ82" s="14">
        <f t="shared" si="99"/>
        <v>0</v>
      </c>
    </row>
    <row r="83" spans="6:36" x14ac:dyDescent="0.25">
      <c r="F83" s="14">
        <f t="shared" si="69"/>
        <v>0</v>
      </c>
      <c r="G83" s="14">
        <f t="shared" si="70"/>
        <v>0</v>
      </c>
      <c r="H83" s="14">
        <f t="shared" si="71"/>
        <v>0</v>
      </c>
      <c r="I83" s="14">
        <f t="shared" si="72"/>
        <v>0</v>
      </c>
      <c r="J83" s="14">
        <f t="shared" si="73"/>
        <v>0</v>
      </c>
      <c r="K83" s="14">
        <f t="shared" si="74"/>
        <v>0</v>
      </c>
      <c r="L83" s="14">
        <f t="shared" si="75"/>
        <v>0</v>
      </c>
      <c r="M83" s="14">
        <f t="shared" si="76"/>
        <v>0</v>
      </c>
      <c r="N83" s="14">
        <f t="shared" si="77"/>
        <v>0</v>
      </c>
      <c r="O83" s="14">
        <f t="shared" si="78"/>
        <v>0</v>
      </c>
      <c r="P83" s="14">
        <f t="shared" si="79"/>
        <v>0</v>
      </c>
      <c r="Q83" s="14">
        <f t="shared" si="80"/>
        <v>0</v>
      </c>
      <c r="R83" s="14">
        <f t="shared" si="81"/>
        <v>0</v>
      </c>
      <c r="S83" s="14">
        <f t="shared" si="82"/>
        <v>0</v>
      </c>
      <c r="T83" s="14">
        <f t="shared" si="83"/>
        <v>0</v>
      </c>
      <c r="U83" s="14">
        <f t="shared" si="84"/>
        <v>0</v>
      </c>
      <c r="V83" s="14">
        <f t="shared" si="85"/>
        <v>0</v>
      </c>
      <c r="W83" s="14">
        <f t="shared" si="86"/>
        <v>0</v>
      </c>
      <c r="X83" s="14">
        <f t="shared" si="87"/>
        <v>0</v>
      </c>
      <c r="Y83" s="14">
        <f t="shared" si="88"/>
        <v>0</v>
      </c>
      <c r="Z83" s="14">
        <f t="shared" si="89"/>
        <v>0</v>
      </c>
      <c r="AA83" s="14">
        <f t="shared" si="90"/>
        <v>0</v>
      </c>
      <c r="AB83" s="14">
        <f t="shared" si="91"/>
        <v>0</v>
      </c>
      <c r="AC83" s="14">
        <f t="shared" si="92"/>
        <v>0</v>
      </c>
      <c r="AD83" s="14">
        <f t="shared" si="93"/>
        <v>0</v>
      </c>
      <c r="AE83" s="14">
        <f t="shared" si="94"/>
        <v>0</v>
      </c>
      <c r="AF83" s="14">
        <f t="shared" si="95"/>
        <v>0</v>
      </c>
      <c r="AG83" s="14">
        <f t="shared" si="96"/>
        <v>0</v>
      </c>
      <c r="AH83" s="14">
        <f t="shared" si="97"/>
        <v>0</v>
      </c>
      <c r="AI83" s="14">
        <f t="shared" si="98"/>
        <v>0</v>
      </c>
      <c r="AJ83" s="14">
        <f t="shared" si="99"/>
        <v>0</v>
      </c>
    </row>
    <row r="84" spans="6:36" x14ac:dyDescent="0.25">
      <c r="F84" s="14">
        <f t="shared" si="69"/>
        <v>0</v>
      </c>
      <c r="G84" s="14">
        <f t="shared" si="70"/>
        <v>0</v>
      </c>
      <c r="H84" s="14">
        <f t="shared" si="71"/>
        <v>0</v>
      </c>
      <c r="I84" s="14">
        <f t="shared" si="72"/>
        <v>0</v>
      </c>
      <c r="J84" s="14">
        <f t="shared" si="73"/>
        <v>0</v>
      </c>
      <c r="K84" s="14">
        <f t="shared" si="74"/>
        <v>0</v>
      </c>
      <c r="L84" s="14">
        <f t="shared" si="75"/>
        <v>0</v>
      </c>
      <c r="M84" s="14">
        <f t="shared" si="76"/>
        <v>0</v>
      </c>
      <c r="N84" s="14">
        <f t="shared" si="77"/>
        <v>0</v>
      </c>
      <c r="O84" s="14">
        <f t="shared" si="78"/>
        <v>0</v>
      </c>
      <c r="P84" s="14">
        <f t="shared" si="79"/>
        <v>0</v>
      </c>
      <c r="Q84" s="14">
        <f t="shared" si="80"/>
        <v>0</v>
      </c>
      <c r="R84" s="14">
        <f t="shared" si="81"/>
        <v>0</v>
      </c>
      <c r="S84" s="14">
        <f t="shared" si="82"/>
        <v>0</v>
      </c>
      <c r="T84" s="14">
        <f t="shared" si="83"/>
        <v>0</v>
      </c>
      <c r="U84" s="14">
        <f t="shared" si="84"/>
        <v>0</v>
      </c>
      <c r="V84" s="14">
        <f t="shared" si="85"/>
        <v>0</v>
      </c>
      <c r="W84" s="14">
        <f t="shared" si="86"/>
        <v>0</v>
      </c>
      <c r="X84" s="14">
        <f t="shared" si="87"/>
        <v>0</v>
      </c>
      <c r="Y84" s="14">
        <f t="shared" si="88"/>
        <v>0</v>
      </c>
      <c r="Z84" s="14">
        <f t="shared" si="89"/>
        <v>0</v>
      </c>
      <c r="AA84" s="14">
        <f t="shared" si="90"/>
        <v>0</v>
      </c>
      <c r="AB84" s="14">
        <f t="shared" si="91"/>
        <v>0</v>
      </c>
      <c r="AC84" s="14">
        <f t="shared" si="92"/>
        <v>0</v>
      </c>
      <c r="AD84" s="14">
        <f t="shared" si="93"/>
        <v>0</v>
      </c>
      <c r="AE84" s="14">
        <f t="shared" si="94"/>
        <v>0</v>
      </c>
      <c r="AF84" s="14">
        <f t="shared" si="95"/>
        <v>0</v>
      </c>
      <c r="AG84" s="14">
        <f t="shared" si="96"/>
        <v>0</v>
      </c>
      <c r="AH84" s="14">
        <f t="shared" si="97"/>
        <v>0</v>
      </c>
      <c r="AI84" s="14">
        <f t="shared" si="98"/>
        <v>0</v>
      </c>
      <c r="AJ84" s="14">
        <f t="shared" si="99"/>
        <v>0</v>
      </c>
    </row>
    <row r="85" spans="6:36" x14ac:dyDescent="0.25">
      <c r="F85" s="14">
        <f t="shared" si="69"/>
        <v>0</v>
      </c>
      <c r="G85" s="14">
        <f t="shared" si="70"/>
        <v>0</v>
      </c>
      <c r="H85" s="14">
        <f t="shared" si="71"/>
        <v>0</v>
      </c>
      <c r="I85" s="14">
        <f t="shared" si="72"/>
        <v>0</v>
      </c>
      <c r="J85" s="14">
        <f t="shared" si="73"/>
        <v>0</v>
      </c>
      <c r="K85" s="14">
        <f t="shared" si="74"/>
        <v>0</v>
      </c>
      <c r="L85" s="14">
        <f t="shared" si="75"/>
        <v>0</v>
      </c>
      <c r="M85" s="14">
        <f t="shared" si="76"/>
        <v>0</v>
      </c>
      <c r="N85" s="14">
        <f t="shared" si="77"/>
        <v>0</v>
      </c>
      <c r="O85" s="14">
        <f t="shared" si="78"/>
        <v>0</v>
      </c>
      <c r="P85" s="14">
        <f t="shared" si="79"/>
        <v>0</v>
      </c>
      <c r="Q85" s="14">
        <f t="shared" si="80"/>
        <v>0</v>
      </c>
      <c r="R85" s="14">
        <f t="shared" si="81"/>
        <v>0</v>
      </c>
      <c r="S85" s="14">
        <f t="shared" si="82"/>
        <v>0</v>
      </c>
      <c r="T85" s="14">
        <f t="shared" si="83"/>
        <v>0</v>
      </c>
      <c r="U85" s="14">
        <f t="shared" si="84"/>
        <v>0</v>
      </c>
      <c r="V85" s="14">
        <f t="shared" si="85"/>
        <v>0</v>
      </c>
      <c r="W85" s="14">
        <f t="shared" si="86"/>
        <v>0</v>
      </c>
      <c r="X85" s="14">
        <f t="shared" si="87"/>
        <v>0</v>
      </c>
      <c r="Y85" s="14">
        <f t="shared" si="88"/>
        <v>0</v>
      </c>
      <c r="Z85" s="14">
        <f t="shared" si="89"/>
        <v>0</v>
      </c>
      <c r="AA85" s="14">
        <f t="shared" si="90"/>
        <v>0</v>
      </c>
      <c r="AB85" s="14">
        <f t="shared" si="91"/>
        <v>0</v>
      </c>
      <c r="AC85" s="14">
        <f t="shared" si="92"/>
        <v>0</v>
      </c>
      <c r="AD85" s="14">
        <f t="shared" si="93"/>
        <v>0</v>
      </c>
      <c r="AE85" s="14">
        <f t="shared" si="94"/>
        <v>0</v>
      </c>
      <c r="AF85" s="14">
        <f t="shared" si="95"/>
        <v>0</v>
      </c>
      <c r="AG85" s="14">
        <f t="shared" si="96"/>
        <v>0</v>
      </c>
      <c r="AH85" s="14">
        <f t="shared" si="97"/>
        <v>0</v>
      </c>
      <c r="AI85" s="14">
        <f t="shared" si="98"/>
        <v>0</v>
      </c>
      <c r="AJ85" s="14">
        <f t="shared" si="99"/>
        <v>0</v>
      </c>
    </row>
    <row r="86" spans="6:36" x14ac:dyDescent="0.25">
      <c r="F86" s="14">
        <f t="shared" si="69"/>
        <v>0</v>
      </c>
      <c r="G86" s="14">
        <f t="shared" si="70"/>
        <v>0</v>
      </c>
      <c r="H86" s="14">
        <f t="shared" si="71"/>
        <v>0</v>
      </c>
      <c r="I86" s="14">
        <f t="shared" si="72"/>
        <v>0</v>
      </c>
      <c r="J86" s="14">
        <f t="shared" si="73"/>
        <v>0</v>
      </c>
      <c r="K86" s="14">
        <f t="shared" si="74"/>
        <v>0</v>
      </c>
      <c r="L86" s="14">
        <f t="shared" si="75"/>
        <v>0</v>
      </c>
      <c r="M86" s="14">
        <f t="shared" si="76"/>
        <v>0</v>
      </c>
      <c r="N86" s="14">
        <f t="shared" si="77"/>
        <v>0</v>
      </c>
      <c r="O86" s="14">
        <f t="shared" si="78"/>
        <v>0</v>
      </c>
      <c r="P86" s="14">
        <f t="shared" si="79"/>
        <v>0</v>
      </c>
      <c r="Q86" s="14">
        <f t="shared" si="80"/>
        <v>0</v>
      </c>
      <c r="R86" s="14">
        <f t="shared" si="81"/>
        <v>0</v>
      </c>
      <c r="S86" s="14">
        <f t="shared" si="82"/>
        <v>0</v>
      </c>
      <c r="T86" s="14">
        <f t="shared" si="83"/>
        <v>0</v>
      </c>
      <c r="U86" s="14">
        <f t="shared" si="84"/>
        <v>0</v>
      </c>
      <c r="V86" s="14">
        <f t="shared" si="85"/>
        <v>0</v>
      </c>
      <c r="W86" s="14">
        <f t="shared" si="86"/>
        <v>0</v>
      </c>
      <c r="X86" s="14">
        <f t="shared" si="87"/>
        <v>0</v>
      </c>
      <c r="Y86" s="14">
        <f t="shared" si="88"/>
        <v>0</v>
      </c>
      <c r="Z86" s="14">
        <f t="shared" si="89"/>
        <v>0</v>
      </c>
      <c r="AA86" s="14">
        <f t="shared" si="90"/>
        <v>0</v>
      </c>
      <c r="AB86" s="14">
        <f t="shared" si="91"/>
        <v>0</v>
      </c>
      <c r="AC86" s="14">
        <f t="shared" si="92"/>
        <v>0</v>
      </c>
      <c r="AD86" s="14">
        <f t="shared" si="93"/>
        <v>0</v>
      </c>
      <c r="AE86" s="14">
        <f t="shared" si="94"/>
        <v>0</v>
      </c>
      <c r="AF86" s="14">
        <f t="shared" si="95"/>
        <v>0</v>
      </c>
      <c r="AG86" s="14">
        <f t="shared" si="96"/>
        <v>0</v>
      </c>
      <c r="AH86" s="14">
        <f t="shared" si="97"/>
        <v>0</v>
      </c>
      <c r="AI86" s="14">
        <f t="shared" si="98"/>
        <v>0</v>
      </c>
      <c r="AJ86" s="14">
        <f t="shared" si="99"/>
        <v>0</v>
      </c>
    </row>
    <row r="87" spans="6:36" x14ac:dyDescent="0.25">
      <c r="F87" s="14">
        <f t="shared" ref="F87:F118" si="100">IF(AND(($F$1-$C87)&gt;=0,($F$1-$E87)&lt;=0),1,0)</f>
        <v>0</v>
      </c>
      <c r="G87" s="14">
        <f t="shared" ref="G87:G118" si="101">IF(AND(($G$1-$C87)&gt;=0,($G$1-$E87)&lt;=0),1,0)</f>
        <v>0</v>
      </c>
      <c r="H87" s="14">
        <f t="shared" ref="H87:H118" si="102">IF(AND(($H$1-$C87)&gt;=0,($H$1-$E87)&lt;=0),1,0)</f>
        <v>0</v>
      </c>
      <c r="I87" s="14">
        <f t="shared" ref="I87:I118" si="103">IF(AND(($I$1-$C87)&gt;=0,($I$1-$E87)&lt;=0),1,0)</f>
        <v>0</v>
      </c>
      <c r="J87" s="14">
        <f t="shared" ref="J87:J118" si="104">IF(AND(($J$1-$C87)&gt;=0,($J$1-$E87)&lt;=0),1,0)</f>
        <v>0</v>
      </c>
      <c r="K87" s="14">
        <f t="shared" ref="K87:K118" si="105">IF(AND(($K$1-$C87)&gt;=0,($K$1-$E87)&lt;=0),1,0)</f>
        <v>0</v>
      </c>
      <c r="L87" s="14">
        <f t="shared" ref="L87:L118" si="106">IF(AND(($L$1-$C87)&gt;=0,($L$1-$E87)&lt;=0),1,0)</f>
        <v>0</v>
      </c>
      <c r="M87" s="14">
        <f t="shared" ref="M87:M118" si="107">IF(AND(($M$1-$C87)&gt;=0,($M$1-$E87)&lt;=0),1,0)</f>
        <v>0</v>
      </c>
      <c r="N87" s="14">
        <f t="shared" ref="N87:N118" si="108">IF(AND(($N$1-$C87)&gt;=0,($N$1-$E87)&lt;=0),1,0)</f>
        <v>0</v>
      </c>
      <c r="O87" s="14">
        <f t="shared" ref="O87:O118" si="109">IF(AND(($O$1-$C87)&gt;=0,($O$1-$E87)&lt;=0),1,0)</f>
        <v>0</v>
      </c>
      <c r="P87" s="14">
        <f t="shared" ref="P87:P118" si="110">IF(AND(($P$1-$C87)&gt;=0,($P$1-$E87)&lt;=0),1,0)</f>
        <v>0</v>
      </c>
      <c r="Q87" s="14">
        <f t="shared" ref="Q87:Q118" si="111">IF(AND(($Q$1-$C87)&gt;=0,($Q$1-$E87)&lt;=0),1,0)</f>
        <v>0</v>
      </c>
      <c r="R87" s="14">
        <f t="shared" ref="R87:R118" si="112">IF(AND(($R$1-$C87)&gt;=0,($R$1-$E87)&lt;=0),1,0)</f>
        <v>0</v>
      </c>
      <c r="S87" s="14">
        <f t="shared" ref="S87:S118" si="113">IF(AND(($S$1-$C87)&gt;=0,($S$1-$E87)&lt;=0),1,0)</f>
        <v>0</v>
      </c>
      <c r="T87" s="14">
        <f t="shared" ref="T87:T118" si="114">IF(AND(($T$1-$C87)&gt;=0,($T$1-$E87)&lt;=0),1,0)</f>
        <v>0</v>
      </c>
      <c r="U87" s="14">
        <f t="shared" ref="U87:U118" si="115">IF(AND(($U$1-$C87)&gt;=0,($U$1-$E87)&lt;=0),1,0)</f>
        <v>0</v>
      </c>
      <c r="V87" s="14">
        <f t="shared" ref="V87:V118" si="116">IF(AND(($V$1-$C87)&gt;=0,($V$1-$E87)&lt;=0),1,0)</f>
        <v>0</v>
      </c>
      <c r="W87" s="14">
        <f t="shared" ref="W87:W118" si="117">IF(AND(($W$1-$C87)&gt;=0,($W$1-$E87)&lt;=0),1,0)</f>
        <v>0</v>
      </c>
      <c r="X87" s="14">
        <f t="shared" ref="X87:X118" si="118">IF(AND(($X$1-$C87)&gt;=0,($X$1-$E87)&lt;=0),1,0)</f>
        <v>0</v>
      </c>
      <c r="Y87" s="14">
        <f t="shared" ref="Y87:Y118" si="119">IF(AND(($Y$1-$C87)&gt;=0,($Y$1-$E87)&lt;=0),1,0)</f>
        <v>0</v>
      </c>
      <c r="Z87" s="14">
        <f t="shared" ref="Z87:Z118" si="120">IF(AND(($Z$1-$C87)&gt;=0,($Z$1-$E87)&lt;=0),1,0)</f>
        <v>0</v>
      </c>
      <c r="AA87" s="14">
        <f t="shared" ref="AA87:AA118" si="121">IF(AND(($AA$1-$C87)&gt;=0,($AA$1-$E87)&lt;=0),1,0)</f>
        <v>0</v>
      </c>
      <c r="AB87" s="14">
        <f t="shared" ref="AB87:AB118" si="122">IF(AND(($AB$1-$C87)&gt;=0,($AB$1-$E87)&lt;=0),1,0)</f>
        <v>0</v>
      </c>
      <c r="AC87" s="14">
        <f t="shared" ref="AC87:AC118" si="123">IF(AND(($AC$1-$C87)&gt;=0,($AC$1-$E87)&lt;=0),1,0)</f>
        <v>0</v>
      </c>
      <c r="AD87" s="14">
        <f t="shared" ref="AD87:AD118" si="124">IF(AND(($AD$1-$C87)&gt;=0,($AD$1-$E87)&lt;=0),1,0)</f>
        <v>0</v>
      </c>
      <c r="AE87" s="14">
        <f t="shared" ref="AE87:AE118" si="125">IF(AND(($AE$1-$C87)&gt;=0,($AE$1-$E87)&lt;=0),1,0)</f>
        <v>0</v>
      </c>
      <c r="AF87" s="14">
        <f t="shared" ref="AF87:AF118" si="126">IF(AND(($AF$1-$C87)&gt;=0,($AF$1-$E87)&lt;=0),1,0)</f>
        <v>0</v>
      </c>
      <c r="AG87" s="14">
        <f t="shared" ref="AG87:AG118" si="127">IF(AND(($AG$1-$C87)&gt;=0,($AG$1-$E87)&lt;=0),1,0)</f>
        <v>0</v>
      </c>
      <c r="AH87" s="14">
        <f t="shared" ref="AH87:AH118" si="128">IF(AND(($AH$1-$C87)&gt;=0,($AH$1-$E87)&lt;=0),1,0)</f>
        <v>0</v>
      </c>
      <c r="AI87" s="14">
        <f t="shared" ref="AI87:AI118" si="129">IF(AND(($AI$1-$C87)&gt;=0,($AI$1-$E87)&lt;=0),1,0)</f>
        <v>0</v>
      </c>
      <c r="AJ87" s="14">
        <f t="shared" ref="AJ87:AJ118" si="130">IF(AND(($AJ$1-$C87)&gt;=0,($AJ$1-$E87)&lt;=0),1,0)</f>
        <v>0</v>
      </c>
    </row>
    <row r="88" spans="6:36" x14ac:dyDescent="0.25">
      <c r="F88" s="14">
        <f t="shared" si="100"/>
        <v>0</v>
      </c>
      <c r="G88" s="14">
        <f t="shared" si="101"/>
        <v>0</v>
      </c>
      <c r="H88" s="14">
        <f t="shared" si="102"/>
        <v>0</v>
      </c>
      <c r="I88" s="14">
        <f t="shared" si="103"/>
        <v>0</v>
      </c>
      <c r="J88" s="14">
        <f t="shared" si="104"/>
        <v>0</v>
      </c>
      <c r="K88" s="14">
        <f t="shared" si="105"/>
        <v>0</v>
      </c>
      <c r="L88" s="14">
        <f t="shared" si="106"/>
        <v>0</v>
      </c>
      <c r="M88" s="14">
        <f t="shared" si="107"/>
        <v>0</v>
      </c>
      <c r="N88" s="14">
        <f t="shared" si="108"/>
        <v>0</v>
      </c>
      <c r="O88" s="14">
        <f t="shared" si="109"/>
        <v>0</v>
      </c>
      <c r="P88" s="14">
        <f t="shared" si="110"/>
        <v>0</v>
      </c>
      <c r="Q88" s="14">
        <f t="shared" si="111"/>
        <v>0</v>
      </c>
      <c r="R88" s="14">
        <f t="shared" si="112"/>
        <v>0</v>
      </c>
      <c r="S88" s="14">
        <f t="shared" si="113"/>
        <v>0</v>
      </c>
      <c r="T88" s="14">
        <f t="shared" si="114"/>
        <v>0</v>
      </c>
      <c r="U88" s="14">
        <f t="shared" si="115"/>
        <v>0</v>
      </c>
      <c r="V88" s="14">
        <f t="shared" si="116"/>
        <v>0</v>
      </c>
      <c r="W88" s="14">
        <f t="shared" si="117"/>
        <v>0</v>
      </c>
      <c r="X88" s="14">
        <f t="shared" si="118"/>
        <v>0</v>
      </c>
      <c r="Y88" s="14">
        <f t="shared" si="119"/>
        <v>0</v>
      </c>
      <c r="Z88" s="14">
        <f t="shared" si="120"/>
        <v>0</v>
      </c>
      <c r="AA88" s="14">
        <f t="shared" si="121"/>
        <v>0</v>
      </c>
      <c r="AB88" s="14">
        <f t="shared" si="122"/>
        <v>0</v>
      </c>
      <c r="AC88" s="14">
        <f t="shared" si="123"/>
        <v>0</v>
      </c>
      <c r="AD88" s="14">
        <f t="shared" si="124"/>
        <v>0</v>
      </c>
      <c r="AE88" s="14">
        <f t="shared" si="125"/>
        <v>0</v>
      </c>
      <c r="AF88" s="14">
        <f t="shared" si="126"/>
        <v>0</v>
      </c>
      <c r="AG88" s="14">
        <f t="shared" si="127"/>
        <v>0</v>
      </c>
      <c r="AH88" s="14">
        <f t="shared" si="128"/>
        <v>0</v>
      </c>
      <c r="AI88" s="14">
        <f t="shared" si="129"/>
        <v>0</v>
      </c>
      <c r="AJ88" s="14">
        <f t="shared" si="130"/>
        <v>0</v>
      </c>
    </row>
    <row r="89" spans="6:36" x14ac:dyDescent="0.25">
      <c r="F89" s="14">
        <f t="shared" si="100"/>
        <v>0</v>
      </c>
      <c r="G89" s="14">
        <f t="shared" si="101"/>
        <v>0</v>
      </c>
      <c r="H89" s="14">
        <f t="shared" si="102"/>
        <v>0</v>
      </c>
      <c r="I89" s="14">
        <f t="shared" si="103"/>
        <v>0</v>
      </c>
      <c r="J89" s="14">
        <f t="shared" si="104"/>
        <v>0</v>
      </c>
      <c r="K89" s="14">
        <f t="shared" si="105"/>
        <v>0</v>
      </c>
      <c r="L89" s="14">
        <f t="shared" si="106"/>
        <v>0</v>
      </c>
      <c r="M89" s="14">
        <f t="shared" si="107"/>
        <v>0</v>
      </c>
      <c r="N89" s="14">
        <f t="shared" si="108"/>
        <v>0</v>
      </c>
      <c r="O89" s="14">
        <f t="shared" si="109"/>
        <v>0</v>
      </c>
      <c r="P89" s="14">
        <f t="shared" si="110"/>
        <v>0</v>
      </c>
      <c r="Q89" s="14">
        <f t="shared" si="111"/>
        <v>0</v>
      </c>
      <c r="R89" s="14">
        <f t="shared" si="112"/>
        <v>0</v>
      </c>
      <c r="S89" s="14">
        <f t="shared" si="113"/>
        <v>0</v>
      </c>
      <c r="T89" s="14">
        <f t="shared" si="114"/>
        <v>0</v>
      </c>
      <c r="U89" s="14">
        <f t="shared" si="115"/>
        <v>0</v>
      </c>
      <c r="V89" s="14">
        <f t="shared" si="116"/>
        <v>0</v>
      </c>
      <c r="W89" s="14">
        <f t="shared" si="117"/>
        <v>0</v>
      </c>
      <c r="X89" s="14">
        <f t="shared" si="118"/>
        <v>0</v>
      </c>
      <c r="Y89" s="14">
        <f t="shared" si="119"/>
        <v>0</v>
      </c>
      <c r="Z89" s="14">
        <f t="shared" si="120"/>
        <v>0</v>
      </c>
      <c r="AA89" s="14">
        <f t="shared" si="121"/>
        <v>0</v>
      </c>
      <c r="AB89" s="14">
        <f t="shared" si="122"/>
        <v>0</v>
      </c>
      <c r="AC89" s="14">
        <f t="shared" si="123"/>
        <v>0</v>
      </c>
      <c r="AD89" s="14">
        <f t="shared" si="124"/>
        <v>0</v>
      </c>
      <c r="AE89" s="14">
        <f t="shared" si="125"/>
        <v>0</v>
      </c>
      <c r="AF89" s="14">
        <f t="shared" si="126"/>
        <v>0</v>
      </c>
      <c r="AG89" s="14">
        <f t="shared" si="127"/>
        <v>0</v>
      </c>
      <c r="AH89" s="14">
        <f t="shared" si="128"/>
        <v>0</v>
      </c>
      <c r="AI89" s="14">
        <f t="shared" si="129"/>
        <v>0</v>
      </c>
      <c r="AJ89" s="14">
        <f t="shared" si="130"/>
        <v>0</v>
      </c>
    </row>
    <row r="90" spans="6:36" x14ac:dyDescent="0.25">
      <c r="F90" s="14">
        <f t="shared" si="100"/>
        <v>0</v>
      </c>
      <c r="G90" s="14">
        <f t="shared" si="101"/>
        <v>0</v>
      </c>
      <c r="H90" s="14">
        <f t="shared" si="102"/>
        <v>0</v>
      </c>
      <c r="I90" s="14">
        <f t="shared" si="103"/>
        <v>0</v>
      </c>
      <c r="J90" s="14">
        <f t="shared" si="104"/>
        <v>0</v>
      </c>
      <c r="K90" s="14">
        <f t="shared" si="105"/>
        <v>0</v>
      </c>
      <c r="L90" s="14">
        <f t="shared" si="106"/>
        <v>0</v>
      </c>
      <c r="M90" s="14">
        <f t="shared" si="107"/>
        <v>0</v>
      </c>
      <c r="N90" s="14">
        <f t="shared" si="108"/>
        <v>0</v>
      </c>
      <c r="O90" s="14">
        <f t="shared" si="109"/>
        <v>0</v>
      </c>
      <c r="P90" s="14">
        <f t="shared" si="110"/>
        <v>0</v>
      </c>
      <c r="Q90" s="14">
        <f t="shared" si="111"/>
        <v>0</v>
      </c>
      <c r="R90" s="14">
        <f t="shared" si="112"/>
        <v>0</v>
      </c>
      <c r="S90" s="14">
        <f t="shared" si="113"/>
        <v>0</v>
      </c>
      <c r="T90" s="14">
        <f t="shared" si="114"/>
        <v>0</v>
      </c>
      <c r="U90" s="14">
        <f t="shared" si="115"/>
        <v>0</v>
      </c>
      <c r="V90" s="14">
        <f t="shared" si="116"/>
        <v>0</v>
      </c>
      <c r="W90" s="14">
        <f t="shared" si="117"/>
        <v>0</v>
      </c>
      <c r="X90" s="14">
        <f t="shared" si="118"/>
        <v>0</v>
      </c>
      <c r="Y90" s="14">
        <f t="shared" si="119"/>
        <v>0</v>
      </c>
      <c r="Z90" s="14">
        <f t="shared" si="120"/>
        <v>0</v>
      </c>
      <c r="AA90" s="14">
        <f t="shared" si="121"/>
        <v>0</v>
      </c>
      <c r="AB90" s="14">
        <f t="shared" si="122"/>
        <v>0</v>
      </c>
      <c r="AC90" s="14">
        <f t="shared" si="123"/>
        <v>0</v>
      </c>
      <c r="AD90" s="14">
        <f t="shared" si="124"/>
        <v>0</v>
      </c>
      <c r="AE90" s="14">
        <f t="shared" si="125"/>
        <v>0</v>
      </c>
      <c r="AF90" s="14">
        <f t="shared" si="126"/>
        <v>0</v>
      </c>
      <c r="AG90" s="14">
        <f t="shared" si="127"/>
        <v>0</v>
      </c>
      <c r="AH90" s="14">
        <f t="shared" si="128"/>
        <v>0</v>
      </c>
      <c r="AI90" s="14">
        <f t="shared" si="129"/>
        <v>0</v>
      </c>
      <c r="AJ90" s="14">
        <f t="shared" si="130"/>
        <v>0</v>
      </c>
    </row>
    <row r="91" spans="6:36" x14ac:dyDescent="0.25">
      <c r="F91" s="14">
        <f t="shared" si="100"/>
        <v>0</v>
      </c>
      <c r="G91" s="14">
        <f t="shared" si="101"/>
        <v>0</v>
      </c>
      <c r="H91" s="14">
        <f t="shared" si="102"/>
        <v>0</v>
      </c>
      <c r="I91" s="14">
        <f t="shared" si="103"/>
        <v>0</v>
      </c>
      <c r="J91" s="14">
        <f t="shared" si="104"/>
        <v>0</v>
      </c>
      <c r="K91" s="14">
        <f t="shared" si="105"/>
        <v>0</v>
      </c>
      <c r="L91" s="14">
        <f t="shared" si="106"/>
        <v>0</v>
      </c>
      <c r="M91" s="14">
        <f t="shared" si="107"/>
        <v>0</v>
      </c>
      <c r="N91" s="14">
        <f t="shared" si="108"/>
        <v>0</v>
      </c>
      <c r="O91" s="14">
        <f t="shared" si="109"/>
        <v>0</v>
      </c>
      <c r="P91" s="14">
        <f t="shared" si="110"/>
        <v>0</v>
      </c>
      <c r="Q91" s="14">
        <f t="shared" si="111"/>
        <v>0</v>
      </c>
      <c r="R91" s="14">
        <f t="shared" si="112"/>
        <v>0</v>
      </c>
      <c r="S91" s="14">
        <f t="shared" si="113"/>
        <v>0</v>
      </c>
      <c r="T91" s="14">
        <f t="shared" si="114"/>
        <v>0</v>
      </c>
      <c r="U91" s="14">
        <f t="shared" si="115"/>
        <v>0</v>
      </c>
      <c r="V91" s="14">
        <f t="shared" si="116"/>
        <v>0</v>
      </c>
      <c r="W91" s="14">
        <f t="shared" si="117"/>
        <v>0</v>
      </c>
      <c r="X91" s="14">
        <f t="shared" si="118"/>
        <v>0</v>
      </c>
      <c r="Y91" s="14">
        <f t="shared" si="119"/>
        <v>0</v>
      </c>
      <c r="Z91" s="14">
        <f t="shared" si="120"/>
        <v>0</v>
      </c>
      <c r="AA91" s="14">
        <f t="shared" si="121"/>
        <v>0</v>
      </c>
      <c r="AB91" s="14">
        <f t="shared" si="122"/>
        <v>0</v>
      </c>
      <c r="AC91" s="14">
        <f t="shared" si="123"/>
        <v>0</v>
      </c>
      <c r="AD91" s="14">
        <f t="shared" si="124"/>
        <v>0</v>
      </c>
      <c r="AE91" s="14">
        <f t="shared" si="125"/>
        <v>0</v>
      </c>
      <c r="AF91" s="14">
        <f t="shared" si="126"/>
        <v>0</v>
      </c>
      <c r="AG91" s="14">
        <f t="shared" si="127"/>
        <v>0</v>
      </c>
      <c r="AH91" s="14">
        <f t="shared" si="128"/>
        <v>0</v>
      </c>
      <c r="AI91" s="14">
        <f t="shared" si="129"/>
        <v>0</v>
      </c>
      <c r="AJ91" s="14">
        <f t="shared" si="130"/>
        <v>0</v>
      </c>
    </row>
    <row r="92" spans="6:36" x14ac:dyDescent="0.25">
      <c r="F92" s="14">
        <f t="shared" si="100"/>
        <v>0</v>
      </c>
      <c r="G92" s="14">
        <f t="shared" si="101"/>
        <v>0</v>
      </c>
      <c r="H92" s="14">
        <f t="shared" si="102"/>
        <v>0</v>
      </c>
      <c r="I92" s="14">
        <f t="shared" si="103"/>
        <v>0</v>
      </c>
      <c r="J92" s="14">
        <f t="shared" si="104"/>
        <v>0</v>
      </c>
      <c r="K92" s="14">
        <f t="shared" si="105"/>
        <v>0</v>
      </c>
      <c r="L92" s="14">
        <f t="shared" si="106"/>
        <v>0</v>
      </c>
      <c r="M92" s="14">
        <f t="shared" si="107"/>
        <v>0</v>
      </c>
      <c r="N92" s="14">
        <f t="shared" si="108"/>
        <v>0</v>
      </c>
      <c r="O92" s="14">
        <f t="shared" si="109"/>
        <v>0</v>
      </c>
      <c r="P92" s="14">
        <f t="shared" si="110"/>
        <v>0</v>
      </c>
      <c r="Q92" s="14">
        <f t="shared" si="111"/>
        <v>0</v>
      </c>
      <c r="R92" s="14">
        <f t="shared" si="112"/>
        <v>0</v>
      </c>
      <c r="S92" s="14">
        <f t="shared" si="113"/>
        <v>0</v>
      </c>
      <c r="T92" s="14">
        <f t="shared" si="114"/>
        <v>0</v>
      </c>
      <c r="U92" s="14">
        <f t="shared" si="115"/>
        <v>0</v>
      </c>
      <c r="V92" s="14">
        <f t="shared" si="116"/>
        <v>0</v>
      </c>
      <c r="W92" s="14">
        <f t="shared" si="117"/>
        <v>0</v>
      </c>
      <c r="X92" s="14">
        <f t="shared" si="118"/>
        <v>0</v>
      </c>
      <c r="Y92" s="14">
        <f t="shared" si="119"/>
        <v>0</v>
      </c>
      <c r="Z92" s="14">
        <f t="shared" si="120"/>
        <v>0</v>
      </c>
      <c r="AA92" s="14">
        <f t="shared" si="121"/>
        <v>0</v>
      </c>
      <c r="AB92" s="14">
        <f t="shared" si="122"/>
        <v>0</v>
      </c>
      <c r="AC92" s="14">
        <f t="shared" si="123"/>
        <v>0</v>
      </c>
      <c r="AD92" s="14">
        <f t="shared" si="124"/>
        <v>0</v>
      </c>
      <c r="AE92" s="14">
        <f t="shared" si="125"/>
        <v>0</v>
      </c>
      <c r="AF92" s="14">
        <f t="shared" si="126"/>
        <v>0</v>
      </c>
      <c r="AG92" s="14">
        <f t="shared" si="127"/>
        <v>0</v>
      </c>
      <c r="AH92" s="14">
        <f t="shared" si="128"/>
        <v>0</v>
      </c>
      <c r="AI92" s="14">
        <f t="shared" si="129"/>
        <v>0</v>
      </c>
      <c r="AJ92" s="14">
        <f t="shared" si="130"/>
        <v>0</v>
      </c>
    </row>
    <row r="93" spans="6:36" x14ac:dyDescent="0.25">
      <c r="F93" s="14">
        <f t="shared" si="100"/>
        <v>0</v>
      </c>
      <c r="G93" s="14">
        <f t="shared" si="101"/>
        <v>0</v>
      </c>
      <c r="H93" s="14">
        <f t="shared" si="102"/>
        <v>0</v>
      </c>
      <c r="I93" s="14">
        <f t="shared" si="103"/>
        <v>0</v>
      </c>
      <c r="J93" s="14">
        <f t="shared" si="104"/>
        <v>0</v>
      </c>
      <c r="K93" s="14">
        <f t="shared" si="105"/>
        <v>0</v>
      </c>
      <c r="L93" s="14">
        <f t="shared" si="106"/>
        <v>0</v>
      </c>
      <c r="M93" s="14">
        <f t="shared" si="107"/>
        <v>0</v>
      </c>
      <c r="N93" s="14">
        <f t="shared" si="108"/>
        <v>0</v>
      </c>
      <c r="O93" s="14">
        <f t="shared" si="109"/>
        <v>0</v>
      </c>
      <c r="P93" s="14">
        <f t="shared" si="110"/>
        <v>0</v>
      </c>
      <c r="Q93" s="14">
        <f t="shared" si="111"/>
        <v>0</v>
      </c>
      <c r="R93" s="14">
        <f t="shared" si="112"/>
        <v>0</v>
      </c>
      <c r="S93" s="14">
        <f t="shared" si="113"/>
        <v>0</v>
      </c>
      <c r="T93" s="14">
        <f t="shared" si="114"/>
        <v>0</v>
      </c>
      <c r="U93" s="14">
        <f t="shared" si="115"/>
        <v>0</v>
      </c>
      <c r="V93" s="14">
        <f t="shared" si="116"/>
        <v>0</v>
      </c>
      <c r="W93" s="14">
        <f t="shared" si="117"/>
        <v>0</v>
      </c>
      <c r="X93" s="14">
        <f t="shared" si="118"/>
        <v>0</v>
      </c>
      <c r="Y93" s="14">
        <f t="shared" si="119"/>
        <v>0</v>
      </c>
      <c r="Z93" s="14">
        <f t="shared" si="120"/>
        <v>0</v>
      </c>
      <c r="AA93" s="14">
        <f t="shared" si="121"/>
        <v>0</v>
      </c>
      <c r="AB93" s="14">
        <f t="shared" si="122"/>
        <v>0</v>
      </c>
      <c r="AC93" s="14">
        <f t="shared" si="123"/>
        <v>0</v>
      </c>
      <c r="AD93" s="14">
        <f t="shared" si="124"/>
        <v>0</v>
      </c>
      <c r="AE93" s="14">
        <f t="shared" si="125"/>
        <v>0</v>
      </c>
      <c r="AF93" s="14">
        <f t="shared" si="126"/>
        <v>0</v>
      </c>
      <c r="AG93" s="14">
        <f t="shared" si="127"/>
        <v>0</v>
      </c>
      <c r="AH93" s="14">
        <f t="shared" si="128"/>
        <v>0</v>
      </c>
      <c r="AI93" s="14">
        <f t="shared" si="129"/>
        <v>0</v>
      </c>
      <c r="AJ93" s="14">
        <f t="shared" si="130"/>
        <v>0</v>
      </c>
    </row>
    <row r="94" spans="6:36" x14ac:dyDescent="0.25">
      <c r="F94" s="14">
        <f t="shared" si="100"/>
        <v>0</v>
      </c>
      <c r="G94" s="14">
        <f t="shared" si="101"/>
        <v>0</v>
      </c>
      <c r="H94" s="14">
        <f t="shared" si="102"/>
        <v>0</v>
      </c>
      <c r="I94" s="14">
        <f t="shared" si="103"/>
        <v>0</v>
      </c>
      <c r="J94" s="14">
        <f t="shared" si="104"/>
        <v>0</v>
      </c>
      <c r="K94" s="14">
        <f t="shared" si="105"/>
        <v>0</v>
      </c>
      <c r="L94" s="14">
        <f t="shared" si="106"/>
        <v>0</v>
      </c>
      <c r="M94" s="14">
        <f t="shared" si="107"/>
        <v>0</v>
      </c>
      <c r="N94" s="14">
        <f t="shared" si="108"/>
        <v>0</v>
      </c>
      <c r="O94" s="14">
        <f t="shared" si="109"/>
        <v>0</v>
      </c>
      <c r="P94" s="14">
        <f t="shared" si="110"/>
        <v>0</v>
      </c>
      <c r="Q94" s="14">
        <f t="shared" si="111"/>
        <v>0</v>
      </c>
      <c r="R94" s="14">
        <f t="shared" si="112"/>
        <v>0</v>
      </c>
      <c r="S94" s="14">
        <f t="shared" si="113"/>
        <v>0</v>
      </c>
      <c r="T94" s="14">
        <f t="shared" si="114"/>
        <v>0</v>
      </c>
      <c r="U94" s="14">
        <f t="shared" si="115"/>
        <v>0</v>
      </c>
      <c r="V94" s="14">
        <f t="shared" si="116"/>
        <v>0</v>
      </c>
      <c r="W94" s="14">
        <f t="shared" si="117"/>
        <v>0</v>
      </c>
      <c r="X94" s="14">
        <f t="shared" si="118"/>
        <v>0</v>
      </c>
      <c r="Y94" s="14">
        <f t="shared" si="119"/>
        <v>0</v>
      </c>
      <c r="Z94" s="14">
        <f t="shared" si="120"/>
        <v>0</v>
      </c>
      <c r="AA94" s="14">
        <f t="shared" si="121"/>
        <v>0</v>
      </c>
      <c r="AB94" s="14">
        <f t="shared" si="122"/>
        <v>0</v>
      </c>
      <c r="AC94" s="14">
        <f t="shared" si="123"/>
        <v>0</v>
      </c>
      <c r="AD94" s="14">
        <f t="shared" si="124"/>
        <v>0</v>
      </c>
      <c r="AE94" s="14">
        <f t="shared" si="125"/>
        <v>0</v>
      </c>
      <c r="AF94" s="14">
        <f t="shared" si="126"/>
        <v>0</v>
      </c>
      <c r="AG94" s="14">
        <f t="shared" si="127"/>
        <v>0</v>
      </c>
      <c r="AH94" s="14">
        <f t="shared" si="128"/>
        <v>0</v>
      </c>
      <c r="AI94" s="14">
        <f t="shared" si="129"/>
        <v>0</v>
      </c>
      <c r="AJ94" s="14">
        <f t="shared" si="130"/>
        <v>0</v>
      </c>
    </row>
    <row r="95" spans="6:36" x14ac:dyDescent="0.25">
      <c r="F95" s="14">
        <f t="shared" si="100"/>
        <v>0</v>
      </c>
      <c r="G95" s="14">
        <f t="shared" si="101"/>
        <v>0</v>
      </c>
      <c r="H95" s="14">
        <f t="shared" si="102"/>
        <v>0</v>
      </c>
      <c r="I95" s="14">
        <f t="shared" si="103"/>
        <v>0</v>
      </c>
      <c r="J95" s="14">
        <f t="shared" si="104"/>
        <v>0</v>
      </c>
      <c r="K95" s="14">
        <f t="shared" si="105"/>
        <v>0</v>
      </c>
      <c r="L95" s="14">
        <f t="shared" si="106"/>
        <v>0</v>
      </c>
      <c r="M95" s="14">
        <f t="shared" si="107"/>
        <v>0</v>
      </c>
      <c r="N95" s="14">
        <f t="shared" si="108"/>
        <v>0</v>
      </c>
      <c r="O95" s="14">
        <f t="shared" si="109"/>
        <v>0</v>
      </c>
      <c r="P95" s="14">
        <f t="shared" si="110"/>
        <v>0</v>
      </c>
      <c r="Q95" s="14">
        <f t="shared" si="111"/>
        <v>0</v>
      </c>
      <c r="R95" s="14">
        <f t="shared" si="112"/>
        <v>0</v>
      </c>
      <c r="S95" s="14">
        <f t="shared" si="113"/>
        <v>0</v>
      </c>
      <c r="T95" s="14">
        <f t="shared" si="114"/>
        <v>0</v>
      </c>
      <c r="U95" s="14">
        <f t="shared" si="115"/>
        <v>0</v>
      </c>
      <c r="V95" s="14">
        <f t="shared" si="116"/>
        <v>0</v>
      </c>
      <c r="W95" s="14">
        <f t="shared" si="117"/>
        <v>0</v>
      </c>
      <c r="X95" s="14">
        <f t="shared" si="118"/>
        <v>0</v>
      </c>
      <c r="Y95" s="14">
        <f t="shared" si="119"/>
        <v>0</v>
      </c>
      <c r="Z95" s="14">
        <f t="shared" si="120"/>
        <v>0</v>
      </c>
      <c r="AA95" s="14">
        <f t="shared" si="121"/>
        <v>0</v>
      </c>
      <c r="AB95" s="14">
        <f t="shared" si="122"/>
        <v>0</v>
      </c>
      <c r="AC95" s="14">
        <f t="shared" si="123"/>
        <v>0</v>
      </c>
      <c r="AD95" s="14">
        <f t="shared" si="124"/>
        <v>0</v>
      </c>
      <c r="AE95" s="14">
        <f t="shared" si="125"/>
        <v>0</v>
      </c>
      <c r="AF95" s="14">
        <f t="shared" si="126"/>
        <v>0</v>
      </c>
      <c r="AG95" s="14">
        <f t="shared" si="127"/>
        <v>0</v>
      </c>
      <c r="AH95" s="14">
        <f t="shared" si="128"/>
        <v>0</v>
      </c>
      <c r="AI95" s="14">
        <f t="shared" si="129"/>
        <v>0</v>
      </c>
      <c r="AJ95" s="14">
        <f t="shared" si="130"/>
        <v>0</v>
      </c>
    </row>
    <row r="96" spans="6:36" x14ac:dyDescent="0.25">
      <c r="F96" s="14">
        <f t="shared" si="100"/>
        <v>0</v>
      </c>
      <c r="G96" s="14">
        <f t="shared" si="101"/>
        <v>0</v>
      </c>
      <c r="H96" s="14">
        <f t="shared" si="102"/>
        <v>0</v>
      </c>
      <c r="I96" s="14">
        <f t="shared" si="103"/>
        <v>0</v>
      </c>
      <c r="J96" s="14">
        <f t="shared" si="104"/>
        <v>0</v>
      </c>
      <c r="K96" s="14">
        <f t="shared" si="105"/>
        <v>0</v>
      </c>
      <c r="L96" s="14">
        <f t="shared" si="106"/>
        <v>0</v>
      </c>
      <c r="M96" s="14">
        <f t="shared" si="107"/>
        <v>0</v>
      </c>
      <c r="N96" s="14">
        <f t="shared" si="108"/>
        <v>0</v>
      </c>
      <c r="O96" s="14">
        <f t="shared" si="109"/>
        <v>0</v>
      </c>
      <c r="P96" s="14">
        <f t="shared" si="110"/>
        <v>0</v>
      </c>
      <c r="Q96" s="14">
        <f t="shared" si="111"/>
        <v>0</v>
      </c>
      <c r="R96" s="14">
        <f t="shared" si="112"/>
        <v>0</v>
      </c>
      <c r="S96" s="14">
        <f t="shared" si="113"/>
        <v>0</v>
      </c>
      <c r="T96" s="14">
        <f t="shared" si="114"/>
        <v>0</v>
      </c>
      <c r="U96" s="14">
        <f t="shared" si="115"/>
        <v>0</v>
      </c>
      <c r="V96" s="14">
        <f t="shared" si="116"/>
        <v>0</v>
      </c>
      <c r="W96" s="14">
        <f t="shared" si="117"/>
        <v>0</v>
      </c>
      <c r="X96" s="14">
        <f t="shared" si="118"/>
        <v>0</v>
      </c>
      <c r="Y96" s="14">
        <f t="shared" si="119"/>
        <v>0</v>
      </c>
      <c r="Z96" s="14">
        <f t="shared" si="120"/>
        <v>0</v>
      </c>
      <c r="AA96" s="14">
        <f t="shared" si="121"/>
        <v>0</v>
      </c>
      <c r="AB96" s="14">
        <f t="shared" si="122"/>
        <v>0</v>
      </c>
      <c r="AC96" s="14">
        <f t="shared" si="123"/>
        <v>0</v>
      </c>
      <c r="AD96" s="14">
        <f t="shared" si="124"/>
        <v>0</v>
      </c>
      <c r="AE96" s="14">
        <f t="shared" si="125"/>
        <v>0</v>
      </c>
      <c r="AF96" s="14">
        <f t="shared" si="126"/>
        <v>0</v>
      </c>
      <c r="AG96" s="14">
        <f t="shared" si="127"/>
        <v>0</v>
      </c>
      <c r="AH96" s="14">
        <f t="shared" si="128"/>
        <v>0</v>
      </c>
      <c r="AI96" s="14">
        <f t="shared" si="129"/>
        <v>0</v>
      </c>
      <c r="AJ96" s="14">
        <f t="shared" si="130"/>
        <v>0</v>
      </c>
    </row>
    <row r="97" spans="6:36" x14ac:dyDescent="0.25">
      <c r="F97" s="14">
        <f t="shared" si="100"/>
        <v>0</v>
      </c>
      <c r="G97" s="14">
        <f t="shared" si="101"/>
        <v>0</v>
      </c>
      <c r="H97" s="14">
        <f t="shared" si="102"/>
        <v>0</v>
      </c>
      <c r="I97" s="14">
        <f t="shared" si="103"/>
        <v>0</v>
      </c>
      <c r="J97" s="14">
        <f t="shared" si="104"/>
        <v>0</v>
      </c>
      <c r="K97" s="14">
        <f t="shared" si="105"/>
        <v>0</v>
      </c>
      <c r="L97" s="14">
        <f t="shared" si="106"/>
        <v>0</v>
      </c>
      <c r="M97" s="14">
        <f t="shared" si="107"/>
        <v>0</v>
      </c>
      <c r="N97" s="14">
        <f t="shared" si="108"/>
        <v>0</v>
      </c>
      <c r="O97" s="14">
        <f t="shared" si="109"/>
        <v>0</v>
      </c>
      <c r="P97" s="14">
        <f t="shared" si="110"/>
        <v>0</v>
      </c>
      <c r="Q97" s="14">
        <f t="shared" si="111"/>
        <v>0</v>
      </c>
      <c r="R97" s="14">
        <f t="shared" si="112"/>
        <v>0</v>
      </c>
      <c r="S97" s="14">
        <f t="shared" si="113"/>
        <v>0</v>
      </c>
      <c r="T97" s="14">
        <f t="shared" si="114"/>
        <v>0</v>
      </c>
      <c r="U97" s="14">
        <f t="shared" si="115"/>
        <v>0</v>
      </c>
      <c r="V97" s="14">
        <f t="shared" si="116"/>
        <v>0</v>
      </c>
      <c r="W97" s="14">
        <f t="shared" si="117"/>
        <v>0</v>
      </c>
      <c r="X97" s="14">
        <f t="shared" si="118"/>
        <v>0</v>
      </c>
      <c r="Y97" s="14">
        <f t="shared" si="119"/>
        <v>0</v>
      </c>
      <c r="Z97" s="14">
        <f t="shared" si="120"/>
        <v>0</v>
      </c>
      <c r="AA97" s="14">
        <f t="shared" si="121"/>
        <v>0</v>
      </c>
      <c r="AB97" s="14">
        <f t="shared" si="122"/>
        <v>0</v>
      </c>
      <c r="AC97" s="14">
        <f t="shared" si="123"/>
        <v>0</v>
      </c>
      <c r="AD97" s="14">
        <f t="shared" si="124"/>
        <v>0</v>
      </c>
      <c r="AE97" s="14">
        <f t="shared" si="125"/>
        <v>0</v>
      </c>
      <c r="AF97" s="14">
        <f t="shared" si="126"/>
        <v>0</v>
      </c>
      <c r="AG97" s="14">
        <f t="shared" si="127"/>
        <v>0</v>
      </c>
      <c r="AH97" s="14">
        <f t="shared" si="128"/>
        <v>0</v>
      </c>
      <c r="AI97" s="14">
        <f t="shared" si="129"/>
        <v>0</v>
      </c>
      <c r="AJ97" s="14">
        <f t="shared" si="130"/>
        <v>0</v>
      </c>
    </row>
    <row r="98" spans="6:36" x14ac:dyDescent="0.25">
      <c r="F98" s="14">
        <f t="shared" si="100"/>
        <v>0</v>
      </c>
      <c r="G98" s="14">
        <f t="shared" si="101"/>
        <v>0</v>
      </c>
      <c r="H98" s="14">
        <f t="shared" si="102"/>
        <v>0</v>
      </c>
      <c r="I98" s="14">
        <f t="shared" si="103"/>
        <v>0</v>
      </c>
      <c r="J98" s="14">
        <f t="shared" si="104"/>
        <v>0</v>
      </c>
      <c r="K98" s="14">
        <f t="shared" si="105"/>
        <v>0</v>
      </c>
      <c r="L98" s="14">
        <f t="shared" si="106"/>
        <v>0</v>
      </c>
      <c r="M98" s="14">
        <f t="shared" si="107"/>
        <v>0</v>
      </c>
      <c r="N98" s="14">
        <f t="shared" si="108"/>
        <v>0</v>
      </c>
      <c r="O98" s="14">
        <f t="shared" si="109"/>
        <v>0</v>
      </c>
      <c r="P98" s="14">
        <f t="shared" si="110"/>
        <v>0</v>
      </c>
      <c r="Q98" s="14">
        <f t="shared" si="111"/>
        <v>0</v>
      </c>
      <c r="R98" s="14">
        <f t="shared" si="112"/>
        <v>0</v>
      </c>
      <c r="S98" s="14">
        <f t="shared" si="113"/>
        <v>0</v>
      </c>
      <c r="T98" s="14">
        <f t="shared" si="114"/>
        <v>0</v>
      </c>
      <c r="U98" s="14">
        <f t="shared" si="115"/>
        <v>0</v>
      </c>
      <c r="V98" s="14">
        <f t="shared" si="116"/>
        <v>0</v>
      </c>
      <c r="W98" s="14">
        <f t="shared" si="117"/>
        <v>0</v>
      </c>
      <c r="X98" s="14">
        <f t="shared" si="118"/>
        <v>0</v>
      </c>
      <c r="Y98" s="14">
        <f t="shared" si="119"/>
        <v>0</v>
      </c>
      <c r="Z98" s="14">
        <f t="shared" si="120"/>
        <v>0</v>
      </c>
      <c r="AA98" s="14">
        <f t="shared" si="121"/>
        <v>0</v>
      </c>
      <c r="AB98" s="14">
        <f t="shared" si="122"/>
        <v>0</v>
      </c>
      <c r="AC98" s="14">
        <f t="shared" si="123"/>
        <v>0</v>
      </c>
      <c r="AD98" s="14">
        <f t="shared" si="124"/>
        <v>0</v>
      </c>
      <c r="AE98" s="14">
        <f t="shared" si="125"/>
        <v>0</v>
      </c>
      <c r="AF98" s="14">
        <f t="shared" si="126"/>
        <v>0</v>
      </c>
      <c r="AG98" s="14">
        <f t="shared" si="127"/>
        <v>0</v>
      </c>
      <c r="AH98" s="14">
        <f t="shared" si="128"/>
        <v>0</v>
      </c>
      <c r="AI98" s="14">
        <f t="shared" si="129"/>
        <v>0</v>
      </c>
      <c r="AJ98" s="14">
        <f t="shared" si="130"/>
        <v>0</v>
      </c>
    </row>
    <row r="99" spans="6:36" x14ac:dyDescent="0.25">
      <c r="F99" s="14">
        <f t="shared" si="100"/>
        <v>0</v>
      </c>
      <c r="G99" s="14">
        <f t="shared" si="101"/>
        <v>0</v>
      </c>
      <c r="H99" s="14">
        <f t="shared" si="102"/>
        <v>0</v>
      </c>
      <c r="I99" s="14">
        <f t="shared" si="103"/>
        <v>0</v>
      </c>
      <c r="J99" s="14">
        <f t="shared" si="104"/>
        <v>0</v>
      </c>
      <c r="K99" s="14">
        <f t="shared" si="105"/>
        <v>0</v>
      </c>
      <c r="L99" s="14">
        <f t="shared" si="106"/>
        <v>0</v>
      </c>
      <c r="M99" s="14">
        <f t="shared" si="107"/>
        <v>0</v>
      </c>
      <c r="N99" s="14">
        <f t="shared" si="108"/>
        <v>0</v>
      </c>
      <c r="O99" s="14">
        <f t="shared" si="109"/>
        <v>0</v>
      </c>
      <c r="P99" s="14">
        <f t="shared" si="110"/>
        <v>0</v>
      </c>
      <c r="Q99" s="14">
        <f t="shared" si="111"/>
        <v>0</v>
      </c>
      <c r="R99" s="14">
        <f t="shared" si="112"/>
        <v>0</v>
      </c>
      <c r="S99" s="14">
        <f t="shared" si="113"/>
        <v>0</v>
      </c>
      <c r="T99" s="14">
        <f t="shared" si="114"/>
        <v>0</v>
      </c>
      <c r="U99" s="14">
        <f t="shared" si="115"/>
        <v>0</v>
      </c>
      <c r="V99" s="14">
        <f t="shared" si="116"/>
        <v>0</v>
      </c>
      <c r="W99" s="14">
        <f t="shared" si="117"/>
        <v>0</v>
      </c>
      <c r="X99" s="14">
        <f t="shared" si="118"/>
        <v>0</v>
      </c>
      <c r="Y99" s="14">
        <f t="shared" si="119"/>
        <v>0</v>
      </c>
      <c r="Z99" s="14">
        <f t="shared" si="120"/>
        <v>0</v>
      </c>
      <c r="AA99" s="14">
        <f t="shared" si="121"/>
        <v>0</v>
      </c>
      <c r="AB99" s="14">
        <f t="shared" si="122"/>
        <v>0</v>
      </c>
      <c r="AC99" s="14">
        <f t="shared" si="123"/>
        <v>0</v>
      </c>
      <c r="AD99" s="14">
        <f t="shared" si="124"/>
        <v>0</v>
      </c>
      <c r="AE99" s="14">
        <f t="shared" si="125"/>
        <v>0</v>
      </c>
      <c r="AF99" s="14">
        <f t="shared" si="126"/>
        <v>0</v>
      </c>
      <c r="AG99" s="14">
        <f t="shared" si="127"/>
        <v>0</v>
      </c>
      <c r="AH99" s="14">
        <f t="shared" si="128"/>
        <v>0</v>
      </c>
      <c r="AI99" s="14">
        <f t="shared" si="129"/>
        <v>0</v>
      </c>
      <c r="AJ99" s="14">
        <f t="shared" si="130"/>
        <v>0</v>
      </c>
    </row>
    <row r="100" spans="6:36" x14ac:dyDescent="0.25">
      <c r="F100" s="14">
        <f t="shared" si="100"/>
        <v>0</v>
      </c>
      <c r="G100" s="14">
        <f t="shared" si="101"/>
        <v>0</v>
      </c>
      <c r="H100" s="14">
        <f t="shared" si="102"/>
        <v>0</v>
      </c>
      <c r="I100" s="14">
        <f t="shared" si="103"/>
        <v>0</v>
      </c>
      <c r="J100" s="14">
        <f t="shared" si="104"/>
        <v>0</v>
      </c>
      <c r="K100" s="14">
        <f t="shared" si="105"/>
        <v>0</v>
      </c>
      <c r="L100" s="14">
        <f t="shared" si="106"/>
        <v>0</v>
      </c>
      <c r="M100" s="14">
        <f t="shared" si="107"/>
        <v>0</v>
      </c>
      <c r="N100" s="14">
        <f t="shared" si="108"/>
        <v>0</v>
      </c>
      <c r="O100" s="14">
        <f t="shared" si="109"/>
        <v>0</v>
      </c>
      <c r="P100" s="14">
        <f t="shared" si="110"/>
        <v>0</v>
      </c>
      <c r="Q100" s="14">
        <f t="shared" si="111"/>
        <v>0</v>
      </c>
      <c r="R100" s="14">
        <f t="shared" si="112"/>
        <v>0</v>
      </c>
      <c r="S100" s="14">
        <f t="shared" si="113"/>
        <v>0</v>
      </c>
      <c r="T100" s="14">
        <f t="shared" si="114"/>
        <v>0</v>
      </c>
      <c r="U100" s="14">
        <f t="shared" si="115"/>
        <v>0</v>
      </c>
      <c r="V100" s="14">
        <f t="shared" si="116"/>
        <v>0</v>
      </c>
      <c r="W100" s="14">
        <f t="shared" si="117"/>
        <v>0</v>
      </c>
      <c r="X100" s="14">
        <f t="shared" si="118"/>
        <v>0</v>
      </c>
      <c r="Y100" s="14">
        <f t="shared" si="119"/>
        <v>0</v>
      </c>
      <c r="Z100" s="14">
        <f t="shared" si="120"/>
        <v>0</v>
      </c>
      <c r="AA100" s="14">
        <f t="shared" si="121"/>
        <v>0</v>
      </c>
      <c r="AB100" s="14">
        <f t="shared" si="122"/>
        <v>0</v>
      </c>
      <c r="AC100" s="14">
        <f t="shared" si="123"/>
        <v>0</v>
      </c>
      <c r="AD100" s="14">
        <f t="shared" si="124"/>
        <v>0</v>
      </c>
      <c r="AE100" s="14">
        <f t="shared" si="125"/>
        <v>0</v>
      </c>
      <c r="AF100" s="14">
        <f t="shared" si="126"/>
        <v>0</v>
      </c>
      <c r="AG100" s="14">
        <f t="shared" si="127"/>
        <v>0</v>
      </c>
      <c r="AH100" s="14">
        <f t="shared" si="128"/>
        <v>0</v>
      </c>
      <c r="AI100" s="14">
        <f t="shared" si="129"/>
        <v>0</v>
      </c>
      <c r="AJ100" s="14">
        <f t="shared" si="130"/>
        <v>0</v>
      </c>
    </row>
    <row r="101" spans="6:36" x14ac:dyDescent="0.25">
      <c r="F101" s="14">
        <f t="shared" si="100"/>
        <v>0</v>
      </c>
      <c r="G101" s="14">
        <f t="shared" si="101"/>
        <v>0</v>
      </c>
      <c r="H101" s="14">
        <f t="shared" si="102"/>
        <v>0</v>
      </c>
      <c r="I101" s="14">
        <f t="shared" si="103"/>
        <v>0</v>
      </c>
      <c r="J101" s="14">
        <f t="shared" si="104"/>
        <v>0</v>
      </c>
      <c r="K101" s="14">
        <f t="shared" si="105"/>
        <v>0</v>
      </c>
      <c r="L101" s="14">
        <f t="shared" si="106"/>
        <v>0</v>
      </c>
      <c r="M101" s="14">
        <f t="shared" si="107"/>
        <v>0</v>
      </c>
      <c r="N101" s="14">
        <f t="shared" si="108"/>
        <v>0</v>
      </c>
      <c r="O101" s="14">
        <f t="shared" si="109"/>
        <v>0</v>
      </c>
      <c r="P101" s="14">
        <f t="shared" si="110"/>
        <v>0</v>
      </c>
      <c r="Q101" s="14">
        <f t="shared" si="111"/>
        <v>0</v>
      </c>
      <c r="R101" s="14">
        <f t="shared" si="112"/>
        <v>0</v>
      </c>
      <c r="S101" s="14">
        <f t="shared" si="113"/>
        <v>0</v>
      </c>
      <c r="T101" s="14">
        <f t="shared" si="114"/>
        <v>0</v>
      </c>
      <c r="U101" s="14">
        <f t="shared" si="115"/>
        <v>0</v>
      </c>
      <c r="V101" s="14">
        <f t="shared" si="116"/>
        <v>0</v>
      </c>
      <c r="W101" s="14">
        <f t="shared" si="117"/>
        <v>0</v>
      </c>
      <c r="X101" s="14">
        <f t="shared" si="118"/>
        <v>0</v>
      </c>
      <c r="Y101" s="14">
        <f t="shared" si="119"/>
        <v>0</v>
      </c>
      <c r="Z101" s="14">
        <f t="shared" si="120"/>
        <v>0</v>
      </c>
      <c r="AA101" s="14">
        <f t="shared" si="121"/>
        <v>0</v>
      </c>
      <c r="AB101" s="14">
        <f t="shared" si="122"/>
        <v>0</v>
      </c>
      <c r="AC101" s="14">
        <f t="shared" si="123"/>
        <v>0</v>
      </c>
      <c r="AD101" s="14">
        <f t="shared" si="124"/>
        <v>0</v>
      </c>
      <c r="AE101" s="14">
        <f t="shared" si="125"/>
        <v>0</v>
      </c>
      <c r="AF101" s="14">
        <f t="shared" si="126"/>
        <v>0</v>
      </c>
      <c r="AG101" s="14">
        <f t="shared" si="127"/>
        <v>0</v>
      </c>
      <c r="AH101" s="14">
        <f t="shared" si="128"/>
        <v>0</v>
      </c>
      <c r="AI101" s="14">
        <f t="shared" si="129"/>
        <v>0</v>
      </c>
      <c r="AJ101" s="14">
        <f t="shared" si="130"/>
        <v>0</v>
      </c>
    </row>
    <row r="102" spans="6:36" x14ac:dyDescent="0.25">
      <c r="F102" s="14">
        <f t="shared" si="100"/>
        <v>0</v>
      </c>
      <c r="G102" s="14">
        <f t="shared" si="101"/>
        <v>0</v>
      </c>
      <c r="H102" s="14">
        <f t="shared" si="102"/>
        <v>0</v>
      </c>
      <c r="I102" s="14">
        <f t="shared" si="103"/>
        <v>0</v>
      </c>
      <c r="J102" s="14">
        <f t="shared" si="104"/>
        <v>0</v>
      </c>
      <c r="K102" s="14">
        <f t="shared" si="105"/>
        <v>0</v>
      </c>
      <c r="L102" s="14">
        <f t="shared" si="106"/>
        <v>0</v>
      </c>
      <c r="M102" s="14">
        <f t="shared" si="107"/>
        <v>0</v>
      </c>
      <c r="N102" s="14">
        <f t="shared" si="108"/>
        <v>0</v>
      </c>
      <c r="O102" s="14">
        <f t="shared" si="109"/>
        <v>0</v>
      </c>
      <c r="P102" s="14">
        <f t="shared" si="110"/>
        <v>0</v>
      </c>
      <c r="Q102" s="14">
        <f t="shared" si="111"/>
        <v>0</v>
      </c>
      <c r="R102" s="14">
        <f t="shared" si="112"/>
        <v>0</v>
      </c>
      <c r="S102" s="14">
        <f t="shared" si="113"/>
        <v>0</v>
      </c>
      <c r="T102" s="14">
        <f t="shared" si="114"/>
        <v>0</v>
      </c>
      <c r="U102" s="14">
        <f t="shared" si="115"/>
        <v>0</v>
      </c>
      <c r="V102" s="14">
        <f t="shared" si="116"/>
        <v>0</v>
      </c>
      <c r="W102" s="14">
        <f t="shared" si="117"/>
        <v>0</v>
      </c>
      <c r="X102" s="14">
        <f t="shared" si="118"/>
        <v>0</v>
      </c>
      <c r="Y102" s="14">
        <f t="shared" si="119"/>
        <v>0</v>
      </c>
      <c r="Z102" s="14">
        <f t="shared" si="120"/>
        <v>0</v>
      </c>
      <c r="AA102" s="14">
        <f t="shared" si="121"/>
        <v>0</v>
      </c>
      <c r="AB102" s="14">
        <f t="shared" si="122"/>
        <v>0</v>
      </c>
      <c r="AC102" s="14">
        <f t="shared" si="123"/>
        <v>0</v>
      </c>
      <c r="AD102" s="14">
        <f t="shared" si="124"/>
        <v>0</v>
      </c>
      <c r="AE102" s="14">
        <f t="shared" si="125"/>
        <v>0</v>
      </c>
      <c r="AF102" s="14">
        <f t="shared" si="126"/>
        <v>0</v>
      </c>
      <c r="AG102" s="14">
        <f t="shared" si="127"/>
        <v>0</v>
      </c>
      <c r="AH102" s="14">
        <f t="shared" si="128"/>
        <v>0</v>
      </c>
      <c r="AI102" s="14">
        <f t="shared" si="129"/>
        <v>0</v>
      </c>
      <c r="AJ102" s="14">
        <f t="shared" si="130"/>
        <v>0</v>
      </c>
    </row>
    <row r="103" spans="6:36" x14ac:dyDescent="0.25">
      <c r="F103" s="14">
        <f t="shared" si="100"/>
        <v>0</v>
      </c>
      <c r="G103" s="14">
        <f t="shared" si="101"/>
        <v>0</v>
      </c>
      <c r="H103" s="14">
        <f t="shared" si="102"/>
        <v>0</v>
      </c>
      <c r="I103" s="14">
        <f t="shared" si="103"/>
        <v>0</v>
      </c>
      <c r="J103" s="14">
        <f t="shared" si="104"/>
        <v>0</v>
      </c>
      <c r="K103" s="14">
        <f t="shared" si="105"/>
        <v>0</v>
      </c>
      <c r="L103" s="14">
        <f t="shared" si="106"/>
        <v>0</v>
      </c>
      <c r="M103" s="14">
        <f t="shared" si="107"/>
        <v>0</v>
      </c>
      <c r="N103" s="14">
        <f t="shared" si="108"/>
        <v>0</v>
      </c>
      <c r="O103" s="14">
        <f t="shared" si="109"/>
        <v>0</v>
      </c>
      <c r="P103" s="14">
        <f t="shared" si="110"/>
        <v>0</v>
      </c>
      <c r="Q103" s="14">
        <f t="shared" si="111"/>
        <v>0</v>
      </c>
      <c r="R103" s="14">
        <f t="shared" si="112"/>
        <v>0</v>
      </c>
      <c r="S103" s="14">
        <f t="shared" si="113"/>
        <v>0</v>
      </c>
      <c r="T103" s="14">
        <f t="shared" si="114"/>
        <v>0</v>
      </c>
      <c r="U103" s="14">
        <f t="shared" si="115"/>
        <v>0</v>
      </c>
      <c r="V103" s="14">
        <f t="shared" si="116"/>
        <v>0</v>
      </c>
      <c r="W103" s="14">
        <f t="shared" si="117"/>
        <v>0</v>
      </c>
      <c r="X103" s="14">
        <f t="shared" si="118"/>
        <v>0</v>
      </c>
      <c r="Y103" s="14">
        <f t="shared" si="119"/>
        <v>0</v>
      </c>
      <c r="Z103" s="14">
        <f t="shared" si="120"/>
        <v>0</v>
      </c>
      <c r="AA103" s="14">
        <f t="shared" si="121"/>
        <v>0</v>
      </c>
      <c r="AB103" s="14">
        <f t="shared" si="122"/>
        <v>0</v>
      </c>
      <c r="AC103" s="14">
        <f t="shared" si="123"/>
        <v>0</v>
      </c>
      <c r="AD103" s="14">
        <f t="shared" si="124"/>
        <v>0</v>
      </c>
      <c r="AE103" s="14">
        <f t="shared" si="125"/>
        <v>0</v>
      </c>
      <c r="AF103" s="14">
        <f t="shared" si="126"/>
        <v>0</v>
      </c>
      <c r="AG103" s="14">
        <f t="shared" si="127"/>
        <v>0</v>
      </c>
      <c r="AH103" s="14">
        <f t="shared" si="128"/>
        <v>0</v>
      </c>
      <c r="AI103" s="14">
        <f t="shared" si="129"/>
        <v>0</v>
      </c>
      <c r="AJ103" s="14">
        <f t="shared" si="130"/>
        <v>0</v>
      </c>
    </row>
    <row r="104" spans="6:36" x14ac:dyDescent="0.25">
      <c r="F104" s="14">
        <f t="shared" si="100"/>
        <v>0</v>
      </c>
      <c r="G104" s="14">
        <f t="shared" si="101"/>
        <v>0</v>
      </c>
      <c r="H104" s="14">
        <f t="shared" si="102"/>
        <v>0</v>
      </c>
      <c r="I104" s="14">
        <f t="shared" si="103"/>
        <v>0</v>
      </c>
      <c r="J104" s="14">
        <f t="shared" si="104"/>
        <v>0</v>
      </c>
      <c r="K104" s="14">
        <f t="shared" si="105"/>
        <v>0</v>
      </c>
      <c r="L104" s="14">
        <f t="shared" si="106"/>
        <v>0</v>
      </c>
      <c r="M104" s="14">
        <f t="shared" si="107"/>
        <v>0</v>
      </c>
      <c r="N104" s="14">
        <f t="shared" si="108"/>
        <v>0</v>
      </c>
      <c r="O104" s="14">
        <f t="shared" si="109"/>
        <v>0</v>
      </c>
      <c r="P104" s="14">
        <f t="shared" si="110"/>
        <v>0</v>
      </c>
      <c r="Q104" s="14">
        <f t="shared" si="111"/>
        <v>0</v>
      </c>
      <c r="R104" s="14">
        <f t="shared" si="112"/>
        <v>0</v>
      </c>
      <c r="S104" s="14">
        <f t="shared" si="113"/>
        <v>0</v>
      </c>
      <c r="T104" s="14">
        <f t="shared" si="114"/>
        <v>0</v>
      </c>
      <c r="U104" s="14">
        <f t="shared" si="115"/>
        <v>0</v>
      </c>
      <c r="V104" s="14">
        <f t="shared" si="116"/>
        <v>0</v>
      </c>
      <c r="W104" s="14">
        <f t="shared" si="117"/>
        <v>0</v>
      </c>
      <c r="X104" s="14">
        <f t="shared" si="118"/>
        <v>0</v>
      </c>
      <c r="Y104" s="14">
        <f t="shared" si="119"/>
        <v>0</v>
      </c>
      <c r="Z104" s="14">
        <f t="shared" si="120"/>
        <v>0</v>
      </c>
      <c r="AA104" s="14">
        <f t="shared" si="121"/>
        <v>0</v>
      </c>
      <c r="AB104" s="14">
        <f t="shared" si="122"/>
        <v>0</v>
      </c>
      <c r="AC104" s="14">
        <f t="shared" si="123"/>
        <v>0</v>
      </c>
      <c r="AD104" s="14">
        <f t="shared" si="124"/>
        <v>0</v>
      </c>
      <c r="AE104" s="14">
        <f t="shared" si="125"/>
        <v>0</v>
      </c>
      <c r="AF104" s="14">
        <f t="shared" si="126"/>
        <v>0</v>
      </c>
      <c r="AG104" s="14">
        <f t="shared" si="127"/>
        <v>0</v>
      </c>
      <c r="AH104" s="14">
        <f t="shared" si="128"/>
        <v>0</v>
      </c>
      <c r="AI104" s="14">
        <f t="shared" si="129"/>
        <v>0</v>
      </c>
      <c r="AJ104" s="14">
        <f t="shared" si="130"/>
        <v>0</v>
      </c>
    </row>
    <row r="105" spans="6:36" x14ac:dyDescent="0.25">
      <c r="F105" s="14">
        <f t="shared" si="100"/>
        <v>0</v>
      </c>
      <c r="G105" s="14">
        <f t="shared" si="101"/>
        <v>0</v>
      </c>
      <c r="H105" s="14">
        <f t="shared" si="102"/>
        <v>0</v>
      </c>
      <c r="I105" s="14">
        <f t="shared" si="103"/>
        <v>0</v>
      </c>
      <c r="J105" s="14">
        <f t="shared" si="104"/>
        <v>0</v>
      </c>
      <c r="K105" s="14">
        <f t="shared" si="105"/>
        <v>0</v>
      </c>
      <c r="L105" s="14">
        <f t="shared" si="106"/>
        <v>0</v>
      </c>
      <c r="M105" s="14">
        <f t="shared" si="107"/>
        <v>0</v>
      </c>
      <c r="N105" s="14">
        <f t="shared" si="108"/>
        <v>0</v>
      </c>
      <c r="O105" s="14">
        <f t="shared" si="109"/>
        <v>0</v>
      </c>
      <c r="P105" s="14">
        <f t="shared" si="110"/>
        <v>0</v>
      </c>
      <c r="Q105" s="14">
        <f t="shared" si="111"/>
        <v>0</v>
      </c>
      <c r="R105" s="14">
        <f t="shared" si="112"/>
        <v>0</v>
      </c>
      <c r="S105" s="14">
        <f t="shared" si="113"/>
        <v>0</v>
      </c>
      <c r="T105" s="14">
        <f t="shared" si="114"/>
        <v>0</v>
      </c>
      <c r="U105" s="14">
        <f t="shared" si="115"/>
        <v>0</v>
      </c>
      <c r="V105" s="14">
        <f t="shared" si="116"/>
        <v>0</v>
      </c>
      <c r="W105" s="14">
        <f t="shared" si="117"/>
        <v>0</v>
      </c>
      <c r="X105" s="14">
        <f t="shared" si="118"/>
        <v>0</v>
      </c>
      <c r="Y105" s="14">
        <f t="shared" si="119"/>
        <v>0</v>
      </c>
      <c r="Z105" s="14">
        <f t="shared" si="120"/>
        <v>0</v>
      </c>
      <c r="AA105" s="14">
        <f t="shared" si="121"/>
        <v>0</v>
      </c>
      <c r="AB105" s="14">
        <f t="shared" si="122"/>
        <v>0</v>
      </c>
      <c r="AC105" s="14">
        <f t="shared" si="123"/>
        <v>0</v>
      </c>
      <c r="AD105" s="14">
        <f t="shared" si="124"/>
        <v>0</v>
      </c>
      <c r="AE105" s="14">
        <f t="shared" si="125"/>
        <v>0</v>
      </c>
      <c r="AF105" s="14">
        <f t="shared" si="126"/>
        <v>0</v>
      </c>
      <c r="AG105" s="14">
        <f t="shared" si="127"/>
        <v>0</v>
      </c>
      <c r="AH105" s="14">
        <f t="shared" si="128"/>
        <v>0</v>
      </c>
      <c r="AI105" s="14">
        <f t="shared" si="129"/>
        <v>0</v>
      </c>
      <c r="AJ105" s="14">
        <f t="shared" si="130"/>
        <v>0</v>
      </c>
    </row>
    <row r="106" spans="6:36" x14ac:dyDescent="0.25">
      <c r="F106" s="14">
        <f t="shared" si="100"/>
        <v>0</v>
      </c>
      <c r="G106" s="14">
        <f t="shared" si="101"/>
        <v>0</v>
      </c>
      <c r="H106" s="14">
        <f t="shared" si="102"/>
        <v>0</v>
      </c>
      <c r="I106" s="14">
        <f t="shared" si="103"/>
        <v>0</v>
      </c>
      <c r="J106" s="14">
        <f t="shared" si="104"/>
        <v>0</v>
      </c>
      <c r="K106" s="14">
        <f t="shared" si="105"/>
        <v>0</v>
      </c>
      <c r="L106" s="14">
        <f t="shared" si="106"/>
        <v>0</v>
      </c>
      <c r="M106" s="14">
        <f t="shared" si="107"/>
        <v>0</v>
      </c>
      <c r="N106" s="14">
        <f t="shared" si="108"/>
        <v>0</v>
      </c>
      <c r="O106" s="14">
        <f t="shared" si="109"/>
        <v>0</v>
      </c>
      <c r="P106" s="14">
        <f t="shared" si="110"/>
        <v>0</v>
      </c>
      <c r="Q106" s="14">
        <f t="shared" si="111"/>
        <v>0</v>
      </c>
      <c r="R106" s="14">
        <f t="shared" si="112"/>
        <v>0</v>
      </c>
      <c r="S106" s="14">
        <f t="shared" si="113"/>
        <v>0</v>
      </c>
      <c r="T106" s="14">
        <f t="shared" si="114"/>
        <v>0</v>
      </c>
      <c r="U106" s="14">
        <f t="shared" si="115"/>
        <v>0</v>
      </c>
      <c r="V106" s="14">
        <f t="shared" si="116"/>
        <v>0</v>
      </c>
      <c r="W106" s="14">
        <f t="shared" si="117"/>
        <v>0</v>
      </c>
      <c r="X106" s="14">
        <f t="shared" si="118"/>
        <v>0</v>
      </c>
      <c r="Y106" s="14">
        <f t="shared" si="119"/>
        <v>0</v>
      </c>
      <c r="Z106" s="14">
        <f t="shared" si="120"/>
        <v>0</v>
      </c>
      <c r="AA106" s="14">
        <f t="shared" si="121"/>
        <v>0</v>
      </c>
      <c r="AB106" s="14">
        <f t="shared" si="122"/>
        <v>0</v>
      </c>
      <c r="AC106" s="14">
        <f t="shared" si="123"/>
        <v>0</v>
      </c>
      <c r="AD106" s="14">
        <f t="shared" si="124"/>
        <v>0</v>
      </c>
      <c r="AE106" s="14">
        <f t="shared" si="125"/>
        <v>0</v>
      </c>
      <c r="AF106" s="14">
        <f t="shared" si="126"/>
        <v>0</v>
      </c>
      <c r="AG106" s="14">
        <f t="shared" si="127"/>
        <v>0</v>
      </c>
      <c r="AH106" s="14">
        <f t="shared" si="128"/>
        <v>0</v>
      </c>
      <c r="AI106" s="14">
        <f t="shared" si="129"/>
        <v>0</v>
      </c>
      <c r="AJ106" s="14">
        <f t="shared" si="130"/>
        <v>0</v>
      </c>
    </row>
    <row r="107" spans="6:36" x14ac:dyDescent="0.25">
      <c r="F107" s="14">
        <f t="shared" si="100"/>
        <v>0</v>
      </c>
      <c r="G107" s="14">
        <f t="shared" si="101"/>
        <v>0</v>
      </c>
      <c r="H107" s="14">
        <f t="shared" si="102"/>
        <v>0</v>
      </c>
      <c r="I107" s="14">
        <f t="shared" si="103"/>
        <v>0</v>
      </c>
      <c r="J107" s="14">
        <f t="shared" si="104"/>
        <v>0</v>
      </c>
      <c r="K107" s="14">
        <f t="shared" si="105"/>
        <v>0</v>
      </c>
      <c r="L107" s="14">
        <f t="shared" si="106"/>
        <v>0</v>
      </c>
      <c r="M107" s="14">
        <f t="shared" si="107"/>
        <v>0</v>
      </c>
      <c r="N107" s="14">
        <f t="shared" si="108"/>
        <v>0</v>
      </c>
      <c r="O107" s="14">
        <f t="shared" si="109"/>
        <v>0</v>
      </c>
      <c r="P107" s="14">
        <f t="shared" si="110"/>
        <v>0</v>
      </c>
      <c r="Q107" s="14">
        <f t="shared" si="111"/>
        <v>0</v>
      </c>
      <c r="R107" s="14">
        <f t="shared" si="112"/>
        <v>0</v>
      </c>
      <c r="S107" s="14">
        <f t="shared" si="113"/>
        <v>0</v>
      </c>
      <c r="T107" s="14">
        <f t="shared" si="114"/>
        <v>0</v>
      </c>
      <c r="U107" s="14">
        <f t="shared" si="115"/>
        <v>0</v>
      </c>
      <c r="V107" s="14">
        <f t="shared" si="116"/>
        <v>0</v>
      </c>
      <c r="W107" s="14">
        <f t="shared" si="117"/>
        <v>0</v>
      </c>
      <c r="X107" s="14">
        <f t="shared" si="118"/>
        <v>0</v>
      </c>
      <c r="Y107" s="14">
        <f t="shared" si="119"/>
        <v>0</v>
      </c>
      <c r="Z107" s="14">
        <f t="shared" si="120"/>
        <v>0</v>
      </c>
      <c r="AA107" s="14">
        <f t="shared" si="121"/>
        <v>0</v>
      </c>
      <c r="AB107" s="14">
        <f t="shared" si="122"/>
        <v>0</v>
      </c>
      <c r="AC107" s="14">
        <f t="shared" si="123"/>
        <v>0</v>
      </c>
      <c r="AD107" s="14">
        <f t="shared" si="124"/>
        <v>0</v>
      </c>
      <c r="AE107" s="14">
        <f t="shared" si="125"/>
        <v>0</v>
      </c>
      <c r="AF107" s="14">
        <f t="shared" si="126"/>
        <v>0</v>
      </c>
      <c r="AG107" s="14">
        <f t="shared" si="127"/>
        <v>0</v>
      </c>
      <c r="AH107" s="14">
        <f t="shared" si="128"/>
        <v>0</v>
      </c>
      <c r="AI107" s="14">
        <f t="shared" si="129"/>
        <v>0</v>
      </c>
      <c r="AJ107" s="14">
        <f t="shared" si="130"/>
        <v>0</v>
      </c>
    </row>
    <row r="108" spans="6:36" x14ac:dyDescent="0.25">
      <c r="F108" s="14">
        <f t="shared" si="100"/>
        <v>0</v>
      </c>
      <c r="G108" s="14">
        <f t="shared" si="101"/>
        <v>0</v>
      </c>
      <c r="H108" s="14">
        <f t="shared" si="102"/>
        <v>0</v>
      </c>
      <c r="I108" s="14">
        <f t="shared" si="103"/>
        <v>0</v>
      </c>
      <c r="J108" s="14">
        <f t="shared" si="104"/>
        <v>0</v>
      </c>
      <c r="K108" s="14">
        <f t="shared" si="105"/>
        <v>0</v>
      </c>
      <c r="L108" s="14">
        <f t="shared" si="106"/>
        <v>0</v>
      </c>
      <c r="M108" s="14">
        <f t="shared" si="107"/>
        <v>0</v>
      </c>
      <c r="N108" s="14">
        <f t="shared" si="108"/>
        <v>0</v>
      </c>
      <c r="O108" s="14">
        <f t="shared" si="109"/>
        <v>0</v>
      </c>
      <c r="P108" s="14">
        <f t="shared" si="110"/>
        <v>0</v>
      </c>
      <c r="Q108" s="14">
        <f t="shared" si="111"/>
        <v>0</v>
      </c>
      <c r="R108" s="14">
        <f t="shared" si="112"/>
        <v>0</v>
      </c>
      <c r="S108" s="14">
        <f t="shared" si="113"/>
        <v>0</v>
      </c>
      <c r="T108" s="14">
        <f t="shared" si="114"/>
        <v>0</v>
      </c>
      <c r="U108" s="14">
        <f t="shared" si="115"/>
        <v>0</v>
      </c>
      <c r="V108" s="14">
        <f t="shared" si="116"/>
        <v>0</v>
      </c>
      <c r="W108" s="14">
        <f t="shared" si="117"/>
        <v>0</v>
      </c>
      <c r="X108" s="14">
        <f t="shared" si="118"/>
        <v>0</v>
      </c>
      <c r="Y108" s="14">
        <f t="shared" si="119"/>
        <v>0</v>
      </c>
      <c r="Z108" s="14">
        <f t="shared" si="120"/>
        <v>0</v>
      </c>
      <c r="AA108" s="14">
        <f t="shared" si="121"/>
        <v>0</v>
      </c>
      <c r="AB108" s="14">
        <f t="shared" si="122"/>
        <v>0</v>
      </c>
      <c r="AC108" s="14">
        <f t="shared" si="123"/>
        <v>0</v>
      </c>
      <c r="AD108" s="14">
        <f t="shared" si="124"/>
        <v>0</v>
      </c>
      <c r="AE108" s="14">
        <f t="shared" si="125"/>
        <v>0</v>
      </c>
      <c r="AF108" s="14">
        <f t="shared" si="126"/>
        <v>0</v>
      </c>
      <c r="AG108" s="14">
        <f t="shared" si="127"/>
        <v>0</v>
      </c>
      <c r="AH108" s="14">
        <f t="shared" si="128"/>
        <v>0</v>
      </c>
      <c r="AI108" s="14">
        <f t="shared" si="129"/>
        <v>0</v>
      </c>
      <c r="AJ108" s="14">
        <f t="shared" si="130"/>
        <v>0</v>
      </c>
    </row>
    <row r="109" spans="6:36" x14ac:dyDescent="0.25">
      <c r="F109" s="14">
        <f t="shared" si="100"/>
        <v>0</v>
      </c>
      <c r="G109" s="14">
        <f t="shared" si="101"/>
        <v>0</v>
      </c>
      <c r="H109" s="14">
        <f t="shared" si="102"/>
        <v>0</v>
      </c>
      <c r="I109" s="14">
        <f t="shared" si="103"/>
        <v>0</v>
      </c>
      <c r="J109" s="14">
        <f t="shared" si="104"/>
        <v>0</v>
      </c>
      <c r="K109" s="14">
        <f t="shared" si="105"/>
        <v>0</v>
      </c>
      <c r="L109" s="14">
        <f t="shared" si="106"/>
        <v>0</v>
      </c>
      <c r="M109" s="14">
        <f t="shared" si="107"/>
        <v>0</v>
      </c>
      <c r="N109" s="14">
        <f t="shared" si="108"/>
        <v>0</v>
      </c>
      <c r="O109" s="14">
        <f t="shared" si="109"/>
        <v>0</v>
      </c>
      <c r="P109" s="14">
        <f t="shared" si="110"/>
        <v>0</v>
      </c>
      <c r="Q109" s="14">
        <f t="shared" si="111"/>
        <v>0</v>
      </c>
      <c r="R109" s="14">
        <f t="shared" si="112"/>
        <v>0</v>
      </c>
      <c r="S109" s="14">
        <f t="shared" si="113"/>
        <v>0</v>
      </c>
      <c r="T109" s="14">
        <f t="shared" si="114"/>
        <v>0</v>
      </c>
      <c r="U109" s="14">
        <f t="shared" si="115"/>
        <v>0</v>
      </c>
      <c r="V109" s="14">
        <f t="shared" si="116"/>
        <v>0</v>
      </c>
      <c r="W109" s="14">
        <f t="shared" si="117"/>
        <v>0</v>
      </c>
      <c r="X109" s="14">
        <f t="shared" si="118"/>
        <v>0</v>
      </c>
      <c r="Y109" s="14">
        <f t="shared" si="119"/>
        <v>0</v>
      </c>
      <c r="Z109" s="14">
        <f t="shared" si="120"/>
        <v>0</v>
      </c>
      <c r="AA109" s="14">
        <f t="shared" si="121"/>
        <v>0</v>
      </c>
      <c r="AB109" s="14">
        <f t="shared" si="122"/>
        <v>0</v>
      </c>
      <c r="AC109" s="14">
        <f t="shared" si="123"/>
        <v>0</v>
      </c>
      <c r="AD109" s="14">
        <f t="shared" si="124"/>
        <v>0</v>
      </c>
      <c r="AE109" s="14">
        <f t="shared" si="125"/>
        <v>0</v>
      </c>
      <c r="AF109" s="14">
        <f t="shared" si="126"/>
        <v>0</v>
      </c>
      <c r="AG109" s="14">
        <f t="shared" si="127"/>
        <v>0</v>
      </c>
      <c r="AH109" s="14">
        <f t="shared" si="128"/>
        <v>0</v>
      </c>
      <c r="AI109" s="14">
        <f t="shared" si="129"/>
        <v>0</v>
      </c>
      <c r="AJ109" s="14">
        <f t="shared" si="130"/>
        <v>0</v>
      </c>
    </row>
    <row r="110" spans="6:36" x14ac:dyDescent="0.25">
      <c r="F110" s="14">
        <f t="shared" si="100"/>
        <v>0</v>
      </c>
      <c r="G110" s="14">
        <f t="shared" si="101"/>
        <v>0</v>
      </c>
      <c r="H110" s="14">
        <f t="shared" si="102"/>
        <v>0</v>
      </c>
      <c r="I110" s="14">
        <f t="shared" si="103"/>
        <v>0</v>
      </c>
      <c r="J110" s="14">
        <f t="shared" si="104"/>
        <v>0</v>
      </c>
      <c r="K110" s="14">
        <f t="shared" si="105"/>
        <v>0</v>
      </c>
      <c r="L110" s="14">
        <f t="shared" si="106"/>
        <v>0</v>
      </c>
      <c r="M110" s="14">
        <f t="shared" si="107"/>
        <v>0</v>
      </c>
      <c r="N110" s="14">
        <f t="shared" si="108"/>
        <v>0</v>
      </c>
      <c r="O110" s="14">
        <f t="shared" si="109"/>
        <v>0</v>
      </c>
      <c r="P110" s="14">
        <f t="shared" si="110"/>
        <v>0</v>
      </c>
      <c r="Q110" s="14">
        <f t="shared" si="111"/>
        <v>0</v>
      </c>
      <c r="R110" s="14">
        <f t="shared" si="112"/>
        <v>0</v>
      </c>
      <c r="S110" s="14">
        <f t="shared" si="113"/>
        <v>0</v>
      </c>
      <c r="T110" s="14">
        <f t="shared" si="114"/>
        <v>0</v>
      </c>
      <c r="U110" s="14">
        <f t="shared" si="115"/>
        <v>0</v>
      </c>
      <c r="V110" s="14">
        <f t="shared" si="116"/>
        <v>0</v>
      </c>
      <c r="W110" s="14">
        <f t="shared" si="117"/>
        <v>0</v>
      </c>
      <c r="X110" s="14">
        <f t="shared" si="118"/>
        <v>0</v>
      </c>
      <c r="Y110" s="14">
        <f t="shared" si="119"/>
        <v>0</v>
      </c>
      <c r="Z110" s="14">
        <f t="shared" si="120"/>
        <v>0</v>
      </c>
      <c r="AA110" s="14">
        <f t="shared" si="121"/>
        <v>0</v>
      </c>
      <c r="AB110" s="14">
        <f t="shared" si="122"/>
        <v>0</v>
      </c>
      <c r="AC110" s="14">
        <f t="shared" si="123"/>
        <v>0</v>
      </c>
      <c r="AD110" s="14">
        <f t="shared" si="124"/>
        <v>0</v>
      </c>
      <c r="AE110" s="14">
        <f t="shared" si="125"/>
        <v>0</v>
      </c>
      <c r="AF110" s="14">
        <f t="shared" si="126"/>
        <v>0</v>
      </c>
      <c r="AG110" s="14">
        <f t="shared" si="127"/>
        <v>0</v>
      </c>
      <c r="AH110" s="14">
        <f t="shared" si="128"/>
        <v>0</v>
      </c>
      <c r="AI110" s="14">
        <f t="shared" si="129"/>
        <v>0</v>
      </c>
      <c r="AJ110" s="14">
        <f t="shared" si="130"/>
        <v>0</v>
      </c>
    </row>
    <row r="111" spans="6:36" x14ac:dyDescent="0.25">
      <c r="F111" s="14">
        <f t="shared" si="100"/>
        <v>0</v>
      </c>
      <c r="G111" s="14">
        <f t="shared" si="101"/>
        <v>0</v>
      </c>
      <c r="H111" s="14">
        <f t="shared" si="102"/>
        <v>0</v>
      </c>
      <c r="I111" s="14">
        <f t="shared" si="103"/>
        <v>0</v>
      </c>
      <c r="J111" s="14">
        <f t="shared" si="104"/>
        <v>0</v>
      </c>
      <c r="K111" s="14">
        <f t="shared" si="105"/>
        <v>0</v>
      </c>
      <c r="L111" s="14">
        <f t="shared" si="106"/>
        <v>0</v>
      </c>
      <c r="M111" s="14">
        <f t="shared" si="107"/>
        <v>0</v>
      </c>
      <c r="N111" s="14">
        <f t="shared" si="108"/>
        <v>0</v>
      </c>
      <c r="O111" s="14">
        <f t="shared" si="109"/>
        <v>0</v>
      </c>
      <c r="P111" s="14">
        <f t="shared" si="110"/>
        <v>0</v>
      </c>
      <c r="Q111" s="14">
        <f t="shared" si="111"/>
        <v>0</v>
      </c>
      <c r="R111" s="14">
        <f t="shared" si="112"/>
        <v>0</v>
      </c>
      <c r="S111" s="14">
        <f t="shared" si="113"/>
        <v>0</v>
      </c>
      <c r="T111" s="14">
        <f t="shared" si="114"/>
        <v>0</v>
      </c>
      <c r="U111" s="14">
        <f t="shared" si="115"/>
        <v>0</v>
      </c>
      <c r="V111" s="14">
        <f t="shared" si="116"/>
        <v>0</v>
      </c>
      <c r="W111" s="14">
        <f t="shared" si="117"/>
        <v>0</v>
      </c>
      <c r="X111" s="14">
        <f t="shared" si="118"/>
        <v>0</v>
      </c>
      <c r="Y111" s="14">
        <f t="shared" si="119"/>
        <v>0</v>
      </c>
      <c r="Z111" s="14">
        <f t="shared" si="120"/>
        <v>0</v>
      </c>
      <c r="AA111" s="14">
        <f t="shared" si="121"/>
        <v>0</v>
      </c>
      <c r="AB111" s="14">
        <f t="shared" si="122"/>
        <v>0</v>
      </c>
      <c r="AC111" s="14">
        <f t="shared" si="123"/>
        <v>0</v>
      </c>
      <c r="AD111" s="14">
        <f t="shared" si="124"/>
        <v>0</v>
      </c>
      <c r="AE111" s="14">
        <f t="shared" si="125"/>
        <v>0</v>
      </c>
      <c r="AF111" s="14">
        <f t="shared" si="126"/>
        <v>0</v>
      </c>
      <c r="AG111" s="14">
        <f t="shared" si="127"/>
        <v>0</v>
      </c>
      <c r="AH111" s="14">
        <f t="shared" si="128"/>
        <v>0</v>
      </c>
      <c r="AI111" s="14">
        <f t="shared" si="129"/>
        <v>0</v>
      </c>
      <c r="AJ111" s="14">
        <f t="shared" si="130"/>
        <v>0</v>
      </c>
    </row>
    <row r="112" spans="6:36" x14ac:dyDescent="0.25">
      <c r="F112" s="14">
        <f t="shared" si="100"/>
        <v>0</v>
      </c>
      <c r="G112" s="14">
        <f t="shared" si="101"/>
        <v>0</v>
      </c>
      <c r="H112" s="14">
        <f t="shared" si="102"/>
        <v>0</v>
      </c>
      <c r="I112" s="14">
        <f t="shared" si="103"/>
        <v>0</v>
      </c>
      <c r="J112" s="14">
        <f t="shared" si="104"/>
        <v>0</v>
      </c>
      <c r="K112" s="14">
        <f t="shared" si="105"/>
        <v>0</v>
      </c>
      <c r="L112" s="14">
        <f t="shared" si="106"/>
        <v>0</v>
      </c>
      <c r="M112" s="14">
        <f t="shared" si="107"/>
        <v>0</v>
      </c>
      <c r="N112" s="14">
        <f t="shared" si="108"/>
        <v>0</v>
      </c>
      <c r="O112" s="14">
        <f t="shared" si="109"/>
        <v>0</v>
      </c>
      <c r="P112" s="14">
        <f t="shared" si="110"/>
        <v>0</v>
      </c>
      <c r="Q112" s="14">
        <f t="shared" si="111"/>
        <v>0</v>
      </c>
      <c r="R112" s="14">
        <f t="shared" si="112"/>
        <v>0</v>
      </c>
      <c r="S112" s="14">
        <f t="shared" si="113"/>
        <v>0</v>
      </c>
      <c r="T112" s="14">
        <f t="shared" si="114"/>
        <v>0</v>
      </c>
      <c r="U112" s="14">
        <f t="shared" si="115"/>
        <v>0</v>
      </c>
      <c r="V112" s="14">
        <f t="shared" si="116"/>
        <v>0</v>
      </c>
      <c r="W112" s="14">
        <f t="shared" si="117"/>
        <v>0</v>
      </c>
      <c r="X112" s="14">
        <f t="shared" si="118"/>
        <v>0</v>
      </c>
      <c r="Y112" s="14">
        <f t="shared" si="119"/>
        <v>0</v>
      </c>
      <c r="Z112" s="14">
        <f t="shared" si="120"/>
        <v>0</v>
      </c>
      <c r="AA112" s="14">
        <f t="shared" si="121"/>
        <v>0</v>
      </c>
      <c r="AB112" s="14">
        <f t="shared" si="122"/>
        <v>0</v>
      </c>
      <c r="AC112" s="14">
        <f t="shared" si="123"/>
        <v>0</v>
      </c>
      <c r="AD112" s="14">
        <f t="shared" si="124"/>
        <v>0</v>
      </c>
      <c r="AE112" s="14">
        <f t="shared" si="125"/>
        <v>0</v>
      </c>
      <c r="AF112" s="14">
        <f t="shared" si="126"/>
        <v>0</v>
      </c>
      <c r="AG112" s="14">
        <f t="shared" si="127"/>
        <v>0</v>
      </c>
      <c r="AH112" s="14">
        <f t="shared" si="128"/>
        <v>0</v>
      </c>
      <c r="AI112" s="14">
        <f t="shared" si="129"/>
        <v>0</v>
      </c>
      <c r="AJ112" s="14">
        <f t="shared" si="130"/>
        <v>0</v>
      </c>
    </row>
    <row r="113" spans="6:36" x14ac:dyDescent="0.25">
      <c r="F113" s="14">
        <f t="shared" si="100"/>
        <v>0</v>
      </c>
      <c r="G113" s="14">
        <f t="shared" si="101"/>
        <v>0</v>
      </c>
      <c r="H113" s="14">
        <f t="shared" si="102"/>
        <v>0</v>
      </c>
      <c r="I113" s="14">
        <f t="shared" si="103"/>
        <v>0</v>
      </c>
      <c r="J113" s="14">
        <f t="shared" si="104"/>
        <v>0</v>
      </c>
      <c r="K113" s="14">
        <f t="shared" si="105"/>
        <v>0</v>
      </c>
      <c r="L113" s="14">
        <f t="shared" si="106"/>
        <v>0</v>
      </c>
      <c r="M113" s="14">
        <f t="shared" si="107"/>
        <v>0</v>
      </c>
      <c r="N113" s="14">
        <f t="shared" si="108"/>
        <v>0</v>
      </c>
      <c r="O113" s="14">
        <f t="shared" si="109"/>
        <v>0</v>
      </c>
      <c r="P113" s="14">
        <f t="shared" si="110"/>
        <v>0</v>
      </c>
      <c r="Q113" s="14">
        <f t="shared" si="111"/>
        <v>0</v>
      </c>
      <c r="R113" s="14">
        <f t="shared" si="112"/>
        <v>0</v>
      </c>
      <c r="S113" s="14">
        <f t="shared" si="113"/>
        <v>0</v>
      </c>
      <c r="T113" s="14">
        <f t="shared" si="114"/>
        <v>0</v>
      </c>
      <c r="U113" s="14">
        <f t="shared" si="115"/>
        <v>0</v>
      </c>
      <c r="V113" s="14">
        <f t="shared" si="116"/>
        <v>0</v>
      </c>
      <c r="W113" s="14">
        <f t="shared" si="117"/>
        <v>0</v>
      </c>
      <c r="X113" s="14">
        <f t="shared" si="118"/>
        <v>0</v>
      </c>
      <c r="Y113" s="14">
        <f t="shared" si="119"/>
        <v>0</v>
      </c>
      <c r="Z113" s="14">
        <f t="shared" si="120"/>
        <v>0</v>
      </c>
      <c r="AA113" s="14">
        <f t="shared" si="121"/>
        <v>0</v>
      </c>
      <c r="AB113" s="14">
        <f t="shared" si="122"/>
        <v>0</v>
      </c>
      <c r="AC113" s="14">
        <f t="shared" si="123"/>
        <v>0</v>
      </c>
      <c r="AD113" s="14">
        <f t="shared" si="124"/>
        <v>0</v>
      </c>
      <c r="AE113" s="14">
        <f t="shared" si="125"/>
        <v>0</v>
      </c>
      <c r="AF113" s="14">
        <f t="shared" si="126"/>
        <v>0</v>
      </c>
      <c r="AG113" s="14">
        <f t="shared" si="127"/>
        <v>0</v>
      </c>
      <c r="AH113" s="14">
        <f t="shared" si="128"/>
        <v>0</v>
      </c>
      <c r="AI113" s="14">
        <f t="shared" si="129"/>
        <v>0</v>
      </c>
      <c r="AJ113" s="14">
        <f t="shared" si="130"/>
        <v>0</v>
      </c>
    </row>
    <row r="114" spans="6:36" x14ac:dyDescent="0.25">
      <c r="F114" s="14">
        <f t="shared" si="100"/>
        <v>0</v>
      </c>
      <c r="G114" s="14">
        <f t="shared" si="101"/>
        <v>0</v>
      </c>
      <c r="H114" s="14">
        <f t="shared" si="102"/>
        <v>0</v>
      </c>
      <c r="I114" s="14">
        <f t="shared" si="103"/>
        <v>0</v>
      </c>
      <c r="J114" s="14">
        <f t="shared" si="104"/>
        <v>0</v>
      </c>
      <c r="K114" s="14">
        <f t="shared" si="105"/>
        <v>0</v>
      </c>
      <c r="L114" s="14">
        <f t="shared" si="106"/>
        <v>0</v>
      </c>
      <c r="M114" s="14">
        <f t="shared" si="107"/>
        <v>0</v>
      </c>
      <c r="N114" s="14">
        <f t="shared" si="108"/>
        <v>0</v>
      </c>
      <c r="O114" s="14">
        <f t="shared" si="109"/>
        <v>0</v>
      </c>
      <c r="P114" s="14">
        <f t="shared" si="110"/>
        <v>0</v>
      </c>
      <c r="Q114" s="14">
        <f t="shared" si="111"/>
        <v>0</v>
      </c>
      <c r="R114" s="14">
        <f t="shared" si="112"/>
        <v>0</v>
      </c>
      <c r="S114" s="14">
        <f t="shared" si="113"/>
        <v>0</v>
      </c>
      <c r="T114" s="14">
        <f t="shared" si="114"/>
        <v>0</v>
      </c>
      <c r="U114" s="14">
        <f t="shared" si="115"/>
        <v>0</v>
      </c>
      <c r="V114" s="14">
        <f t="shared" si="116"/>
        <v>0</v>
      </c>
      <c r="W114" s="14">
        <f t="shared" si="117"/>
        <v>0</v>
      </c>
      <c r="X114" s="14">
        <f t="shared" si="118"/>
        <v>0</v>
      </c>
      <c r="Y114" s="14">
        <f t="shared" si="119"/>
        <v>0</v>
      </c>
      <c r="Z114" s="14">
        <f t="shared" si="120"/>
        <v>0</v>
      </c>
      <c r="AA114" s="14">
        <f t="shared" si="121"/>
        <v>0</v>
      </c>
      <c r="AB114" s="14">
        <f t="shared" si="122"/>
        <v>0</v>
      </c>
      <c r="AC114" s="14">
        <f t="shared" si="123"/>
        <v>0</v>
      </c>
      <c r="AD114" s="14">
        <f t="shared" si="124"/>
        <v>0</v>
      </c>
      <c r="AE114" s="14">
        <f t="shared" si="125"/>
        <v>0</v>
      </c>
      <c r="AF114" s="14">
        <f t="shared" si="126"/>
        <v>0</v>
      </c>
      <c r="AG114" s="14">
        <f t="shared" si="127"/>
        <v>0</v>
      </c>
      <c r="AH114" s="14">
        <f t="shared" si="128"/>
        <v>0</v>
      </c>
      <c r="AI114" s="14">
        <f t="shared" si="129"/>
        <v>0</v>
      </c>
      <c r="AJ114" s="14">
        <f t="shared" si="130"/>
        <v>0</v>
      </c>
    </row>
    <row r="115" spans="6:36" x14ac:dyDescent="0.25">
      <c r="F115" s="14">
        <f t="shared" si="100"/>
        <v>0</v>
      </c>
      <c r="G115" s="14">
        <f t="shared" si="101"/>
        <v>0</v>
      </c>
      <c r="H115" s="14">
        <f t="shared" si="102"/>
        <v>0</v>
      </c>
      <c r="I115" s="14">
        <f t="shared" si="103"/>
        <v>0</v>
      </c>
      <c r="J115" s="14">
        <f t="shared" si="104"/>
        <v>0</v>
      </c>
      <c r="K115" s="14">
        <f t="shared" si="105"/>
        <v>0</v>
      </c>
      <c r="L115" s="14">
        <f t="shared" si="106"/>
        <v>0</v>
      </c>
      <c r="M115" s="14">
        <f t="shared" si="107"/>
        <v>0</v>
      </c>
      <c r="N115" s="14">
        <f t="shared" si="108"/>
        <v>0</v>
      </c>
      <c r="O115" s="14">
        <f t="shared" si="109"/>
        <v>0</v>
      </c>
      <c r="P115" s="14">
        <f t="shared" si="110"/>
        <v>0</v>
      </c>
      <c r="Q115" s="14">
        <f t="shared" si="111"/>
        <v>0</v>
      </c>
      <c r="R115" s="14">
        <f t="shared" si="112"/>
        <v>0</v>
      </c>
      <c r="S115" s="14">
        <f t="shared" si="113"/>
        <v>0</v>
      </c>
      <c r="T115" s="14">
        <f t="shared" si="114"/>
        <v>0</v>
      </c>
      <c r="U115" s="14">
        <f t="shared" si="115"/>
        <v>0</v>
      </c>
      <c r="V115" s="14">
        <f t="shared" si="116"/>
        <v>0</v>
      </c>
      <c r="W115" s="14">
        <f t="shared" si="117"/>
        <v>0</v>
      </c>
      <c r="X115" s="14">
        <f t="shared" si="118"/>
        <v>0</v>
      </c>
      <c r="Y115" s="14">
        <f t="shared" si="119"/>
        <v>0</v>
      </c>
      <c r="Z115" s="14">
        <f t="shared" si="120"/>
        <v>0</v>
      </c>
      <c r="AA115" s="14">
        <f t="shared" si="121"/>
        <v>0</v>
      </c>
      <c r="AB115" s="14">
        <f t="shared" si="122"/>
        <v>0</v>
      </c>
      <c r="AC115" s="14">
        <f t="shared" si="123"/>
        <v>0</v>
      </c>
      <c r="AD115" s="14">
        <f t="shared" si="124"/>
        <v>0</v>
      </c>
      <c r="AE115" s="14">
        <f t="shared" si="125"/>
        <v>0</v>
      </c>
      <c r="AF115" s="14">
        <f t="shared" si="126"/>
        <v>0</v>
      </c>
      <c r="AG115" s="14">
        <f t="shared" si="127"/>
        <v>0</v>
      </c>
      <c r="AH115" s="14">
        <f t="shared" si="128"/>
        <v>0</v>
      </c>
      <c r="AI115" s="14">
        <f t="shared" si="129"/>
        <v>0</v>
      </c>
      <c r="AJ115" s="14">
        <f t="shared" si="130"/>
        <v>0</v>
      </c>
    </row>
    <row r="116" spans="6:36" x14ac:dyDescent="0.25">
      <c r="F116" s="14">
        <f t="shared" si="100"/>
        <v>0</v>
      </c>
      <c r="G116" s="14">
        <f t="shared" si="101"/>
        <v>0</v>
      </c>
      <c r="H116" s="14">
        <f t="shared" si="102"/>
        <v>0</v>
      </c>
      <c r="I116" s="14">
        <f t="shared" si="103"/>
        <v>0</v>
      </c>
      <c r="J116" s="14">
        <f t="shared" si="104"/>
        <v>0</v>
      </c>
      <c r="K116" s="14">
        <f t="shared" si="105"/>
        <v>0</v>
      </c>
      <c r="L116" s="14">
        <f t="shared" si="106"/>
        <v>0</v>
      </c>
      <c r="M116" s="14">
        <f t="shared" si="107"/>
        <v>0</v>
      </c>
      <c r="N116" s="14">
        <f t="shared" si="108"/>
        <v>0</v>
      </c>
      <c r="O116" s="14">
        <f t="shared" si="109"/>
        <v>0</v>
      </c>
      <c r="P116" s="14">
        <f t="shared" si="110"/>
        <v>0</v>
      </c>
      <c r="Q116" s="14">
        <f t="shared" si="111"/>
        <v>0</v>
      </c>
      <c r="R116" s="14">
        <f t="shared" si="112"/>
        <v>0</v>
      </c>
      <c r="S116" s="14">
        <f t="shared" si="113"/>
        <v>0</v>
      </c>
      <c r="T116" s="14">
        <f t="shared" si="114"/>
        <v>0</v>
      </c>
      <c r="U116" s="14">
        <f t="shared" si="115"/>
        <v>0</v>
      </c>
      <c r="V116" s="14">
        <f t="shared" si="116"/>
        <v>0</v>
      </c>
      <c r="W116" s="14">
        <f t="shared" si="117"/>
        <v>0</v>
      </c>
      <c r="X116" s="14">
        <f t="shared" si="118"/>
        <v>0</v>
      </c>
      <c r="Y116" s="14">
        <f t="shared" si="119"/>
        <v>0</v>
      </c>
      <c r="Z116" s="14">
        <f t="shared" si="120"/>
        <v>0</v>
      </c>
      <c r="AA116" s="14">
        <f t="shared" si="121"/>
        <v>0</v>
      </c>
      <c r="AB116" s="14">
        <f t="shared" si="122"/>
        <v>0</v>
      </c>
      <c r="AC116" s="14">
        <f t="shared" si="123"/>
        <v>0</v>
      </c>
      <c r="AD116" s="14">
        <f t="shared" si="124"/>
        <v>0</v>
      </c>
      <c r="AE116" s="14">
        <f t="shared" si="125"/>
        <v>0</v>
      </c>
      <c r="AF116" s="14">
        <f t="shared" si="126"/>
        <v>0</v>
      </c>
      <c r="AG116" s="14">
        <f t="shared" si="127"/>
        <v>0</v>
      </c>
      <c r="AH116" s="14">
        <f t="shared" si="128"/>
        <v>0</v>
      </c>
      <c r="AI116" s="14">
        <f t="shared" si="129"/>
        <v>0</v>
      </c>
      <c r="AJ116" s="14">
        <f t="shared" si="130"/>
        <v>0</v>
      </c>
    </row>
    <row r="117" spans="6:36" x14ac:dyDescent="0.25">
      <c r="F117" s="14">
        <f t="shared" si="100"/>
        <v>0</v>
      </c>
      <c r="G117" s="14">
        <f t="shared" si="101"/>
        <v>0</v>
      </c>
      <c r="H117" s="14">
        <f t="shared" si="102"/>
        <v>0</v>
      </c>
      <c r="I117" s="14">
        <f t="shared" si="103"/>
        <v>0</v>
      </c>
      <c r="J117" s="14">
        <f t="shared" si="104"/>
        <v>0</v>
      </c>
      <c r="K117" s="14">
        <f t="shared" si="105"/>
        <v>0</v>
      </c>
      <c r="L117" s="14">
        <f t="shared" si="106"/>
        <v>0</v>
      </c>
      <c r="M117" s="14">
        <f t="shared" si="107"/>
        <v>0</v>
      </c>
      <c r="N117" s="14">
        <f t="shared" si="108"/>
        <v>0</v>
      </c>
      <c r="O117" s="14">
        <f t="shared" si="109"/>
        <v>0</v>
      </c>
      <c r="P117" s="14">
        <f t="shared" si="110"/>
        <v>0</v>
      </c>
      <c r="Q117" s="14">
        <f t="shared" si="111"/>
        <v>0</v>
      </c>
      <c r="R117" s="14">
        <f t="shared" si="112"/>
        <v>0</v>
      </c>
      <c r="S117" s="14">
        <f t="shared" si="113"/>
        <v>0</v>
      </c>
      <c r="T117" s="14">
        <f t="shared" si="114"/>
        <v>0</v>
      </c>
      <c r="U117" s="14">
        <f t="shared" si="115"/>
        <v>0</v>
      </c>
      <c r="V117" s="14">
        <f t="shared" si="116"/>
        <v>0</v>
      </c>
      <c r="W117" s="14">
        <f t="shared" si="117"/>
        <v>0</v>
      </c>
      <c r="X117" s="14">
        <f t="shared" si="118"/>
        <v>0</v>
      </c>
      <c r="Y117" s="14">
        <f t="shared" si="119"/>
        <v>0</v>
      </c>
      <c r="Z117" s="14">
        <f t="shared" si="120"/>
        <v>0</v>
      </c>
      <c r="AA117" s="14">
        <f t="shared" si="121"/>
        <v>0</v>
      </c>
      <c r="AB117" s="14">
        <f t="shared" si="122"/>
        <v>0</v>
      </c>
      <c r="AC117" s="14">
        <f t="shared" si="123"/>
        <v>0</v>
      </c>
      <c r="AD117" s="14">
        <f t="shared" si="124"/>
        <v>0</v>
      </c>
      <c r="AE117" s="14">
        <f t="shared" si="125"/>
        <v>0</v>
      </c>
      <c r="AF117" s="14">
        <f t="shared" si="126"/>
        <v>0</v>
      </c>
      <c r="AG117" s="14">
        <f t="shared" si="127"/>
        <v>0</v>
      </c>
      <c r="AH117" s="14">
        <f t="shared" si="128"/>
        <v>0</v>
      </c>
      <c r="AI117" s="14">
        <f t="shared" si="129"/>
        <v>0</v>
      </c>
      <c r="AJ117" s="14">
        <f t="shared" si="130"/>
        <v>0</v>
      </c>
    </row>
    <row r="118" spans="6:36" x14ac:dyDescent="0.25">
      <c r="F118" s="14">
        <f t="shared" si="100"/>
        <v>0</v>
      </c>
      <c r="G118" s="14">
        <f t="shared" si="101"/>
        <v>0</v>
      </c>
      <c r="H118" s="14">
        <f t="shared" si="102"/>
        <v>0</v>
      </c>
      <c r="I118" s="14">
        <f t="shared" si="103"/>
        <v>0</v>
      </c>
      <c r="J118" s="14">
        <f t="shared" si="104"/>
        <v>0</v>
      </c>
      <c r="K118" s="14">
        <f t="shared" si="105"/>
        <v>0</v>
      </c>
      <c r="L118" s="14">
        <f t="shared" si="106"/>
        <v>0</v>
      </c>
      <c r="M118" s="14">
        <f t="shared" si="107"/>
        <v>0</v>
      </c>
      <c r="N118" s="14">
        <f t="shared" si="108"/>
        <v>0</v>
      </c>
      <c r="O118" s="14">
        <f t="shared" si="109"/>
        <v>0</v>
      </c>
      <c r="P118" s="14">
        <f t="shared" si="110"/>
        <v>0</v>
      </c>
      <c r="Q118" s="14">
        <f t="shared" si="111"/>
        <v>0</v>
      </c>
      <c r="R118" s="14">
        <f t="shared" si="112"/>
        <v>0</v>
      </c>
      <c r="S118" s="14">
        <f t="shared" si="113"/>
        <v>0</v>
      </c>
      <c r="T118" s="14">
        <f t="shared" si="114"/>
        <v>0</v>
      </c>
      <c r="U118" s="14">
        <f t="shared" si="115"/>
        <v>0</v>
      </c>
      <c r="V118" s="14">
        <f t="shared" si="116"/>
        <v>0</v>
      </c>
      <c r="W118" s="14">
        <f t="shared" si="117"/>
        <v>0</v>
      </c>
      <c r="X118" s="14">
        <f t="shared" si="118"/>
        <v>0</v>
      </c>
      <c r="Y118" s="14">
        <f t="shared" si="119"/>
        <v>0</v>
      </c>
      <c r="Z118" s="14">
        <f t="shared" si="120"/>
        <v>0</v>
      </c>
      <c r="AA118" s="14">
        <f t="shared" si="121"/>
        <v>0</v>
      </c>
      <c r="AB118" s="14">
        <f t="shared" si="122"/>
        <v>0</v>
      </c>
      <c r="AC118" s="14">
        <f t="shared" si="123"/>
        <v>0</v>
      </c>
      <c r="AD118" s="14">
        <f t="shared" si="124"/>
        <v>0</v>
      </c>
      <c r="AE118" s="14">
        <f t="shared" si="125"/>
        <v>0</v>
      </c>
      <c r="AF118" s="14">
        <f t="shared" si="126"/>
        <v>0</v>
      </c>
      <c r="AG118" s="14">
        <f t="shared" si="127"/>
        <v>0</v>
      </c>
      <c r="AH118" s="14">
        <f t="shared" si="128"/>
        <v>0</v>
      </c>
      <c r="AI118" s="14">
        <f t="shared" si="129"/>
        <v>0</v>
      </c>
      <c r="AJ118" s="14">
        <f t="shared" si="130"/>
        <v>0</v>
      </c>
    </row>
    <row r="119" spans="6:36" x14ac:dyDescent="0.25">
      <c r="F119" s="14">
        <f t="shared" ref="F119:F150" si="131">IF(AND(($F$1-$C119)&gt;=0,($F$1-$E119)&lt;=0),1,0)</f>
        <v>0</v>
      </c>
      <c r="G119" s="14">
        <f t="shared" ref="G119:G150" si="132">IF(AND(($G$1-$C119)&gt;=0,($G$1-$E119)&lt;=0),1,0)</f>
        <v>0</v>
      </c>
      <c r="H119" s="14">
        <f t="shared" ref="H119:H150" si="133">IF(AND(($H$1-$C119)&gt;=0,($H$1-$E119)&lt;=0),1,0)</f>
        <v>0</v>
      </c>
      <c r="I119" s="14">
        <f t="shared" ref="I119:I150" si="134">IF(AND(($I$1-$C119)&gt;=0,($I$1-$E119)&lt;=0),1,0)</f>
        <v>0</v>
      </c>
      <c r="J119" s="14">
        <f t="shared" ref="J119:J150" si="135">IF(AND(($J$1-$C119)&gt;=0,($J$1-$E119)&lt;=0),1,0)</f>
        <v>0</v>
      </c>
      <c r="K119" s="14">
        <f t="shared" ref="K119:K150" si="136">IF(AND(($K$1-$C119)&gt;=0,($K$1-$E119)&lt;=0),1,0)</f>
        <v>0</v>
      </c>
      <c r="L119" s="14">
        <f t="shared" ref="L119:L150" si="137">IF(AND(($L$1-$C119)&gt;=0,($L$1-$E119)&lt;=0),1,0)</f>
        <v>0</v>
      </c>
      <c r="M119" s="14">
        <f t="shared" ref="M119:M150" si="138">IF(AND(($M$1-$C119)&gt;=0,($M$1-$E119)&lt;=0),1,0)</f>
        <v>0</v>
      </c>
      <c r="N119" s="14">
        <f t="shared" ref="N119:N150" si="139">IF(AND(($N$1-$C119)&gt;=0,($N$1-$E119)&lt;=0),1,0)</f>
        <v>0</v>
      </c>
      <c r="O119" s="14">
        <f t="shared" ref="O119:O150" si="140">IF(AND(($O$1-$C119)&gt;=0,($O$1-$E119)&lt;=0),1,0)</f>
        <v>0</v>
      </c>
      <c r="P119" s="14">
        <f t="shared" ref="P119:P150" si="141">IF(AND(($P$1-$C119)&gt;=0,($P$1-$E119)&lt;=0),1,0)</f>
        <v>0</v>
      </c>
      <c r="Q119" s="14">
        <f t="shared" ref="Q119:Q150" si="142">IF(AND(($Q$1-$C119)&gt;=0,($Q$1-$E119)&lt;=0),1,0)</f>
        <v>0</v>
      </c>
      <c r="R119" s="14">
        <f t="shared" ref="R119:R150" si="143">IF(AND(($R$1-$C119)&gt;=0,($R$1-$E119)&lt;=0),1,0)</f>
        <v>0</v>
      </c>
      <c r="S119" s="14">
        <f t="shared" ref="S119:S150" si="144">IF(AND(($S$1-$C119)&gt;=0,($S$1-$E119)&lt;=0),1,0)</f>
        <v>0</v>
      </c>
      <c r="T119" s="14">
        <f t="shared" ref="T119:T150" si="145">IF(AND(($T$1-$C119)&gt;=0,($T$1-$E119)&lt;=0),1,0)</f>
        <v>0</v>
      </c>
      <c r="U119" s="14">
        <f t="shared" ref="U119:U150" si="146">IF(AND(($U$1-$C119)&gt;=0,($U$1-$E119)&lt;=0),1,0)</f>
        <v>0</v>
      </c>
      <c r="V119" s="14">
        <f t="shared" ref="V119:V150" si="147">IF(AND(($V$1-$C119)&gt;=0,($V$1-$E119)&lt;=0),1,0)</f>
        <v>0</v>
      </c>
      <c r="W119" s="14">
        <f t="shared" ref="W119:W150" si="148">IF(AND(($W$1-$C119)&gt;=0,($W$1-$E119)&lt;=0),1,0)</f>
        <v>0</v>
      </c>
      <c r="X119" s="14">
        <f t="shared" ref="X119:X150" si="149">IF(AND(($X$1-$C119)&gt;=0,($X$1-$E119)&lt;=0),1,0)</f>
        <v>0</v>
      </c>
      <c r="Y119" s="14">
        <f t="shared" ref="Y119:Y150" si="150">IF(AND(($Y$1-$C119)&gt;=0,($Y$1-$E119)&lt;=0),1,0)</f>
        <v>0</v>
      </c>
      <c r="Z119" s="14">
        <f t="shared" ref="Z119:Z150" si="151">IF(AND(($Z$1-$C119)&gt;=0,($Z$1-$E119)&lt;=0),1,0)</f>
        <v>0</v>
      </c>
      <c r="AA119" s="14">
        <f t="shared" ref="AA119:AA150" si="152">IF(AND(($AA$1-$C119)&gt;=0,($AA$1-$E119)&lt;=0),1,0)</f>
        <v>0</v>
      </c>
      <c r="AB119" s="14">
        <f t="shared" ref="AB119:AB150" si="153">IF(AND(($AB$1-$C119)&gt;=0,($AB$1-$E119)&lt;=0),1,0)</f>
        <v>0</v>
      </c>
      <c r="AC119" s="14">
        <f t="shared" ref="AC119:AC150" si="154">IF(AND(($AC$1-$C119)&gt;=0,($AC$1-$E119)&lt;=0),1,0)</f>
        <v>0</v>
      </c>
      <c r="AD119" s="14">
        <f t="shared" ref="AD119:AD150" si="155">IF(AND(($AD$1-$C119)&gt;=0,($AD$1-$E119)&lt;=0),1,0)</f>
        <v>0</v>
      </c>
      <c r="AE119" s="14">
        <f t="shared" ref="AE119:AE150" si="156">IF(AND(($AE$1-$C119)&gt;=0,($AE$1-$E119)&lt;=0),1,0)</f>
        <v>0</v>
      </c>
      <c r="AF119" s="14">
        <f t="shared" ref="AF119:AF150" si="157">IF(AND(($AF$1-$C119)&gt;=0,($AF$1-$E119)&lt;=0),1,0)</f>
        <v>0</v>
      </c>
      <c r="AG119" s="14">
        <f t="shared" ref="AG119:AG150" si="158">IF(AND(($AG$1-$C119)&gt;=0,($AG$1-$E119)&lt;=0),1,0)</f>
        <v>0</v>
      </c>
      <c r="AH119" s="14">
        <f t="shared" ref="AH119:AH150" si="159">IF(AND(($AH$1-$C119)&gt;=0,($AH$1-$E119)&lt;=0),1,0)</f>
        <v>0</v>
      </c>
      <c r="AI119" s="14">
        <f t="shared" ref="AI119:AI150" si="160">IF(AND(($AI$1-$C119)&gt;=0,($AI$1-$E119)&lt;=0),1,0)</f>
        <v>0</v>
      </c>
      <c r="AJ119" s="14">
        <f t="shared" ref="AJ119:AJ150" si="161">IF(AND(($AJ$1-$C119)&gt;=0,($AJ$1-$E119)&lt;=0),1,0)</f>
        <v>0</v>
      </c>
    </row>
    <row r="120" spans="6:36" x14ac:dyDescent="0.25">
      <c r="F120" s="14">
        <f t="shared" si="131"/>
        <v>0</v>
      </c>
      <c r="G120" s="14">
        <f t="shared" si="132"/>
        <v>0</v>
      </c>
      <c r="H120" s="14">
        <f t="shared" si="133"/>
        <v>0</v>
      </c>
      <c r="I120" s="14">
        <f t="shared" si="134"/>
        <v>0</v>
      </c>
      <c r="J120" s="14">
        <f t="shared" si="135"/>
        <v>0</v>
      </c>
      <c r="K120" s="14">
        <f t="shared" si="136"/>
        <v>0</v>
      </c>
      <c r="L120" s="14">
        <f t="shared" si="137"/>
        <v>0</v>
      </c>
      <c r="M120" s="14">
        <f t="shared" si="138"/>
        <v>0</v>
      </c>
      <c r="N120" s="14">
        <f t="shared" si="139"/>
        <v>0</v>
      </c>
      <c r="O120" s="14">
        <f t="shared" si="140"/>
        <v>0</v>
      </c>
      <c r="P120" s="14">
        <f t="shared" si="141"/>
        <v>0</v>
      </c>
      <c r="Q120" s="14">
        <f t="shared" si="142"/>
        <v>0</v>
      </c>
      <c r="R120" s="14">
        <f t="shared" si="143"/>
        <v>0</v>
      </c>
      <c r="S120" s="14">
        <f t="shared" si="144"/>
        <v>0</v>
      </c>
      <c r="T120" s="14">
        <f t="shared" si="145"/>
        <v>0</v>
      </c>
      <c r="U120" s="14">
        <f t="shared" si="146"/>
        <v>0</v>
      </c>
      <c r="V120" s="14">
        <f t="shared" si="147"/>
        <v>0</v>
      </c>
      <c r="W120" s="14">
        <f t="shared" si="148"/>
        <v>0</v>
      </c>
      <c r="X120" s="14">
        <f t="shared" si="149"/>
        <v>0</v>
      </c>
      <c r="Y120" s="14">
        <f t="shared" si="150"/>
        <v>0</v>
      </c>
      <c r="Z120" s="14">
        <f t="shared" si="151"/>
        <v>0</v>
      </c>
      <c r="AA120" s="14">
        <f t="shared" si="152"/>
        <v>0</v>
      </c>
      <c r="AB120" s="14">
        <f t="shared" si="153"/>
        <v>0</v>
      </c>
      <c r="AC120" s="14">
        <f t="shared" si="154"/>
        <v>0</v>
      </c>
      <c r="AD120" s="14">
        <f t="shared" si="155"/>
        <v>0</v>
      </c>
      <c r="AE120" s="14">
        <f t="shared" si="156"/>
        <v>0</v>
      </c>
      <c r="AF120" s="14">
        <f t="shared" si="157"/>
        <v>0</v>
      </c>
      <c r="AG120" s="14">
        <f t="shared" si="158"/>
        <v>0</v>
      </c>
      <c r="AH120" s="14">
        <f t="shared" si="159"/>
        <v>0</v>
      </c>
      <c r="AI120" s="14">
        <f t="shared" si="160"/>
        <v>0</v>
      </c>
      <c r="AJ120" s="14">
        <f t="shared" si="161"/>
        <v>0</v>
      </c>
    </row>
    <row r="121" spans="6:36" x14ac:dyDescent="0.25">
      <c r="F121" s="14">
        <f t="shared" si="131"/>
        <v>0</v>
      </c>
      <c r="G121" s="14">
        <f t="shared" si="132"/>
        <v>0</v>
      </c>
      <c r="H121" s="14">
        <f t="shared" si="133"/>
        <v>0</v>
      </c>
      <c r="I121" s="14">
        <f t="shared" si="134"/>
        <v>0</v>
      </c>
      <c r="J121" s="14">
        <f t="shared" si="135"/>
        <v>0</v>
      </c>
      <c r="K121" s="14">
        <f t="shared" si="136"/>
        <v>0</v>
      </c>
      <c r="L121" s="14">
        <f t="shared" si="137"/>
        <v>0</v>
      </c>
      <c r="M121" s="14">
        <f t="shared" si="138"/>
        <v>0</v>
      </c>
      <c r="N121" s="14">
        <f t="shared" si="139"/>
        <v>0</v>
      </c>
      <c r="O121" s="14">
        <f t="shared" si="140"/>
        <v>0</v>
      </c>
      <c r="P121" s="14">
        <f t="shared" si="141"/>
        <v>0</v>
      </c>
      <c r="Q121" s="14">
        <f t="shared" si="142"/>
        <v>0</v>
      </c>
      <c r="R121" s="14">
        <f t="shared" si="143"/>
        <v>0</v>
      </c>
      <c r="S121" s="14">
        <f t="shared" si="144"/>
        <v>0</v>
      </c>
      <c r="T121" s="14">
        <f t="shared" si="145"/>
        <v>0</v>
      </c>
      <c r="U121" s="14">
        <f t="shared" si="146"/>
        <v>0</v>
      </c>
      <c r="V121" s="14">
        <f t="shared" si="147"/>
        <v>0</v>
      </c>
      <c r="W121" s="14">
        <f t="shared" si="148"/>
        <v>0</v>
      </c>
      <c r="X121" s="14">
        <f t="shared" si="149"/>
        <v>0</v>
      </c>
      <c r="Y121" s="14">
        <f t="shared" si="150"/>
        <v>0</v>
      </c>
      <c r="Z121" s="14">
        <f t="shared" si="151"/>
        <v>0</v>
      </c>
      <c r="AA121" s="14">
        <f t="shared" si="152"/>
        <v>0</v>
      </c>
      <c r="AB121" s="14">
        <f t="shared" si="153"/>
        <v>0</v>
      </c>
      <c r="AC121" s="14">
        <f t="shared" si="154"/>
        <v>0</v>
      </c>
      <c r="AD121" s="14">
        <f t="shared" si="155"/>
        <v>0</v>
      </c>
      <c r="AE121" s="14">
        <f t="shared" si="156"/>
        <v>0</v>
      </c>
      <c r="AF121" s="14">
        <f t="shared" si="157"/>
        <v>0</v>
      </c>
      <c r="AG121" s="14">
        <f t="shared" si="158"/>
        <v>0</v>
      </c>
      <c r="AH121" s="14">
        <f t="shared" si="159"/>
        <v>0</v>
      </c>
      <c r="AI121" s="14">
        <f t="shared" si="160"/>
        <v>0</v>
      </c>
      <c r="AJ121" s="14">
        <f t="shared" si="161"/>
        <v>0</v>
      </c>
    </row>
    <row r="122" spans="6:36" x14ac:dyDescent="0.25">
      <c r="F122" s="14">
        <f t="shared" si="131"/>
        <v>0</v>
      </c>
      <c r="G122" s="14">
        <f t="shared" si="132"/>
        <v>0</v>
      </c>
      <c r="H122" s="14">
        <f t="shared" si="133"/>
        <v>0</v>
      </c>
      <c r="I122" s="14">
        <f t="shared" si="134"/>
        <v>0</v>
      </c>
      <c r="J122" s="14">
        <f t="shared" si="135"/>
        <v>0</v>
      </c>
      <c r="K122" s="14">
        <f t="shared" si="136"/>
        <v>0</v>
      </c>
      <c r="L122" s="14">
        <f t="shared" si="137"/>
        <v>0</v>
      </c>
      <c r="M122" s="14">
        <f t="shared" si="138"/>
        <v>0</v>
      </c>
      <c r="N122" s="14">
        <f t="shared" si="139"/>
        <v>0</v>
      </c>
      <c r="O122" s="14">
        <f t="shared" si="140"/>
        <v>0</v>
      </c>
      <c r="P122" s="14">
        <f t="shared" si="141"/>
        <v>0</v>
      </c>
      <c r="Q122" s="14">
        <f t="shared" si="142"/>
        <v>0</v>
      </c>
      <c r="R122" s="14">
        <f t="shared" si="143"/>
        <v>0</v>
      </c>
      <c r="S122" s="14">
        <f t="shared" si="144"/>
        <v>0</v>
      </c>
      <c r="T122" s="14">
        <f t="shared" si="145"/>
        <v>0</v>
      </c>
      <c r="U122" s="14">
        <f t="shared" si="146"/>
        <v>0</v>
      </c>
      <c r="V122" s="14">
        <f t="shared" si="147"/>
        <v>0</v>
      </c>
      <c r="W122" s="14">
        <f t="shared" si="148"/>
        <v>0</v>
      </c>
      <c r="X122" s="14">
        <f t="shared" si="149"/>
        <v>0</v>
      </c>
      <c r="Y122" s="14">
        <f t="shared" si="150"/>
        <v>0</v>
      </c>
      <c r="Z122" s="14">
        <f t="shared" si="151"/>
        <v>0</v>
      </c>
      <c r="AA122" s="14">
        <f t="shared" si="152"/>
        <v>0</v>
      </c>
      <c r="AB122" s="14">
        <f t="shared" si="153"/>
        <v>0</v>
      </c>
      <c r="AC122" s="14">
        <f t="shared" si="154"/>
        <v>0</v>
      </c>
      <c r="AD122" s="14">
        <f t="shared" si="155"/>
        <v>0</v>
      </c>
      <c r="AE122" s="14">
        <f t="shared" si="156"/>
        <v>0</v>
      </c>
      <c r="AF122" s="14">
        <f t="shared" si="157"/>
        <v>0</v>
      </c>
      <c r="AG122" s="14">
        <f t="shared" si="158"/>
        <v>0</v>
      </c>
      <c r="AH122" s="14">
        <f t="shared" si="159"/>
        <v>0</v>
      </c>
      <c r="AI122" s="14">
        <f t="shared" si="160"/>
        <v>0</v>
      </c>
      <c r="AJ122" s="14">
        <f t="shared" si="161"/>
        <v>0</v>
      </c>
    </row>
    <row r="123" spans="6:36" x14ac:dyDescent="0.25">
      <c r="F123" s="14">
        <f t="shared" si="131"/>
        <v>0</v>
      </c>
      <c r="G123" s="14">
        <f t="shared" si="132"/>
        <v>0</v>
      </c>
      <c r="H123" s="14">
        <f t="shared" si="133"/>
        <v>0</v>
      </c>
      <c r="I123" s="14">
        <f t="shared" si="134"/>
        <v>0</v>
      </c>
      <c r="J123" s="14">
        <f t="shared" si="135"/>
        <v>0</v>
      </c>
      <c r="K123" s="14">
        <f t="shared" si="136"/>
        <v>0</v>
      </c>
      <c r="L123" s="14">
        <f t="shared" si="137"/>
        <v>0</v>
      </c>
      <c r="M123" s="14">
        <f t="shared" si="138"/>
        <v>0</v>
      </c>
      <c r="N123" s="14">
        <f t="shared" si="139"/>
        <v>0</v>
      </c>
      <c r="O123" s="14">
        <f t="shared" si="140"/>
        <v>0</v>
      </c>
      <c r="P123" s="14">
        <f t="shared" si="141"/>
        <v>0</v>
      </c>
      <c r="Q123" s="14">
        <f t="shared" si="142"/>
        <v>0</v>
      </c>
      <c r="R123" s="14">
        <f t="shared" si="143"/>
        <v>0</v>
      </c>
      <c r="S123" s="14">
        <f t="shared" si="144"/>
        <v>0</v>
      </c>
      <c r="T123" s="14">
        <f t="shared" si="145"/>
        <v>0</v>
      </c>
      <c r="U123" s="14">
        <f t="shared" si="146"/>
        <v>0</v>
      </c>
      <c r="V123" s="14">
        <f t="shared" si="147"/>
        <v>0</v>
      </c>
      <c r="W123" s="14">
        <f t="shared" si="148"/>
        <v>0</v>
      </c>
      <c r="X123" s="14">
        <f t="shared" si="149"/>
        <v>0</v>
      </c>
      <c r="Y123" s="14">
        <f t="shared" si="150"/>
        <v>0</v>
      </c>
      <c r="Z123" s="14">
        <f t="shared" si="151"/>
        <v>0</v>
      </c>
      <c r="AA123" s="14">
        <f t="shared" si="152"/>
        <v>0</v>
      </c>
      <c r="AB123" s="14">
        <f t="shared" si="153"/>
        <v>0</v>
      </c>
      <c r="AC123" s="14">
        <f t="shared" si="154"/>
        <v>0</v>
      </c>
      <c r="AD123" s="14">
        <f t="shared" si="155"/>
        <v>0</v>
      </c>
      <c r="AE123" s="14">
        <f t="shared" si="156"/>
        <v>0</v>
      </c>
      <c r="AF123" s="14">
        <f t="shared" si="157"/>
        <v>0</v>
      </c>
      <c r="AG123" s="14">
        <f t="shared" si="158"/>
        <v>0</v>
      </c>
      <c r="AH123" s="14">
        <f t="shared" si="159"/>
        <v>0</v>
      </c>
      <c r="AI123" s="14">
        <f t="shared" si="160"/>
        <v>0</v>
      </c>
      <c r="AJ123" s="14">
        <f t="shared" si="161"/>
        <v>0</v>
      </c>
    </row>
    <row r="124" spans="6:36" x14ac:dyDescent="0.25">
      <c r="F124" s="14">
        <f t="shared" si="131"/>
        <v>0</v>
      </c>
      <c r="G124" s="14">
        <f t="shared" si="132"/>
        <v>0</v>
      </c>
      <c r="H124" s="14">
        <f t="shared" si="133"/>
        <v>0</v>
      </c>
      <c r="I124" s="14">
        <f t="shared" si="134"/>
        <v>0</v>
      </c>
      <c r="J124" s="14">
        <f t="shared" si="135"/>
        <v>0</v>
      </c>
      <c r="K124" s="14">
        <f t="shared" si="136"/>
        <v>0</v>
      </c>
      <c r="L124" s="14">
        <f t="shared" si="137"/>
        <v>0</v>
      </c>
      <c r="M124" s="14">
        <f t="shared" si="138"/>
        <v>0</v>
      </c>
      <c r="N124" s="14">
        <f t="shared" si="139"/>
        <v>0</v>
      </c>
      <c r="O124" s="14">
        <f t="shared" si="140"/>
        <v>0</v>
      </c>
      <c r="P124" s="14">
        <f t="shared" si="141"/>
        <v>0</v>
      </c>
      <c r="Q124" s="14">
        <f t="shared" si="142"/>
        <v>0</v>
      </c>
      <c r="R124" s="14">
        <f t="shared" si="143"/>
        <v>0</v>
      </c>
      <c r="S124" s="14">
        <f t="shared" si="144"/>
        <v>0</v>
      </c>
      <c r="T124" s="14">
        <f t="shared" si="145"/>
        <v>0</v>
      </c>
      <c r="U124" s="14">
        <f t="shared" si="146"/>
        <v>0</v>
      </c>
      <c r="V124" s="14">
        <f t="shared" si="147"/>
        <v>0</v>
      </c>
      <c r="W124" s="14">
        <f t="shared" si="148"/>
        <v>0</v>
      </c>
      <c r="X124" s="14">
        <f t="shared" si="149"/>
        <v>0</v>
      </c>
      <c r="Y124" s="14">
        <f t="shared" si="150"/>
        <v>0</v>
      </c>
      <c r="Z124" s="14">
        <f t="shared" si="151"/>
        <v>0</v>
      </c>
      <c r="AA124" s="14">
        <f t="shared" si="152"/>
        <v>0</v>
      </c>
      <c r="AB124" s="14">
        <f t="shared" si="153"/>
        <v>0</v>
      </c>
      <c r="AC124" s="14">
        <f t="shared" si="154"/>
        <v>0</v>
      </c>
      <c r="AD124" s="14">
        <f t="shared" si="155"/>
        <v>0</v>
      </c>
      <c r="AE124" s="14">
        <f t="shared" si="156"/>
        <v>0</v>
      </c>
      <c r="AF124" s="14">
        <f t="shared" si="157"/>
        <v>0</v>
      </c>
      <c r="AG124" s="14">
        <f t="shared" si="158"/>
        <v>0</v>
      </c>
      <c r="AH124" s="14">
        <f t="shared" si="159"/>
        <v>0</v>
      </c>
      <c r="AI124" s="14">
        <f t="shared" si="160"/>
        <v>0</v>
      </c>
      <c r="AJ124" s="14">
        <f t="shared" si="161"/>
        <v>0</v>
      </c>
    </row>
    <row r="125" spans="6:36" x14ac:dyDescent="0.25">
      <c r="F125" s="14">
        <f t="shared" si="131"/>
        <v>0</v>
      </c>
      <c r="G125" s="14">
        <f t="shared" si="132"/>
        <v>0</v>
      </c>
      <c r="H125" s="14">
        <f t="shared" si="133"/>
        <v>0</v>
      </c>
      <c r="I125" s="14">
        <f t="shared" si="134"/>
        <v>0</v>
      </c>
      <c r="J125" s="14">
        <f t="shared" si="135"/>
        <v>0</v>
      </c>
      <c r="K125" s="14">
        <f t="shared" si="136"/>
        <v>0</v>
      </c>
      <c r="L125" s="14">
        <f t="shared" si="137"/>
        <v>0</v>
      </c>
      <c r="M125" s="14">
        <f t="shared" si="138"/>
        <v>0</v>
      </c>
      <c r="N125" s="14">
        <f t="shared" si="139"/>
        <v>0</v>
      </c>
      <c r="O125" s="14">
        <f t="shared" si="140"/>
        <v>0</v>
      </c>
      <c r="P125" s="14">
        <f t="shared" si="141"/>
        <v>0</v>
      </c>
      <c r="Q125" s="14">
        <f t="shared" si="142"/>
        <v>0</v>
      </c>
      <c r="R125" s="14">
        <f t="shared" si="143"/>
        <v>0</v>
      </c>
      <c r="S125" s="14">
        <f t="shared" si="144"/>
        <v>0</v>
      </c>
      <c r="T125" s="14">
        <f t="shared" si="145"/>
        <v>0</v>
      </c>
      <c r="U125" s="14">
        <f t="shared" si="146"/>
        <v>0</v>
      </c>
      <c r="V125" s="14">
        <f t="shared" si="147"/>
        <v>0</v>
      </c>
      <c r="W125" s="14">
        <f t="shared" si="148"/>
        <v>0</v>
      </c>
      <c r="X125" s="14">
        <f t="shared" si="149"/>
        <v>0</v>
      </c>
      <c r="Y125" s="14">
        <f t="shared" si="150"/>
        <v>0</v>
      </c>
      <c r="Z125" s="14">
        <f t="shared" si="151"/>
        <v>0</v>
      </c>
      <c r="AA125" s="14">
        <f t="shared" si="152"/>
        <v>0</v>
      </c>
      <c r="AB125" s="14">
        <f t="shared" si="153"/>
        <v>0</v>
      </c>
      <c r="AC125" s="14">
        <f t="shared" si="154"/>
        <v>0</v>
      </c>
      <c r="AD125" s="14">
        <f t="shared" si="155"/>
        <v>0</v>
      </c>
      <c r="AE125" s="14">
        <f t="shared" si="156"/>
        <v>0</v>
      </c>
      <c r="AF125" s="14">
        <f t="shared" si="157"/>
        <v>0</v>
      </c>
      <c r="AG125" s="14">
        <f t="shared" si="158"/>
        <v>0</v>
      </c>
      <c r="AH125" s="14">
        <f t="shared" si="159"/>
        <v>0</v>
      </c>
      <c r="AI125" s="14">
        <f t="shared" si="160"/>
        <v>0</v>
      </c>
      <c r="AJ125" s="14">
        <f t="shared" si="161"/>
        <v>0</v>
      </c>
    </row>
    <row r="126" spans="6:36" x14ac:dyDescent="0.25">
      <c r="F126" s="14">
        <f t="shared" si="131"/>
        <v>0</v>
      </c>
      <c r="G126" s="14">
        <f t="shared" si="132"/>
        <v>0</v>
      </c>
      <c r="H126" s="14">
        <f t="shared" si="133"/>
        <v>0</v>
      </c>
      <c r="I126" s="14">
        <f t="shared" si="134"/>
        <v>0</v>
      </c>
      <c r="J126" s="14">
        <f t="shared" si="135"/>
        <v>0</v>
      </c>
      <c r="K126" s="14">
        <f t="shared" si="136"/>
        <v>0</v>
      </c>
      <c r="L126" s="14">
        <f t="shared" si="137"/>
        <v>0</v>
      </c>
      <c r="M126" s="14">
        <f t="shared" si="138"/>
        <v>0</v>
      </c>
      <c r="N126" s="14">
        <f t="shared" si="139"/>
        <v>0</v>
      </c>
      <c r="O126" s="14">
        <f t="shared" si="140"/>
        <v>0</v>
      </c>
      <c r="P126" s="14">
        <f t="shared" si="141"/>
        <v>0</v>
      </c>
      <c r="Q126" s="14">
        <f t="shared" si="142"/>
        <v>0</v>
      </c>
      <c r="R126" s="14">
        <f t="shared" si="143"/>
        <v>0</v>
      </c>
      <c r="S126" s="14">
        <f t="shared" si="144"/>
        <v>0</v>
      </c>
      <c r="T126" s="14">
        <f t="shared" si="145"/>
        <v>0</v>
      </c>
      <c r="U126" s="14">
        <f t="shared" si="146"/>
        <v>0</v>
      </c>
      <c r="V126" s="14">
        <f t="shared" si="147"/>
        <v>0</v>
      </c>
      <c r="W126" s="14">
        <f t="shared" si="148"/>
        <v>0</v>
      </c>
      <c r="X126" s="14">
        <f t="shared" si="149"/>
        <v>0</v>
      </c>
      <c r="Y126" s="14">
        <f t="shared" si="150"/>
        <v>0</v>
      </c>
      <c r="Z126" s="14">
        <f t="shared" si="151"/>
        <v>0</v>
      </c>
      <c r="AA126" s="14">
        <f t="shared" si="152"/>
        <v>0</v>
      </c>
      <c r="AB126" s="14">
        <f t="shared" si="153"/>
        <v>0</v>
      </c>
      <c r="AC126" s="14">
        <f t="shared" si="154"/>
        <v>0</v>
      </c>
      <c r="AD126" s="14">
        <f t="shared" si="155"/>
        <v>0</v>
      </c>
      <c r="AE126" s="14">
        <f t="shared" si="156"/>
        <v>0</v>
      </c>
      <c r="AF126" s="14">
        <f t="shared" si="157"/>
        <v>0</v>
      </c>
      <c r="AG126" s="14">
        <f t="shared" si="158"/>
        <v>0</v>
      </c>
      <c r="AH126" s="14">
        <f t="shared" si="159"/>
        <v>0</v>
      </c>
      <c r="AI126" s="14">
        <f t="shared" si="160"/>
        <v>0</v>
      </c>
      <c r="AJ126" s="14">
        <f t="shared" si="161"/>
        <v>0</v>
      </c>
    </row>
    <row r="127" spans="6:36" x14ac:dyDescent="0.25">
      <c r="F127" s="14">
        <f t="shared" si="131"/>
        <v>0</v>
      </c>
      <c r="G127" s="14">
        <f t="shared" si="132"/>
        <v>0</v>
      </c>
      <c r="H127" s="14">
        <f t="shared" si="133"/>
        <v>0</v>
      </c>
      <c r="I127" s="14">
        <f t="shared" si="134"/>
        <v>0</v>
      </c>
      <c r="J127" s="14">
        <f t="shared" si="135"/>
        <v>0</v>
      </c>
      <c r="K127" s="14">
        <f t="shared" si="136"/>
        <v>0</v>
      </c>
      <c r="L127" s="14">
        <f t="shared" si="137"/>
        <v>0</v>
      </c>
      <c r="M127" s="14">
        <f t="shared" si="138"/>
        <v>0</v>
      </c>
      <c r="N127" s="14">
        <f t="shared" si="139"/>
        <v>0</v>
      </c>
      <c r="O127" s="14">
        <f t="shared" si="140"/>
        <v>0</v>
      </c>
      <c r="P127" s="14">
        <f t="shared" si="141"/>
        <v>0</v>
      </c>
      <c r="Q127" s="14">
        <f t="shared" si="142"/>
        <v>0</v>
      </c>
      <c r="R127" s="14">
        <f t="shared" si="143"/>
        <v>0</v>
      </c>
      <c r="S127" s="14">
        <f t="shared" si="144"/>
        <v>0</v>
      </c>
      <c r="T127" s="14">
        <f t="shared" si="145"/>
        <v>0</v>
      </c>
      <c r="U127" s="14">
        <f t="shared" si="146"/>
        <v>0</v>
      </c>
      <c r="V127" s="14">
        <f t="shared" si="147"/>
        <v>0</v>
      </c>
      <c r="W127" s="14">
        <f t="shared" si="148"/>
        <v>0</v>
      </c>
      <c r="X127" s="14">
        <f t="shared" si="149"/>
        <v>0</v>
      </c>
      <c r="Y127" s="14">
        <f t="shared" si="150"/>
        <v>0</v>
      </c>
      <c r="Z127" s="14">
        <f t="shared" si="151"/>
        <v>0</v>
      </c>
      <c r="AA127" s="14">
        <f t="shared" si="152"/>
        <v>0</v>
      </c>
      <c r="AB127" s="14">
        <f t="shared" si="153"/>
        <v>0</v>
      </c>
      <c r="AC127" s="14">
        <f t="shared" si="154"/>
        <v>0</v>
      </c>
      <c r="AD127" s="14">
        <f t="shared" si="155"/>
        <v>0</v>
      </c>
      <c r="AE127" s="14">
        <f t="shared" si="156"/>
        <v>0</v>
      </c>
      <c r="AF127" s="14">
        <f t="shared" si="157"/>
        <v>0</v>
      </c>
      <c r="AG127" s="14">
        <f t="shared" si="158"/>
        <v>0</v>
      </c>
      <c r="AH127" s="14">
        <f t="shared" si="159"/>
        <v>0</v>
      </c>
      <c r="AI127" s="14">
        <f t="shared" si="160"/>
        <v>0</v>
      </c>
      <c r="AJ127" s="14">
        <f t="shared" si="161"/>
        <v>0</v>
      </c>
    </row>
    <row r="128" spans="6:36" x14ac:dyDescent="0.25">
      <c r="F128" s="14">
        <f t="shared" si="131"/>
        <v>0</v>
      </c>
      <c r="G128" s="14">
        <f t="shared" si="132"/>
        <v>0</v>
      </c>
      <c r="H128" s="14">
        <f t="shared" si="133"/>
        <v>0</v>
      </c>
      <c r="I128" s="14">
        <f t="shared" si="134"/>
        <v>0</v>
      </c>
      <c r="J128" s="14">
        <f t="shared" si="135"/>
        <v>0</v>
      </c>
      <c r="K128" s="14">
        <f t="shared" si="136"/>
        <v>0</v>
      </c>
      <c r="L128" s="14">
        <f t="shared" si="137"/>
        <v>0</v>
      </c>
      <c r="M128" s="14">
        <f t="shared" si="138"/>
        <v>0</v>
      </c>
      <c r="N128" s="14">
        <f t="shared" si="139"/>
        <v>0</v>
      </c>
      <c r="O128" s="14">
        <f t="shared" si="140"/>
        <v>0</v>
      </c>
      <c r="P128" s="14">
        <f t="shared" si="141"/>
        <v>0</v>
      </c>
      <c r="Q128" s="14">
        <f t="shared" si="142"/>
        <v>0</v>
      </c>
      <c r="R128" s="14">
        <f t="shared" si="143"/>
        <v>0</v>
      </c>
      <c r="S128" s="14">
        <f t="shared" si="144"/>
        <v>0</v>
      </c>
      <c r="T128" s="14">
        <f t="shared" si="145"/>
        <v>0</v>
      </c>
      <c r="U128" s="14">
        <f t="shared" si="146"/>
        <v>0</v>
      </c>
      <c r="V128" s="14">
        <f t="shared" si="147"/>
        <v>0</v>
      </c>
      <c r="W128" s="14">
        <f t="shared" si="148"/>
        <v>0</v>
      </c>
      <c r="X128" s="14">
        <f t="shared" si="149"/>
        <v>0</v>
      </c>
      <c r="Y128" s="14">
        <f t="shared" si="150"/>
        <v>0</v>
      </c>
      <c r="Z128" s="14">
        <f t="shared" si="151"/>
        <v>0</v>
      </c>
      <c r="AA128" s="14">
        <f t="shared" si="152"/>
        <v>0</v>
      </c>
      <c r="AB128" s="14">
        <f t="shared" si="153"/>
        <v>0</v>
      </c>
      <c r="AC128" s="14">
        <f t="shared" si="154"/>
        <v>0</v>
      </c>
      <c r="AD128" s="14">
        <f t="shared" si="155"/>
        <v>0</v>
      </c>
      <c r="AE128" s="14">
        <f t="shared" si="156"/>
        <v>0</v>
      </c>
      <c r="AF128" s="14">
        <f t="shared" si="157"/>
        <v>0</v>
      </c>
      <c r="AG128" s="14">
        <f t="shared" si="158"/>
        <v>0</v>
      </c>
      <c r="AH128" s="14">
        <f t="shared" si="159"/>
        <v>0</v>
      </c>
      <c r="AI128" s="14">
        <f t="shared" si="160"/>
        <v>0</v>
      </c>
      <c r="AJ128" s="14">
        <f t="shared" si="161"/>
        <v>0</v>
      </c>
    </row>
    <row r="129" spans="6:36" x14ac:dyDescent="0.25">
      <c r="F129" s="14">
        <f t="shared" si="131"/>
        <v>0</v>
      </c>
      <c r="G129" s="14">
        <f t="shared" si="132"/>
        <v>0</v>
      </c>
      <c r="H129" s="14">
        <f t="shared" si="133"/>
        <v>0</v>
      </c>
      <c r="I129" s="14">
        <f t="shared" si="134"/>
        <v>0</v>
      </c>
      <c r="J129" s="14">
        <f t="shared" si="135"/>
        <v>0</v>
      </c>
      <c r="K129" s="14">
        <f t="shared" si="136"/>
        <v>0</v>
      </c>
      <c r="L129" s="14">
        <f t="shared" si="137"/>
        <v>0</v>
      </c>
      <c r="M129" s="14">
        <f t="shared" si="138"/>
        <v>0</v>
      </c>
      <c r="N129" s="14">
        <f t="shared" si="139"/>
        <v>0</v>
      </c>
      <c r="O129" s="14">
        <f t="shared" si="140"/>
        <v>0</v>
      </c>
      <c r="P129" s="14">
        <f t="shared" si="141"/>
        <v>0</v>
      </c>
      <c r="Q129" s="14">
        <f t="shared" si="142"/>
        <v>0</v>
      </c>
      <c r="R129" s="14">
        <f t="shared" si="143"/>
        <v>0</v>
      </c>
      <c r="S129" s="14">
        <f t="shared" si="144"/>
        <v>0</v>
      </c>
      <c r="T129" s="14">
        <f t="shared" si="145"/>
        <v>0</v>
      </c>
      <c r="U129" s="14">
        <f t="shared" si="146"/>
        <v>0</v>
      </c>
      <c r="V129" s="14">
        <f t="shared" si="147"/>
        <v>0</v>
      </c>
      <c r="W129" s="14">
        <f t="shared" si="148"/>
        <v>0</v>
      </c>
      <c r="X129" s="14">
        <f t="shared" si="149"/>
        <v>0</v>
      </c>
      <c r="Y129" s="14">
        <f t="shared" si="150"/>
        <v>0</v>
      </c>
      <c r="Z129" s="14">
        <f t="shared" si="151"/>
        <v>0</v>
      </c>
      <c r="AA129" s="14">
        <f t="shared" si="152"/>
        <v>0</v>
      </c>
      <c r="AB129" s="14">
        <f t="shared" si="153"/>
        <v>0</v>
      </c>
      <c r="AC129" s="14">
        <f t="shared" si="154"/>
        <v>0</v>
      </c>
      <c r="AD129" s="14">
        <f t="shared" si="155"/>
        <v>0</v>
      </c>
      <c r="AE129" s="14">
        <f t="shared" si="156"/>
        <v>0</v>
      </c>
      <c r="AF129" s="14">
        <f t="shared" si="157"/>
        <v>0</v>
      </c>
      <c r="AG129" s="14">
        <f t="shared" si="158"/>
        <v>0</v>
      </c>
      <c r="AH129" s="14">
        <f t="shared" si="159"/>
        <v>0</v>
      </c>
      <c r="AI129" s="14">
        <f t="shared" si="160"/>
        <v>0</v>
      </c>
      <c r="AJ129" s="14">
        <f t="shared" si="161"/>
        <v>0</v>
      </c>
    </row>
    <row r="130" spans="6:36" x14ac:dyDescent="0.25">
      <c r="F130" s="14">
        <f t="shared" si="131"/>
        <v>0</v>
      </c>
      <c r="G130" s="14">
        <f t="shared" si="132"/>
        <v>0</v>
      </c>
      <c r="H130" s="14">
        <f t="shared" si="133"/>
        <v>0</v>
      </c>
      <c r="I130" s="14">
        <f t="shared" si="134"/>
        <v>0</v>
      </c>
      <c r="J130" s="14">
        <f t="shared" si="135"/>
        <v>0</v>
      </c>
      <c r="K130" s="14">
        <f t="shared" si="136"/>
        <v>0</v>
      </c>
      <c r="L130" s="14">
        <f t="shared" si="137"/>
        <v>0</v>
      </c>
      <c r="M130" s="14">
        <f t="shared" si="138"/>
        <v>0</v>
      </c>
      <c r="N130" s="14">
        <f t="shared" si="139"/>
        <v>0</v>
      </c>
      <c r="O130" s="14">
        <f t="shared" si="140"/>
        <v>0</v>
      </c>
      <c r="P130" s="14">
        <f t="shared" si="141"/>
        <v>0</v>
      </c>
      <c r="Q130" s="14">
        <f t="shared" si="142"/>
        <v>0</v>
      </c>
      <c r="R130" s="14">
        <f t="shared" si="143"/>
        <v>0</v>
      </c>
      <c r="S130" s="14">
        <f t="shared" si="144"/>
        <v>0</v>
      </c>
      <c r="T130" s="14">
        <f t="shared" si="145"/>
        <v>0</v>
      </c>
      <c r="U130" s="14">
        <f t="shared" si="146"/>
        <v>0</v>
      </c>
      <c r="V130" s="14">
        <f t="shared" si="147"/>
        <v>0</v>
      </c>
      <c r="W130" s="14">
        <f t="shared" si="148"/>
        <v>0</v>
      </c>
      <c r="X130" s="14">
        <f t="shared" si="149"/>
        <v>0</v>
      </c>
      <c r="Y130" s="14">
        <f t="shared" si="150"/>
        <v>0</v>
      </c>
      <c r="Z130" s="14">
        <f t="shared" si="151"/>
        <v>0</v>
      </c>
      <c r="AA130" s="14">
        <f t="shared" si="152"/>
        <v>0</v>
      </c>
      <c r="AB130" s="14">
        <f t="shared" si="153"/>
        <v>0</v>
      </c>
      <c r="AC130" s="14">
        <f t="shared" si="154"/>
        <v>0</v>
      </c>
      <c r="AD130" s="14">
        <f t="shared" si="155"/>
        <v>0</v>
      </c>
      <c r="AE130" s="14">
        <f t="shared" si="156"/>
        <v>0</v>
      </c>
      <c r="AF130" s="14">
        <f t="shared" si="157"/>
        <v>0</v>
      </c>
      <c r="AG130" s="14">
        <f t="shared" si="158"/>
        <v>0</v>
      </c>
      <c r="AH130" s="14">
        <f t="shared" si="159"/>
        <v>0</v>
      </c>
      <c r="AI130" s="14">
        <f t="shared" si="160"/>
        <v>0</v>
      </c>
      <c r="AJ130" s="14">
        <f t="shared" si="161"/>
        <v>0</v>
      </c>
    </row>
    <row r="131" spans="6:36" x14ac:dyDescent="0.25">
      <c r="F131" s="14">
        <f t="shared" si="131"/>
        <v>0</v>
      </c>
      <c r="G131" s="14">
        <f t="shared" si="132"/>
        <v>0</v>
      </c>
      <c r="H131" s="14">
        <f t="shared" si="133"/>
        <v>0</v>
      </c>
      <c r="I131" s="14">
        <f t="shared" si="134"/>
        <v>0</v>
      </c>
      <c r="J131" s="14">
        <f t="shared" si="135"/>
        <v>0</v>
      </c>
      <c r="K131" s="14">
        <f t="shared" si="136"/>
        <v>0</v>
      </c>
      <c r="L131" s="14">
        <f t="shared" si="137"/>
        <v>0</v>
      </c>
      <c r="M131" s="14">
        <f t="shared" si="138"/>
        <v>0</v>
      </c>
      <c r="N131" s="14">
        <f t="shared" si="139"/>
        <v>0</v>
      </c>
      <c r="O131" s="14">
        <f t="shared" si="140"/>
        <v>0</v>
      </c>
      <c r="P131" s="14">
        <f t="shared" si="141"/>
        <v>0</v>
      </c>
      <c r="Q131" s="14">
        <f t="shared" si="142"/>
        <v>0</v>
      </c>
      <c r="R131" s="14">
        <f t="shared" si="143"/>
        <v>0</v>
      </c>
      <c r="S131" s="14">
        <f t="shared" si="144"/>
        <v>0</v>
      </c>
      <c r="T131" s="14">
        <f t="shared" si="145"/>
        <v>0</v>
      </c>
      <c r="U131" s="14">
        <f t="shared" si="146"/>
        <v>0</v>
      </c>
      <c r="V131" s="14">
        <f t="shared" si="147"/>
        <v>0</v>
      </c>
      <c r="W131" s="14">
        <f t="shared" si="148"/>
        <v>0</v>
      </c>
      <c r="X131" s="14">
        <f t="shared" si="149"/>
        <v>0</v>
      </c>
      <c r="Y131" s="14">
        <f t="shared" si="150"/>
        <v>0</v>
      </c>
      <c r="Z131" s="14">
        <f t="shared" si="151"/>
        <v>0</v>
      </c>
      <c r="AA131" s="14">
        <f t="shared" si="152"/>
        <v>0</v>
      </c>
      <c r="AB131" s="14">
        <f t="shared" si="153"/>
        <v>0</v>
      </c>
      <c r="AC131" s="14">
        <f t="shared" si="154"/>
        <v>0</v>
      </c>
      <c r="AD131" s="14">
        <f t="shared" si="155"/>
        <v>0</v>
      </c>
      <c r="AE131" s="14">
        <f t="shared" si="156"/>
        <v>0</v>
      </c>
      <c r="AF131" s="14">
        <f t="shared" si="157"/>
        <v>0</v>
      </c>
      <c r="AG131" s="14">
        <f t="shared" si="158"/>
        <v>0</v>
      </c>
      <c r="AH131" s="14">
        <f t="shared" si="159"/>
        <v>0</v>
      </c>
      <c r="AI131" s="14">
        <f t="shared" si="160"/>
        <v>0</v>
      </c>
      <c r="AJ131" s="14">
        <f t="shared" si="161"/>
        <v>0</v>
      </c>
    </row>
    <row r="132" spans="6:36" x14ac:dyDescent="0.25">
      <c r="F132" s="14">
        <f t="shared" si="131"/>
        <v>0</v>
      </c>
      <c r="G132" s="14">
        <f t="shared" si="132"/>
        <v>0</v>
      </c>
      <c r="H132" s="14">
        <f t="shared" si="133"/>
        <v>0</v>
      </c>
      <c r="I132" s="14">
        <f t="shared" si="134"/>
        <v>0</v>
      </c>
      <c r="J132" s="14">
        <f t="shared" si="135"/>
        <v>0</v>
      </c>
      <c r="K132" s="14">
        <f t="shared" si="136"/>
        <v>0</v>
      </c>
      <c r="L132" s="14">
        <f t="shared" si="137"/>
        <v>0</v>
      </c>
      <c r="M132" s="14">
        <f t="shared" si="138"/>
        <v>0</v>
      </c>
      <c r="N132" s="14">
        <f t="shared" si="139"/>
        <v>0</v>
      </c>
      <c r="O132" s="14">
        <f t="shared" si="140"/>
        <v>0</v>
      </c>
      <c r="P132" s="14">
        <f t="shared" si="141"/>
        <v>0</v>
      </c>
      <c r="Q132" s="14">
        <f t="shared" si="142"/>
        <v>0</v>
      </c>
      <c r="R132" s="14">
        <f t="shared" si="143"/>
        <v>0</v>
      </c>
      <c r="S132" s="14">
        <f t="shared" si="144"/>
        <v>0</v>
      </c>
      <c r="T132" s="14">
        <f t="shared" si="145"/>
        <v>0</v>
      </c>
      <c r="U132" s="14">
        <f t="shared" si="146"/>
        <v>0</v>
      </c>
      <c r="V132" s="14">
        <f t="shared" si="147"/>
        <v>0</v>
      </c>
      <c r="W132" s="14">
        <f t="shared" si="148"/>
        <v>0</v>
      </c>
      <c r="X132" s="14">
        <f t="shared" si="149"/>
        <v>0</v>
      </c>
      <c r="Y132" s="14">
        <f t="shared" si="150"/>
        <v>0</v>
      </c>
      <c r="Z132" s="14">
        <f t="shared" si="151"/>
        <v>0</v>
      </c>
      <c r="AA132" s="14">
        <f t="shared" si="152"/>
        <v>0</v>
      </c>
      <c r="AB132" s="14">
        <f t="shared" si="153"/>
        <v>0</v>
      </c>
      <c r="AC132" s="14">
        <f t="shared" si="154"/>
        <v>0</v>
      </c>
      <c r="AD132" s="14">
        <f t="shared" si="155"/>
        <v>0</v>
      </c>
      <c r="AE132" s="14">
        <f t="shared" si="156"/>
        <v>0</v>
      </c>
      <c r="AF132" s="14">
        <f t="shared" si="157"/>
        <v>0</v>
      </c>
      <c r="AG132" s="14">
        <f t="shared" si="158"/>
        <v>0</v>
      </c>
      <c r="AH132" s="14">
        <f t="shared" si="159"/>
        <v>0</v>
      </c>
      <c r="AI132" s="14">
        <f t="shared" si="160"/>
        <v>0</v>
      </c>
      <c r="AJ132" s="14">
        <f t="shared" si="161"/>
        <v>0</v>
      </c>
    </row>
    <row r="133" spans="6:36" x14ac:dyDescent="0.25">
      <c r="F133" s="14">
        <f t="shared" si="131"/>
        <v>0</v>
      </c>
      <c r="G133" s="14">
        <f t="shared" si="132"/>
        <v>0</v>
      </c>
      <c r="H133" s="14">
        <f t="shared" si="133"/>
        <v>0</v>
      </c>
      <c r="I133" s="14">
        <f t="shared" si="134"/>
        <v>0</v>
      </c>
      <c r="J133" s="14">
        <f t="shared" si="135"/>
        <v>0</v>
      </c>
      <c r="K133" s="14">
        <f t="shared" si="136"/>
        <v>0</v>
      </c>
      <c r="L133" s="14">
        <f t="shared" si="137"/>
        <v>0</v>
      </c>
      <c r="M133" s="14">
        <f t="shared" si="138"/>
        <v>0</v>
      </c>
      <c r="N133" s="14">
        <f t="shared" si="139"/>
        <v>0</v>
      </c>
      <c r="O133" s="14">
        <f t="shared" si="140"/>
        <v>0</v>
      </c>
      <c r="P133" s="14">
        <f t="shared" si="141"/>
        <v>0</v>
      </c>
      <c r="Q133" s="14">
        <f t="shared" si="142"/>
        <v>0</v>
      </c>
      <c r="R133" s="14">
        <f t="shared" si="143"/>
        <v>0</v>
      </c>
      <c r="S133" s="14">
        <f t="shared" si="144"/>
        <v>0</v>
      </c>
      <c r="T133" s="14">
        <f t="shared" si="145"/>
        <v>0</v>
      </c>
      <c r="U133" s="14">
        <f t="shared" si="146"/>
        <v>0</v>
      </c>
      <c r="V133" s="14">
        <f t="shared" si="147"/>
        <v>0</v>
      </c>
      <c r="W133" s="14">
        <f t="shared" si="148"/>
        <v>0</v>
      </c>
      <c r="X133" s="14">
        <f t="shared" si="149"/>
        <v>0</v>
      </c>
      <c r="Y133" s="14">
        <f t="shared" si="150"/>
        <v>0</v>
      </c>
      <c r="Z133" s="14">
        <f t="shared" si="151"/>
        <v>0</v>
      </c>
      <c r="AA133" s="14">
        <f t="shared" si="152"/>
        <v>0</v>
      </c>
      <c r="AB133" s="14">
        <f t="shared" si="153"/>
        <v>0</v>
      </c>
      <c r="AC133" s="14">
        <f t="shared" si="154"/>
        <v>0</v>
      </c>
      <c r="AD133" s="14">
        <f t="shared" si="155"/>
        <v>0</v>
      </c>
      <c r="AE133" s="14">
        <f t="shared" si="156"/>
        <v>0</v>
      </c>
      <c r="AF133" s="14">
        <f t="shared" si="157"/>
        <v>0</v>
      </c>
      <c r="AG133" s="14">
        <f t="shared" si="158"/>
        <v>0</v>
      </c>
      <c r="AH133" s="14">
        <f t="shared" si="159"/>
        <v>0</v>
      </c>
      <c r="AI133" s="14">
        <f t="shared" si="160"/>
        <v>0</v>
      </c>
      <c r="AJ133" s="14">
        <f t="shared" si="161"/>
        <v>0</v>
      </c>
    </row>
    <row r="134" spans="6:36" x14ac:dyDescent="0.25">
      <c r="F134" s="14">
        <f t="shared" si="131"/>
        <v>0</v>
      </c>
      <c r="G134" s="14">
        <f t="shared" si="132"/>
        <v>0</v>
      </c>
      <c r="H134" s="14">
        <f t="shared" si="133"/>
        <v>0</v>
      </c>
      <c r="I134" s="14">
        <f t="shared" si="134"/>
        <v>0</v>
      </c>
      <c r="J134" s="14">
        <f t="shared" si="135"/>
        <v>0</v>
      </c>
      <c r="K134" s="14">
        <f t="shared" si="136"/>
        <v>0</v>
      </c>
      <c r="L134" s="14">
        <f t="shared" si="137"/>
        <v>0</v>
      </c>
      <c r="M134" s="14">
        <f t="shared" si="138"/>
        <v>0</v>
      </c>
      <c r="N134" s="14">
        <f t="shared" si="139"/>
        <v>0</v>
      </c>
      <c r="O134" s="14">
        <f t="shared" si="140"/>
        <v>0</v>
      </c>
      <c r="P134" s="14">
        <f t="shared" si="141"/>
        <v>0</v>
      </c>
      <c r="Q134" s="14">
        <f t="shared" si="142"/>
        <v>0</v>
      </c>
      <c r="R134" s="14">
        <f t="shared" si="143"/>
        <v>0</v>
      </c>
      <c r="S134" s="14">
        <f t="shared" si="144"/>
        <v>0</v>
      </c>
      <c r="T134" s="14">
        <f t="shared" si="145"/>
        <v>0</v>
      </c>
      <c r="U134" s="14">
        <f t="shared" si="146"/>
        <v>0</v>
      </c>
      <c r="V134" s="14">
        <f t="shared" si="147"/>
        <v>0</v>
      </c>
      <c r="W134" s="14">
        <f t="shared" si="148"/>
        <v>0</v>
      </c>
      <c r="X134" s="14">
        <f t="shared" si="149"/>
        <v>0</v>
      </c>
      <c r="Y134" s="14">
        <f t="shared" si="150"/>
        <v>0</v>
      </c>
      <c r="Z134" s="14">
        <f t="shared" si="151"/>
        <v>0</v>
      </c>
      <c r="AA134" s="14">
        <f t="shared" si="152"/>
        <v>0</v>
      </c>
      <c r="AB134" s="14">
        <f t="shared" si="153"/>
        <v>0</v>
      </c>
      <c r="AC134" s="14">
        <f t="shared" si="154"/>
        <v>0</v>
      </c>
      <c r="AD134" s="14">
        <f t="shared" si="155"/>
        <v>0</v>
      </c>
      <c r="AE134" s="14">
        <f t="shared" si="156"/>
        <v>0</v>
      </c>
      <c r="AF134" s="14">
        <f t="shared" si="157"/>
        <v>0</v>
      </c>
      <c r="AG134" s="14">
        <f t="shared" si="158"/>
        <v>0</v>
      </c>
      <c r="AH134" s="14">
        <f t="shared" si="159"/>
        <v>0</v>
      </c>
      <c r="AI134" s="14">
        <f t="shared" si="160"/>
        <v>0</v>
      </c>
      <c r="AJ134" s="14">
        <f t="shared" si="161"/>
        <v>0</v>
      </c>
    </row>
    <row r="135" spans="6:36" x14ac:dyDescent="0.25">
      <c r="F135" s="14">
        <f t="shared" si="131"/>
        <v>0</v>
      </c>
      <c r="G135" s="14">
        <f t="shared" si="132"/>
        <v>0</v>
      </c>
      <c r="H135" s="14">
        <f t="shared" si="133"/>
        <v>0</v>
      </c>
      <c r="I135" s="14">
        <f t="shared" si="134"/>
        <v>0</v>
      </c>
      <c r="J135" s="14">
        <f t="shared" si="135"/>
        <v>0</v>
      </c>
      <c r="K135" s="14">
        <f t="shared" si="136"/>
        <v>0</v>
      </c>
      <c r="L135" s="14">
        <f t="shared" si="137"/>
        <v>0</v>
      </c>
      <c r="M135" s="14">
        <f t="shared" si="138"/>
        <v>0</v>
      </c>
      <c r="N135" s="14">
        <f t="shared" si="139"/>
        <v>0</v>
      </c>
      <c r="O135" s="14">
        <f t="shared" si="140"/>
        <v>0</v>
      </c>
      <c r="P135" s="14">
        <f t="shared" si="141"/>
        <v>0</v>
      </c>
      <c r="Q135" s="14">
        <f t="shared" si="142"/>
        <v>0</v>
      </c>
      <c r="R135" s="14">
        <f t="shared" si="143"/>
        <v>0</v>
      </c>
      <c r="S135" s="14">
        <f t="shared" si="144"/>
        <v>0</v>
      </c>
      <c r="T135" s="14">
        <f t="shared" si="145"/>
        <v>0</v>
      </c>
      <c r="U135" s="14">
        <f t="shared" si="146"/>
        <v>0</v>
      </c>
      <c r="V135" s="14">
        <f t="shared" si="147"/>
        <v>0</v>
      </c>
      <c r="W135" s="14">
        <f t="shared" si="148"/>
        <v>0</v>
      </c>
      <c r="X135" s="14">
        <f t="shared" si="149"/>
        <v>0</v>
      </c>
      <c r="Y135" s="14">
        <f t="shared" si="150"/>
        <v>0</v>
      </c>
      <c r="Z135" s="14">
        <f t="shared" si="151"/>
        <v>0</v>
      </c>
      <c r="AA135" s="14">
        <f t="shared" si="152"/>
        <v>0</v>
      </c>
      <c r="AB135" s="14">
        <f t="shared" si="153"/>
        <v>0</v>
      </c>
      <c r="AC135" s="14">
        <f t="shared" si="154"/>
        <v>0</v>
      </c>
      <c r="AD135" s="14">
        <f t="shared" si="155"/>
        <v>0</v>
      </c>
      <c r="AE135" s="14">
        <f t="shared" si="156"/>
        <v>0</v>
      </c>
      <c r="AF135" s="14">
        <f t="shared" si="157"/>
        <v>0</v>
      </c>
      <c r="AG135" s="14">
        <f t="shared" si="158"/>
        <v>0</v>
      </c>
      <c r="AH135" s="14">
        <f t="shared" si="159"/>
        <v>0</v>
      </c>
      <c r="AI135" s="14">
        <f t="shared" si="160"/>
        <v>0</v>
      </c>
      <c r="AJ135" s="14">
        <f t="shared" si="161"/>
        <v>0</v>
      </c>
    </row>
    <row r="136" spans="6:36" x14ac:dyDescent="0.25">
      <c r="F136" s="14">
        <f t="shared" si="131"/>
        <v>0</v>
      </c>
      <c r="G136" s="14">
        <f t="shared" si="132"/>
        <v>0</v>
      </c>
      <c r="H136" s="14">
        <f t="shared" si="133"/>
        <v>0</v>
      </c>
      <c r="I136" s="14">
        <f t="shared" si="134"/>
        <v>0</v>
      </c>
      <c r="J136" s="14">
        <f t="shared" si="135"/>
        <v>0</v>
      </c>
      <c r="K136" s="14">
        <f t="shared" si="136"/>
        <v>0</v>
      </c>
      <c r="L136" s="14">
        <f t="shared" si="137"/>
        <v>0</v>
      </c>
      <c r="M136" s="14">
        <f t="shared" si="138"/>
        <v>0</v>
      </c>
      <c r="N136" s="14">
        <f t="shared" si="139"/>
        <v>0</v>
      </c>
      <c r="O136" s="14">
        <f t="shared" si="140"/>
        <v>0</v>
      </c>
      <c r="P136" s="14">
        <f t="shared" si="141"/>
        <v>0</v>
      </c>
      <c r="Q136" s="14">
        <f t="shared" si="142"/>
        <v>0</v>
      </c>
      <c r="R136" s="14">
        <f t="shared" si="143"/>
        <v>0</v>
      </c>
      <c r="S136" s="14">
        <f t="shared" si="144"/>
        <v>0</v>
      </c>
      <c r="T136" s="14">
        <f t="shared" si="145"/>
        <v>0</v>
      </c>
      <c r="U136" s="14">
        <f t="shared" si="146"/>
        <v>0</v>
      </c>
      <c r="V136" s="14">
        <f t="shared" si="147"/>
        <v>0</v>
      </c>
      <c r="W136" s="14">
        <f t="shared" si="148"/>
        <v>0</v>
      </c>
      <c r="X136" s="14">
        <f t="shared" si="149"/>
        <v>0</v>
      </c>
      <c r="Y136" s="14">
        <f t="shared" si="150"/>
        <v>0</v>
      </c>
      <c r="Z136" s="14">
        <f t="shared" si="151"/>
        <v>0</v>
      </c>
      <c r="AA136" s="14">
        <f t="shared" si="152"/>
        <v>0</v>
      </c>
      <c r="AB136" s="14">
        <f t="shared" si="153"/>
        <v>0</v>
      </c>
      <c r="AC136" s="14">
        <f t="shared" si="154"/>
        <v>0</v>
      </c>
      <c r="AD136" s="14">
        <f t="shared" si="155"/>
        <v>0</v>
      </c>
      <c r="AE136" s="14">
        <f t="shared" si="156"/>
        <v>0</v>
      </c>
      <c r="AF136" s="14">
        <f t="shared" si="157"/>
        <v>0</v>
      </c>
      <c r="AG136" s="14">
        <f t="shared" si="158"/>
        <v>0</v>
      </c>
      <c r="AH136" s="14">
        <f t="shared" si="159"/>
        <v>0</v>
      </c>
      <c r="AI136" s="14">
        <f t="shared" si="160"/>
        <v>0</v>
      </c>
      <c r="AJ136" s="14">
        <f t="shared" si="161"/>
        <v>0</v>
      </c>
    </row>
    <row r="137" spans="6:36" x14ac:dyDescent="0.25">
      <c r="F137" s="14">
        <f t="shared" si="131"/>
        <v>0</v>
      </c>
      <c r="G137" s="14">
        <f t="shared" si="132"/>
        <v>0</v>
      </c>
      <c r="H137" s="14">
        <f t="shared" si="133"/>
        <v>0</v>
      </c>
      <c r="I137" s="14">
        <f t="shared" si="134"/>
        <v>0</v>
      </c>
      <c r="J137" s="14">
        <f t="shared" si="135"/>
        <v>0</v>
      </c>
      <c r="K137" s="14">
        <f t="shared" si="136"/>
        <v>0</v>
      </c>
      <c r="L137" s="14">
        <f t="shared" si="137"/>
        <v>0</v>
      </c>
      <c r="M137" s="14">
        <f t="shared" si="138"/>
        <v>0</v>
      </c>
      <c r="N137" s="14">
        <f t="shared" si="139"/>
        <v>0</v>
      </c>
      <c r="O137" s="14">
        <f t="shared" si="140"/>
        <v>0</v>
      </c>
      <c r="P137" s="14">
        <f t="shared" si="141"/>
        <v>0</v>
      </c>
      <c r="Q137" s="14">
        <f t="shared" si="142"/>
        <v>0</v>
      </c>
      <c r="R137" s="14">
        <f t="shared" si="143"/>
        <v>0</v>
      </c>
      <c r="S137" s="14">
        <f t="shared" si="144"/>
        <v>0</v>
      </c>
      <c r="T137" s="14">
        <f t="shared" si="145"/>
        <v>0</v>
      </c>
      <c r="U137" s="14">
        <f t="shared" si="146"/>
        <v>0</v>
      </c>
      <c r="V137" s="14">
        <f t="shared" si="147"/>
        <v>0</v>
      </c>
      <c r="W137" s="14">
        <f t="shared" si="148"/>
        <v>0</v>
      </c>
      <c r="X137" s="14">
        <f t="shared" si="149"/>
        <v>0</v>
      </c>
      <c r="Y137" s="14">
        <f t="shared" si="150"/>
        <v>0</v>
      </c>
      <c r="Z137" s="14">
        <f t="shared" si="151"/>
        <v>0</v>
      </c>
      <c r="AA137" s="14">
        <f t="shared" si="152"/>
        <v>0</v>
      </c>
      <c r="AB137" s="14">
        <f t="shared" si="153"/>
        <v>0</v>
      </c>
      <c r="AC137" s="14">
        <f t="shared" si="154"/>
        <v>0</v>
      </c>
      <c r="AD137" s="14">
        <f t="shared" si="155"/>
        <v>0</v>
      </c>
      <c r="AE137" s="14">
        <f t="shared" si="156"/>
        <v>0</v>
      </c>
      <c r="AF137" s="14">
        <f t="shared" si="157"/>
        <v>0</v>
      </c>
      <c r="AG137" s="14">
        <f t="shared" si="158"/>
        <v>0</v>
      </c>
      <c r="AH137" s="14">
        <f t="shared" si="159"/>
        <v>0</v>
      </c>
      <c r="AI137" s="14">
        <f t="shared" si="160"/>
        <v>0</v>
      </c>
      <c r="AJ137" s="14">
        <f t="shared" si="161"/>
        <v>0</v>
      </c>
    </row>
    <row r="138" spans="6:36" x14ac:dyDescent="0.25">
      <c r="F138" s="14">
        <f t="shared" si="131"/>
        <v>0</v>
      </c>
      <c r="G138" s="14">
        <f t="shared" si="132"/>
        <v>0</v>
      </c>
      <c r="H138" s="14">
        <f t="shared" si="133"/>
        <v>0</v>
      </c>
      <c r="I138" s="14">
        <f t="shared" si="134"/>
        <v>0</v>
      </c>
      <c r="J138" s="14">
        <f t="shared" si="135"/>
        <v>0</v>
      </c>
      <c r="K138" s="14">
        <f t="shared" si="136"/>
        <v>0</v>
      </c>
      <c r="L138" s="14">
        <f t="shared" si="137"/>
        <v>0</v>
      </c>
      <c r="M138" s="14">
        <f t="shared" si="138"/>
        <v>0</v>
      </c>
      <c r="N138" s="14">
        <f t="shared" si="139"/>
        <v>0</v>
      </c>
      <c r="O138" s="14">
        <f t="shared" si="140"/>
        <v>0</v>
      </c>
      <c r="P138" s="14">
        <f t="shared" si="141"/>
        <v>0</v>
      </c>
      <c r="Q138" s="14">
        <f t="shared" si="142"/>
        <v>0</v>
      </c>
      <c r="R138" s="14">
        <f t="shared" si="143"/>
        <v>0</v>
      </c>
      <c r="S138" s="14">
        <f t="shared" si="144"/>
        <v>0</v>
      </c>
      <c r="T138" s="14">
        <f t="shared" si="145"/>
        <v>0</v>
      </c>
      <c r="U138" s="14">
        <f t="shared" si="146"/>
        <v>0</v>
      </c>
      <c r="V138" s="14">
        <f t="shared" si="147"/>
        <v>0</v>
      </c>
      <c r="W138" s="14">
        <f t="shared" si="148"/>
        <v>0</v>
      </c>
      <c r="X138" s="14">
        <f t="shared" si="149"/>
        <v>0</v>
      </c>
      <c r="Y138" s="14">
        <f t="shared" si="150"/>
        <v>0</v>
      </c>
      <c r="Z138" s="14">
        <f t="shared" si="151"/>
        <v>0</v>
      </c>
      <c r="AA138" s="14">
        <f t="shared" si="152"/>
        <v>0</v>
      </c>
      <c r="AB138" s="14">
        <f t="shared" si="153"/>
        <v>0</v>
      </c>
      <c r="AC138" s="14">
        <f t="shared" si="154"/>
        <v>0</v>
      </c>
      <c r="AD138" s="14">
        <f t="shared" si="155"/>
        <v>0</v>
      </c>
      <c r="AE138" s="14">
        <f t="shared" si="156"/>
        <v>0</v>
      </c>
      <c r="AF138" s="14">
        <f t="shared" si="157"/>
        <v>0</v>
      </c>
      <c r="AG138" s="14">
        <f t="shared" si="158"/>
        <v>0</v>
      </c>
      <c r="AH138" s="14">
        <f t="shared" si="159"/>
        <v>0</v>
      </c>
      <c r="AI138" s="14">
        <f t="shared" si="160"/>
        <v>0</v>
      </c>
      <c r="AJ138" s="14">
        <f t="shared" si="161"/>
        <v>0</v>
      </c>
    </row>
    <row r="139" spans="6:36" x14ac:dyDescent="0.25">
      <c r="F139" s="14">
        <f t="shared" si="131"/>
        <v>0</v>
      </c>
      <c r="G139" s="14">
        <f t="shared" si="132"/>
        <v>0</v>
      </c>
      <c r="H139" s="14">
        <f t="shared" si="133"/>
        <v>0</v>
      </c>
      <c r="I139" s="14">
        <f t="shared" si="134"/>
        <v>0</v>
      </c>
      <c r="J139" s="14">
        <f t="shared" si="135"/>
        <v>0</v>
      </c>
      <c r="K139" s="14">
        <f t="shared" si="136"/>
        <v>0</v>
      </c>
      <c r="L139" s="14">
        <f t="shared" si="137"/>
        <v>0</v>
      </c>
      <c r="M139" s="14">
        <f t="shared" si="138"/>
        <v>0</v>
      </c>
      <c r="N139" s="14">
        <f t="shared" si="139"/>
        <v>0</v>
      </c>
      <c r="O139" s="14">
        <f t="shared" si="140"/>
        <v>0</v>
      </c>
      <c r="P139" s="14">
        <f t="shared" si="141"/>
        <v>0</v>
      </c>
      <c r="Q139" s="14">
        <f t="shared" si="142"/>
        <v>0</v>
      </c>
      <c r="R139" s="14">
        <f t="shared" si="143"/>
        <v>0</v>
      </c>
      <c r="S139" s="14">
        <f t="shared" si="144"/>
        <v>0</v>
      </c>
      <c r="T139" s="14">
        <f t="shared" si="145"/>
        <v>0</v>
      </c>
      <c r="U139" s="14">
        <f t="shared" si="146"/>
        <v>0</v>
      </c>
      <c r="V139" s="14">
        <f t="shared" si="147"/>
        <v>0</v>
      </c>
      <c r="W139" s="14">
        <f t="shared" si="148"/>
        <v>0</v>
      </c>
      <c r="X139" s="14">
        <f t="shared" si="149"/>
        <v>0</v>
      </c>
      <c r="Y139" s="14">
        <f t="shared" si="150"/>
        <v>0</v>
      </c>
      <c r="Z139" s="14">
        <f t="shared" si="151"/>
        <v>0</v>
      </c>
      <c r="AA139" s="14">
        <f t="shared" si="152"/>
        <v>0</v>
      </c>
      <c r="AB139" s="14">
        <f t="shared" si="153"/>
        <v>0</v>
      </c>
      <c r="AC139" s="14">
        <f t="shared" si="154"/>
        <v>0</v>
      </c>
      <c r="AD139" s="14">
        <f t="shared" si="155"/>
        <v>0</v>
      </c>
      <c r="AE139" s="14">
        <f t="shared" si="156"/>
        <v>0</v>
      </c>
      <c r="AF139" s="14">
        <f t="shared" si="157"/>
        <v>0</v>
      </c>
      <c r="AG139" s="14">
        <f t="shared" si="158"/>
        <v>0</v>
      </c>
      <c r="AH139" s="14">
        <f t="shared" si="159"/>
        <v>0</v>
      </c>
      <c r="AI139" s="14">
        <f t="shared" si="160"/>
        <v>0</v>
      </c>
      <c r="AJ139" s="14">
        <f t="shared" si="161"/>
        <v>0</v>
      </c>
    </row>
    <row r="140" spans="6:36" x14ac:dyDescent="0.25">
      <c r="F140" s="14">
        <f t="shared" si="131"/>
        <v>0</v>
      </c>
      <c r="G140" s="14">
        <f t="shared" si="132"/>
        <v>0</v>
      </c>
      <c r="H140" s="14">
        <f t="shared" si="133"/>
        <v>0</v>
      </c>
      <c r="I140" s="14">
        <f t="shared" si="134"/>
        <v>0</v>
      </c>
      <c r="J140" s="14">
        <f t="shared" si="135"/>
        <v>0</v>
      </c>
      <c r="K140" s="14">
        <f t="shared" si="136"/>
        <v>0</v>
      </c>
      <c r="L140" s="14">
        <f t="shared" si="137"/>
        <v>0</v>
      </c>
      <c r="M140" s="14">
        <f t="shared" si="138"/>
        <v>0</v>
      </c>
      <c r="N140" s="14">
        <f t="shared" si="139"/>
        <v>0</v>
      </c>
      <c r="O140" s="14">
        <f t="shared" si="140"/>
        <v>0</v>
      </c>
      <c r="P140" s="14">
        <f t="shared" si="141"/>
        <v>0</v>
      </c>
      <c r="Q140" s="14">
        <f t="shared" si="142"/>
        <v>0</v>
      </c>
      <c r="R140" s="14">
        <f t="shared" si="143"/>
        <v>0</v>
      </c>
      <c r="S140" s="14">
        <f t="shared" si="144"/>
        <v>0</v>
      </c>
      <c r="T140" s="14">
        <f t="shared" si="145"/>
        <v>0</v>
      </c>
      <c r="U140" s="14">
        <f t="shared" si="146"/>
        <v>0</v>
      </c>
      <c r="V140" s="14">
        <f t="shared" si="147"/>
        <v>0</v>
      </c>
      <c r="W140" s="14">
        <f t="shared" si="148"/>
        <v>0</v>
      </c>
      <c r="X140" s="14">
        <f t="shared" si="149"/>
        <v>0</v>
      </c>
      <c r="Y140" s="14">
        <f t="shared" si="150"/>
        <v>0</v>
      </c>
      <c r="Z140" s="14">
        <f t="shared" si="151"/>
        <v>0</v>
      </c>
      <c r="AA140" s="14">
        <f t="shared" si="152"/>
        <v>0</v>
      </c>
      <c r="AB140" s="14">
        <f t="shared" si="153"/>
        <v>0</v>
      </c>
      <c r="AC140" s="14">
        <f t="shared" si="154"/>
        <v>0</v>
      </c>
      <c r="AD140" s="14">
        <f t="shared" si="155"/>
        <v>0</v>
      </c>
      <c r="AE140" s="14">
        <f t="shared" si="156"/>
        <v>0</v>
      </c>
      <c r="AF140" s="14">
        <f t="shared" si="157"/>
        <v>0</v>
      </c>
      <c r="AG140" s="14">
        <f t="shared" si="158"/>
        <v>0</v>
      </c>
      <c r="AH140" s="14">
        <f t="shared" si="159"/>
        <v>0</v>
      </c>
      <c r="AI140" s="14">
        <f t="shared" si="160"/>
        <v>0</v>
      </c>
      <c r="AJ140" s="14">
        <f t="shared" si="161"/>
        <v>0</v>
      </c>
    </row>
    <row r="141" spans="6:36" x14ac:dyDescent="0.25">
      <c r="F141" s="14">
        <f t="shared" si="131"/>
        <v>0</v>
      </c>
      <c r="G141" s="14">
        <f t="shared" si="132"/>
        <v>0</v>
      </c>
      <c r="H141" s="14">
        <f t="shared" si="133"/>
        <v>0</v>
      </c>
      <c r="I141" s="14">
        <f t="shared" si="134"/>
        <v>0</v>
      </c>
      <c r="J141" s="14">
        <f t="shared" si="135"/>
        <v>0</v>
      </c>
      <c r="K141" s="14">
        <f t="shared" si="136"/>
        <v>0</v>
      </c>
      <c r="L141" s="14">
        <f t="shared" si="137"/>
        <v>0</v>
      </c>
      <c r="M141" s="14">
        <f t="shared" si="138"/>
        <v>0</v>
      </c>
      <c r="N141" s="14">
        <f t="shared" si="139"/>
        <v>0</v>
      </c>
      <c r="O141" s="14">
        <f t="shared" si="140"/>
        <v>0</v>
      </c>
      <c r="P141" s="14">
        <f t="shared" si="141"/>
        <v>0</v>
      </c>
      <c r="Q141" s="14">
        <f t="shared" si="142"/>
        <v>0</v>
      </c>
      <c r="R141" s="14">
        <f t="shared" si="143"/>
        <v>0</v>
      </c>
      <c r="S141" s="14">
        <f t="shared" si="144"/>
        <v>0</v>
      </c>
      <c r="T141" s="14">
        <f t="shared" si="145"/>
        <v>0</v>
      </c>
      <c r="U141" s="14">
        <f t="shared" si="146"/>
        <v>0</v>
      </c>
      <c r="V141" s="14">
        <f t="shared" si="147"/>
        <v>0</v>
      </c>
      <c r="W141" s="14">
        <f t="shared" si="148"/>
        <v>0</v>
      </c>
      <c r="X141" s="14">
        <f t="shared" si="149"/>
        <v>0</v>
      </c>
      <c r="Y141" s="14">
        <f t="shared" si="150"/>
        <v>0</v>
      </c>
      <c r="Z141" s="14">
        <f t="shared" si="151"/>
        <v>0</v>
      </c>
      <c r="AA141" s="14">
        <f t="shared" si="152"/>
        <v>0</v>
      </c>
      <c r="AB141" s="14">
        <f t="shared" si="153"/>
        <v>0</v>
      </c>
      <c r="AC141" s="14">
        <f t="shared" si="154"/>
        <v>0</v>
      </c>
      <c r="AD141" s="14">
        <f t="shared" si="155"/>
        <v>0</v>
      </c>
      <c r="AE141" s="14">
        <f t="shared" si="156"/>
        <v>0</v>
      </c>
      <c r="AF141" s="14">
        <f t="shared" si="157"/>
        <v>0</v>
      </c>
      <c r="AG141" s="14">
        <f t="shared" si="158"/>
        <v>0</v>
      </c>
      <c r="AH141" s="14">
        <f t="shared" si="159"/>
        <v>0</v>
      </c>
      <c r="AI141" s="14">
        <f t="shared" si="160"/>
        <v>0</v>
      </c>
      <c r="AJ141" s="14">
        <f t="shared" si="161"/>
        <v>0</v>
      </c>
    </row>
    <row r="142" spans="6:36" x14ac:dyDescent="0.25">
      <c r="F142" s="14">
        <f t="shared" si="131"/>
        <v>0</v>
      </c>
      <c r="G142" s="14">
        <f t="shared" si="132"/>
        <v>0</v>
      </c>
      <c r="H142" s="14">
        <f t="shared" si="133"/>
        <v>0</v>
      </c>
      <c r="I142" s="14">
        <f t="shared" si="134"/>
        <v>0</v>
      </c>
      <c r="J142" s="14">
        <f t="shared" si="135"/>
        <v>0</v>
      </c>
      <c r="K142" s="14">
        <f t="shared" si="136"/>
        <v>0</v>
      </c>
      <c r="L142" s="14">
        <f t="shared" si="137"/>
        <v>0</v>
      </c>
      <c r="M142" s="14">
        <f t="shared" si="138"/>
        <v>0</v>
      </c>
      <c r="N142" s="14">
        <f t="shared" si="139"/>
        <v>0</v>
      </c>
      <c r="O142" s="14">
        <f t="shared" si="140"/>
        <v>0</v>
      </c>
      <c r="P142" s="14">
        <f t="shared" si="141"/>
        <v>0</v>
      </c>
      <c r="Q142" s="14">
        <f t="shared" si="142"/>
        <v>0</v>
      </c>
      <c r="R142" s="14">
        <f t="shared" si="143"/>
        <v>0</v>
      </c>
      <c r="S142" s="14">
        <f t="shared" si="144"/>
        <v>0</v>
      </c>
      <c r="T142" s="14">
        <f t="shared" si="145"/>
        <v>0</v>
      </c>
      <c r="U142" s="14">
        <f t="shared" si="146"/>
        <v>0</v>
      </c>
      <c r="V142" s="14">
        <f t="shared" si="147"/>
        <v>0</v>
      </c>
      <c r="W142" s="14">
        <f t="shared" si="148"/>
        <v>0</v>
      </c>
      <c r="X142" s="14">
        <f t="shared" si="149"/>
        <v>0</v>
      </c>
      <c r="Y142" s="14">
        <f t="shared" si="150"/>
        <v>0</v>
      </c>
      <c r="Z142" s="14">
        <f t="shared" si="151"/>
        <v>0</v>
      </c>
      <c r="AA142" s="14">
        <f t="shared" si="152"/>
        <v>0</v>
      </c>
      <c r="AB142" s="14">
        <f t="shared" si="153"/>
        <v>0</v>
      </c>
      <c r="AC142" s="14">
        <f t="shared" si="154"/>
        <v>0</v>
      </c>
      <c r="AD142" s="14">
        <f t="shared" si="155"/>
        <v>0</v>
      </c>
      <c r="AE142" s="14">
        <f t="shared" si="156"/>
        <v>0</v>
      </c>
      <c r="AF142" s="14">
        <f t="shared" si="157"/>
        <v>0</v>
      </c>
      <c r="AG142" s="14">
        <f t="shared" si="158"/>
        <v>0</v>
      </c>
      <c r="AH142" s="14">
        <f t="shared" si="159"/>
        <v>0</v>
      </c>
      <c r="AI142" s="14">
        <f t="shared" si="160"/>
        <v>0</v>
      </c>
      <c r="AJ142" s="14">
        <f t="shared" si="161"/>
        <v>0</v>
      </c>
    </row>
    <row r="143" spans="6:36" x14ac:dyDescent="0.25">
      <c r="F143" s="14">
        <f t="shared" si="131"/>
        <v>0</v>
      </c>
      <c r="G143" s="14">
        <f t="shared" si="132"/>
        <v>0</v>
      </c>
      <c r="H143" s="14">
        <f t="shared" si="133"/>
        <v>0</v>
      </c>
      <c r="I143" s="14">
        <f t="shared" si="134"/>
        <v>0</v>
      </c>
      <c r="J143" s="14">
        <f t="shared" si="135"/>
        <v>0</v>
      </c>
      <c r="K143" s="14">
        <f t="shared" si="136"/>
        <v>0</v>
      </c>
      <c r="L143" s="14">
        <f t="shared" si="137"/>
        <v>0</v>
      </c>
      <c r="M143" s="14">
        <f t="shared" si="138"/>
        <v>0</v>
      </c>
      <c r="N143" s="14">
        <f t="shared" si="139"/>
        <v>0</v>
      </c>
      <c r="O143" s="14">
        <f t="shared" si="140"/>
        <v>0</v>
      </c>
      <c r="P143" s="14">
        <f t="shared" si="141"/>
        <v>0</v>
      </c>
      <c r="Q143" s="14">
        <f t="shared" si="142"/>
        <v>0</v>
      </c>
      <c r="R143" s="14">
        <f t="shared" si="143"/>
        <v>0</v>
      </c>
      <c r="S143" s="14">
        <f t="shared" si="144"/>
        <v>0</v>
      </c>
      <c r="T143" s="14">
        <f t="shared" si="145"/>
        <v>0</v>
      </c>
      <c r="U143" s="14">
        <f t="shared" si="146"/>
        <v>0</v>
      </c>
      <c r="V143" s="14">
        <f t="shared" si="147"/>
        <v>0</v>
      </c>
      <c r="W143" s="14">
        <f t="shared" si="148"/>
        <v>0</v>
      </c>
      <c r="X143" s="14">
        <f t="shared" si="149"/>
        <v>0</v>
      </c>
      <c r="Y143" s="14">
        <f t="shared" si="150"/>
        <v>0</v>
      </c>
      <c r="Z143" s="14">
        <f t="shared" si="151"/>
        <v>0</v>
      </c>
      <c r="AA143" s="14">
        <f t="shared" si="152"/>
        <v>0</v>
      </c>
      <c r="AB143" s="14">
        <f t="shared" si="153"/>
        <v>0</v>
      </c>
      <c r="AC143" s="14">
        <f t="shared" si="154"/>
        <v>0</v>
      </c>
      <c r="AD143" s="14">
        <f t="shared" si="155"/>
        <v>0</v>
      </c>
      <c r="AE143" s="14">
        <f t="shared" si="156"/>
        <v>0</v>
      </c>
      <c r="AF143" s="14">
        <f t="shared" si="157"/>
        <v>0</v>
      </c>
      <c r="AG143" s="14">
        <f t="shared" si="158"/>
        <v>0</v>
      </c>
      <c r="AH143" s="14">
        <f t="shared" si="159"/>
        <v>0</v>
      </c>
      <c r="AI143" s="14">
        <f t="shared" si="160"/>
        <v>0</v>
      </c>
      <c r="AJ143" s="14">
        <f t="shared" si="161"/>
        <v>0</v>
      </c>
    </row>
    <row r="144" spans="6:36" x14ac:dyDescent="0.25">
      <c r="F144" s="14">
        <f t="shared" si="131"/>
        <v>0</v>
      </c>
      <c r="G144" s="14">
        <f t="shared" si="132"/>
        <v>0</v>
      </c>
      <c r="H144" s="14">
        <f t="shared" si="133"/>
        <v>0</v>
      </c>
      <c r="I144" s="14">
        <f t="shared" si="134"/>
        <v>0</v>
      </c>
      <c r="J144" s="14">
        <f t="shared" si="135"/>
        <v>0</v>
      </c>
      <c r="K144" s="14">
        <f t="shared" si="136"/>
        <v>0</v>
      </c>
      <c r="L144" s="14">
        <f t="shared" si="137"/>
        <v>0</v>
      </c>
      <c r="M144" s="14">
        <f t="shared" si="138"/>
        <v>0</v>
      </c>
      <c r="N144" s="14">
        <f t="shared" si="139"/>
        <v>0</v>
      </c>
      <c r="O144" s="14">
        <f t="shared" si="140"/>
        <v>0</v>
      </c>
      <c r="P144" s="14">
        <f t="shared" si="141"/>
        <v>0</v>
      </c>
      <c r="Q144" s="14">
        <f t="shared" si="142"/>
        <v>0</v>
      </c>
      <c r="R144" s="14">
        <f t="shared" si="143"/>
        <v>0</v>
      </c>
      <c r="S144" s="14">
        <f t="shared" si="144"/>
        <v>0</v>
      </c>
      <c r="T144" s="14">
        <f t="shared" si="145"/>
        <v>0</v>
      </c>
      <c r="U144" s="14">
        <f t="shared" si="146"/>
        <v>0</v>
      </c>
      <c r="V144" s="14">
        <f t="shared" si="147"/>
        <v>0</v>
      </c>
      <c r="W144" s="14">
        <f t="shared" si="148"/>
        <v>0</v>
      </c>
      <c r="X144" s="14">
        <f t="shared" si="149"/>
        <v>0</v>
      </c>
      <c r="Y144" s="14">
        <f t="shared" si="150"/>
        <v>0</v>
      </c>
      <c r="Z144" s="14">
        <f t="shared" si="151"/>
        <v>0</v>
      </c>
      <c r="AA144" s="14">
        <f t="shared" si="152"/>
        <v>0</v>
      </c>
      <c r="AB144" s="14">
        <f t="shared" si="153"/>
        <v>0</v>
      </c>
      <c r="AC144" s="14">
        <f t="shared" si="154"/>
        <v>0</v>
      </c>
      <c r="AD144" s="14">
        <f t="shared" si="155"/>
        <v>0</v>
      </c>
      <c r="AE144" s="14">
        <f t="shared" si="156"/>
        <v>0</v>
      </c>
      <c r="AF144" s="14">
        <f t="shared" si="157"/>
        <v>0</v>
      </c>
      <c r="AG144" s="14">
        <f t="shared" si="158"/>
        <v>0</v>
      </c>
      <c r="AH144" s="14">
        <f t="shared" si="159"/>
        <v>0</v>
      </c>
      <c r="AI144" s="14">
        <f t="shared" si="160"/>
        <v>0</v>
      </c>
      <c r="AJ144" s="14">
        <f t="shared" si="161"/>
        <v>0</v>
      </c>
    </row>
    <row r="145" spans="6:36" x14ac:dyDescent="0.25">
      <c r="F145" s="14">
        <f t="shared" si="131"/>
        <v>0</v>
      </c>
      <c r="G145" s="14">
        <f t="shared" si="132"/>
        <v>0</v>
      </c>
      <c r="H145" s="14">
        <f t="shared" si="133"/>
        <v>0</v>
      </c>
      <c r="I145" s="14">
        <f t="shared" si="134"/>
        <v>0</v>
      </c>
      <c r="J145" s="14">
        <f t="shared" si="135"/>
        <v>0</v>
      </c>
      <c r="K145" s="14">
        <f t="shared" si="136"/>
        <v>0</v>
      </c>
      <c r="L145" s="14">
        <f t="shared" si="137"/>
        <v>0</v>
      </c>
      <c r="M145" s="14">
        <f t="shared" si="138"/>
        <v>0</v>
      </c>
      <c r="N145" s="14">
        <f t="shared" si="139"/>
        <v>0</v>
      </c>
      <c r="O145" s="14">
        <f t="shared" si="140"/>
        <v>0</v>
      </c>
      <c r="P145" s="14">
        <f t="shared" si="141"/>
        <v>0</v>
      </c>
      <c r="Q145" s="14">
        <f t="shared" si="142"/>
        <v>0</v>
      </c>
      <c r="R145" s="14">
        <f t="shared" si="143"/>
        <v>0</v>
      </c>
      <c r="S145" s="14">
        <f t="shared" si="144"/>
        <v>0</v>
      </c>
      <c r="T145" s="14">
        <f t="shared" si="145"/>
        <v>0</v>
      </c>
      <c r="U145" s="14">
        <f t="shared" si="146"/>
        <v>0</v>
      </c>
      <c r="V145" s="14">
        <f t="shared" si="147"/>
        <v>0</v>
      </c>
      <c r="W145" s="14">
        <f t="shared" si="148"/>
        <v>0</v>
      </c>
      <c r="X145" s="14">
        <f t="shared" si="149"/>
        <v>0</v>
      </c>
      <c r="Y145" s="14">
        <f t="shared" si="150"/>
        <v>0</v>
      </c>
      <c r="Z145" s="14">
        <f t="shared" si="151"/>
        <v>0</v>
      </c>
      <c r="AA145" s="14">
        <f t="shared" si="152"/>
        <v>0</v>
      </c>
      <c r="AB145" s="14">
        <f t="shared" si="153"/>
        <v>0</v>
      </c>
      <c r="AC145" s="14">
        <f t="shared" si="154"/>
        <v>0</v>
      </c>
      <c r="AD145" s="14">
        <f t="shared" si="155"/>
        <v>0</v>
      </c>
      <c r="AE145" s="14">
        <f t="shared" si="156"/>
        <v>0</v>
      </c>
      <c r="AF145" s="14">
        <f t="shared" si="157"/>
        <v>0</v>
      </c>
      <c r="AG145" s="14">
        <f t="shared" si="158"/>
        <v>0</v>
      </c>
      <c r="AH145" s="14">
        <f t="shared" si="159"/>
        <v>0</v>
      </c>
      <c r="AI145" s="14">
        <f t="shared" si="160"/>
        <v>0</v>
      </c>
      <c r="AJ145" s="14">
        <f t="shared" si="161"/>
        <v>0</v>
      </c>
    </row>
    <row r="146" spans="6:36" x14ac:dyDescent="0.25">
      <c r="F146" s="14">
        <f t="shared" si="131"/>
        <v>0</v>
      </c>
      <c r="G146" s="14">
        <f t="shared" si="132"/>
        <v>0</v>
      </c>
      <c r="H146" s="14">
        <f t="shared" si="133"/>
        <v>0</v>
      </c>
      <c r="I146" s="14">
        <f t="shared" si="134"/>
        <v>0</v>
      </c>
      <c r="J146" s="14">
        <f t="shared" si="135"/>
        <v>0</v>
      </c>
      <c r="K146" s="14">
        <f t="shared" si="136"/>
        <v>0</v>
      </c>
      <c r="L146" s="14">
        <f t="shared" si="137"/>
        <v>0</v>
      </c>
      <c r="M146" s="14">
        <f t="shared" si="138"/>
        <v>0</v>
      </c>
      <c r="N146" s="14">
        <f t="shared" si="139"/>
        <v>0</v>
      </c>
      <c r="O146" s="14">
        <f t="shared" si="140"/>
        <v>0</v>
      </c>
      <c r="P146" s="14">
        <f t="shared" si="141"/>
        <v>0</v>
      </c>
      <c r="Q146" s="14">
        <f t="shared" si="142"/>
        <v>0</v>
      </c>
      <c r="R146" s="14">
        <f t="shared" si="143"/>
        <v>0</v>
      </c>
      <c r="S146" s="14">
        <f t="shared" si="144"/>
        <v>0</v>
      </c>
      <c r="T146" s="14">
        <f t="shared" si="145"/>
        <v>0</v>
      </c>
      <c r="U146" s="14">
        <f t="shared" si="146"/>
        <v>0</v>
      </c>
      <c r="V146" s="14">
        <f t="shared" si="147"/>
        <v>0</v>
      </c>
      <c r="W146" s="14">
        <f t="shared" si="148"/>
        <v>0</v>
      </c>
      <c r="X146" s="14">
        <f t="shared" si="149"/>
        <v>0</v>
      </c>
      <c r="Y146" s="14">
        <f t="shared" si="150"/>
        <v>0</v>
      </c>
      <c r="Z146" s="14">
        <f t="shared" si="151"/>
        <v>0</v>
      </c>
      <c r="AA146" s="14">
        <f t="shared" si="152"/>
        <v>0</v>
      </c>
      <c r="AB146" s="14">
        <f t="shared" si="153"/>
        <v>0</v>
      </c>
      <c r="AC146" s="14">
        <f t="shared" si="154"/>
        <v>0</v>
      </c>
      <c r="AD146" s="14">
        <f t="shared" si="155"/>
        <v>0</v>
      </c>
      <c r="AE146" s="14">
        <f t="shared" si="156"/>
        <v>0</v>
      </c>
      <c r="AF146" s="14">
        <f t="shared" si="157"/>
        <v>0</v>
      </c>
      <c r="AG146" s="14">
        <f t="shared" si="158"/>
        <v>0</v>
      </c>
      <c r="AH146" s="14">
        <f t="shared" si="159"/>
        <v>0</v>
      </c>
      <c r="AI146" s="14">
        <f t="shared" si="160"/>
        <v>0</v>
      </c>
      <c r="AJ146" s="14">
        <f t="shared" si="161"/>
        <v>0</v>
      </c>
    </row>
    <row r="147" spans="6:36" x14ac:dyDescent="0.25">
      <c r="F147" s="14">
        <f t="shared" si="131"/>
        <v>0</v>
      </c>
      <c r="G147" s="14">
        <f t="shared" si="132"/>
        <v>0</v>
      </c>
      <c r="H147" s="14">
        <f t="shared" si="133"/>
        <v>0</v>
      </c>
      <c r="I147" s="14">
        <f t="shared" si="134"/>
        <v>0</v>
      </c>
      <c r="J147" s="14">
        <f t="shared" si="135"/>
        <v>0</v>
      </c>
      <c r="K147" s="14">
        <f t="shared" si="136"/>
        <v>0</v>
      </c>
      <c r="L147" s="14">
        <f t="shared" si="137"/>
        <v>0</v>
      </c>
      <c r="M147" s="14">
        <f t="shared" si="138"/>
        <v>0</v>
      </c>
      <c r="N147" s="14">
        <f t="shared" si="139"/>
        <v>0</v>
      </c>
      <c r="O147" s="14">
        <f t="shared" si="140"/>
        <v>0</v>
      </c>
      <c r="P147" s="14">
        <f t="shared" si="141"/>
        <v>0</v>
      </c>
      <c r="Q147" s="14">
        <f t="shared" si="142"/>
        <v>0</v>
      </c>
      <c r="R147" s="14">
        <f t="shared" si="143"/>
        <v>0</v>
      </c>
      <c r="S147" s="14">
        <f t="shared" si="144"/>
        <v>0</v>
      </c>
      <c r="T147" s="14">
        <f t="shared" si="145"/>
        <v>0</v>
      </c>
      <c r="U147" s="14">
        <f t="shared" si="146"/>
        <v>0</v>
      </c>
      <c r="V147" s="14">
        <f t="shared" si="147"/>
        <v>0</v>
      </c>
      <c r="W147" s="14">
        <f t="shared" si="148"/>
        <v>0</v>
      </c>
      <c r="X147" s="14">
        <f t="shared" si="149"/>
        <v>0</v>
      </c>
      <c r="Y147" s="14">
        <f t="shared" si="150"/>
        <v>0</v>
      </c>
      <c r="Z147" s="14">
        <f t="shared" si="151"/>
        <v>0</v>
      </c>
      <c r="AA147" s="14">
        <f t="shared" si="152"/>
        <v>0</v>
      </c>
      <c r="AB147" s="14">
        <f t="shared" si="153"/>
        <v>0</v>
      </c>
      <c r="AC147" s="14">
        <f t="shared" si="154"/>
        <v>0</v>
      </c>
      <c r="AD147" s="14">
        <f t="shared" si="155"/>
        <v>0</v>
      </c>
      <c r="AE147" s="14">
        <f t="shared" si="156"/>
        <v>0</v>
      </c>
      <c r="AF147" s="14">
        <f t="shared" si="157"/>
        <v>0</v>
      </c>
      <c r="AG147" s="14">
        <f t="shared" si="158"/>
        <v>0</v>
      </c>
      <c r="AH147" s="14">
        <f t="shared" si="159"/>
        <v>0</v>
      </c>
      <c r="AI147" s="14">
        <f t="shared" si="160"/>
        <v>0</v>
      </c>
      <c r="AJ147" s="14">
        <f t="shared" si="161"/>
        <v>0</v>
      </c>
    </row>
    <row r="148" spans="6:36" x14ac:dyDescent="0.25">
      <c r="F148" s="14">
        <f t="shared" si="131"/>
        <v>0</v>
      </c>
      <c r="G148" s="14">
        <f t="shared" si="132"/>
        <v>0</v>
      </c>
      <c r="H148" s="14">
        <f t="shared" si="133"/>
        <v>0</v>
      </c>
      <c r="I148" s="14">
        <f t="shared" si="134"/>
        <v>0</v>
      </c>
      <c r="J148" s="14">
        <f t="shared" si="135"/>
        <v>0</v>
      </c>
      <c r="K148" s="14">
        <f t="shared" si="136"/>
        <v>0</v>
      </c>
      <c r="L148" s="14">
        <f t="shared" si="137"/>
        <v>0</v>
      </c>
      <c r="M148" s="14">
        <f t="shared" si="138"/>
        <v>0</v>
      </c>
      <c r="N148" s="14">
        <f t="shared" si="139"/>
        <v>0</v>
      </c>
      <c r="O148" s="14">
        <f t="shared" si="140"/>
        <v>0</v>
      </c>
      <c r="P148" s="14">
        <f t="shared" si="141"/>
        <v>0</v>
      </c>
      <c r="Q148" s="14">
        <f t="shared" si="142"/>
        <v>0</v>
      </c>
      <c r="R148" s="14">
        <f t="shared" si="143"/>
        <v>0</v>
      </c>
      <c r="S148" s="14">
        <f t="shared" si="144"/>
        <v>0</v>
      </c>
      <c r="T148" s="14">
        <f t="shared" si="145"/>
        <v>0</v>
      </c>
      <c r="U148" s="14">
        <f t="shared" si="146"/>
        <v>0</v>
      </c>
      <c r="V148" s="14">
        <f t="shared" si="147"/>
        <v>0</v>
      </c>
      <c r="W148" s="14">
        <f t="shared" si="148"/>
        <v>0</v>
      </c>
      <c r="X148" s="14">
        <f t="shared" si="149"/>
        <v>0</v>
      </c>
      <c r="Y148" s="14">
        <f t="shared" si="150"/>
        <v>0</v>
      </c>
      <c r="Z148" s="14">
        <f t="shared" si="151"/>
        <v>0</v>
      </c>
      <c r="AA148" s="14">
        <f t="shared" si="152"/>
        <v>0</v>
      </c>
      <c r="AB148" s="14">
        <f t="shared" si="153"/>
        <v>0</v>
      </c>
      <c r="AC148" s="14">
        <f t="shared" si="154"/>
        <v>0</v>
      </c>
      <c r="AD148" s="14">
        <f t="shared" si="155"/>
        <v>0</v>
      </c>
      <c r="AE148" s="14">
        <f t="shared" si="156"/>
        <v>0</v>
      </c>
      <c r="AF148" s="14">
        <f t="shared" si="157"/>
        <v>0</v>
      </c>
      <c r="AG148" s="14">
        <f t="shared" si="158"/>
        <v>0</v>
      </c>
      <c r="AH148" s="14">
        <f t="shared" si="159"/>
        <v>0</v>
      </c>
      <c r="AI148" s="14">
        <f t="shared" si="160"/>
        <v>0</v>
      </c>
      <c r="AJ148" s="14">
        <f t="shared" si="161"/>
        <v>0</v>
      </c>
    </row>
    <row r="149" spans="6:36" x14ac:dyDescent="0.25">
      <c r="F149" s="14">
        <f t="shared" si="131"/>
        <v>0</v>
      </c>
      <c r="G149" s="14">
        <f t="shared" si="132"/>
        <v>0</v>
      </c>
      <c r="H149" s="14">
        <f t="shared" si="133"/>
        <v>0</v>
      </c>
      <c r="I149" s="14">
        <f t="shared" si="134"/>
        <v>0</v>
      </c>
      <c r="J149" s="14">
        <f t="shared" si="135"/>
        <v>0</v>
      </c>
      <c r="K149" s="14">
        <f t="shared" si="136"/>
        <v>0</v>
      </c>
      <c r="L149" s="14">
        <f t="shared" si="137"/>
        <v>0</v>
      </c>
      <c r="M149" s="14">
        <f t="shared" si="138"/>
        <v>0</v>
      </c>
      <c r="N149" s="14">
        <f t="shared" si="139"/>
        <v>0</v>
      </c>
      <c r="O149" s="14">
        <f t="shared" si="140"/>
        <v>0</v>
      </c>
      <c r="P149" s="14">
        <f t="shared" si="141"/>
        <v>0</v>
      </c>
      <c r="Q149" s="14">
        <f t="shared" si="142"/>
        <v>0</v>
      </c>
      <c r="R149" s="14">
        <f t="shared" si="143"/>
        <v>0</v>
      </c>
      <c r="S149" s="14">
        <f t="shared" si="144"/>
        <v>0</v>
      </c>
      <c r="T149" s="14">
        <f t="shared" si="145"/>
        <v>0</v>
      </c>
      <c r="U149" s="14">
        <f t="shared" si="146"/>
        <v>0</v>
      </c>
      <c r="V149" s="14">
        <f t="shared" si="147"/>
        <v>0</v>
      </c>
      <c r="W149" s="14">
        <f t="shared" si="148"/>
        <v>0</v>
      </c>
      <c r="X149" s="14">
        <f t="shared" si="149"/>
        <v>0</v>
      </c>
      <c r="Y149" s="14">
        <f t="shared" si="150"/>
        <v>0</v>
      </c>
      <c r="Z149" s="14">
        <f t="shared" si="151"/>
        <v>0</v>
      </c>
      <c r="AA149" s="14">
        <f t="shared" si="152"/>
        <v>0</v>
      </c>
      <c r="AB149" s="14">
        <f t="shared" si="153"/>
        <v>0</v>
      </c>
      <c r="AC149" s="14">
        <f t="shared" si="154"/>
        <v>0</v>
      </c>
      <c r="AD149" s="14">
        <f t="shared" si="155"/>
        <v>0</v>
      </c>
      <c r="AE149" s="14">
        <f t="shared" si="156"/>
        <v>0</v>
      </c>
      <c r="AF149" s="14">
        <f t="shared" si="157"/>
        <v>0</v>
      </c>
      <c r="AG149" s="14">
        <f t="shared" si="158"/>
        <v>0</v>
      </c>
      <c r="AH149" s="14">
        <f t="shared" si="159"/>
        <v>0</v>
      </c>
      <c r="AI149" s="14">
        <f t="shared" si="160"/>
        <v>0</v>
      </c>
      <c r="AJ149" s="14">
        <f t="shared" si="161"/>
        <v>0</v>
      </c>
    </row>
    <row r="150" spans="6:36" x14ac:dyDescent="0.25">
      <c r="F150" s="14">
        <f t="shared" si="131"/>
        <v>0</v>
      </c>
      <c r="G150" s="14">
        <f t="shared" si="132"/>
        <v>0</v>
      </c>
      <c r="H150" s="14">
        <f t="shared" si="133"/>
        <v>0</v>
      </c>
      <c r="I150" s="14">
        <f t="shared" si="134"/>
        <v>0</v>
      </c>
      <c r="J150" s="14">
        <f t="shared" si="135"/>
        <v>0</v>
      </c>
      <c r="K150" s="14">
        <f t="shared" si="136"/>
        <v>0</v>
      </c>
      <c r="L150" s="14">
        <f t="shared" si="137"/>
        <v>0</v>
      </c>
      <c r="M150" s="14">
        <f t="shared" si="138"/>
        <v>0</v>
      </c>
      <c r="N150" s="14">
        <f t="shared" si="139"/>
        <v>0</v>
      </c>
      <c r="O150" s="14">
        <f t="shared" si="140"/>
        <v>0</v>
      </c>
      <c r="P150" s="14">
        <f t="shared" si="141"/>
        <v>0</v>
      </c>
      <c r="Q150" s="14">
        <f t="shared" si="142"/>
        <v>0</v>
      </c>
      <c r="R150" s="14">
        <f t="shared" si="143"/>
        <v>0</v>
      </c>
      <c r="S150" s="14">
        <f t="shared" si="144"/>
        <v>0</v>
      </c>
      <c r="T150" s="14">
        <f t="shared" si="145"/>
        <v>0</v>
      </c>
      <c r="U150" s="14">
        <f t="shared" si="146"/>
        <v>0</v>
      </c>
      <c r="V150" s="14">
        <f t="shared" si="147"/>
        <v>0</v>
      </c>
      <c r="W150" s="14">
        <f t="shared" si="148"/>
        <v>0</v>
      </c>
      <c r="X150" s="14">
        <f t="shared" si="149"/>
        <v>0</v>
      </c>
      <c r="Y150" s="14">
        <f t="shared" si="150"/>
        <v>0</v>
      </c>
      <c r="Z150" s="14">
        <f t="shared" si="151"/>
        <v>0</v>
      </c>
      <c r="AA150" s="14">
        <f t="shared" si="152"/>
        <v>0</v>
      </c>
      <c r="AB150" s="14">
        <f t="shared" si="153"/>
        <v>0</v>
      </c>
      <c r="AC150" s="14">
        <f t="shared" si="154"/>
        <v>0</v>
      </c>
      <c r="AD150" s="14">
        <f t="shared" si="155"/>
        <v>0</v>
      </c>
      <c r="AE150" s="14">
        <f t="shared" si="156"/>
        <v>0</v>
      </c>
      <c r="AF150" s="14">
        <f t="shared" si="157"/>
        <v>0</v>
      </c>
      <c r="AG150" s="14">
        <f t="shared" si="158"/>
        <v>0</v>
      </c>
      <c r="AH150" s="14">
        <f t="shared" si="159"/>
        <v>0</v>
      </c>
      <c r="AI150" s="14">
        <f t="shared" si="160"/>
        <v>0</v>
      </c>
      <c r="AJ150" s="14">
        <f t="shared" si="161"/>
        <v>0</v>
      </c>
    </row>
  </sheetData>
  <mergeCells count="35">
    <mergeCell ref="AQ2:AU4"/>
    <mergeCell ref="AU26:BL28"/>
    <mergeCell ref="AT17:AT20"/>
    <mergeCell ref="AU17:AU20"/>
    <mergeCell ref="AV17:AV20"/>
    <mergeCell ref="AW17:AW20"/>
    <mergeCell ref="AX17:AX20"/>
    <mergeCell ref="AY17:AY20"/>
    <mergeCell ref="AZ17:AZ20"/>
    <mergeCell ref="BA17:BA20"/>
    <mergeCell ref="BB17:BB20"/>
    <mergeCell ref="BC17:BC20"/>
    <mergeCell ref="BD17:BD20"/>
    <mergeCell ref="BE17:BE20"/>
    <mergeCell ref="AQ5:AU5"/>
    <mergeCell ref="AQ6:AU7"/>
    <mergeCell ref="BW17:BW20"/>
    <mergeCell ref="BX17:BX20"/>
    <mergeCell ref="BS17:BS20"/>
    <mergeCell ref="BT17:BT20"/>
    <mergeCell ref="BU17:BU20"/>
    <mergeCell ref="BV17:BV20"/>
    <mergeCell ref="BP17:BP20"/>
    <mergeCell ref="BQ17:BQ20"/>
    <mergeCell ref="BR17:BR20"/>
    <mergeCell ref="BK17:BK20"/>
    <mergeCell ref="BL17:BL20"/>
    <mergeCell ref="BM17:BM20"/>
    <mergeCell ref="BN17:BN20"/>
    <mergeCell ref="BO17:BO20"/>
    <mergeCell ref="BH17:BH20"/>
    <mergeCell ref="BI17:BI20"/>
    <mergeCell ref="BF17:BF20"/>
    <mergeCell ref="BG17:BG20"/>
    <mergeCell ref="BJ17:BJ20"/>
  </mergeCells>
  <conditionalFormatting sqref="F2:AJ2">
    <cfRule type="containsText" dxfId="8" priority="9" operator="containsText" text="D">
      <formula>NOT(ISERROR(SEARCH("D",F2)))</formula>
    </cfRule>
    <cfRule type="containsText" dxfId="7" priority="10" operator="containsText" text="S">
      <formula>NOT(ISERROR(SEARCH("S",F2)))</formula>
    </cfRule>
  </conditionalFormatting>
  <conditionalFormatting sqref="F55:AJ150 F4:AJ53">
    <cfRule type="cellIs" dxfId="6" priority="6" operator="equal">
      <formula>1</formula>
    </cfRule>
  </conditionalFormatting>
  <conditionalFormatting sqref="F1:AJ1">
    <cfRule type="timePeriod" dxfId="5" priority="5" timePeriod="today">
      <formula>FLOOR(F1,1)=TODAY()</formula>
    </cfRule>
  </conditionalFormatting>
  <conditionalFormatting sqref="AT22:BX22">
    <cfRule type="containsText" dxfId="4" priority="2" operator="containsText" text="D">
      <formula>NOT(ISERROR(SEARCH("D",AT22)))</formula>
    </cfRule>
    <cfRule type="containsText" dxfId="3" priority="4" operator="containsText" text="S">
      <formula>NOT(ISERROR(SEARCH("S",AT22)))</formula>
    </cfRule>
  </conditionalFormatting>
  <conditionalFormatting sqref="AX22">
    <cfRule type="containsText" dxfId="2" priority="3" operator="containsText" text="D">
      <formula>NOT(ISERROR(SEARCH("D",AX22)))</formula>
    </cfRule>
  </conditionalFormatting>
  <conditionalFormatting sqref="F3:AJ3">
    <cfRule type="cellIs" dxfId="1" priority="1" operator="equal">
      <formula>1</formula>
    </cfRule>
  </conditionalFormatting>
  <dataValidations count="2">
    <dataValidation type="list" errorStyle="information" allowBlank="1" showInputMessage="1" showErrorMessage="1" errorTitle="Veuillez choisir une opérations" promptTitle="veuillez choisir une opérations " prompt="Veuillez choisir une opérations de maintenance. Pour les saisies, voir Fiche Machine ..." sqref="B4:B51" xr:uid="{00000000-0002-0000-0100-000000000000}">
      <formula1>liste_opérations_mach1</formula1>
    </dataValidation>
    <dataValidation type="list" allowBlank="1" showInputMessage="1" showErrorMessage="1" sqref="A4:A25" xr:uid="{F99D2370-5AA2-48A9-BE25-F0C4DA7C85E5}">
      <formula1>N</formula1>
    </dataValidation>
  </dataValidations>
  <pageMargins left="0.7" right="0.7" top="0.75" bottom="0.75" header="0.3" footer="0.3"/>
  <pageSetup paperSize="9" orientation="landscape" r:id="rId1"/>
  <ignoredErrors>
    <ignoredError sqref="F1:AJ1" unlockedFormula="1"/>
  </ignoredErrors>
  <drawing r:id="rId2"/>
  <legacyDrawing r:id="rId3"/>
  <controls>
    <mc:AlternateContent xmlns:mc="http://schemas.openxmlformats.org/markup-compatibility/2006">
      <mc:Choice Requires="x14">
        <control shapeId="1047" r:id="rId4" name="CommandButton2">
          <controlPr defaultSize="0" autoLine="0" r:id="rId5">
            <anchor moveWithCells="1">
              <from>
                <xdr:col>1</xdr:col>
                <xdr:colOff>495300</xdr:colOff>
                <xdr:row>0</xdr:row>
                <xdr:rowOff>190500</xdr:rowOff>
              </from>
              <to>
                <xdr:col>1</xdr:col>
                <xdr:colOff>1247775</xdr:colOff>
                <xdr:row>0</xdr:row>
                <xdr:rowOff>476250</xdr:rowOff>
              </to>
            </anchor>
          </controlPr>
        </control>
      </mc:Choice>
      <mc:Fallback>
        <control shapeId="1047" r:id="rId4" name="CommandButton2"/>
      </mc:Fallback>
    </mc:AlternateContent>
    <mc:AlternateContent xmlns:mc="http://schemas.openxmlformats.org/markup-compatibility/2006">
      <mc:Choice Requires="x14">
        <control shapeId="1049" r:id="rId6" name="CommandButton3">
          <controlPr defaultSize="0" autoLine="0" r:id="rId7">
            <anchor moveWithCells="1">
              <from>
                <xdr:col>1</xdr:col>
                <xdr:colOff>2266950</xdr:colOff>
                <xdr:row>0</xdr:row>
                <xdr:rowOff>161925</xdr:rowOff>
              </from>
              <to>
                <xdr:col>1</xdr:col>
                <xdr:colOff>3228975</xdr:colOff>
                <xdr:row>0</xdr:row>
                <xdr:rowOff>447675</xdr:rowOff>
              </to>
            </anchor>
          </controlPr>
        </control>
      </mc:Choice>
      <mc:Fallback>
        <control shapeId="1049" r:id="rId6" name="CommandButton3"/>
      </mc:Fallback>
    </mc:AlternateContent>
  </controls>
  <tableParts count="1">
    <tablePart r:id="rId8"/>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AB222"/>
  <sheetViews>
    <sheetView zoomScale="55" zoomScaleNormal="55" workbookViewId="0">
      <pane ySplit="3" topLeftCell="A4" activePane="bottomLeft" state="frozen"/>
      <selection pane="bottomLeft" activeCell="A4" sqref="A4"/>
    </sheetView>
  </sheetViews>
  <sheetFormatPr baseColWidth="10" defaultRowHeight="15" x14ac:dyDescent="0.25"/>
  <cols>
    <col min="1" max="1" width="51.140625" customWidth="1"/>
    <col min="2" max="2" width="66" style="21" customWidth="1"/>
    <col min="3" max="3" width="38" style="24" customWidth="1"/>
    <col min="4" max="4" width="19.140625" style="25" customWidth="1"/>
    <col min="5" max="5" width="20.140625" style="25" customWidth="1"/>
    <col min="6" max="6" width="22.140625" style="25" customWidth="1"/>
    <col min="7" max="7" width="16.140625" style="27" customWidth="1"/>
    <col min="8" max="8" width="14" style="282" customWidth="1"/>
    <col min="9" max="9" width="10.7109375" style="86" customWidth="1"/>
    <col min="10" max="10" width="7" style="28" customWidth="1"/>
    <col min="11" max="11" width="9.7109375" style="50" customWidth="1"/>
    <col min="12" max="12" width="8.42578125" style="28" customWidth="1"/>
    <col min="15" max="16" width="6.85546875" customWidth="1"/>
    <col min="17" max="17" width="9.28515625" customWidth="1"/>
    <col min="18" max="18" width="9.140625" customWidth="1"/>
    <col min="19" max="19" width="9.7109375" customWidth="1"/>
    <col min="20" max="20" width="9" customWidth="1"/>
    <col min="21" max="22" width="9.5703125" customWidth="1"/>
    <col min="23" max="23" width="9.28515625" customWidth="1"/>
    <col min="24" max="25" width="9.7109375" customWidth="1"/>
    <col min="26" max="26" width="14.28515625" customWidth="1"/>
    <col min="27" max="27" width="16.28515625" customWidth="1"/>
    <col min="28" max="28" width="13.7109375" customWidth="1"/>
  </cols>
  <sheetData>
    <row r="1" spans="1:28" ht="20.25" customHeight="1" thickBot="1" x14ac:dyDescent="0.3"/>
    <row r="2" spans="1:28" ht="16.5" thickBot="1" x14ac:dyDescent="0.3">
      <c r="G2" s="248" t="s">
        <v>28</v>
      </c>
      <c r="H2" s="248"/>
      <c r="I2" s="84" t="s">
        <v>117</v>
      </c>
      <c r="J2" s="249" t="s">
        <v>23</v>
      </c>
      <c r="K2" s="249"/>
      <c r="L2" s="249"/>
      <c r="P2" s="251" t="s">
        <v>37</v>
      </c>
      <c r="Q2" s="251"/>
      <c r="R2" s="251"/>
      <c r="S2" s="251"/>
      <c r="T2" s="252"/>
      <c r="U2" s="250" t="s">
        <v>38</v>
      </c>
      <c r="V2" s="250"/>
      <c r="W2" s="250"/>
      <c r="X2" s="250"/>
      <c r="Y2" s="250"/>
      <c r="Z2" s="51" t="s">
        <v>39</v>
      </c>
      <c r="AA2" s="52" t="s">
        <v>40</v>
      </c>
      <c r="AB2" s="52" t="s">
        <v>41</v>
      </c>
    </row>
    <row r="3" spans="1:28" x14ac:dyDescent="0.25">
      <c r="A3" s="99" t="s">
        <v>122</v>
      </c>
      <c r="B3" s="22" t="s">
        <v>21</v>
      </c>
      <c r="C3" s="23" t="s">
        <v>22</v>
      </c>
      <c r="D3" s="26" t="s">
        <v>24</v>
      </c>
      <c r="E3" s="26" t="s">
        <v>216</v>
      </c>
      <c r="F3" s="26" t="s">
        <v>25</v>
      </c>
      <c r="G3" s="102" t="s">
        <v>26</v>
      </c>
      <c r="H3" s="103" t="s">
        <v>27</v>
      </c>
      <c r="I3" s="87" t="s">
        <v>117</v>
      </c>
      <c r="J3" s="85" t="s">
        <v>18</v>
      </c>
      <c r="K3" s="91" t="s">
        <v>30</v>
      </c>
      <c r="L3" s="92" t="s">
        <v>121</v>
      </c>
      <c r="P3" s="53" t="s">
        <v>29</v>
      </c>
      <c r="Q3" s="53" t="s">
        <v>124</v>
      </c>
      <c r="R3" s="53" t="s">
        <v>31</v>
      </c>
      <c r="S3" s="53" t="s">
        <v>32</v>
      </c>
      <c r="T3" s="53" t="s">
        <v>33</v>
      </c>
      <c r="U3" s="54" t="s">
        <v>29</v>
      </c>
      <c r="V3" s="54" t="s">
        <v>124</v>
      </c>
      <c r="W3" s="54" t="s">
        <v>31</v>
      </c>
      <c r="X3" s="54" t="s">
        <v>32</v>
      </c>
      <c r="Y3" s="54" t="s">
        <v>33</v>
      </c>
      <c r="Z3" s="56" t="s">
        <v>34</v>
      </c>
      <c r="AA3" s="56" t="s">
        <v>35</v>
      </c>
      <c r="AB3" s="56" t="s">
        <v>36</v>
      </c>
    </row>
    <row r="4" spans="1:28" x14ac:dyDescent="0.25">
      <c r="A4" s="216" t="s">
        <v>125</v>
      </c>
      <c r="B4" s="210" t="s">
        <v>126</v>
      </c>
      <c r="C4" s="211"/>
      <c r="G4" s="100">
        <v>43575</v>
      </c>
      <c r="H4" s="283">
        <f>IF(Tableau1[[#This Row],[Anterieure]]="","",Tableau1[[#This Row],[Anterieure]]+Tableau1[[#This Row],[en jrs]])</f>
        <v>43665</v>
      </c>
      <c r="I4" s="86">
        <v>1</v>
      </c>
      <c r="J4" s="29">
        <v>3</v>
      </c>
      <c r="K4" s="50" t="s">
        <v>31</v>
      </c>
      <c r="L4" s="68">
        <f>AB4</f>
        <v>90</v>
      </c>
      <c r="P4" s="55">
        <f>IF($K4="Jours",1,0)</f>
        <v>0</v>
      </c>
      <c r="Q4" s="55">
        <f>IF($K4="Semaine",1,0)</f>
        <v>0</v>
      </c>
      <c r="R4" s="55">
        <f>IF($K4="Mois",1,0)</f>
        <v>1</v>
      </c>
      <c r="S4" s="55">
        <f>IF($K4="Année",1,0)</f>
        <v>0</v>
      </c>
      <c r="T4" s="55">
        <f>IF($K4="Années",1,0)</f>
        <v>0</v>
      </c>
      <c r="U4" s="55">
        <f t="shared" ref="U4:U25" si="0">IF($P4=1,$J4*1,0)</f>
        <v>0</v>
      </c>
      <c r="V4" s="55">
        <f>IF($Q4=1,$J4*7,0)</f>
        <v>0</v>
      </c>
      <c r="W4" s="55">
        <f>IF($R4=1,$J4*30,0)</f>
        <v>90</v>
      </c>
      <c r="X4" s="55">
        <f>IF($S4=1,$J4*365,0)</f>
        <v>0</v>
      </c>
      <c r="Y4" s="55">
        <f>IF($T4=1,$J4*365,0)</f>
        <v>0</v>
      </c>
      <c r="Z4" s="55">
        <f t="shared" ref="Z4:Z67" si="1">IF(AND($J4&gt;1,$K4="Année"),"Erreur de saisie",ROUND(SUM($U4:$Y4),0))</f>
        <v>90</v>
      </c>
      <c r="AA4" s="55">
        <f>IF(AND($K4&gt;0,$J4=""),0,1)</f>
        <v>1</v>
      </c>
      <c r="AB4" s="55">
        <f>IF(AND($Z4=0,$AA4=0),"Erreur de saisie", $Z4)</f>
        <v>90</v>
      </c>
    </row>
    <row r="5" spans="1:28" ht="30" x14ac:dyDescent="0.25">
      <c r="B5" s="215" t="s">
        <v>127</v>
      </c>
      <c r="C5" s="211"/>
      <c r="G5" s="101">
        <v>43710</v>
      </c>
      <c r="H5" s="283">
        <f>IF(Tableau1[[#This Row],[Anterieure]]="","",Tableau1[[#This Row],[Anterieure]]+Tableau1[[#This Row],[en jrs]])</f>
        <v>43890</v>
      </c>
      <c r="I5" s="86">
        <v>1</v>
      </c>
      <c r="J5" s="29">
        <v>6</v>
      </c>
      <c r="K5" s="50" t="s">
        <v>31</v>
      </c>
      <c r="L5" s="68">
        <f t="shared" ref="L5:L68" si="2">AB5</f>
        <v>180</v>
      </c>
      <c r="P5" s="55">
        <f t="shared" ref="P5:P68" si="3">IF($K5="Jours",1,0)</f>
        <v>0</v>
      </c>
      <c r="Q5" s="55">
        <f t="shared" ref="Q5:Q68" si="4">IF($K5="Semaine",1,0)</f>
        <v>0</v>
      </c>
      <c r="R5" s="55">
        <f t="shared" ref="R5:R68" si="5">IF($K5="Mois",1,0)</f>
        <v>1</v>
      </c>
      <c r="S5" s="55">
        <f t="shared" ref="S5:S68" si="6">IF($K5="Année",1,0)</f>
        <v>0</v>
      </c>
      <c r="T5" s="55">
        <f t="shared" ref="T5:T68" si="7">IF($K5="Années",1,0)</f>
        <v>0</v>
      </c>
      <c r="U5" s="55">
        <f t="shared" si="0"/>
        <v>0</v>
      </c>
      <c r="V5" s="55">
        <f t="shared" ref="V5:V68" si="8">IF($Q5=1,$J5*7,0)</f>
        <v>0</v>
      </c>
      <c r="W5" s="55">
        <f t="shared" ref="W5:W68" si="9">IF($R5=1,$J5*30,0)</f>
        <v>180</v>
      </c>
      <c r="X5" s="55">
        <f t="shared" ref="X5:X68" si="10">IF($S5=1,$J5*365,0)</f>
        <v>0</v>
      </c>
      <c r="Y5" s="55">
        <f t="shared" ref="Y5:Y68" si="11">IF($T5=1,$J5*365,0)</f>
        <v>0</v>
      </c>
      <c r="Z5" s="55">
        <f t="shared" si="1"/>
        <v>180</v>
      </c>
      <c r="AA5" s="55">
        <f t="shared" ref="AA5:AA68" si="12">IF(AND($K5&gt;0,$J5=""),0,1)</f>
        <v>1</v>
      </c>
      <c r="AB5" s="55">
        <f t="shared" ref="AB5:AB68" si="13">IF(AND($Z5=0,$AA5=0),"Erreur de saisie", $Z5)</f>
        <v>180</v>
      </c>
    </row>
    <row r="6" spans="1:28" x14ac:dyDescent="0.25">
      <c r="A6" s="98"/>
      <c r="B6" s="212" t="s">
        <v>128</v>
      </c>
      <c r="G6" s="101">
        <v>43710</v>
      </c>
      <c r="H6" s="283">
        <f>IF(Tableau1[[#This Row],[Anterieure]]="","",Tableau1[[#This Row],[Anterieure]]+Tableau1[[#This Row],[en jrs]])</f>
        <v>43860</v>
      </c>
      <c r="I6" s="86">
        <v>1</v>
      </c>
      <c r="J6" s="29">
        <v>5</v>
      </c>
      <c r="K6" s="50" t="s">
        <v>31</v>
      </c>
      <c r="L6" s="68">
        <f t="shared" si="2"/>
        <v>150</v>
      </c>
      <c r="P6" s="55">
        <f t="shared" si="3"/>
        <v>0</v>
      </c>
      <c r="Q6" s="55">
        <f t="shared" si="4"/>
        <v>0</v>
      </c>
      <c r="R6" s="55">
        <f t="shared" si="5"/>
        <v>1</v>
      </c>
      <c r="S6" s="55">
        <f t="shared" si="6"/>
        <v>0</v>
      </c>
      <c r="T6" s="55">
        <f t="shared" si="7"/>
        <v>0</v>
      </c>
      <c r="U6" s="55">
        <f t="shared" si="0"/>
        <v>0</v>
      </c>
      <c r="V6" s="55">
        <f t="shared" si="8"/>
        <v>0</v>
      </c>
      <c r="W6" s="55">
        <f t="shared" si="9"/>
        <v>150</v>
      </c>
      <c r="X6" s="55">
        <f t="shared" si="10"/>
        <v>0</v>
      </c>
      <c r="Y6" s="55">
        <f t="shared" si="11"/>
        <v>0</v>
      </c>
      <c r="Z6" s="55">
        <f t="shared" si="1"/>
        <v>150</v>
      </c>
      <c r="AA6" s="55">
        <f t="shared" si="12"/>
        <v>1</v>
      </c>
      <c r="AB6" s="55">
        <f t="shared" si="13"/>
        <v>150</v>
      </c>
    </row>
    <row r="7" spans="1:28" s="20" customFormat="1" x14ac:dyDescent="0.25">
      <c r="A7" s="214"/>
      <c r="B7" s="209" t="s">
        <v>129</v>
      </c>
      <c r="C7" s="211"/>
      <c r="D7" s="25"/>
      <c r="E7" s="25"/>
      <c r="F7" s="25"/>
      <c r="G7" s="101">
        <v>43710</v>
      </c>
      <c r="H7" s="283">
        <f>IF(Tableau1[[#This Row],[Anterieure]]="","",Tableau1[[#This Row],[Anterieure]]+Tableau1[[#This Row],[en jrs]])</f>
        <v>44075</v>
      </c>
      <c r="I7" s="86">
        <v>1</v>
      </c>
      <c r="J7" s="29">
        <v>1</v>
      </c>
      <c r="K7" s="50" t="s">
        <v>32</v>
      </c>
      <c r="L7" s="68">
        <f t="shared" si="2"/>
        <v>365</v>
      </c>
      <c r="P7" s="55">
        <f t="shared" si="3"/>
        <v>0</v>
      </c>
      <c r="Q7" s="55">
        <f t="shared" si="4"/>
        <v>0</v>
      </c>
      <c r="R7" s="55">
        <f t="shared" si="5"/>
        <v>0</v>
      </c>
      <c r="S7" s="55">
        <f t="shared" si="6"/>
        <v>1</v>
      </c>
      <c r="T7" s="55">
        <f t="shared" si="7"/>
        <v>0</v>
      </c>
      <c r="U7" s="55">
        <f t="shared" si="0"/>
        <v>0</v>
      </c>
      <c r="V7" s="55">
        <f t="shared" si="8"/>
        <v>0</v>
      </c>
      <c r="W7" s="55">
        <f t="shared" si="9"/>
        <v>0</v>
      </c>
      <c r="X7" s="55">
        <f t="shared" si="10"/>
        <v>365</v>
      </c>
      <c r="Y7" s="55">
        <f t="shared" si="11"/>
        <v>0</v>
      </c>
      <c r="Z7" s="55">
        <f t="shared" si="1"/>
        <v>365</v>
      </c>
      <c r="AA7" s="55">
        <f t="shared" si="12"/>
        <v>1</v>
      </c>
      <c r="AB7" s="55">
        <f t="shared" si="13"/>
        <v>365</v>
      </c>
    </row>
    <row r="8" spans="1:28" x14ac:dyDescent="0.25">
      <c r="A8" s="213"/>
      <c r="B8" s="208" t="s">
        <v>130</v>
      </c>
      <c r="G8" s="101">
        <v>43710</v>
      </c>
      <c r="H8" s="283">
        <f>IF(Tableau1[[#This Row],[Anterieure]]="","",Tableau1[[#This Row],[Anterieure]]+Tableau1[[#This Row],[en jrs]])</f>
        <v>44440</v>
      </c>
      <c r="I8" s="86">
        <v>1</v>
      </c>
      <c r="J8" s="29">
        <v>2</v>
      </c>
      <c r="K8" s="50" t="s">
        <v>33</v>
      </c>
      <c r="L8" s="68">
        <f t="shared" si="2"/>
        <v>730</v>
      </c>
      <c r="P8" s="55">
        <f t="shared" si="3"/>
        <v>0</v>
      </c>
      <c r="Q8" s="55">
        <f t="shared" si="4"/>
        <v>0</v>
      </c>
      <c r="R8" s="55">
        <f t="shared" si="5"/>
        <v>0</v>
      </c>
      <c r="S8" s="55">
        <f t="shared" si="6"/>
        <v>0</v>
      </c>
      <c r="T8" s="55">
        <f t="shared" si="7"/>
        <v>1</v>
      </c>
      <c r="U8" s="55">
        <f t="shared" si="0"/>
        <v>0</v>
      </c>
      <c r="V8" s="55">
        <f t="shared" si="8"/>
        <v>0</v>
      </c>
      <c r="W8" s="55">
        <f t="shared" si="9"/>
        <v>0</v>
      </c>
      <c r="X8" s="55">
        <f t="shared" si="10"/>
        <v>0</v>
      </c>
      <c r="Y8" s="55">
        <f t="shared" si="11"/>
        <v>730</v>
      </c>
      <c r="Z8" s="55">
        <f t="shared" si="1"/>
        <v>730</v>
      </c>
      <c r="AA8" s="55">
        <f t="shared" si="12"/>
        <v>1</v>
      </c>
      <c r="AB8" s="55">
        <f t="shared" si="13"/>
        <v>730</v>
      </c>
    </row>
    <row r="9" spans="1:28" x14ac:dyDescent="0.25">
      <c r="A9" s="206" t="s">
        <v>131</v>
      </c>
      <c r="B9" s="207" t="s">
        <v>132</v>
      </c>
      <c r="G9" s="101">
        <v>43710</v>
      </c>
      <c r="H9" s="283">
        <f>IF(Tableau1[[#This Row],[Anterieure]]="","",Tableau1[[#This Row],[Anterieure]]+Tableau1[[#This Row],[en jrs]])</f>
        <v>43890</v>
      </c>
      <c r="I9" s="86">
        <v>1</v>
      </c>
      <c r="J9" s="29">
        <v>6</v>
      </c>
      <c r="K9" s="50" t="s">
        <v>31</v>
      </c>
      <c r="L9" s="68">
        <f t="shared" si="2"/>
        <v>180</v>
      </c>
      <c r="P9" s="55">
        <f t="shared" si="3"/>
        <v>0</v>
      </c>
      <c r="Q9" s="55">
        <f t="shared" si="4"/>
        <v>0</v>
      </c>
      <c r="R9" s="55">
        <f t="shared" si="5"/>
        <v>1</v>
      </c>
      <c r="S9" s="55">
        <f t="shared" si="6"/>
        <v>0</v>
      </c>
      <c r="T9" s="55">
        <f t="shared" si="7"/>
        <v>0</v>
      </c>
      <c r="U9" s="55">
        <f t="shared" si="0"/>
        <v>0</v>
      </c>
      <c r="V9" s="55">
        <f t="shared" si="8"/>
        <v>0</v>
      </c>
      <c r="W9" s="55">
        <f t="shared" si="9"/>
        <v>180</v>
      </c>
      <c r="X9" s="55">
        <f t="shared" si="10"/>
        <v>0</v>
      </c>
      <c r="Y9" s="55">
        <f t="shared" si="11"/>
        <v>0</v>
      </c>
      <c r="Z9" s="55">
        <f t="shared" si="1"/>
        <v>180</v>
      </c>
      <c r="AA9" s="55">
        <f t="shared" si="12"/>
        <v>1</v>
      </c>
      <c r="AB9" s="55">
        <f t="shared" si="13"/>
        <v>180</v>
      </c>
    </row>
    <row r="10" spans="1:28" x14ac:dyDescent="0.25">
      <c r="A10" s="193" t="s">
        <v>133</v>
      </c>
      <c r="B10" s="119" t="s">
        <v>134</v>
      </c>
      <c r="G10" s="101">
        <v>43710</v>
      </c>
      <c r="H10" s="283">
        <f>IF(Tableau1[[#This Row],[Anterieure]]="","",Tableau1[[#This Row],[Anterieure]]+Tableau1[[#This Row],[en jrs]])</f>
        <v>43740</v>
      </c>
      <c r="I10" s="86">
        <v>1</v>
      </c>
      <c r="J10" s="29">
        <v>1</v>
      </c>
      <c r="K10" s="50" t="s">
        <v>31</v>
      </c>
      <c r="L10" s="68">
        <f t="shared" si="2"/>
        <v>30</v>
      </c>
      <c r="P10" s="55">
        <f t="shared" si="3"/>
        <v>0</v>
      </c>
      <c r="Q10" s="55">
        <f t="shared" si="4"/>
        <v>0</v>
      </c>
      <c r="R10" s="55">
        <f t="shared" si="5"/>
        <v>1</v>
      </c>
      <c r="S10" s="55">
        <f t="shared" si="6"/>
        <v>0</v>
      </c>
      <c r="T10" s="55">
        <f t="shared" si="7"/>
        <v>0</v>
      </c>
      <c r="U10" s="55">
        <f t="shared" si="0"/>
        <v>0</v>
      </c>
      <c r="V10" s="55">
        <f t="shared" si="8"/>
        <v>0</v>
      </c>
      <c r="W10" s="55">
        <f t="shared" si="9"/>
        <v>30</v>
      </c>
      <c r="X10" s="55">
        <f t="shared" si="10"/>
        <v>0</v>
      </c>
      <c r="Y10" s="55">
        <f t="shared" si="11"/>
        <v>0</v>
      </c>
      <c r="Z10" s="55">
        <f t="shared" si="1"/>
        <v>30</v>
      </c>
      <c r="AA10" s="55">
        <f t="shared" si="12"/>
        <v>1</v>
      </c>
      <c r="AB10" s="55">
        <f t="shared" si="13"/>
        <v>30</v>
      </c>
    </row>
    <row r="11" spans="1:28" x14ac:dyDescent="0.25">
      <c r="A11" s="205"/>
      <c r="B11" s="105" t="s">
        <v>135</v>
      </c>
      <c r="C11" s="117"/>
      <c r="G11" s="101">
        <v>43710</v>
      </c>
      <c r="H11" s="283">
        <f>IF(Tableau1[[#This Row],[Anterieure]]="","",Tableau1[[#This Row],[Anterieure]]+Tableau1[[#This Row],[en jrs]])</f>
        <v>43770</v>
      </c>
      <c r="I11" s="86">
        <v>1</v>
      </c>
      <c r="J11" s="29">
        <v>2</v>
      </c>
      <c r="K11" s="50" t="s">
        <v>31</v>
      </c>
      <c r="L11" s="68">
        <f t="shared" si="2"/>
        <v>60</v>
      </c>
      <c r="P11" s="55">
        <f t="shared" si="3"/>
        <v>0</v>
      </c>
      <c r="Q11" s="55">
        <f t="shared" si="4"/>
        <v>0</v>
      </c>
      <c r="R11" s="55">
        <f t="shared" si="5"/>
        <v>1</v>
      </c>
      <c r="S11" s="55">
        <f t="shared" si="6"/>
        <v>0</v>
      </c>
      <c r="T11" s="55">
        <f t="shared" si="7"/>
        <v>0</v>
      </c>
      <c r="U11" s="55">
        <f t="shared" si="0"/>
        <v>0</v>
      </c>
      <c r="V11" s="55">
        <f t="shared" si="8"/>
        <v>0</v>
      </c>
      <c r="W11" s="55">
        <f t="shared" si="9"/>
        <v>60</v>
      </c>
      <c r="X11" s="55">
        <f t="shared" si="10"/>
        <v>0</v>
      </c>
      <c r="Y11" s="55">
        <f t="shared" si="11"/>
        <v>0</v>
      </c>
      <c r="Z11" s="55">
        <f t="shared" si="1"/>
        <v>60</v>
      </c>
      <c r="AA11" s="55">
        <f t="shared" si="12"/>
        <v>1</v>
      </c>
      <c r="AB11" s="55">
        <f t="shared" si="13"/>
        <v>60</v>
      </c>
    </row>
    <row r="12" spans="1:28" x14ac:dyDescent="0.25">
      <c r="A12" s="203" t="s">
        <v>136</v>
      </c>
      <c r="B12" s="204" t="s">
        <v>158</v>
      </c>
      <c r="C12" s="202"/>
      <c r="G12" s="101">
        <v>43710</v>
      </c>
      <c r="H12" s="283">
        <f>IF(Tableau1[[#This Row],[Anterieure]]="","",Tableau1[[#This Row],[Anterieure]]+Tableau1[[#This Row],[en jrs]])</f>
        <v>43920</v>
      </c>
      <c r="I12" s="86">
        <v>1</v>
      </c>
      <c r="J12" s="29">
        <v>7</v>
      </c>
      <c r="K12" s="50" t="s">
        <v>31</v>
      </c>
      <c r="L12" s="68">
        <f t="shared" si="2"/>
        <v>210</v>
      </c>
      <c r="P12" s="55">
        <f t="shared" si="3"/>
        <v>0</v>
      </c>
      <c r="Q12" s="55">
        <f t="shared" si="4"/>
        <v>0</v>
      </c>
      <c r="R12" s="55">
        <f t="shared" si="5"/>
        <v>1</v>
      </c>
      <c r="S12" s="55">
        <f t="shared" si="6"/>
        <v>0</v>
      </c>
      <c r="T12" s="55">
        <f t="shared" si="7"/>
        <v>0</v>
      </c>
      <c r="U12" s="55">
        <f t="shared" si="0"/>
        <v>0</v>
      </c>
      <c r="V12" s="55">
        <f t="shared" si="8"/>
        <v>0</v>
      </c>
      <c r="W12" s="55">
        <f t="shared" si="9"/>
        <v>210</v>
      </c>
      <c r="X12" s="55">
        <f t="shared" si="10"/>
        <v>0</v>
      </c>
      <c r="Y12" s="55">
        <f t="shared" si="11"/>
        <v>0</v>
      </c>
      <c r="Z12" s="55">
        <f t="shared" si="1"/>
        <v>210</v>
      </c>
      <c r="AA12" s="55">
        <f t="shared" si="12"/>
        <v>1</v>
      </c>
      <c r="AB12" s="55">
        <f t="shared" si="13"/>
        <v>210</v>
      </c>
    </row>
    <row r="13" spans="1:28" x14ac:dyDescent="0.25">
      <c r="A13" s="201" t="s">
        <v>137</v>
      </c>
      <c r="B13" s="199" t="s">
        <v>138</v>
      </c>
      <c r="C13" s="200"/>
      <c r="G13" s="101">
        <v>43345</v>
      </c>
      <c r="H13" s="283">
        <f>IF(Tableau1[[#This Row],[Anterieure]]="","",Tableau1[[#This Row],[Anterieure]]+Tableau1[[#This Row],[en jrs]])</f>
        <v>43375</v>
      </c>
      <c r="I13" s="86">
        <v>1</v>
      </c>
      <c r="J13" s="29">
        <v>1</v>
      </c>
      <c r="K13" s="50" t="s">
        <v>31</v>
      </c>
      <c r="L13" s="68">
        <f t="shared" si="2"/>
        <v>30</v>
      </c>
      <c r="P13" s="55">
        <f t="shared" si="3"/>
        <v>0</v>
      </c>
      <c r="Q13" s="55">
        <f t="shared" si="4"/>
        <v>0</v>
      </c>
      <c r="R13" s="55">
        <f t="shared" si="5"/>
        <v>1</v>
      </c>
      <c r="S13" s="55">
        <f t="shared" si="6"/>
        <v>0</v>
      </c>
      <c r="T13" s="55">
        <f t="shared" si="7"/>
        <v>0</v>
      </c>
      <c r="U13" s="55">
        <f t="shared" si="0"/>
        <v>0</v>
      </c>
      <c r="V13" s="55">
        <f t="shared" si="8"/>
        <v>0</v>
      </c>
      <c r="W13" s="55">
        <f t="shared" si="9"/>
        <v>30</v>
      </c>
      <c r="X13" s="55">
        <f t="shared" si="10"/>
        <v>0</v>
      </c>
      <c r="Y13" s="55">
        <f t="shared" si="11"/>
        <v>0</v>
      </c>
      <c r="Z13" s="55">
        <f t="shared" si="1"/>
        <v>30</v>
      </c>
      <c r="AA13" s="55">
        <f t="shared" si="12"/>
        <v>1</v>
      </c>
      <c r="AB13" s="55">
        <f t="shared" si="13"/>
        <v>30</v>
      </c>
    </row>
    <row r="14" spans="1:28" ht="30" x14ac:dyDescent="0.25">
      <c r="A14" s="128" t="s">
        <v>139</v>
      </c>
      <c r="B14" s="195" t="s">
        <v>140</v>
      </c>
      <c r="C14" s="122"/>
      <c r="F14" s="284" t="s">
        <v>219</v>
      </c>
      <c r="G14" s="101" t="s">
        <v>218</v>
      </c>
      <c r="H14" s="283" t="e">
        <f>IF(Tableau1[[#This Row],[Anterieure]]="","",Tableau1[[#This Row],[Anterieure]]+Tableau1[[#This Row],[en jrs]])</f>
        <v>#VALUE!</v>
      </c>
      <c r="I14" s="86">
        <v>1</v>
      </c>
      <c r="J14" s="29"/>
      <c r="L14" s="68">
        <f t="shared" si="2"/>
        <v>0</v>
      </c>
      <c r="P14" s="55">
        <f t="shared" si="3"/>
        <v>0</v>
      </c>
      <c r="Q14" s="55">
        <f t="shared" si="4"/>
        <v>0</v>
      </c>
      <c r="R14" s="55">
        <f t="shared" si="5"/>
        <v>0</v>
      </c>
      <c r="S14" s="55">
        <f t="shared" si="6"/>
        <v>0</v>
      </c>
      <c r="T14" s="55">
        <f t="shared" si="7"/>
        <v>0</v>
      </c>
      <c r="U14" s="55">
        <f t="shared" si="0"/>
        <v>0</v>
      </c>
      <c r="V14" s="55">
        <f t="shared" si="8"/>
        <v>0</v>
      </c>
      <c r="W14" s="55">
        <f t="shared" si="9"/>
        <v>0</v>
      </c>
      <c r="X14" s="55">
        <f t="shared" si="10"/>
        <v>0</v>
      </c>
      <c r="Y14" s="55">
        <f t="shared" si="11"/>
        <v>0</v>
      </c>
      <c r="Z14" s="55">
        <f t="shared" si="1"/>
        <v>0</v>
      </c>
      <c r="AA14" s="55">
        <f t="shared" si="12"/>
        <v>1</v>
      </c>
      <c r="AB14" s="55">
        <f t="shared" si="13"/>
        <v>0</v>
      </c>
    </row>
    <row r="15" spans="1:28" x14ac:dyDescent="0.25">
      <c r="A15" s="126"/>
      <c r="B15" s="196" t="s">
        <v>141</v>
      </c>
      <c r="G15" s="101">
        <v>43710</v>
      </c>
      <c r="H15" s="283">
        <f>IF(Tableau1[[#This Row],[Anterieure]]="","",Tableau1[[#This Row],[Anterieure]]+Tableau1[[#This Row],[en jrs]])</f>
        <v>43740</v>
      </c>
      <c r="I15" s="86">
        <v>1</v>
      </c>
      <c r="J15" s="29">
        <v>1</v>
      </c>
      <c r="K15" s="50" t="s">
        <v>31</v>
      </c>
      <c r="L15" s="68">
        <f t="shared" si="2"/>
        <v>30</v>
      </c>
      <c r="P15" s="55">
        <f t="shared" si="3"/>
        <v>0</v>
      </c>
      <c r="Q15" s="55">
        <f t="shared" si="4"/>
        <v>0</v>
      </c>
      <c r="R15" s="55">
        <f t="shared" si="5"/>
        <v>1</v>
      </c>
      <c r="S15" s="55">
        <f t="shared" si="6"/>
        <v>0</v>
      </c>
      <c r="T15" s="55">
        <f t="shared" si="7"/>
        <v>0</v>
      </c>
      <c r="U15" s="55">
        <f t="shared" si="0"/>
        <v>0</v>
      </c>
      <c r="V15" s="55">
        <f t="shared" si="8"/>
        <v>0</v>
      </c>
      <c r="W15" s="55">
        <f t="shared" si="9"/>
        <v>30</v>
      </c>
      <c r="X15" s="55">
        <f t="shared" si="10"/>
        <v>0</v>
      </c>
      <c r="Y15" s="55">
        <f t="shared" si="11"/>
        <v>0</v>
      </c>
      <c r="Z15" s="55">
        <f t="shared" si="1"/>
        <v>30</v>
      </c>
      <c r="AA15" s="55">
        <f t="shared" si="12"/>
        <v>1</v>
      </c>
      <c r="AB15" s="55">
        <f t="shared" si="13"/>
        <v>30</v>
      </c>
    </row>
    <row r="16" spans="1:28" x14ac:dyDescent="0.25">
      <c r="A16" s="126"/>
      <c r="B16" s="125" t="s">
        <v>142</v>
      </c>
      <c r="G16" s="101">
        <v>43710</v>
      </c>
      <c r="H16" s="283">
        <f>IF(Tableau1[[#This Row],[Anterieure]]="","",Tableau1[[#This Row],[Anterieure]]+Tableau1[[#This Row],[en jrs]])</f>
        <v>43800</v>
      </c>
      <c r="I16" s="86">
        <v>1</v>
      </c>
      <c r="J16" s="29">
        <v>3</v>
      </c>
      <c r="K16" s="50" t="s">
        <v>31</v>
      </c>
      <c r="L16" s="68">
        <f t="shared" si="2"/>
        <v>90</v>
      </c>
      <c r="P16" s="55">
        <f t="shared" si="3"/>
        <v>0</v>
      </c>
      <c r="Q16" s="55">
        <f t="shared" si="4"/>
        <v>0</v>
      </c>
      <c r="R16" s="55">
        <f t="shared" si="5"/>
        <v>1</v>
      </c>
      <c r="S16" s="55">
        <f t="shared" si="6"/>
        <v>0</v>
      </c>
      <c r="T16" s="55">
        <f t="shared" si="7"/>
        <v>0</v>
      </c>
      <c r="U16" s="55">
        <f t="shared" si="0"/>
        <v>0</v>
      </c>
      <c r="V16" s="55">
        <f t="shared" si="8"/>
        <v>0</v>
      </c>
      <c r="W16" s="55">
        <f t="shared" si="9"/>
        <v>90</v>
      </c>
      <c r="X16" s="55">
        <f t="shared" si="10"/>
        <v>0</v>
      </c>
      <c r="Y16" s="55">
        <f t="shared" si="11"/>
        <v>0</v>
      </c>
      <c r="Z16" s="55">
        <f t="shared" si="1"/>
        <v>90</v>
      </c>
      <c r="AA16" s="55">
        <f t="shared" si="12"/>
        <v>1</v>
      </c>
      <c r="AB16" s="55">
        <f t="shared" si="13"/>
        <v>90</v>
      </c>
    </row>
    <row r="17" spans="1:28" x14ac:dyDescent="0.25">
      <c r="A17" s="198"/>
      <c r="B17" s="197" t="s">
        <v>123</v>
      </c>
      <c r="G17" s="101">
        <v>43455</v>
      </c>
      <c r="H17" s="283">
        <f>IF(Tableau1[[#This Row],[Anterieure]]="","",Tableau1[[#This Row],[Anterieure]]+Tableau1[[#This Row],[en jrs]])</f>
        <v>43665</v>
      </c>
      <c r="I17" s="86">
        <v>1</v>
      </c>
      <c r="J17" s="29">
        <v>7</v>
      </c>
      <c r="K17" s="50" t="s">
        <v>31</v>
      </c>
      <c r="L17" s="68">
        <f t="shared" si="2"/>
        <v>210</v>
      </c>
      <c r="P17" s="55">
        <f t="shared" si="3"/>
        <v>0</v>
      </c>
      <c r="Q17" s="55">
        <f t="shared" si="4"/>
        <v>0</v>
      </c>
      <c r="R17" s="55">
        <f t="shared" si="5"/>
        <v>1</v>
      </c>
      <c r="S17" s="55">
        <f t="shared" si="6"/>
        <v>0</v>
      </c>
      <c r="T17" s="55">
        <f t="shared" si="7"/>
        <v>0</v>
      </c>
      <c r="U17" s="55">
        <f t="shared" si="0"/>
        <v>0</v>
      </c>
      <c r="V17" s="55">
        <f t="shared" si="8"/>
        <v>0</v>
      </c>
      <c r="W17" s="55">
        <f t="shared" si="9"/>
        <v>210</v>
      </c>
      <c r="X17" s="55">
        <f t="shared" si="10"/>
        <v>0</v>
      </c>
      <c r="Y17" s="55">
        <f t="shared" si="11"/>
        <v>0</v>
      </c>
      <c r="Z17" s="55">
        <f t="shared" si="1"/>
        <v>210</v>
      </c>
      <c r="AA17" s="55">
        <f t="shared" si="12"/>
        <v>1</v>
      </c>
      <c r="AB17" s="55">
        <f t="shared" si="13"/>
        <v>210</v>
      </c>
    </row>
    <row r="18" spans="1:28" x14ac:dyDescent="0.25">
      <c r="A18" s="187" t="s">
        <v>143</v>
      </c>
      <c r="B18" s="133" t="s">
        <v>144</v>
      </c>
      <c r="C18" s="130"/>
      <c r="G18" s="101">
        <v>43710</v>
      </c>
      <c r="H18" s="283">
        <f>IF(Tableau1[[#This Row],[Anterieure]]="","",Tableau1[[#This Row],[Anterieure]]+Tableau1[[#This Row],[en jrs]])</f>
        <v>43717</v>
      </c>
      <c r="I18" s="86">
        <v>1</v>
      </c>
      <c r="J18" s="29">
        <v>1</v>
      </c>
      <c r="K18" s="50" t="s">
        <v>124</v>
      </c>
      <c r="L18" s="68">
        <f t="shared" si="2"/>
        <v>7</v>
      </c>
      <c r="P18" s="55">
        <f t="shared" si="3"/>
        <v>0</v>
      </c>
      <c r="Q18" s="55">
        <f t="shared" si="4"/>
        <v>1</v>
      </c>
      <c r="R18" s="55">
        <f t="shared" si="5"/>
        <v>0</v>
      </c>
      <c r="S18" s="55">
        <f t="shared" si="6"/>
        <v>0</v>
      </c>
      <c r="T18" s="55">
        <f t="shared" si="7"/>
        <v>0</v>
      </c>
      <c r="U18" s="55">
        <f t="shared" si="0"/>
        <v>0</v>
      </c>
      <c r="V18" s="55">
        <f t="shared" si="8"/>
        <v>7</v>
      </c>
      <c r="W18" s="55">
        <f t="shared" si="9"/>
        <v>0</v>
      </c>
      <c r="X18" s="55">
        <f t="shared" si="10"/>
        <v>0</v>
      </c>
      <c r="Y18" s="55">
        <f t="shared" si="11"/>
        <v>0</v>
      </c>
      <c r="Z18" s="55">
        <f t="shared" si="1"/>
        <v>7</v>
      </c>
      <c r="AA18" s="55">
        <f t="shared" si="12"/>
        <v>1</v>
      </c>
      <c r="AB18" s="55">
        <f t="shared" si="13"/>
        <v>7</v>
      </c>
    </row>
    <row r="19" spans="1:28" x14ac:dyDescent="0.25">
      <c r="A19" s="135"/>
      <c r="B19" s="131" t="s">
        <v>145</v>
      </c>
      <c r="G19" s="101">
        <v>43455</v>
      </c>
      <c r="H19" s="283">
        <f>IF(Tableau1[[#This Row],[Anterieure]]="","",Tableau1[[#This Row],[Anterieure]]+Tableau1[[#This Row],[en jrs]])</f>
        <v>43665</v>
      </c>
      <c r="I19" s="86">
        <v>1</v>
      </c>
      <c r="J19" s="29">
        <v>7</v>
      </c>
      <c r="K19" s="50" t="s">
        <v>31</v>
      </c>
      <c r="L19" s="68">
        <f t="shared" si="2"/>
        <v>210</v>
      </c>
      <c r="P19" s="55">
        <f t="shared" si="3"/>
        <v>0</v>
      </c>
      <c r="Q19" s="55">
        <f t="shared" si="4"/>
        <v>0</v>
      </c>
      <c r="R19" s="55">
        <f t="shared" si="5"/>
        <v>1</v>
      </c>
      <c r="S19" s="55">
        <f t="shared" si="6"/>
        <v>0</v>
      </c>
      <c r="T19" s="55">
        <f t="shared" si="7"/>
        <v>0</v>
      </c>
      <c r="U19" s="55">
        <f t="shared" si="0"/>
        <v>0</v>
      </c>
      <c r="V19" s="55">
        <f t="shared" si="8"/>
        <v>0</v>
      </c>
      <c r="W19" s="55">
        <f t="shared" si="9"/>
        <v>210</v>
      </c>
      <c r="X19" s="55">
        <f t="shared" si="10"/>
        <v>0</v>
      </c>
      <c r="Y19" s="55">
        <f t="shared" si="11"/>
        <v>0</v>
      </c>
      <c r="Z19" s="55">
        <f t="shared" si="1"/>
        <v>210</v>
      </c>
      <c r="AA19" s="55">
        <f t="shared" si="12"/>
        <v>1</v>
      </c>
      <c r="AB19" s="55">
        <f t="shared" si="13"/>
        <v>210</v>
      </c>
    </row>
    <row r="20" spans="1:28" ht="30" x14ac:dyDescent="0.25">
      <c r="A20" s="185"/>
      <c r="B20" s="188" t="s">
        <v>146</v>
      </c>
      <c r="C20" s="130"/>
      <c r="G20" s="101">
        <v>43455</v>
      </c>
      <c r="H20" s="283">
        <f>IF(Tableau1[[#This Row],[Anterieure]]="","",Tableau1[[#This Row],[Anterieure]]+Tableau1[[#This Row],[en jrs]])</f>
        <v>43665</v>
      </c>
      <c r="I20" s="86">
        <v>1</v>
      </c>
      <c r="J20" s="29">
        <v>7</v>
      </c>
      <c r="K20" s="50" t="s">
        <v>31</v>
      </c>
      <c r="L20" s="68">
        <f t="shared" si="2"/>
        <v>210</v>
      </c>
      <c r="P20" s="55">
        <f t="shared" si="3"/>
        <v>0</v>
      </c>
      <c r="Q20" s="55">
        <f t="shared" si="4"/>
        <v>0</v>
      </c>
      <c r="R20" s="55">
        <f t="shared" si="5"/>
        <v>1</v>
      </c>
      <c r="S20" s="55">
        <f t="shared" si="6"/>
        <v>0</v>
      </c>
      <c r="T20" s="55">
        <f t="shared" si="7"/>
        <v>0</v>
      </c>
      <c r="U20" s="55">
        <f t="shared" si="0"/>
        <v>0</v>
      </c>
      <c r="V20" s="55">
        <f t="shared" si="8"/>
        <v>0</v>
      </c>
      <c r="W20" s="55">
        <f t="shared" si="9"/>
        <v>210</v>
      </c>
      <c r="X20" s="55">
        <f t="shared" si="10"/>
        <v>0</v>
      </c>
      <c r="Y20" s="55">
        <f t="shared" si="11"/>
        <v>0</v>
      </c>
      <c r="Z20" s="55">
        <f t="shared" si="1"/>
        <v>210</v>
      </c>
      <c r="AA20" s="55">
        <f t="shared" si="12"/>
        <v>1</v>
      </c>
      <c r="AB20" s="55">
        <f t="shared" si="13"/>
        <v>210</v>
      </c>
    </row>
    <row r="21" spans="1:28" x14ac:dyDescent="0.25">
      <c r="A21" s="192" t="s">
        <v>147</v>
      </c>
      <c r="B21" s="191" t="s">
        <v>144</v>
      </c>
      <c r="C21" s="189"/>
      <c r="G21" s="101">
        <v>43710</v>
      </c>
      <c r="H21" s="283">
        <f>IF(Tableau1[[#This Row],[Anterieure]]="","",Tableau1[[#This Row],[Anterieure]]+Tableau1[[#This Row],[en jrs]])</f>
        <v>43717</v>
      </c>
      <c r="I21" s="86">
        <v>1</v>
      </c>
      <c r="J21" s="29">
        <v>1</v>
      </c>
      <c r="K21" s="50" t="s">
        <v>124</v>
      </c>
      <c r="L21" s="68">
        <f t="shared" si="2"/>
        <v>7</v>
      </c>
      <c r="P21" s="55">
        <f t="shared" si="3"/>
        <v>0</v>
      </c>
      <c r="Q21" s="55">
        <f t="shared" si="4"/>
        <v>1</v>
      </c>
      <c r="R21" s="55">
        <f t="shared" si="5"/>
        <v>0</v>
      </c>
      <c r="S21" s="55">
        <f t="shared" si="6"/>
        <v>0</v>
      </c>
      <c r="T21" s="55">
        <f t="shared" si="7"/>
        <v>0</v>
      </c>
      <c r="U21" s="55">
        <f t="shared" si="0"/>
        <v>0</v>
      </c>
      <c r="V21" s="55">
        <f t="shared" si="8"/>
        <v>7</v>
      </c>
      <c r="W21" s="55">
        <f t="shared" si="9"/>
        <v>0</v>
      </c>
      <c r="X21" s="55">
        <f t="shared" si="10"/>
        <v>0</v>
      </c>
      <c r="Y21" s="55">
        <f t="shared" si="11"/>
        <v>0</v>
      </c>
      <c r="Z21" s="55">
        <f t="shared" si="1"/>
        <v>7</v>
      </c>
      <c r="AA21" s="55">
        <f t="shared" si="12"/>
        <v>1</v>
      </c>
      <c r="AB21" s="55">
        <f t="shared" si="13"/>
        <v>7</v>
      </c>
    </row>
    <row r="22" spans="1:28" x14ac:dyDescent="0.25">
      <c r="A22" s="186"/>
      <c r="B22" s="191" t="s">
        <v>145</v>
      </c>
      <c r="C22" s="190"/>
      <c r="G22" s="101">
        <v>43455</v>
      </c>
      <c r="H22" s="283">
        <f>IF(Tableau1[[#This Row],[Anterieure]]="","",Tableau1[[#This Row],[Anterieure]]+Tableau1[[#This Row],[en jrs]])</f>
        <v>43665</v>
      </c>
      <c r="I22" s="86">
        <v>1</v>
      </c>
      <c r="J22" s="29">
        <v>7</v>
      </c>
      <c r="K22" s="50" t="s">
        <v>31</v>
      </c>
      <c r="L22" s="68">
        <f t="shared" si="2"/>
        <v>210</v>
      </c>
      <c r="P22" s="55">
        <f t="shared" si="3"/>
        <v>0</v>
      </c>
      <c r="Q22" s="55">
        <f t="shared" si="4"/>
        <v>0</v>
      </c>
      <c r="R22" s="55">
        <f t="shared" si="5"/>
        <v>1</v>
      </c>
      <c r="S22" s="55">
        <f t="shared" si="6"/>
        <v>0</v>
      </c>
      <c r="T22" s="55">
        <f t="shared" si="7"/>
        <v>0</v>
      </c>
      <c r="U22" s="55">
        <f t="shared" si="0"/>
        <v>0</v>
      </c>
      <c r="V22" s="55">
        <f t="shared" si="8"/>
        <v>0</v>
      </c>
      <c r="W22" s="55">
        <f t="shared" si="9"/>
        <v>210</v>
      </c>
      <c r="X22" s="55">
        <f t="shared" si="10"/>
        <v>0</v>
      </c>
      <c r="Y22" s="55">
        <f t="shared" si="11"/>
        <v>0</v>
      </c>
      <c r="Z22" s="55">
        <f t="shared" si="1"/>
        <v>210</v>
      </c>
      <c r="AA22" s="55">
        <f t="shared" si="12"/>
        <v>1</v>
      </c>
      <c r="AB22" s="55">
        <f t="shared" si="13"/>
        <v>210</v>
      </c>
    </row>
    <row r="23" spans="1:28" x14ac:dyDescent="0.25">
      <c r="A23" s="193"/>
      <c r="B23" s="194" t="s">
        <v>148</v>
      </c>
      <c r="C23" s="190"/>
      <c r="G23" s="101">
        <v>43455</v>
      </c>
      <c r="H23" s="283">
        <f>IF(Tableau1[[#This Row],[Anterieure]]="","",Tableau1[[#This Row],[Anterieure]]+Tableau1[[#This Row],[en jrs]])</f>
        <v>43665</v>
      </c>
      <c r="I23" s="86">
        <v>1</v>
      </c>
      <c r="J23" s="29">
        <v>7</v>
      </c>
      <c r="K23" s="50" t="s">
        <v>31</v>
      </c>
      <c r="L23" s="68">
        <f t="shared" si="2"/>
        <v>210</v>
      </c>
      <c r="P23" s="55">
        <f t="shared" si="3"/>
        <v>0</v>
      </c>
      <c r="Q23" s="55">
        <f t="shared" si="4"/>
        <v>0</v>
      </c>
      <c r="R23" s="55">
        <f t="shared" si="5"/>
        <v>1</v>
      </c>
      <c r="S23" s="55">
        <f t="shared" si="6"/>
        <v>0</v>
      </c>
      <c r="T23" s="55">
        <f t="shared" si="7"/>
        <v>0</v>
      </c>
      <c r="U23" s="55">
        <f t="shared" si="0"/>
        <v>0</v>
      </c>
      <c r="V23" s="55">
        <f t="shared" si="8"/>
        <v>0</v>
      </c>
      <c r="W23" s="55">
        <f t="shared" si="9"/>
        <v>210</v>
      </c>
      <c r="X23" s="55">
        <f t="shared" si="10"/>
        <v>0</v>
      </c>
      <c r="Y23" s="55">
        <f t="shared" si="11"/>
        <v>0</v>
      </c>
      <c r="Z23" s="55">
        <f t="shared" si="1"/>
        <v>210</v>
      </c>
      <c r="AA23" s="55">
        <f t="shared" si="12"/>
        <v>1</v>
      </c>
      <c r="AB23" s="55">
        <f t="shared" si="13"/>
        <v>210</v>
      </c>
    </row>
    <row r="24" spans="1:28" x14ac:dyDescent="0.25">
      <c r="A24" s="183" t="s">
        <v>149</v>
      </c>
      <c r="B24" s="118" t="s">
        <v>150</v>
      </c>
      <c r="G24" s="101">
        <v>43455</v>
      </c>
      <c r="H24" s="283">
        <f>IF(Tableau1[[#This Row],[Anterieure]]="","",Tableau1[[#This Row],[Anterieure]]+Tableau1[[#This Row],[en jrs]])</f>
        <v>43665</v>
      </c>
      <c r="I24" s="86">
        <v>1</v>
      </c>
      <c r="J24" s="29">
        <v>7</v>
      </c>
      <c r="K24" s="50" t="s">
        <v>31</v>
      </c>
      <c r="L24" s="68">
        <f t="shared" si="2"/>
        <v>210</v>
      </c>
      <c r="P24" s="55">
        <f t="shared" si="3"/>
        <v>0</v>
      </c>
      <c r="Q24" s="55">
        <f t="shared" si="4"/>
        <v>0</v>
      </c>
      <c r="R24" s="55">
        <f t="shared" si="5"/>
        <v>1</v>
      </c>
      <c r="S24" s="55">
        <f t="shared" si="6"/>
        <v>0</v>
      </c>
      <c r="T24" s="55">
        <f t="shared" si="7"/>
        <v>0</v>
      </c>
      <c r="U24" s="55">
        <f t="shared" si="0"/>
        <v>0</v>
      </c>
      <c r="V24" s="55">
        <f t="shared" si="8"/>
        <v>0</v>
      </c>
      <c r="W24" s="55">
        <f t="shared" si="9"/>
        <v>210</v>
      </c>
      <c r="X24" s="55">
        <f t="shared" si="10"/>
        <v>0</v>
      </c>
      <c r="Y24" s="55">
        <f t="shared" si="11"/>
        <v>0</v>
      </c>
      <c r="Z24" s="55">
        <f t="shared" si="1"/>
        <v>210</v>
      </c>
      <c r="AA24" s="55">
        <f t="shared" si="12"/>
        <v>1</v>
      </c>
      <c r="AB24" s="55">
        <f t="shared" si="13"/>
        <v>210</v>
      </c>
    </row>
    <row r="25" spans="1:28" ht="18" customHeight="1" x14ac:dyDescent="0.25">
      <c r="A25" s="184"/>
      <c r="B25" s="182" t="s">
        <v>151</v>
      </c>
      <c r="G25" s="101">
        <v>43455</v>
      </c>
      <c r="H25" s="283">
        <f>IF(Tableau1[[#This Row],[Anterieure]]="","",Tableau1[[#This Row],[Anterieure]]+Tableau1[[#This Row],[en jrs]])</f>
        <v>43665</v>
      </c>
      <c r="I25" s="86">
        <v>1</v>
      </c>
      <c r="J25" s="29">
        <v>7</v>
      </c>
      <c r="K25" s="50" t="s">
        <v>31</v>
      </c>
      <c r="L25" s="68">
        <f t="shared" si="2"/>
        <v>210</v>
      </c>
      <c r="P25" s="55">
        <f t="shared" si="3"/>
        <v>0</v>
      </c>
      <c r="Q25" s="55">
        <f t="shared" si="4"/>
        <v>0</v>
      </c>
      <c r="R25" s="55">
        <f t="shared" si="5"/>
        <v>1</v>
      </c>
      <c r="S25" s="55">
        <f t="shared" si="6"/>
        <v>0</v>
      </c>
      <c r="T25" s="55">
        <f t="shared" si="7"/>
        <v>0</v>
      </c>
      <c r="U25" s="55">
        <f t="shared" si="0"/>
        <v>0</v>
      </c>
      <c r="V25" s="55">
        <f t="shared" si="8"/>
        <v>0</v>
      </c>
      <c r="W25" s="55">
        <f t="shared" si="9"/>
        <v>210</v>
      </c>
      <c r="X25" s="55">
        <f t="shared" si="10"/>
        <v>0</v>
      </c>
      <c r="Y25" s="55">
        <f t="shared" si="11"/>
        <v>0</v>
      </c>
      <c r="Z25" s="55">
        <f t="shared" si="1"/>
        <v>210</v>
      </c>
      <c r="AA25" s="55">
        <f t="shared" si="12"/>
        <v>1</v>
      </c>
      <c r="AB25" s="55">
        <f t="shared" si="13"/>
        <v>210</v>
      </c>
    </row>
    <row r="26" spans="1:28" ht="15" customHeight="1" x14ac:dyDescent="0.25">
      <c r="A26" s="179" t="s">
        <v>152</v>
      </c>
      <c r="B26" s="181" t="s">
        <v>153</v>
      </c>
      <c r="C26" s="178"/>
      <c r="G26" s="101">
        <v>43455</v>
      </c>
      <c r="H26" s="283">
        <f>IF(Tableau1[[#This Row],[Anterieure]]="","",Tableau1[[#This Row],[Anterieure]]+Tableau1[[#This Row],[en jrs]])</f>
        <v>43665</v>
      </c>
      <c r="I26" s="86">
        <v>1</v>
      </c>
      <c r="J26" s="29">
        <v>7</v>
      </c>
      <c r="K26" s="50" t="s">
        <v>31</v>
      </c>
      <c r="L26" s="68">
        <f t="shared" si="2"/>
        <v>210</v>
      </c>
      <c r="P26" s="55">
        <f t="shared" si="3"/>
        <v>0</v>
      </c>
      <c r="Q26" s="55">
        <f t="shared" si="4"/>
        <v>0</v>
      </c>
      <c r="R26" s="55">
        <f t="shared" si="5"/>
        <v>1</v>
      </c>
      <c r="S26" s="55">
        <f t="shared" si="6"/>
        <v>0</v>
      </c>
      <c r="T26" s="55">
        <f t="shared" si="7"/>
        <v>0</v>
      </c>
      <c r="U26" s="55">
        <f t="shared" ref="U26:U89" si="14">IF($Q26=1,$J26*1,0)</f>
        <v>0</v>
      </c>
      <c r="V26" s="55">
        <f t="shared" si="8"/>
        <v>0</v>
      </c>
      <c r="W26" s="55">
        <f t="shared" si="9"/>
        <v>210</v>
      </c>
      <c r="X26" s="55">
        <f t="shared" si="10"/>
        <v>0</v>
      </c>
      <c r="Y26" s="55">
        <f t="shared" si="11"/>
        <v>0</v>
      </c>
      <c r="Z26" s="55">
        <f t="shared" si="1"/>
        <v>210</v>
      </c>
      <c r="AA26" s="55">
        <f t="shared" si="12"/>
        <v>1</v>
      </c>
      <c r="AB26" s="55">
        <f t="shared" si="13"/>
        <v>210</v>
      </c>
    </row>
    <row r="27" spans="1:28" ht="15" customHeight="1" x14ac:dyDescent="0.25">
      <c r="A27" s="98"/>
      <c r="B27" s="180" t="s">
        <v>154</v>
      </c>
      <c r="G27" s="101">
        <v>43455</v>
      </c>
      <c r="H27" s="283">
        <f>IF(Tableau1[[#This Row],[Anterieure]]="","",Tableau1[[#This Row],[Anterieure]]+Tableau1[[#This Row],[en jrs]])</f>
        <v>43665</v>
      </c>
      <c r="I27" s="86">
        <v>1</v>
      </c>
      <c r="J27" s="29">
        <v>7</v>
      </c>
      <c r="K27" s="50" t="s">
        <v>31</v>
      </c>
      <c r="L27" s="68">
        <f t="shared" si="2"/>
        <v>210</v>
      </c>
      <c r="P27" s="55">
        <f t="shared" si="3"/>
        <v>0</v>
      </c>
      <c r="Q27" s="55">
        <f t="shared" si="4"/>
        <v>0</v>
      </c>
      <c r="R27" s="55">
        <f t="shared" si="5"/>
        <v>1</v>
      </c>
      <c r="S27" s="55">
        <f t="shared" si="6"/>
        <v>0</v>
      </c>
      <c r="T27" s="55">
        <f t="shared" si="7"/>
        <v>0</v>
      </c>
      <c r="U27" s="55">
        <f t="shared" si="14"/>
        <v>0</v>
      </c>
      <c r="V27" s="55">
        <f t="shared" si="8"/>
        <v>0</v>
      </c>
      <c r="W27" s="55">
        <f t="shared" si="9"/>
        <v>210</v>
      </c>
      <c r="X27" s="55">
        <f t="shared" si="10"/>
        <v>0</v>
      </c>
      <c r="Y27" s="55">
        <f t="shared" si="11"/>
        <v>0</v>
      </c>
      <c r="Z27" s="55">
        <f t="shared" si="1"/>
        <v>210</v>
      </c>
      <c r="AA27" s="55">
        <f t="shared" si="12"/>
        <v>1</v>
      </c>
      <c r="AB27" s="55">
        <f t="shared" si="13"/>
        <v>210</v>
      </c>
    </row>
    <row r="28" spans="1:28" ht="46.5" customHeight="1" x14ac:dyDescent="0.25">
      <c r="A28" s="174" t="s">
        <v>155</v>
      </c>
      <c r="B28" s="177" t="s">
        <v>156</v>
      </c>
      <c r="C28" s="175"/>
      <c r="G28" s="101">
        <v>43575</v>
      </c>
      <c r="H28" s="283">
        <f>IF(Tableau1[[#This Row],[Anterieure]]="","",Tableau1[[#This Row],[Anterieure]]+Tableau1[[#This Row],[en jrs]])</f>
        <v>43665</v>
      </c>
      <c r="I28" s="86">
        <v>1</v>
      </c>
      <c r="J28" s="29">
        <v>3</v>
      </c>
      <c r="K28" s="50" t="s">
        <v>31</v>
      </c>
      <c r="L28" s="68">
        <f t="shared" si="2"/>
        <v>90</v>
      </c>
      <c r="P28" s="55">
        <f t="shared" si="3"/>
        <v>0</v>
      </c>
      <c r="Q28" s="55">
        <f t="shared" si="4"/>
        <v>0</v>
      </c>
      <c r="R28" s="55">
        <f t="shared" si="5"/>
        <v>1</v>
      </c>
      <c r="S28" s="55">
        <f t="shared" si="6"/>
        <v>0</v>
      </c>
      <c r="T28" s="55">
        <f t="shared" si="7"/>
        <v>0</v>
      </c>
      <c r="U28" s="55">
        <f t="shared" si="14"/>
        <v>0</v>
      </c>
      <c r="V28" s="55">
        <f t="shared" si="8"/>
        <v>0</v>
      </c>
      <c r="W28" s="55">
        <f t="shared" si="9"/>
        <v>90</v>
      </c>
      <c r="X28" s="55">
        <f t="shared" si="10"/>
        <v>0</v>
      </c>
      <c r="Y28" s="55">
        <f t="shared" si="11"/>
        <v>0</v>
      </c>
      <c r="Z28" s="55">
        <f t="shared" si="1"/>
        <v>90</v>
      </c>
      <c r="AA28" s="55">
        <f t="shared" si="12"/>
        <v>1</v>
      </c>
      <c r="AB28" s="55">
        <f t="shared" si="13"/>
        <v>90</v>
      </c>
    </row>
    <row r="29" spans="1:28" ht="16.5" customHeight="1" x14ac:dyDescent="0.25">
      <c r="A29" s="172"/>
      <c r="B29" s="176" t="s">
        <v>157</v>
      </c>
      <c r="G29" s="101">
        <v>43455</v>
      </c>
      <c r="H29" s="283">
        <f>IF(Tableau1[[#This Row],[Anterieure]]="","",Tableau1[[#This Row],[Anterieure]]+Tableau1[[#This Row],[en jrs]])</f>
        <v>43665</v>
      </c>
      <c r="I29" s="86">
        <v>1</v>
      </c>
      <c r="J29" s="29">
        <v>7</v>
      </c>
      <c r="K29" s="50" t="s">
        <v>31</v>
      </c>
      <c r="L29" s="68">
        <f t="shared" si="2"/>
        <v>210</v>
      </c>
      <c r="P29" s="55">
        <f t="shared" si="3"/>
        <v>0</v>
      </c>
      <c r="Q29" s="55">
        <f t="shared" si="4"/>
        <v>0</v>
      </c>
      <c r="R29" s="55">
        <f t="shared" si="5"/>
        <v>1</v>
      </c>
      <c r="S29" s="55">
        <f t="shared" si="6"/>
        <v>0</v>
      </c>
      <c r="T29" s="55">
        <f t="shared" si="7"/>
        <v>0</v>
      </c>
      <c r="U29" s="55">
        <f t="shared" si="14"/>
        <v>0</v>
      </c>
      <c r="V29" s="55">
        <f t="shared" si="8"/>
        <v>0</v>
      </c>
      <c r="W29" s="55">
        <f t="shared" si="9"/>
        <v>210</v>
      </c>
      <c r="X29" s="55">
        <f t="shared" si="10"/>
        <v>0</v>
      </c>
      <c r="Y29" s="55">
        <f t="shared" si="11"/>
        <v>0</v>
      </c>
      <c r="Z29" s="55">
        <f t="shared" si="1"/>
        <v>210</v>
      </c>
      <c r="AA29" s="55">
        <f t="shared" si="12"/>
        <v>1</v>
      </c>
      <c r="AB29" s="55">
        <f t="shared" si="13"/>
        <v>210</v>
      </c>
    </row>
    <row r="30" spans="1:28" ht="16.5" customHeight="1" x14ac:dyDescent="0.25">
      <c r="A30" s="173" t="s">
        <v>160</v>
      </c>
      <c r="B30" s="171" t="s">
        <v>161</v>
      </c>
      <c r="G30" s="101">
        <v>43710</v>
      </c>
      <c r="H30" s="283">
        <f>IF(Tableau1[[#This Row],[Anterieure]]="","",Tableau1[[#This Row],[Anterieure]]+Tableau1[[#This Row],[en jrs]])</f>
        <v>44440</v>
      </c>
      <c r="I30" s="86">
        <v>1</v>
      </c>
      <c r="J30" s="28">
        <v>2</v>
      </c>
      <c r="K30" s="50" t="s">
        <v>33</v>
      </c>
      <c r="L30" s="68">
        <f t="shared" si="2"/>
        <v>730</v>
      </c>
      <c r="P30" s="55">
        <f t="shared" si="3"/>
        <v>0</v>
      </c>
      <c r="Q30" s="55">
        <f t="shared" si="4"/>
        <v>0</v>
      </c>
      <c r="R30" s="55">
        <f t="shared" si="5"/>
        <v>0</v>
      </c>
      <c r="S30" s="55">
        <f t="shared" si="6"/>
        <v>0</v>
      </c>
      <c r="T30" s="55">
        <f t="shared" si="7"/>
        <v>1</v>
      </c>
      <c r="U30" s="55">
        <f t="shared" si="14"/>
        <v>0</v>
      </c>
      <c r="V30" s="55">
        <f t="shared" si="8"/>
        <v>0</v>
      </c>
      <c r="W30" s="55">
        <f t="shared" si="9"/>
        <v>0</v>
      </c>
      <c r="X30" s="55">
        <f t="shared" si="10"/>
        <v>0</v>
      </c>
      <c r="Y30" s="55">
        <f t="shared" si="11"/>
        <v>730</v>
      </c>
      <c r="Z30" s="55">
        <f t="shared" si="1"/>
        <v>730</v>
      </c>
      <c r="AA30" s="55">
        <f t="shared" si="12"/>
        <v>1</v>
      </c>
      <c r="AB30" s="55">
        <f t="shared" si="13"/>
        <v>730</v>
      </c>
    </row>
    <row r="31" spans="1:28" x14ac:dyDescent="0.25">
      <c r="A31" s="169"/>
      <c r="B31" s="166" t="s">
        <v>162</v>
      </c>
      <c r="C31" s="168"/>
      <c r="G31" s="101">
        <v>43710</v>
      </c>
      <c r="H31" s="283">
        <f>IF(Tableau1[[#This Row],[Anterieure]]="","",Tableau1[[#This Row],[Anterieure]]+Tableau1[[#This Row],[en jrs]])</f>
        <v>43830</v>
      </c>
      <c r="I31" s="86">
        <v>1</v>
      </c>
      <c r="J31" s="28">
        <v>4</v>
      </c>
      <c r="K31" s="50" t="s">
        <v>31</v>
      </c>
      <c r="L31" s="68">
        <f t="shared" si="2"/>
        <v>120</v>
      </c>
      <c r="P31" s="55">
        <f t="shared" si="3"/>
        <v>0</v>
      </c>
      <c r="Q31" s="55">
        <f t="shared" si="4"/>
        <v>0</v>
      </c>
      <c r="R31" s="55">
        <f t="shared" si="5"/>
        <v>1</v>
      </c>
      <c r="S31" s="55">
        <f t="shared" si="6"/>
        <v>0</v>
      </c>
      <c r="T31" s="55">
        <f t="shared" si="7"/>
        <v>0</v>
      </c>
      <c r="U31" s="55">
        <f t="shared" si="14"/>
        <v>0</v>
      </c>
      <c r="V31" s="55">
        <f t="shared" si="8"/>
        <v>0</v>
      </c>
      <c r="W31" s="55">
        <f t="shared" si="9"/>
        <v>120</v>
      </c>
      <c r="X31" s="55">
        <f t="shared" si="10"/>
        <v>0</v>
      </c>
      <c r="Y31" s="55">
        <f t="shared" si="11"/>
        <v>0</v>
      </c>
      <c r="Z31" s="55">
        <f t="shared" si="1"/>
        <v>120</v>
      </c>
      <c r="AA31" s="55">
        <f t="shared" si="12"/>
        <v>1</v>
      </c>
      <c r="AB31" s="55">
        <f t="shared" si="13"/>
        <v>120</v>
      </c>
    </row>
    <row r="32" spans="1:28" ht="18.75" customHeight="1" x14ac:dyDescent="0.25">
      <c r="A32" s="169"/>
      <c r="B32" s="167" t="s">
        <v>163</v>
      </c>
      <c r="G32" s="101">
        <v>43455</v>
      </c>
      <c r="H32" s="283">
        <f>IF(Tableau1[[#This Row],[Anterieure]]="","",Tableau1[[#This Row],[Anterieure]]+Tableau1[[#This Row],[en jrs]])</f>
        <v>43665</v>
      </c>
      <c r="I32" s="86">
        <v>1</v>
      </c>
      <c r="J32" s="28">
        <v>7</v>
      </c>
      <c r="K32" s="50" t="s">
        <v>31</v>
      </c>
      <c r="L32" s="68">
        <f t="shared" si="2"/>
        <v>210</v>
      </c>
      <c r="P32" s="55">
        <f t="shared" si="3"/>
        <v>0</v>
      </c>
      <c r="Q32" s="55">
        <f t="shared" si="4"/>
        <v>0</v>
      </c>
      <c r="R32" s="55">
        <f t="shared" si="5"/>
        <v>1</v>
      </c>
      <c r="S32" s="55">
        <f t="shared" si="6"/>
        <v>0</v>
      </c>
      <c r="T32" s="55">
        <f t="shared" si="7"/>
        <v>0</v>
      </c>
      <c r="U32" s="55">
        <f t="shared" si="14"/>
        <v>0</v>
      </c>
      <c r="V32" s="55">
        <f t="shared" si="8"/>
        <v>0</v>
      </c>
      <c r="W32" s="55">
        <f t="shared" si="9"/>
        <v>210</v>
      </c>
      <c r="X32" s="55">
        <f t="shared" si="10"/>
        <v>0</v>
      </c>
      <c r="Y32" s="55">
        <f t="shared" si="11"/>
        <v>0</v>
      </c>
      <c r="Z32" s="55">
        <f t="shared" si="1"/>
        <v>210</v>
      </c>
      <c r="AA32" s="55">
        <f t="shared" si="12"/>
        <v>1</v>
      </c>
      <c r="AB32" s="55">
        <f t="shared" si="13"/>
        <v>210</v>
      </c>
    </row>
    <row r="33" spans="1:28" x14ac:dyDescent="0.25">
      <c r="A33" s="98"/>
      <c r="B33" s="170" t="s">
        <v>164</v>
      </c>
      <c r="C33" s="168"/>
      <c r="G33" s="101">
        <v>43455</v>
      </c>
      <c r="H33" s="283">
        <f>IF(Tableau1[[#This Row],[Anterieure]]="","",Tableau1[[#This Row],[Anterieure]]+Tableau1[[#This Row],[en jrs]])</f>
        <v>43665</v>
      </c>
      <c r="I33" s="86">
        <v>1</v>
      </c>
      <c r="J33" s="28">
        <v>7</v>
      </c>
      <c r="K33" s="50" t="s">
        <v>31</v>
      </c>
      <c r="L33" s="68">
        <f t="shared" si="2"/>
        <v>210</v>
      </c>
      <c r="P33" s="55">
        <f t="shared" si="3"/>
        <v>0</v>
      </c>
      <c r="Q33" s="55">
        <f t="shared" si="4"/>
        <v>0</v>
      </c>
      <c r="R33" s="55">
        <f t="shared" si="5"/>
        <v>1</v>
      </c>
      <c r="S33" s="55">
        <f t="shared" si="6"/>
        <v>0</v>
      </c>
      <c r="T33" s="55">
        <f t="shared" si="7"/>
        <v>0</v>
      </c>
      <c r="U33" s="55">
        <f t="shared" si="14"/>
        <v>0</v>
      </c>
      <c r="V33" s="55">
        <f t="shared" si="8"/>
        <v>0</v>
      </c>
      <c r="W33" s="55">
        <f t="shared" si="9"/>
        <v>210</v>
      </c>
      <c r="X33" s="55">
        <f t="shared" si="10"/>
        <v>0</v>
      </c>
      <c r="Y33" s="55">
        <f t="shared" si="11"/>
        <v>0</v>
      </c>
      <c r="Z33" s="55">
        <f t="shared" si="1"/>
        <v>210</v>
      </c>
      <c r="AA33" s="55">
        <f t="shared" si="12"/>
        <v>1</v>
      </c>
      <c r="AB33" s="55">
        <f t="shared" si="13"/>
        <v>210</v>
      </c>
    </row>
    <row r="34" spans="1:28" x14ac:dyDescent="0.25">
      <c r="A34" s="165" t="s">
        <v>165</v>
      </c>
      <c r="B34" s="163" t="s">
        <v>161</v>
      </c>
      <c r="C34" s="160"/>
      <c r="D34" s="97"/>
      <c r="F34" s="97"/>
      <c r="G34" s="101">
        <v>43710</v>
      </c>
      <c r="H34" s="283">
        <f>IF(Tableau1[[#This Row],[Anterieure]]="","",Tableau1[[#This Row],[Anterieure]]+Tableau1[[#This Row],[en jrs]])</f>
        <v>44440</v>
      </c>
      <c r="I34" s="86">
        <v>1</v>
      </c>
      <c r="J34" s="28">
        <v>2</v>
      </c>
      <c r="K34" s="50" t="s">
        <v>33</v>
      </c>
      <c r="L34" s="68">
        <f t="shared" si="2"/>
        <v>730</v>
      </c>
      <c r="P34" s="55">
        <f t="shared" si="3"/>
        <v>0</v>
      </c>
      <c r="Q34" s="55">
        <f t="shared" si="4"/>
        <v>0</v>
      </c>
      <c r="R34" s="55">
        <f t="shared" si="5"/>
        <v>0</v>
      </c>
      <c r="S34" s="55">
        <f t="shared" si="6"/>
        <v>0</v>
      </c>
      <c r="T34" s="55">
        <f t="shared" si="7"/>
        <v>1</v>
      </c>
      <c r="U34" s="55">
        <f t="shared" si="14"/>
        <v>0</v>
      </c>
      <c r="V34" s="55">
        <f t="shared" si="8"/>
        <v>0</v>
      </c>
      <c r="W34" s="55">
        <f t="shared" si="9"/>
        <v>0</v>
      </c>
      <c r="X34" s="55">
        <f t="shared" si="10"/>
        <v>0</v>
      </c>
      <c r="Y34" s="55">
        <f t="shared" si="11"/>
        <v>730</v>
      </c>
      <c r="Z34" s="55">
        <f t="shared" si="1"/>
        <v>730</v>
      </c>
      <c r="AA34" s="55">
        <f t="shared" si="12"/>
        <v>1</v>
      </c>
      <c r="AB34" s="55">
        <f t="shared" si="13"/>
        <v>730</v>
      </c>
    </row>
    <row r="35" spans="1:28" x14ac:dyDescent="0.25">
      <c r="A35" s="162"/>
      <c r="B35" s="161" t="s">
        <v>166</v>
      </c>
      <c r="G35" s="101">
        <v>43710</v>
      </c>
      <c r="H35" s="283">
        <f>IF(Tableau1[[#This Row],[Anterieure]]="","",Tableau1[[#This Row],[Anterieure]]+Tableau1[[#This Row],[en jrs]])</f>
        <v>43830</v>
      </c>
      <c r="I35" s="86">
        <v>1</v>
      </c>
      <c r="J35" s="28">
        <v>4</v>
      </c>
      <c r="K35" s="50" t="s">
        <v>31</v>
      </c>
      <c r="L35" s="68">
        <f t="shared" si="2"/>
        <v>120</v>
      </c>
      <c r="P35" s="55">
        <f t="shared" si="3"/>
        <v>0</v>
      </c>
      <c r="Q35" s="55">
        <f t="shared" si="4"/>
        <v>0</v>
      </c>
      <c r="R35" s="55">
        <f t="shared" si="5"/>
        <v>1</v>
      </c>
      <c r="S35" s="55">
        <f t="shared" si="6"/>
        <v>0</v>
      </c>
      <c r="T35" s="55">
        <f t="shared" si="7"/>
        <v>0</v>
      </c>
      <c r="U35" s="55">
        <f t="shared" si="14"/>
        <v>0</v>
      </c>
      <c r="V35" s="55">
        <f t="shared" si="8"/>
        <v>0</v>
      </c>
      <c r="W35" s="55">
        <f t="shared" si="9"/>
        <v>120</v>
      </c>
      <c r="X35" s="55">
        <f t="shared" si="10"/>
        <v>0</v>
      </c>
      <c r="Y35" s="55">
        <f t="shared" si="11"/>
        <v>0</v>
      </c>
      <c r="Z35" s="55">
        <f t="shared" si="1"/>
        <v>120</v>
      </c>
      <c r="AA35" s="55">
        <f t="shared" si="12"/>
        <v>1</v>
      </c>
      <c r="AB35" s="55">
        <f t="shared" si="13"/>
        <v>120</v>
      </c>
    </row>
    <row r="36" spans="1:28" ht="17.25" customHeight="1" x14ac:dyDescent="0.25">
      <c r="A36" s="98"/>
      <c r="B36" s="163" t="s">
        <v>163</v>
      </c>
      <c r="G36" s="101">
        <v>43455</v>
      </c>
      <c r="H36" s="283">
        <f>IF(Tableau1[[#This Row],[Anterieure]]="","",Tableau1[[#This Row],[Anterieure]]+Tableau1[[#This Row],[en jrs]])</f>
        <v>43665</v>
      </c>
      <c r="I36" s="86">
        <v>1</v>
      </c>
      <c r="J36" s="28">
        <v>7</v>
      </c>
      <c r="K36" s="50" t="s">
        <v>31</v>
      </c>
      <c r="L36" s="68">
        <f t="shared" si="2"/>
        <v>210</v>
      </c>
      <c r="P36" s="55">
        <f t="shared" si="3"/>
        <v>0</v>
      </c>
      <c r="Q36" s="55">
        <f t="shared" si="4"/>
        <v>0</v>
      </c>
      <c r="R36" s="55">
        <f t="shared" si="5"/>
        <v>1</v>
      </c>
      <c r="S36" s="55">
        <f t="shared" si="6"/>
        <v>0</v>
      </c>
      <c r="T36" s="55">
        <f t="shared" si="7"/>
        <v>0</v>
      </c>
      <c r="U36" s="55">
        <f t="shared" si="14"/>
        <v>0</v>
      </c>
      <c r="V36" s="55">
        <f t="shared" si="8"/>
        <v>0</v>
      </c>
      <c r="W36" s="55">
        <f t="shared" si="9"/>
        <v>210</v>
      </c>
      <c r="X36" s="55">
        <f t="shared" si="10"/>
        <v>0</v>
      </c>
      <c r="Y36" s="55">
        <f t="shared" si="11"/>
        <v>0</v>
      </c>
      <c r="Z36" s="55">
        <f t="shared" si="1"/>
        <v>210</v>
      </c>
      <c r="AA36" s="55">
        <f t="shared" si="12"/>
        <v>1</v>
      </c>
      <c r="AB36" s="55">
        <f t="shared" si="13"/>
        <v>210</v>
      </c>
    </row>
    <row r="37" spans="1:28" x14ac:dyDescent="0.25">
      <c r="A37" s="155"/>
      <c r="B37" s="164" t="s">
        <v>167</v>
      </c>
      <c r="C37" s="160"/>
      <c r="G37" s="101">
        <v>43455</v>
      </c>
      <c r="H37" s="283">
        <f>IF(Tableau1[[#This Row],[Anterieure]]="","",Tableau1[[#This Row],[Anterieure]]+Tableau1[[#This Row],[en jrs]])</f>
        <v>43665</v>
      </c>
      <c r="I37" s="86">
        <v>1</v>
      </c>
      <c r="J37" s="28">
        <v>7</v>
      </c>
      <c r="K37" s="50" t="s">
        <v>31</v>
      </c>
      <c r="L37" s="68">
        <f t="shared" si="2"/>
        <v>210</v>
      </c>
      <c r="P37" s="55">
        <f t="shared" si="3"/>
        <v>0</v>
      </c>
      <c r="Q37" s="55">
        <f t="shared" si="4"/>
        <v>0</v>
      </c>
      <c r="R37" s="55">
        <f t="shared" si="5"/>
        <v>1</v>
      </c>
      <c r="S37" s="55">
        <f t="shared" si="6"/>
        <v>0</v>
      </c>
      <c r="T37" s="55">
        <f t="shared" si="7"/>
        <v>0</v>
      </c>
      <c r="U37" s="55">
        <f t="shared" si="14"/>
        <v>0</v>
      </c>
      <c r="V37" s="55">
        <f t="shared" si="8"/>
        <v>0</v>
      </c>
      <c r="W37" s="55">
        <f t="shared" si="9"/>
        <v>210</v>
      </c>
      <c r="X37" s="55">
        <f t="shared" si="10"/>
        <v>0</v>
      </c>
      <c r="Y37" s="55">
        <f t="shared" si="11"/>
        <v>0</v>
      </c>
      <c r="Z37" s="55">
        <f t="shared" si="1"/>
        <v>210</v>
      </c>
      <c r="AA37" s="55">
        <f t="shared" si="12"/>
        <v>1</v>
      </c>
      <c r="AB37" s="55">
        <f t="shared" si="13"/>
        <v>210</v>
      </c>
    </row>
    <row r="38" spans="1:28" ht="19.5" customHeight="1" x14ac:dyDescent="0.25">
      <c r="A38" s="156" t="s">
        <v>175</v>
      </c>
      <c r="B38" s="157" t="s">
        <v>163</v>
      </c>
      <c r="C38" s="153"/>
      <c r="G38" s="101">
        <v>43455</v>
      </c>
      <c r="H38" s="283">
        <f>IF(Tableau1[[#This Row],[Anterieure]]="","",Tableau1[[#This Row],[Anterieure]]+Tableau1[[#This Row],[en jrs]])</f>
        <v>43665</v>
      </c>
      <c r="I38" s="86">
        <v>1</v>
      </c>
      <c r="J38" s="28">
        <v>7</v>
      </c>
      <c r="K38" s="50" t="s">
        <v>31</v>
      </c>
      <c r="L38" s="68">
        <f t="shared" si="2"/>
        <v>210</v>
      </c>
      <c r="P38" s="55">
        <f t="shared" si="3"/>
        <v>0</v>
      </c>
      <c r="Q38" s="55">
        <f t="shared" si="4"/>
        <v>0</v>
      </c>
      <c r="R38" s="55">
        <f t="shared" si="5"/>
        <v>1</v>
      </c>
      <c r="S38" s="55">
        <f t="shared" si="6"/>
        <v>0</v>
      </c>
      <c r="T38" s="55">
        <f t="shared" si="7"/>
        <v>0</v>
      </c>
      <c r="U38" s="55">
        <f t="shared" si="14"/>
        <v>0</v>
      </c>
      <c r="V38" s="55">
        <f t="shared" si="8"/>
        <v>0</v>
      </c>
      <c r="W38" s="55">
        <f t="shared" si="9"/>
        <v>210</v>
      </c>
      <c r="X38" s="55">
        <f t="shared" si="10"/>
        <v>0</v>
      </c>
      <c r="Y38" s="55">
        <f t="shared" si="11"/>
        <v>0</v>
      </c>
      <c r="Z38" s="55">
        <f t="shared" si="1"/>
        <v>210</v>
      </c>
      <c r="AA38" s="55">
        <f t="shared" si="12"/>
        <v>1</v>
      </c>
      <c r="AB38" s="55">
        <f t="shared" si="13"/>
        <v>210</v>
      </c>
    </row>
    <row r="39" spans="1:28" x14ac:dyDescent="0.25">
      <c r="A39" s="98"/>
      <c r="B39" s="157" t="s">
        <v>168</v>
      </c>
      <c r="C39" s="153"/>
      <c r="G39" s="101">
        <v>43710</v>
      </c>
      <c r="H39" s="283">
        <f>IF(Tableau1[[#This Row],[Anterieure]]="","",Tableau1[[#This Row],[Anterieure]]+Tableau1[[#This Row],[en jrs]])</f>
        <v>43830</v>
      </c>
      <c r="I39" s="86">
        <v>1</v>
      </c>
      <c r="J39" s="28">
        <v>4</v>
      </c>
      <c r="K39" s="50" t="s">
        <v>31</v>
      </c>
      <c r="L39" s="68">
        <f t="shared" si="2"/>
        <v>120</v>
      </c>
      <c r="P39" s="55">
        <f t="shared" si="3"/>
        <v>0</v>
      </c>
      <c r="Q39" s="55">
        <f t="shared" si="4"/>
        <v>0</v>
      </c>
      <c r="R39" s="55">
        <f t="shared" si="5"/>
        <v>1</v>
      </c>
      <c r="S39" s="55">
        <f t="shared" si="6"/>
        <v>0</v>
      </c>
      <c r="T39" s="55">
        <f t="shared" si="7"/>
        <v>0</v>
      </c>
      <c r="U39" s="55">
        <f t="shared" si="14"/>
        <v>0</v>
      </c>
      <c r="V39" s="55">
        <f t="shared" si="8"/>
        <v>0</v>
      </c>
      <c r="W39" s="55">
        <f t="shared" si="9"/>
        <v>120</v>
      </c>
      <c r="X39" s="55">
        <f t="shared" si="10"/>
        <v>0</v>
      </c>
      <c r="Y39" s="55">
        <f t="shared" si="11"/>
        <v>0</v>
      </c>
      <c r="Z39" s="55">
        <f t="shared" si="1"/>
        <v>120</v>
      </c>
      <c r="AA39" s="55">
        <f t="shared" si="12"/>
        <v>1</v>
      </c>
      <c r="AB39" s="55">
        <f t="shared" si="13"/>
        <v>120</v>
      </c>
    </row>
    <row r="40" spans="1:28" x14ac:dyDescent="0.25">
      <c r="A40" s="158"/>
      <c r="B40" s="154" t="s">
        <v>169</v>
      </c>
      <c r="F40" s="100" t="s">
        <v>159</v>
      </c>
      <c r="G40" s="101" t="s">
        <v>218</v>
      </c>
      <c r="H40" s="283" t="e">
        <f>IF(Tableau1[[#This Row],[Anterieure]]="","",Tableau1[[#This Row],[Anterieure]]+Tableau1[[#This Row],[en jrs]])</f>
        <v>#VALUE!</v>
      </c>
      <c r="I40" s="86">
        <v>1</v>
      </c>
      <c r="L40" s="68">
        <f t="shared" si="2"/>
        <v>0</v>
      </c>
      <c r="P40" s="55">
        <f t="shared" si="3"/>
        <v>0</v>
      </c>
      <c r="Q40" s="55">
        <f t="shared" si="4"/>
        <v>0</v>
      </c>
      <c r="R40" s="55">
        <f t="shared" si="5"/>
        <v>0</v>
      </c>
      <c r="S40" s="55">
        <f t="shared" si="6"/>
        <v>0</v>
      </c>
      <c r="T40" s="55">
        <f t="shared" si="7"/>
        <v>0</v>
      </c>
      <c r="U40" s="55">
        <f t="shared" si="14"/>
        <v>0</v>
      </c>
      <c r="V40" s="55">
        <f t="shared" si="8"/>
        <v>0</v>
      </c>
      <c r="W40" s="55">
        <f t="shared" si="9"/>
        <v>0</v>
      </c>
      <c r="X40" s="55">
        <f t="shared" si="10"/>
        <v>0</v>
      </c>
      <c r="Y40" s="55">
        <f t="shared" si="11"/>
        <v>0</v>
      </c>
      <c r="Z40" s="55">
        <f t="shared" si="1"/>
        <v>0</v>
      </c>
      <c r="AA40" s="55">
        <f t="shared" si="12"/>
        <v>1</v>
      </c>
      <c r="AB40" s="55">
        <f t="shared" si="13"/>
        <v>0</v>
      </c>
    </row>
    <row r="41" spans="1:28" x14ac:dyDescent="0.25">
      <c r="A41" s="98"/>
      <c r="B41" s="159" t="s">
        <v>170</v>
      </c>
      <c r="G41" s="101">
        <v>43455</v>
      </c>
      <c r="H41" s="283">
        <f>IF(Tableau1[[#This Row],[Anterieure]]="","",Tableau1[[#This Row],[Anterieure]]+Tableau1[[#This Row],[en jrs]])</f>
        <v>43665</v>
      </c>
      <c r="I41" s="86">
        <v>1</v>
      </c>
      <c r="J41" s="28">
        <v>7</v>
      </c>
      <c r="K41" s="50" t="s">
        <v>31</v>
      </c>
      <c r="L41" s="68">
        <f t="shared" si="2"/>
        <v>210</v>
      </c>
      <c r="P41" s="55">
        <f t="shared" si="3"/>
        <v>0</v>
      </c>
      <c r="Q41" s="55">
        <f t="shared" si="4"/>
        <v>0</v>
      </c>
      <c r="R41" s="55">
        <f t="shared" si="5"/>
        <v>1</v>
      </c>
      <c r="S41" s="55">
        <f t="shared" si="6"/>
        <v>0</v>
      </c>
      <c r="T41" s="55">
        <f t="shared" si="7"/>
        <v>0</v>
      </c>
      <c r="U41" s="55">
        <f t="shared" si="14"/>
        <v>0</v>
      </c>
      <c r="V41" s="55">
        <f t="shared" si="8"/>
        <v>0</v>
      </c>
      <c r="W41" s="55">
        <f t="shared" si="9"/>
        <v>210</v>
      </c>
      <c r="X41" s="55">
        <f t="shared" si="10"/>
        <v>0</v>
      </c>
      <c r="Y41" s="55">
        <f t="shared" si="11"/>
        <v>0</v>
      </c>
      <c r="Z41" s="55">
        <f t="shared" si="1"/>
        <v>210</v>
      </c>
      <c r="AA41" s="55">
        <f t="shared" si="12"/>
        <v>1</v>
      </c>
      <c r="AB41" s="55">
        <f t="shared" si="13"/>
        <v>210</v>
      </c>
    </row>
    <row r="42" spans="1:28" x14ac:dyDescent="0.25">
      <c r="A42" s="152" t="s">
        <v>176</v>
      </c>
      <c r="B42" s="149" t="s">
        <v>171</v>
      </c>
      <c r="G42" s="101">
        <v>43455</v>
      </c>
      <c r="H42" s="283">
        <f>IF(Tableau1[[#This Row],[Anterieure]]="","",Tableau1[[#This Row],[Anterieure]]+Tableau1[[#This Row],[en jrs]])</f>
        <v>43665</v>
      </c>
      <c r="I42" s="86">
        <v>1</v>
      </c>
      <c r="J42" s="28">
        <v>7</v>
      </c>
      <c r="K42" s="50" t="s">
        <v>31</v>
      </c>
      <c r="L42" s="68">
        <f t="shared" si="2"/>
        <v>210</v>
      </c>
      <c r="P42" s="55">
        <f t="shared" si="3"/>
        <v>0</v>
      </c>
      <c r="Q42" s="55">
        <f t="shared" si="4"/>
        <v>0</v>
      </c>
      <c r="R42" s="55">
        <f t="shared" si="5"/>
        <v>1</v>
      </c>
      <c r="S42" s="55">
        <f t="shared" si="6"/>
        <v>0</v>
      </c>
      <c r="T42" s="55">
        <f t="shared" si="7"/>
        <v>0</v>
      </c>
      <c r="U42" s="55">
        <f t="shared" si="14"/>
        <v>0</v>
      </c>
      <c r="V42" s="55">
        <f t="shared" si="8"/>
        <v>0</v>
      </c>
      <c r="W42" s="55">
        <f t="shared" si="9"/>
        <v>210</v>
      </c>
      <c r="X42" s="55">
        <f t="shared" si="10"/>
        <v>0</v>
      </c>
      <c r="Y42" s="55">
        <f t="shared" si="11"/>
        <v>0</v>
      </c>
      <c r="Z42" s="55">
        <f t="shared" si="1"/>
        <v>210</v>
      </c>
      <c r="AA42" s="55">
        <f t="shared" si="12"/>
        <v>1</v>
      </c>
      <c r="AB42" s="55">
        <f t="shared" si="13"/>
        <v>210</v>
      </c>
    </row>
    <row r="43" spans="1:28" x14ac:dyDescent="0.25">
      <c r="A43" s="98"/>
      <c r="B43" s="149" t="s">
        <v>172</v>
      </c>
      <c r="C43" s="148"/>
      <c r="G43" s="101">
        <v>43710</v>
      </c>
      <c r="H43" s="283">
        <f>IF(Tableau1[[#This Row],[Anterieure]]="","",Tableau1[[#This Row],[Anterieure]]+Tableau1[[#This Row],[en jrs]])</f>
        <v>43830</v>
      </c>
      <c r="I43" s="86">
        <v>1</v>
      </c>
      <c r="J43" s="28">
        <v>4</v>
      </c>
      <c r="K43" s="50" t="s">
        <v>31</v>
      </c>
      <c r="L43" s="68">
        <f t="shared" si="2"/>
        <v>120</v>
      </c>
      <c r="P43" s="55">
        <f t="shared" si="3"/>
        <v>0</v>
      </c>
      <c r="Q43" s="55">
        <f t="shared" si="4"/>
        <v>0</v>
      </c>
      <c r="R43" s="55">
        <f t="shared" si="5"/>
        <v>1</v>
      </c>
      <c r="S43" s="55">
        <f t="shared" si="6"/>
        <v>0</v>
      </c>
      <c r="T43" s="55">
        <f t="shared" si="7"/>
        <v>0</v>
      </c>
      <c r="U43" s="55">
        <f t="shared" si="14"/>
        <v>0</v>
      </c>
      <c r="V43" s="55">
        <f t="shared" si="8"/>
        <v>0</v>
      </c>
      <c r="W43" s="55">
        <f t="shared" si="9"/>
        <v>120</v>
      </c>
      <c r="X43" s="55">
        <f t="shared" si="10"/>
        <v>0</v>
      </c>
      <c r="Y43" s="55">
        <f t="shared" si="11"/>
        <v>0</v>
      </c>
      <c r="Z43" s="55">
        <f t="shared" si="1"/>
        <v>120</v>
      </c>
      <c r="AA43" s="55">
        <f t="shared" si="12"/>
        <v>1</v>
      </c>
      <c r="AB43" s="55">
        <f t="shared" si="13"/>
        <v>120</v>
      </c>
    </row>
    <row r="44" spans="1:28" x14ac:dyDescent="0.25">
      <c r="A44" s="150"/>
      <c r="B44" s="147" t="s">
        <v>169</v>
      </c>
      <c r="F44" s="100" t="s">
        <v>159</v>
      </c>
      <c r="G44" s="101" t="s">
        <v>218</v>
      </c>
      <c r="H44" s="283" t="e">
        <f>IF(Tableau1[[#This Row],[Anterieure]]="","",Tableau1[[#This Row],[Anterieure]]+Tableau1[[#This Row],[en jrs]])</f>
        <v>#VALUE!</v>
      </c>
      <c r="I44" s="86">
        <v>1</v>
      </c>
      <c r="L44" s="68">
        <f t="shared" si="2"/>
        <v>0</v>
      </c>
      <c r="P44" s="55">
        <f t="shared" si="3"/>
        <v>0</v>
      </c>
      <c r="Q44" s="55">
        <f t="shared" si="4"/>
        <v>0</v>
      </c>
      <c r="R44" s="55">
        <f t="shared" si="5"/>
        <v>0</v>
      </c>
      <c r="S44" s="55">
        <f t="shared" si="6"/>
        <v>0</v>
      </c>
      <c r="T44" s="55">
        <f t="shared" si="7"/>
        <v>0</v>
      </c>
      <c r="U44" s="55">
        <f t="shared" si="14"/>
        <v>0</v>
      </c>
      <c r="V44" s="55">
        <f t="shared" si="8"/>
        <v>0</v>
      </c>
      <c r="W44" s="55">
        <f t="shared" si="9"/>
        <v>0</v>
      </c>
      <c r="X44" s="55">
        <f t="shared" si="10"/>
        <v>0</v>
      </c>
      <c r="Y44" s="55">
        <f t="shared" si="11"/>
        <v>0</v>
      </c>
      <c r="Z44" s="55">
        <f t="shared" si="1"/>
        <v>0</v>
      </c>
      <c r="AA44" s="55">
        <f t="shared" si="12"/>
        <v>1</v>
      </c>
      <c r="AB44" s="55">
        <f t="shared" si="13"/>
        <v>0</v>
      </c>
    </row>
    <row r="45" spans="1:28" x14ac:dyDescent="0.25">
      <c r="A45" s="98"/>
      <c r="B45" s="151" t="s">
        <v>173</v>
      </c>
      <c r="C45" s="148"/>
      <c r="G45" s="101">
        <v>43455</v>
      </c>
      <c r="H45" s="283">
        <f>IF(Tableau1[[#This Row],[Anterieure]]="","",Tableau1[[#This Row],[Anterieure]]+Tableau1[[#This Row],[en jrs]])</f>
        <v>43665</v>
      </c>
      <c r="I45" s="86">
        <v>1</v>
      </c>
      <c r="J45" s="28">
        <v>7</v>
      </c>
      <c r="K45" s="50" t="s">
        <v>31</v>
      </c>
      <c r="L45" s="68">
        <f t="shared" si="2"/>
        <v>210</v>
      </c>
      <c r="P45" s="55">
        <f t="shared" si="3"/>
        <v>0</v>
      </c>
      <c r="Q45" s="55">
        <f t="shared" si="4"/>
        <v>0</v>
      </c>
      <c r="R45" s="55">
        <f t="shared" si="5"/>
        <v>1</v>
      </c>
      <c r="S45" s="55">
        <f t="shared" si="6"/>
        <v>0</v>
      </c>
      <c r="T45" s="55">
        <f t="shared" si="7"/>
        <v>0</v>
      </c>
      <c r="U45" s="55">
        <f t="shared" si="14"/>
        <v>0</v>
      </c>
      <c r="V45" s="55">
        <f t="shared" si="8"/>
        <v>0</v>
      </c>
      <c r="W45" s="55">
        <f t="shared" si="9"/>
        <v>210</v>
      </c>
      <c r="X45" s="55">
        <f t="shared" si="10"/>
        <v>0</v>
      </c>
      <c r="Y45" s="55">
        <f t="shared" si="11"/>
        <v>0</v>
      </c>
      <c r="Z45" s="55">
        <f t="shared" si="1"/>
        <v>210</v>
      </c>
      <c r="AA45" s="55">
        <f t="shared" si="12"/>
        <v>1</v>
      </c>
      <c r="AB45" s="55">
        <f t="shared" si="13"/>
        <v>210</v>
      </c>
    </row>
    <row r="46" spans="1:28" x14ac:dyDescent="0.25">
      <c r="A46" s="144" t="s">
        <v>177</v>
      </c>
      <c r="B46" s="145" t="s">
        <v>170</v>
      </c>
      <c r="C46" s="143"/>
      <c r="G46" s="101">
        <v>43455</v>
      </c>
      <c r="H46" s="283">
        <f>IF(Tableau1[[#This Row],[Anterieure]]="","",Tableau1[[#This Row],[Anterieure]]+Tableau1[[#This Row],[en jrs]])</f>
        <v>43665</v>
      </c>
      <c r="I46" s="86">
        <v>1</v>
      </c>
      <c r="J46" s="28">
        <v>7</v>
      </c>
      <c r="K46" s="50" t="s">
        <v>31</v>
      </c>
      <c r="L46" s="68">
        <f t="shared" si="2"/>
        <v>210</v>
      </c>
      <c r="P46" s="55">
        <f t="shared" si="3"/>
        <v>0</v>
      </c>
      <c r="Q46" s="55">
        <f t="shared" si="4"/>
        <v>0</v>
      </c>
      <c r="R46" s="55">
        <f t="shared" si="5"/>
        <v>1</v>
      </c>
      <c r="S46" s="55">
        <f t="shared" si="6"/>
        <v>0</v>
      </c>
      <c r="T46" s="55">
        <f t="shared" si="7"/>
        <v>0</v>
      </c>
      <c r="U46" s="55">
        <f t="shared" si="14"/>
        <v>0</v>
      </c>
      <c r="V46" s="55">
        <f t="shared" si="8"/>
        <v>0</v>
      </c>
      <c r="W46" s="55">
        <f t="shared" si="9"/>
        <v>210</v>
      </c>
      <c r="X46" s="55">
        <f t="shared" si="10"/>
        <v>0</v>
      </c>
      <c r="Y46" s="55">
        <f t="shared" si="11"/>
        <v>0</v>
      </c>
      <c r="Z46" s="55">
        <f t="shared" si="1"/>
        <v>210</v>
      </c>
      <c r="AA46" s="55">
        <f t="shared" si="12"/>
        <v>1</v>
      </c>
      <c r="AB46" s="55">
        <f t="shared" si="13"/>
        <v>210</v>
      </c>
    </row>
    <row r="47" spans="1:28" x14ac:dyDescent="0.25">
      <c r="A47" s="146"/>
      <c r="B47" s="137" t="s">
        <v>174</v>
      </c>
      <c r="C47" s="143"/>
      <c r="G47" s="101">
        <v>43710</v>
      </c>
      <c r="H47" s="283">
        <f>IF(Tableau1[[#This Row],[Anterieure]]="","",Tableau1[[#This Row],[Anterieure]]+Tableau1[[#This Row],[en jrs]])</f>
        <v>43740</v>
      </c>
      <c r="I47" s="86">
        <v>1</v>
      </c>
      <c r="J47" s="28">
        <v>1</v>
      </c>
      <c r="K47" s="50" t="s">
        <v>31</v>
      </c>
      <c r="L47" s="68">
        <f t="shared" si="2"/>
        <v>30</v>
      </c>
      <c r="P47" s="55">
        <f t="shared" si="3"/>
        <v>0</v>
      </c>
      <c r="Q47" s="55">
        <f t="shared" si="4"/>
        <v>0</v>
      </c>
      <c r="R47" s="55">
        <f t="shared" si="5"/>
        <v>1</v>
      </c>
      <c r="S47" s="55">
        <f t="shared" si="6"/>
        <v>0</v>
      </c>
      <c r="T47" s="55">
        <f t="shared" si="7"/>
        <v>0</v>
      </c>
      <c r="U47" s="55">
        <f t="shared" si="14"/>
        <v>0</v>
      </c>
      <c r="V47" s="55">
        <f t="shared" si="8"/>
        <v>0</v>
      </c>
      <c r="W47" s="55">
        <f t="shared" si="9"/>
        <v>30</v>
      </c>
      <c r="X47" s="55">
        <f t="shared" si="10"/>
        <v>0</v>
      </c>
      <c r="Y47" s="55">
        <f t="shared" si="11"/>
        <v>0</v>
      </c>
      <c r="Z47" s="55">
        <f t="shared" si="1"/>
        <v>30</v>
      </c>
      <c r="AA47" s="55">
        <f t="shared" si="12"/>
        <v>1</v>
      </c>
      <c r="AB47" s="55">
        <f t="shared" si="13"/>
        <v>30</v>
      </c>
    </row>
    <row r="48" spans="1:28" ht="21.75" customHeight="1" x14ac:dyDescent="0.25">
      <c r="A48" s="142" t="s">
        <v>178</v>
      </c>
      <c r="B48" s="141" t="s">
        <v>179</v>
      </c>
      <c r="G48" s="101">
        <v>43455</v>
      </c>
      <c r="H48" s="283">
        <f>IF(Tableau1[[#This Row],[Anterieure]]="","",Tableau1[[#This Row],[Anterieure]]+Tableau1[[#This Row],[en jrs]])</f>
        <v>43665</v>
      </c>
      <c r="I48" s="86">
        <v>1</v>
      </c>
      <c r="J48" s="28">
        <v>7</v>
      </c>
      <c r="K48" s="50" t="s">
        <v>31</v>
      </c>
      <c r="L48" s="68">
        <f t="shared" si="2"/>
        <v>210</v>
      </c>
      <c r="P48" s="55">
        <f t="shared" si="3"/>
        <v>0</v>
      </c>
      <c r="Q48" s="55">
        <f t="shared" si="4"/>
        <v>0</v>
      </c>
      <c r="R48" s="55">
        <f t="shared" si="5"/>
        <v>1</v>
      </c>
      <c r="S48" s="55">
        <f t="shared" si="6"/>
        <v>0</v>
      </c>
      <c r="T48" s="55">
        <f t="shared" si="7"/>
        <v>0</v>
      </c>
      <c r="U48" s="55">
        <f t="shared" si="14"/>
        <v>0</v>
      </c>
      <c r="V48" s="55">
        <f t="shared" si="8"/>
        <v>0</v>
      </c>
      <c r="W48" s="55">
        <f t="shared" si="9"/>
        <v>210</v>
      </c>
      <c r="X48" s="55">
        <f t="shared" si="10"/>
        <v>0</v>
      </c>
      <c r="Y48" s="55">
        <f t="shared" si="11"/>
        <v>0</v>
      </c>
      <c r="Z48" s="55">
        <f t="shared" si="1"/>
        <v>210</v>
      </c>
      <c r="AA48" s="55">
        <f t="shared" si="12"/>
        <v>1</v>
      </c>
      <c r="AB48" s="55">
        <f t="shared" si="13"/>
        <v>210</v>
      </c>
    </row>
    <row r="49" spans="1:28" x14ac:dyDescent="0.25">
      <c r="A49" s="98"/>
      <c r="B49" s="141" t="s">
        <v>180</v>
      </c>
      <c r="G49" s="101">
        <v>43455</v>
      </c>
      <c r="H49" s="283">
        <f>IF(Tableau1[[#This Row],[Anterieure]]="","",Tableau1[[#This Row],[Anterieure]]+Tableau1[[#This Row],[en jrs]])</f>
        <v>43665</v>
      </c>
      <c r="I49" s="86">
        <v>1</v>
      </c>
      <c r="J49" s="28">
        <v>7</v>
      </c>
      <c r="K49" s="50" t="s">
        <v>31</v>
      </c>
      <c r="L49" s="68">
        <f t="shared" si="2"/>
        <v>210</v>
      </c>
      <c r="P49" s="55">
        <f t="shared" si="3"/>
        <v>0</v>
      </c>
      <c r="Q49" s="55">
        <f t="shared" si="4"/>
        <v>0</v>
      </c>
      <c r="R49" s="55">
        <f t="shared" si="5"/>
        <v>1</v>
      </c>
      <c r="S49" s="55">
        <f t="shared" si="6"/>
        <v>0</v>
      </c>
      <c r="T49" s="55">
        <f t="shared" si="7"/>
        <v>0</v>
      </c>
      <c r="U49" s="55">
        <f t="shared" si="14"/>
        <v>0</v>
      </c>
      <c r="V49" s="55">
        <f t="shared" si="8"/>
        <v>0</v>
      </c>
      <c r="W49" s="55">
        <f t="shared" si="9"/>
        <v>210</v>
      </c>
      <c r="X49" s="55">
        <f t="shared" si="10"/>
        <v>0</v>
      </c>
      <c r="Y49" s="55">
        <f t="shared" si="11"/>
        <v>0</v>
      </c>
      <c r="Z49" s="55">
        <f t="shared" si="1"/>
        <v>210</v>
      </c>
      <c r="AA49" s="55">
        <f t="shared" si="12"/>
        <v>1</v>
      </c>
      <c r="AB49" s="55">
        <f t="shared" si="13"/>
        <v>210</v>
      </c>
    </row>
    <row r="50" spans="1:28" x14ac:dyDescent="0.25">
      <c r="A50" s="140"/>
      <c r="B50" s="141" t="s">
        <v>181</v>
      </c>
      <c r="G50" s="101">
        <v>43710</v>
      </c>
      <c r="H50" s="283">
        <f>IF(Tableau1[[#This Row],[Anterieure]]="","",Tableau1[[#This Row],[Anterieure]]+Tableau1[[#This Row],[en jrs]])</f>
        <v>43722</v>
      </c>
      <c r="I50" s="86">
        <v>1</v>
      </c>
      <c r="J50" s="28">
        <v>1.5</v>
      </c>
      <c r="K50" s="50" t="s">
        <v>124</v>
      </c>
      <c r="L50" s="68">
        <f t="shared" si="2"/>
        <v>12</v>
      </c>
      <c r="P50" s="55">
        <f t="shared" si="3"/>
        <v>0</v>
      </c>
      <c r="Q50" s="55">
        <f t="shared" si="4"/>
        <v>1</v>
      </c>
      <c r="R50" s="55">
        <f t="shared" si="5"/>
        <v>0</v>
      </c>
      <c r="S50" s="55">
        <f t="shared" si="6"/>
        <v>0</v>
      </c>
      <c r="T50" s="55">
        <f t="shared" si="7"/>
        <v>0</v>
      </c>
      <c r="U50" s="55">
        <f t="shared" si="14"/>
        <v>1.5</v>
      </c>
      <c r="V50" s="55">
        <f t="shared" si="8"/>
        <v>10.5</v>
      </c>
      <c r="W50" s="55">
        <f t="shared" si="9"/>
        <v>0</v>
      </c>
      <c r="X50" s="55">
        <f t="shared" si="10"/>
        <v>0</v>
      </c>
      <c r="Y50" s="55">
        <f t="shared" si="11"/>
        <v>0</v>
      </c>
      <c r="Z50" s="55">
        <f t="shared" si="1"/>
        <v>12</v>
      </c>
      <c r="AA50" s="55">
        <f t="shared" si="12"/>
        <v>1</v>
      </c>
      <c r="AB50" s="55">
        <f t="shared" si="13"/>
        <v>12</v>
      </c>
    </row>
    <row r="51" spans="1:28" x14ac:dyDescent="0.25">
      <c r="A51" s="140"/>
      <c r="B51" s="138" t="s">
        <v>182</v>
      </c>
      <c r="G51" s="101">
        <v>43575</v>
      </c>
      <c r="H51" s="283">
        <f>IF(Tableau1[[#This Row],[Anterieure]]="","",Tableau1[[#This Row],[Anterieure]]+Tableau1[[#This Row],[en jrs]])</f>
        <v>43665</v>
      </c>
      <c r="I51" s="86">
        <v>1</v>
      </c>
      <c r="J51" s="28">
        <v>3</v>
      </c>
      <c r="K51" s="50" t="s">
        <v>31</v>
      </c>
      <c r="L51" s="68">
        <f t="shared" si="2"/>
        <v>90</v>
      </c>
      <c r="P51" s="55">
        <f t="shared" si="3"/>
        <v>0</v>
      </c>
      <c r="Q51" s="55">
        <f t="shared" si="4"/>
        <v>0</v>
      </c>
      <c r="R51" s="55">
        <f t="shared" si="5"/>
        <v>1</v>
      </c>
      <c r="S51" s="55">
        <f t="shared" si="6"/>
        <v>0</v>
      </c>
      <c r="T51" s="55">
        <f t="shared" si="7"/>
        <v>0</v>
      </c>
      <c r="U51" s="55">
        <f t="shared" si="14"/>
        <v>0</v>
      </c>
      <c r="V51" s="55">
        <f t="shared" si="8"/>
        <v>0</v>
      </c>
      <c r="W51" s="55">
        <f t="shared" si="9"/>
        <v>90</v>
      </c>
      <c r="X51" s="55">
        <f t="shared" si="10"/>
        <v>0</v>
      </c>
      <c r="Y51" s="55">
        <f t="shared" si="11"/>
        <v>0</v>
      </c>
      <c r="Z51" s="55">
        <f t="shared" si="1"/>
        <v>90</v>
      </c>
      <c r="AA51" s="55">
        <f t="shared" si="12"/>
        <v>1</v>
      </c>
      <c r="AB51" s="55">
        <f t="shared" si="13"/>
        <v>90</v>
      </c>
    </row>
    <row r="52" spans="1:28" ht="30" x14ac:dyDescent="0.25">
      <c r="A52" s="98"/>
      <c r="B52" s="139" t="s">
        <v>183</v>
      </c>
      <c r="G52" s="101">
        <v>43455</v>
      </c>
      <c r="H52" s="283">
        <f>IF(Tableau1[[#This Row],[Anterieure]]="","",Tableau1[[#This Row],[Anterieure]]+Tableau1[[#This Row],[en jrs]])</f>
        <v>43665</v>
      </c>
      <c r="I52" s="86">
        <v>1</v>
      </c>
      <c r="J52" s="28">
        <v>7</v>
      </c>
      <c r="K52" s="50" t="s">
        <v>31</v>
      </c>
      <c r="L52" s="68">
        <f t="shared" si="2"/>
        <v>210</v>
      </c>
      <c r="P52" s="55">
        <f t="shared" si="3"/>
        <v>0</v>
      </c>
      <c r="Q52" s="55">
        <f t="shared" si="4"/>
        <v>0</v>
      </c>
      <c r="R52" s="55">
        <f t="shared" si="5"/>
        <v>1</v>
      </c>
      <c r="S52" s="55">
        <f t="shared" si="6"/>
        <v>0</v>
      </c>
      <c r="T52" s="55">
        <f t="shared" si="7"/>
        <v>0</v>
      </c>
      <c r="U52" s="55">
        <f>IF($Q52=1,$J52*1,0)</f>
        <v>0</v>
      </c>
      <c r="V52" s="55">
        <f>IF($Q52=1,$J52*7,0)</f>
        <v>0</v>
      </c>
      <c r="W52" s="55">
        <f>IF($R52=1,$J52*30,0)</f>
        <v>210</v>
      </c>
      <c r="X52" s="55">
        <f>IF($S52=1,$J52*365,0)</f>
        <v>0</v>
      </c>
      <c r="Y52" s="55">
        <f>IF($T52=1,$J52*365,0)</f>
        <v>0</v>
      </c>
      <c r="Z52" s="55">
        <f>IF(AND($J52&gt;1,$K52="Année"),"Erreur de saisie",ROUND(SUM($U52:$Y52),0))</f>
        <v>210</v>
      </c>
      <c r="AA52" s="55">
        <f>IF(AND($K52&gt;0,$J52=""),0,1)</f>
        <v>1</v>
      </c>
      <c r="AB52" s="55">
        <f t="shared" si="13"/>
        <v>210</v>
      </c>
    </row>
    <row r="53" spans="1:28" ht="16.5" customHeight="1" x14ac:dyDescent="0.25">
      <c r="A53" s="136" t="s">
        <v>184</v>
      </c>
      <c r="B53" s="105" t="s">
        <v>179</v>
      </c>
      <c r="C53" s="130"/>
      <c r="G53" s="101">
        <v>43455</v>
      </c>
      <c r="H53" s="283">
        <f>IF(Tableau1[[#This Row],[Anterieure]]="","",Tableau1[[#This Row],[Anterieure]]+Tableau1[[#This Row],[en jrs]])</f>
        <v>43665</v>
      </c>
      <c r="I53" s="86">
        <v>1</v>
      </c>
      <c r="J53" s="28">
        <v>7</v>
      </c>
      <c r="K53" s="50" t="s">
        <v>31</v>
      </c>
      <c r="L53" s="68">
        <f t="shared" si="2"/>
        <v>210</v>
      </c>
      <c r="P53" s="55">
        <f t="shared" si="3"/>
        <v>0</v>
      </c>
      <c r="Q53" s="55">
        <f t="shared" si="4"/>
        <v>0</v>
      </c>
      <c r="R53" s="55">
        <f t="shared" si="5"/>
        <v>1</v>
      </c>
      <c r="S53" s="55">
        <f t="shared" si="6"/>
        <v>0</v>
      </c>
      <c r="T53" s="55">
        <f t="shared" si="7"/>
        <v>0</v>
      </c>
      <c r="U53" s="55">
        <f>IF($Q53=1,$J53*1,0)</f>
        <v>0</v>
      </c>
      <c r="V53" s="55">
        <f>IF($Q53=1,$J53*7,0)</f>
        <v>0</v>
      </c>
      <c r="W53" s="55">
        <f>IF($R53=1,$J53*30,0)</f>
        <v>210</v>
      </c>
      <c r="X53" s="55">
        <f>IF($S53=1,$J53*365,0)</f>
        <v>0</v>
      </c>
      <c r="Y53" s="55">
        <f>IF($T53=1,$J53*365,0)</f>
        <v>0</v>
      </c>
      <c r="Z53" s="55">
        <f>IF(AND($J53&gt;1,$K53="Année"),"Erreur de saisie",ROUND(SUM($U53:$Y53),0))</f>
        <v>210</v>
      </c>
      <c r="AA53" s="55">
        <f>IF(AND($K53&gt;0,$J53=""),0,1)</f>
        <v>1</v>
      </c>
      <c r="AB53" s="55">
        <f t="shared" si="13"/>
        <v>210</v>
      </c>
    </row>
    <row r="54" spans="1:28" x14ac:dyDescent="0.25">
      <c r="A54" s="134"/>
      <c r="B54" s="129" t="s">
        <v>180</v>
      </c>
      <c r="C54" s="130"/>
      <c r="G54" s="101">
        <v>43455</v>
      </c>
      <c r="H54" s="283">
        <f>IF(Tableau1[[#This Row],[Anterieure]]="","",Tableau1[[#This Row],[Anterieure]]+Tableau1[[#This Row],[en jrs]])</f>
        <v>43665</v>
      </c>
      <c r="I54" s="86">
        <v>1</v>
      </c>
      <c r="J54" s="28">
        <v>7</v>
      </c>
      <c r="K54" s="50" t="s">
        <v>31</v>
      </c>
      <c r="L54" s="68">
        <f t="shared" si="2"/>
        <v>210</v>
      </c>
      <c r="P54" s="55">
        <f t="shared" si="3"/>
        <v>0</v>
      </c>
      <c r="Q54" s="55">
        <f t="shared" si="4"/>
        <v>0</v>
      </c>
      <c r="R54" s="55">
        <f t="shared" si="5"/>
        <v>1</v>
      </c>
      <c r="S54" s="55">
        <f t="shared" si="6"/>
        <v>0</v>
      </c>
      <c r="T54" s="55">
        <f t="shared" si="7"/>
        <v>0</v>
      </c>
      <c r="U54" s="55">
        <f t="shared" si="14"/>
        <v>0</v>
      </c>
      <c r="V54" s="55">
        <f t="shared" si="8"/>
        <v>0</v>
      </c>
      <c r="W54" s="55">
        <f t="shared" si="9"/>
        <v>210</v>
      </c>
      <c r="X54" s="55">
        <f t="shared" si="10"/>
        <v>0</v>
      </c>
      <c r="Y54" s="55">
        <f t="shared" si="11"/>
        <v>0</v>
      </c>
      <c r="Z54" s="55">
        <f t="shared" si="1"/>
        <v>210</v>
      </c>
      <c r="AA54" s="55">
        <f t="shared" si="12"/>
        <v>1</v>
      </c>
      <c r="AB54" s="55">
        <f t="shared" si="13"/>
        <v>210</v>
      </c>
    </row>
    <row r="55" spans="1:28" x14ac:dyDescent="0.25">
      <c r="A55" s="134"/>
      <c r="B55" s="129" t="s">
        <v>181</v>
      </c>
      <c r="C55" s="130"/>
      <c r="G55" s="101">
        <v>43710</v>
      </c>
      <c r="H55" s="283">
        <f>IF(Tableau1[[#This Row],[Anterieure]]="","",Tableau1[[#This Row],[Anterieure]]+Tableau1[[#This Row],[en jrs]])</f>
        <v>43722</v>
      </c>
      <c r="I55" s="86">
        <v>1</v>
      </c>
      <c r="J55" s="28">
        <v>1.5</v>
      </c>
      <c r="K55" s="50" t="s">
        <v>124</v>
      </c>
      <c r="L55" s="68">
        <f t="shared" si="2"/>
        <v>12</v>
      </c>
      <c r="P55" s="55">
        <f t="shared" si="3"/>
        <v>0</v>
      </c>
      <c r="Q55" s="55">
        <f t="shared" si="4"/>
        <v>1</v>
      </c>
      <c r="R55" s="55">
        <f t="shared" si="5"/>
        <v>0</v>
      </c>
      <c r="S55" s="55">
        <f t="shared" si="6"/>
        <v>0</v>
      </c>
      <c r="T55" s="55">
        <f t="shared" si="7"/>
        <v>0</v>
      </c>
      <c r="U55" s="55">
        <f t="shared" si="14"/>
        <v>1.5</v>
      </c>
      <c r="V55" s="55">
        <f t="shared" si="8"/>
        <v>10.5</v>
      </c>
      <c r="W55" s="55">
        <f t="shared" si="9"/>
        <v>0</v>
      </c>
      <c r="X55" s="55">
        <f t="shared" si="10"/>
        <v>0</v>
      </c>
      <c r="Y55" s="55">
        <f t="shared" si="11"/>
        <v>0</v>
      </c>
      <c r="Z55" s="55">
        <f t="shared" si="1"/>
        <v>12</v>
      </c>
      <c r="AA55" s="55">
        <f t="shared" si="12"/>
        <v>1</v>
      </c>
      <c r="AB55" s="55">
        <f t="shared" si="13"/>
        <v>12</v>
      </c>
    </row>
    <row r="56" spans="1:28" x14ac:dyDescent="0.25">
      <c r="A56" s="98"/>
      <c r="B56" s="133" t="s">
        <v>182</v>
      </c>
      <c r="G56" s="101">
        <v>43575</v>
      </c>
      <c r="H56" s="283">
        <f>IF(Tableau1[[#This Row],[Anterieure]]="","",Tableau1[[#This Row],[Anterieure]]+Tableau1[[#This Row],[en jrs]])</f>
        <v>43665</v>
      </c>
      <c r="I56" s="86">
        <v>1</v>
      </c>
      <c r="J56" s="28">
        <v>3</v>
      </c>
      <c r="K56" s="50" t="s">
        <v>31</v>
      </c>
      <c r="L56" s="68">
        <f t="shared" si="2"/>
        <v>90</v>
      </c>
      <c r="P56" s="55">
        <f t="shared" si="3"/>
        <v>0</v>
      </c>
      <c r="Q56" s="55">
        <f t="shared" si="4"/>
        <v>0</v>
      </c>
      <c r="R56" s="55">
        <f t="shared" si="5"/>
        <v>1</v>
      </c>
      <c r="S56" s="55">
        <f t="shared" si="6"/>
        <v>0</v>
      </c>
      <c r="T56" s="55">
        <f t="shared" si="7"/>
        <v>0</v>
      </c>
      <c r="U56" s="55">
        <f t="shared" si="14"/>
        <v>0</v>
      </c>
      <c r="V56" s="55">
        <f t="shared" si="8"/>
        <v>0</v>
      </c>
      <c r="W56" s="55">
        <f t="shared" si="9"/>
        <v>90</v>
      </c>
      <c r="X56" s="55">
        <f t="shared" si="10"/>
        <v>0</v>
      </c>
      <c r="Y56" s="55">
        <f t="shared" si="11"/>
        <v>0</v>
      </c>
      <c r="Z56" s="55">
        <f t="shared" si="1"/>
        <v>90</v>
      </c>
      <c r="AA56" s="55">
        <f t="shared" si="12"/>
        <v>1</v>
      </c>
      <c r="AB56" s="55">
        <f t="shared" si="13"/>
        <v>90</v>
      </c>
    </row>
    <row r="57" spans="1:28" ht="30" x14ac:dyDescent="0.25">
      <c r="A57" s="132"/>
      <c r="B57" s="105" t="s">
        <v>183</v>
      </c>
      <c r="C57" s="130"/>
      <c r="G57" s="101">
        <v>43455</v>
      </c>
      <c r="H57" s="283">
        <f>IF(Tableau1[[#This Row],[Anterieure]]="","",Tableau1[[#This Row],[Anterieure]]+Tableau1[[#This Row],[en jrs]])</f>
        <v>43665</v>
      </c>
      <c r="I57" s="86">
        <v>1</v>
      </c>
      <c r="J57" s="28">
        <v>7</v>
      </c>
      <c r="K57" s="50" t="s">
        <v>31</v>
      </c>
      <c r="L57" s="68">
        <f t="shared" si="2"/>
        <v>210</v>
      </c>
      <c r="P57" s="55">
        <f t="shared" si="3"/>
        <v>0</v>
      </c>
      <c r="Q57" s="55">
        <f t="shared" si="4"/>
        <v>0</v>
      </c>
      <c r="R57" s="55">
        <f t="shared" si="5"/>
        <v>1</v>
      </c>
      <c r="S57" s="55">
        <f t="shared" si="6"/>
        <v>0</v>
      </c>
      <c r="T57" s="55">
        <f t="shared" si="7"/>
        <v>0</v>
      </c>
      <c r="U57" s="55">
        <f t="shared" si="14"/>
        <v>0</v>
      </c>
      <c r="V57" s="55">
        <f t="shared" si="8"/>
        <v>0</v>
      </c>
      <c r="W57" s="55">
        <f t="shared" si="9"/>
        <v>210</v>
      </c>
      <c r="X57" s="55">
        <f t="shared" si="10"/>
        <v>0</v>
      </c>
      <c r="Y57" s="55">
        <f t="shared" si="11"/>
        <v>0</v>
      </c>
      <c r="Z57" s="55">
        <f t="shared" si="1"/>
        <v>210</v>
      </c>
      <c r="AA57" s="55">
        <f t="shared" si="12"/>
        <v>1</v>
      </c>
      <c r="AB57" s="55">
        <f t="shared" si="13"/>
        <v>210</v>
      </c>
    </row>
    <row r="58" spans="1:28" ht="45" customHeight="1" x14ac:dyDescent="0.25">
      <c r="A58" s="128" t="s">
        <v>185</v>
      </c>
      <c r="B58" s="125" t="s">
        <v>186</v>
      </c>
      <c r="C58" s="122"/>
      <c r="G58" s="101">
        <v>43710</v>
      </c>
      <c r="H58" s="283">
        <f>IF(Tableau1[[#This Row],[Anterieure]]="","",Tableau1[[#This Row],[Anterieure]]+Tableau1[[#This Row],[en jrs]])</f>
        <v>43740</v>
      </c>
      <c r="I58" s="86">
        <v>1</v>
      </c>
      <c r="J58" s="28">
        <v>1</v>
      </c>
      <c r="K58" s="50" t="s">
        <v>31</v>
      </c>
      <c r="L58" s="68">
        <f t="shared" si="2"/>
        <v>30</v>
      </c>
      <c r="P58" s="55">
        <f t="shared" si="3"/>
        <v>0</v>
      </c>
      <c r="Q58" s="55">
        <f t="shared" si="4"/>
        <v>0</v>
      </c>
      <c r="R58" s="55">
        <f t="shared" si="5"/>
        <v>1</v>
      </c>
      <c r="S58" s="55">
        <f t="shared" si="6"/>
        <v>0</v>
      </c>
      <c r="T58" s="55">
        <f t="shared" si="7"/>
        <v>0</v>
      </c>
      <c r="U58" s="55">
        <f t="shared" si="14"/>
        <v>0</v>
      </c>
      <c r="V58" s="55">
        <f t="shared" si="8"/>
        <v>0</v>
      </c>
      <c r="W58" s="55">
        <f t="shared" si="9"/>
        <v>30</v>
      </c>
      <c r="X58" s="55">
        <f t="shared" si="10"/>
        <v>0</v>
      </c>
      <c r="Y58" s="55">
        <f t="shared" si="11"/>
        <v>0</v>
      </c>
      <c r="Z58" s="55">
        <f t="shared" si="1"/>
        <v>30</v>
      </c>
      <c r="AA58" s="55">
        <f t="shared" si="12"/>
        <v>1</v>
      </c>
      <c r="AB58" s="55">
        <f t="shared" si="13"/>
        <v>30</v>
      </c>
    </row>
    <row r="59" spans="1:28" ht="45" x14ac:dyDescent="0.25">
      <c r="A59" s="127"/>
      <c r="B59" s="123" t="s">
        <v>187</v>
      </c>
      <c r="G59" s="101">
        <v>43710</v>
      </c>
      <c r="H59" s="283">
        <f>IF(Tableau1[[#This Row],[Anterieure]]="","",Tableau1[[#This Row],[Anterieure]]+Tableau1[[#This Row],[en jrs]])</f>
        <v>43800</v>
      </c>
      <c r="I59" s="86">
        <v>1</v>
      </c>
      <c r="J59" s="28">
        <v>3</v>
      </c>
      <c r="K59" s="50" t="s">
        <v>31</v>
      </c>
      <c r="L59" s="68">
        <f t="shared" si="2"/>
        <v>90</v>
      </c>
      <c r="P59" s="55">
        <f t="shared" si="3"/>
        <v>0</v>
      </c>
      <c r="Q59" s="55">
        <f t="shared" si="4"/>
        <v>0</v>
      </c>
      <c r="R59" s="55">
        <f t="shared" si="5"/>
        <v>1</v>
      </c>
      <c r="S59" s="55">
        <f t="shared" si="6"/>
        <v>0</v>
      </c>
      <c r="T59" s="55">
        <f t="shared" si="7"/>
        <v>0</v>
      </c>
      <c r="U59" s="55">
        <f t="shared" si="14"/>
        <v>0</v>
      </c>
      <c r="V59" s="55">
        <f t="shared" si="8"/>
        <v>0</v>
      </c>
      <c r="W59" s="55">
        <f t="shared" si="9"/>
        <v>90</v>
      </c>
      <c r="X59" s="55">
        <f t="shared" si="10"/>
        <v>0</v>
      </c>
      <c r="Y59" s="55">
        <f t="shared" si="11"/>
        <v>0</v>
      </c>
      <c r="Z59" s="55">
        <f t="shared" si="1"/>
        <v>90</v>
      </c>
      <c r="AA59" s="55">
        <f t="shared" si="12"/>
        <v>1</v>
      </c>
      <c r="AB59" s="55">
        <f t="shared" si="13"/>
        <v>90</v>
      </c>
    </row>
    <row r="60" spans="1:28" ht="60" x14ac:dyDescent="0.25">
      <c r="A60" s="98"/>
      <c r="B60" s="123" t="s">
        <v>193</v>
      </c>
      <c r="C60" s="122"/>
      <c r="G60" s="101">
        <v>43455</v>
      </c>
      <c r="H60" s="283">
        <f>IF(Tableau1[[#This Row],[Anterieure]]="","",Tableau1[[#This Row],[Anterieure]]+Tableau1[[#This Row],[en jrs]])</f>
        <v>43665</v>
      </c>
      <c r="I60" s="86">
        <v>1</v>
      </c>
      <c r="J60" s="28">
        <v>7</v>
      </c>
      <c r="K60" s="50" t="s">
        <v>31</v>
      </c>
      <c r="L60" s="68">
        <f t="shared" si="2"/>
        <v>210</v>
      </c>
      <c r="P60" s="55">
        <f t="shared" si="3"/>
        <v>0</v>
      </c>
      <c r="Q60" s="55">
        <f t="shared" si="4"/>
        <v>0</v>
      </c>
      <c r="R60" s="55">
        <f t="shared" si="5"/>
        <v>1</v>
      </c>
      <c r="S60" s="55">
        <f t="shared" si="6"/>
        <v>0</v>
      </c>
      <c r="T60" s="55">
        <f t="shared" si="7"/>
        <v>0</v>
      </c>
      <c r="U60" s="55">
        <f t="shared" si="14"/>
        <v>0</v>
      </c>
      <c r="V60" s="55">
        <f t="shared" si="8"/>
        <v>0</v>
      </c>
      <c r="W60" s="55">
        <f t="shared" si="9"/>
        <v>210</v>
      </c>
      <c r="X60" s="55">
        <f t="shared" si="10"/>
        <v>0</v>
      </c>
      <c r="Y60" s="55">
        <f t="shared" si="11"/>
        <v>0</v>
      </c>
      <c r="Z60" s="55">
        <f t="shared" si="1"/>
        <v>210</v>
      </c>
      <c r="AA60" s="55">
        <f t="shared" si="12"/>
        <v>1</v>
      </c>
      <c r="AB60" s="55">
        <f t="shared" si="13"/>
        <v>210</v>
      </c>
    </row>
    <row r="61" spans="1:28" ht="45" x14ac:dyDescent="0.25">
      <c r="A61" s="98"/>
      <c r="B61" s="124" t="s">
        <v>189</v>
      </c>
      <c r="C61" s="122"/>
      <c r="F61" s="284" t="s">
        <v>159</v>
      </c>
      <c r="G61" s="101">
        <v>43455</v>
      </c>
      <c r="H61" s="283">
        <f>IF(Tableau1[[#This Row],[Anterieure]]="","",Tableau1[[#This Row],[Anterieure]]+Tableau1[[#This Row],[en jrs]])</f>
        <v>43635</v>
      </c>
      <c r="I61" s="86">
        <v>1</v>
      </c>
      <c r="J61" s="28">
        <v>6</v>
      </c>
      <c r="K61" s="50" t="s">
        <v>31</v>
      </c>
      <c r="L61" s="68">
        <f t="shared" si="2"/>
        <v>180</v>
      </c>
      <c r="P61" s="55">
        <f t="shared" si="3"/>
        <v>0</v>
      </c>
      <c r="Q61" s="55">
        <f t="shared" si="4"/>
        <v>0</v>
      </c>
      <c r="R61" s="55">
        <f t="shared" si="5"/>
        <v>1</v>
      </c>
      <c r="S61" s="55">
        <f t="shared" si="6"/>
        <v>0</v>
      </c>
      <c r="T61" s="55">
        <f t="shared" si="7"/>
        <v>0</v>
      </c>
      <c r="U61" s="55">
        <f t="shared" si="14"/>
        <v>0</v>
      </c>
      <c r="V61" s="55">
        <f t="shared" si="8"/>
        <v>0</v>
      </c>
      <c r="W61" s="55">
        <f t="shared" si="9"/>
        <v>180</v>
      </c>
      <c r="X61" s="55">
        <f t="shared" si="10"/>
        <v>0</v>
      </c>
      <c r="Y61" s="55">
        <f t="shared" si="11"/>
        <v>0</v>
      </c>
      <c r="Z61" s="55">
        <f t="shared" si="1"/>
        <v>180</v>
      </c>
      <c r="AA61" s="55">
        <f t="shared" si="12"/>
        <v>1</v>
      </c>
      <c r="AB61" s="55">
        <f t="shared" si="13"/>
        <v>180</v>
      </c>
    </row>
    <row r="62" spans="1:28" x14ac:dyDescent="0.25">
      <c r="A62" s="121" t="s">
        <v>194</v>
      </c>
      <c r="B62" s="118" t="s">
        <v>190</v>
      </c>
      <c r="G62" s="100"/>
      <c r="H62" s="283" t="str">
        <f>IF(Tableau1[[#This Row],[Anterieure]]="","",Tableau1[[#This Row],[Anterieure]]+Tableau1[[#This Row],[en jrs]])</f>
        <v/>
      </c>
      <c r="I62" s="86">
        <v>1</v>
      </c>
      <c r="L62" s="68">
        <f t="shared" si="2"/>
        <v>0</v>
      </c>
      <c r="P62" s="55">
        <f t="shared" si="3"/>
        <v>0</v>
      </c>
      <c r="Q62" s="55">
        <f t="shared" si="4"/>
        <v>0</v>
      </c>
      <c r="R62" s="55">
        <f t="shared" si="5"/>
        <v>0</v>
      </c>
      <c r="S62" s="55">
        <f t="shared" si="6"/>
        <v>0</v>
      </c>
      <c r="T62" s="55">
        <f t="shared" si="7"/>
        <v>0</v>
      </c>
      <c r="U62" s="55">
        <f t="shared" si="14"/>
        <v>0</v>
      </c>
      <c r="V62" s="55">
        <f t="shared" si="8"/>
        <v>0</v>
      </c>
      <c r="W62" s="55">
        <f t="shared" si="9"/>
        <v>0</v>
      </c>
      <c r="X62" s="55">
        <f t="shared" si="10"/>
        <v>0</v>
      </c>
      <c r="Y62" s="55">
        <f t="shared" si="11"/>
        <v>0</v>
      </c>
      <c r="Z62" s="55">
        <f t="shared" si="1"/>
        <v>0</v>
      </c>
      <c r="AA62" s="55">
        <f t="shared" si="12"/>
        <v>1</v>
      </c>
      <c r="AB62" s="55">
        <f t="shared" si="13"/>
        <v>0</v>
      </c>
    </row>
    <row r="63" spans="1:28" ht="45" x14ac:dyDescent="0.25">
      <c r="A63" s="98"/>
      <c r="B63" s="119" t="s">
        <v>191</v>
      </c>
      <c r="C63" s="117"/>
      <c r="G63" s="100"/>
      <c r="H63" s="283" t="str">
        <f>IF(Tableau1[[#This Row],[Anterieure]]="","",Tableau1[[#This Row],[Anterieure]]+Tableau1[[#This Row],[en jrs]])</f>
        <v/>
      </c>
      <c r="I63" s="86">
        <v>1</v>
      </c>
      <c r="L63" s="68">
        <f t="shared" si="2"/>
        <v>0</v>
      </c>
      <c r="P63" s="55">
        <f t="shared" si="3"/>
        <v>0</v>
      </c>
      <c r="Q63" s="55">
        <f t="shared" si="4"/>
        <v>0</v>
      </c>
      <c r="R63" s="55">
        <f t="shared" si="5"/>
        <v>0</v>
      </c>
      <c r="S63" s="55">
        <f t="shared" si="6"/>
        <v>0</v>
      </c>
      <c r="T63" s="55">
        <f t="shared" si="7"/>
        <v>0</v>
      </c>
      <c r="U63" s="55">
        <f t="shared" si="14"/>
        <v>0</v>
      </c>
      <c r="V63" s="55">
        <f t="shared" si="8"/>
        <v>0</v>
      </c>
      <c r="W63" s="55">
        <f t="shared" si="9"/>
        <v>0</v>
      </c>
      <c r="X63" s="55">
        <f t="shared" si="10"/>
        <v>0</v>
      </c>
      <c r="Y63" s="55">
        <f t="shared" si="11"/>
        <v>0</v>
      </c>
      <c r="Z63" s="55">
        <f t="shared" si="1"/>
        <v>0</v>
      </c>
      <c r="AA63" s="55">
        <f t="shared" si="12"/>
        <v>1</v>
      </c>
      <c r="AB63" s="55">
        <f t="shared" si="13"/>
        <v>0</v>
      </c>
    </row>
    <row r="64" spans="1:28" ht="47.25" customHeight="1" x14ac:dyDescent="0.25">
      <c r="A64" s="98"/>
      <c r="B64" s="119" t="s">
        <v>198</v>
      </c>
      <c r="C64" s="117"/>
      <c r="G64" s="100"/>
      <c r="H64" s="283" t="str">
        <f>IF(Tableau1[[#This Row],[Anterieure]]="","",Tableau1[[#This Row],[Anterieure]]+Tableau1[[#This Row],[en jrs]])</f>
        <v/>
      </c>
      <c r="I64" s="86">
        <v>1</v>
      </c>
      <c r="L64" s="68">
        <f t="shared" si="2"/>
        <v>0</v>
      </c>
      <c r="P64" s="55">
        <f t="shared" si="3"/>
        <v>0</v>
      </c>
      <c r="Q64" s="55">
        <f t="shared" si="4"/>
        <v>0</v>
      </c>
      <c r="R64" s="55">
        <f t="shared" si="5"/>
        <v>0</v>
      </c>
      <c r="S64" s="55">
        <f t="shared" si="6"/>
        <v>0</v>
      </c>
      <c r="T64" s="55">
        <f t="shared" si="7"/>
        <v>0</v>
      </c>
      <c r="U64" s="55">
        <f t="shared" si="14"/>
        <v>0</v>
      </c>
      <c r="V64" s="55">
        <f t="shared" si="8"/>
        <v>0</v>
      </c>
      <c r="W64" s="55">
        <f t="shared" si="9"/>
        <v>0</v>
      </c>
      <c r="X64" s="55">
        <f t="shared" si="10"/>
        <v>0</v>
      </c>
      <c r="Y64" s="55">
        <f t="shared" si="11"/>
        <v>0</v>
      </c>
      <c r="Z64" s="55">
        <f t="shared" si="1"/>
        <v>0</v>
      </c>
      <c r="AA64" s="55">
        <f t="shared" si="12"/>
        <v>1</v>
      </c>
      <c r="AB64" s="55">
        <f t="shared" si="13"/>
        <v>0</v>
      </c>
    </row>
    <row r="65" spans="1:28" ht="45" x14ac:dyDescent="0.25">
      <c r="A65" s="98"/>
      <c r="B65" s="119" t="s">
        <v>192</v>
      </c>
      <c r="C65" s="117"/>
      <c r="G65" s="100"/>
      <c r="H65" s="283" t="str">
        <f>IF(Tableau1[[#This Row],[Anterieure]]="","",Tableau1[[#This Row],[Anterieure]]+Tableau1[[#This Row],[en jrs]])</f>
        <v/>
      </c>
      <c r="I65" s="86">
        <v>1</v>
      </c>
      <c r="L65" s="68">
        <f t="shared" si="2"/>
        <v>0</v>
      </c>
      <c r="P65" s="55">
        <f t="shared" si="3"/>
        <v>0</v>
      </c>
      <c r="Q65" s="55">
        <f t="shared" si="4"/>
        <v>0</v>
      </c>
      <c r="R65" s="55">
        <f t="shared" si="5"/>
        <v>0</v>
      </c>
      <c r="S65" s="55">
        <f t="shared" si="6"/>
        <v>0</v>
      </c>
      <c r="T65" s="55">
        <f t="shared" si="7"/>
        <v>0</v>
      </c>
      <c r="U65" s="55">
        <f t="shared" si="14"/>
        <v>0</v>
      </c>
      <c r="V65" s="55">
        <f t="shared" si="8"/>
        <v>0</v>
      </c>
      <c r="W65" s="55">
        <f t="shared" si="9"/>
        <v>0</v>
      </c>
      <c r="X65" s="55">
        <f t="shared" si="10"/>
        <v>0</v>
      </c>
      <c r="Y65" s="55">
        <f t="shared" si="11"/>
        <v>0</v>
      </c>
      <c r="Z65" s="55">
        <f t="shared" si="1"/>
        <v>0</v>
      </c>
      <c r="AA65" s="55">
        <f t="shared" si="12"/>
        <v>1</v>
      </c>
      <c r="AB65" s="55">
        <f t="shared" si="13"/>
        <v>0</v>
      </c>
    </row>
    <row r="66" spans="1:28" x14ac:dyDescent="0.25">
      <c r="A66" s="110"/>
      <c r="B66" s="120" t="s">
        <v>188</v>
      </c>
      <c r="C66" s="117"/>
      <c r="G66" s="100"/>
      <c r="H66" s="283" t="str">
        <f>IF(Tableau1[[#This Row],[Anterieure]]="","",Tableau1[[#This Row],[Anterieure]]+Tableau1[[#This Row],[en jrs]])</f>
        <v/>
      </c>
      <c r="I66" s="86">
        <v>1</v>
      </c>
      <c r="L66" s="68">
        <f t="shared" si="2"/>
        <v>0</v>
      </c>
      <c r="P66" s="55">
        <f t="shared" si="3"/>
        <v>0</v>
      </c>
      <c r="Q66" s="55">
        <f t="shared" si="4"/>
        <v>0</v>
      </c>
      <c r="R66" s="55">
        <f t="shared" si="5"/>
        <v>0</v>
      </c>
      <c r="S66" s="55">
        <f t="shared" si="6"/>
        <v>0</v>
      </c>
      <c r="T66" s="55">
        <f t="shared" si="7"/>
        <v>0</v>
      </c>
      <c r="U66" s="55">
        <f t="shared" si="14"/>
        <v>0</v>
      </c>
      <c r="V66" s="55">
        <f t="shared" si="8"/>
        <v>0</v>
      </c>
      <c r="W66" s="55">
        <f t="shared" si="9"/>
        <v>0</v>
      </c>
      <c r="X66" s="55">
        <f t="shared" si="10"/>
        <v>0</v>
      </c>
      <c r="Y66" s="55">
        <f t="shared" si="11"/>
        <v>0</v>
      </c>
      <c r="Z66" s="55">
        <f t="shared" si="1"/>
        <v>0</v>
      </c>
      <c r="AA66" s="55">
        <f t="shared" si="12"/>
        <v>1</v>
      </c>
      <c r="AB66" s="55">
        <f t="shared" si="13"/>
        <v>0</v>
      </c>
    </row>
    <row r="67" spans="1:28" ht="30" x14ac:dyDescent="0.25">
      <c r="A67" s="116" t="s">
        <v>195</v>
      </c>
      <c r="B67" s="111" t="s">
        <v>196</v>
      </c>
      <c r="G67" s="100"/>
      <c r="H67" s="283" t="str">
        <f>IF(Tableau1[[#This Row],[Anterieure]]="","",Tableau1[[#This Row],[Anterieure]]+Tableau1[[#This Row],[en jrs]])</f>
        <v/>
      </c>
      <c r="I67" s="86">
        <v>1</v>
      </c>
      <c r="L67" s="68">
        <f t="shared" si="2"/>
        <v>0</v>
      </c>
      <c r="P67" s="55">
        <f t="shared" si="3"/>
        <v>0</v>
      </c>
      <c r="Q67" s="55">
        <f t="shared" si="4"/>
        <v>0</v>
      </c>
      <c r="R67" s="55">
        <f t="shared" si="5"/>
        <v>0</v>
      </c>
      <c r="S67" s="55">
        <f t="shared" si="6"/>
        <v>0</v>
      </c>
      <c r="T67" s="55">
        <f t="shared" si="7"/>
        <v>0</v>
      </c>
      <c r="U67" s="55">
        <f t="shared" si="14"/>
        <v>0</v>
      </c>
      <c r="V67" s="55">
        <f t="shared" si="8"/>
        <v>0</v>
      </c>
      <c r="W67" s="55">
        <f t="shared" si="9"/>
        <v>0</v>
      </c>
      <c r="X67" s="55">
        <f t="shared" si="10"/>
        <v>0</v>
      </c>
      <c r="Y67" s="55">
        <f t="shared" si="11"/>
        <v>0</v>
      </c>
      <c r="Z67" s="55">
        <f t="shared" si="1"/>
        <v>0</v>
      </c>
      <c r="AA67" s="55">
        <f t="shared" si="12"/>
        <v>1</v>
      </c>
      <c r="AB67" s="55">
        <f t="shared" si="13"/>
        <v>0</v>
      </c>
    </row>
    <row r="68" spans="1:28" ht="45" x14ac:dyDescent="0.25">
      <c r="A68" s="115"/>
      <c r="B68" s="114" t="s">
        <v>191</v>
      </c>
      <c r="G68" s="100"/>
      <c r="H68" s="283" t="str">
        <f>IF(Tableau1[[#This Row],[Anterieure]]="","",Tableau1[[#This Row],[Anterieure]]+Tableau1[[#This Row],[en jrs]])</f>
        <v/>
      </c>
      <c r="I68" s="86">
        <v>1</v>
      </c>
      <c r="L68" s="68">
        <f t="shared" si="2"/>
        <v>0</v>
      </c>
      <c r="P68" s="55">
        <f t="shared" si="3"/>
        <v>0</v>
      </c>
      <c r="Q68" s="55">
        <f t="shared" si="4"/>
        <v>0</v>
      </c>
      <c r="R68" s="55">
        <f t="shared" si="5"/>
        <v>0</v>
      </c>
      <c r="S68" s="55">
        <f t="shared" si="6"/>
        <v>0</v>
      </c>
      <c r="T68" s="55">
        <f t="shared" si="7"/>
        <v>0</v>
      </c>
      <c r="U68" s="55">
        <f t="shared" si="14"/>
        <v>0</v>
      </c>
      <c r="V68" s="55">
        <f t="shared" si="8"/>
        <v>0</v>
      </c>
      <c r="W68" s="55">
        <f t="shared" si="9"/>
        <v>0</v>
      </c>
      <c r="X68" s="55">
        <f t="shared" si="10"/>
        <v>0</v>
      </c>
      <c r="Y68" s="55">
        <f t="shared" si="11"/>
        <v>0</v>
      </c>
      <c r="Z68" s="55">
        <f t="shared" ref="Z68:Z92" si="15">IF(AND($J68&gt;1,$K68="Année"),"Erreur de saisie",ROUND(SUM($U68:$Y68),0))</f>
        <v>0</v>
      </c>
      <c r="AA68" s="55">
        <f t="shared" si="12"/>
        <v>1</v>
      </c>
      <c r="AB68" s="55">
        <f t="shared" si="13"/>
        <v>0</v>
      </c>
    </row>
    <row r="69" spans="1:28" ht="45" x14ac:dyDescent="0.25">
      <c r="A69" s="104"/>
      <c r="B69" s="112" t="s">
        <v>197</v>
      </c>
      <c r="G69" s="100"/>
      <c r="H69" s="283" t="str">
        <f>IF(Tableau1[[#This Row],[Anterieure]]="","",Tableau1[[#This Row],[Anterieure]]+Tableau1[[#This Row],[en jrs]])</f>
        <v/>
      </c>
      <c r="I69" s="86">
        <v>1</v>
      </c>
      <c r="L69" s="68">
        <f t="shared" ref="L69:L92" si="16">AB69</f>
        <v>0</v>
      </c>
      <c r="P69" s="55">
        <f t="shared" ref="P69:P92" si="17">IF($K69="Jours",1,0)</f>
        <v>0</v>
      </c>
      <c r="Q69" s="55">
        <f t="shared" ref="Q69:Q92" si="18">IF($K69="Semaine",1,0)</f>
        <v>0</v>
      </c>
      <c r="R69" s="55">
        <f t="shared" ref="R69:R92" si="19">IF($K69="Mois",1,0)</f>
        <v>0</v>
      </c>
      <c r="S69" s="55">
        <f t="shared" ref="S69:S92" si="20">IF($K69="Année",1,0)</f>
        <v>0</v>
      </c>
      <c r="T69" s="55">
        <f t="shared" ref="T69:T92" si="21">IF($K69="Années",1,0)</f>
        <v>0</v>
      </c>
      <c r="U69" s="55">
        <f t="shared" si="14"/>
        <v>0</v>
      </c>
      <c r="V69" s="55">
        <f t="shared" ref="V69:V92" si="22">IF($Q69=1,$J69*7,0)</f>
        <v>0</v>
      </c>
      <c r="W69" s="55">
        <f t="shared" ref="W69:W92" si="23">IF($R69=1,$J69*30,0)</f>
        <v>0</v>
      </c>
      <c r="X69" s="55">
        <f t="shared" ref="X69:X92" si="24">IF($S69=1,$J69*365,0)</f>
        <v>0</v>
      </c>
      <c r="Y69" s="55">
        <f t="shared" ref="Y69:Y92" si="25">IF($T69=1,$J69*365,0)</f>
        <v>0</v>
      </c>
      <c r="Z69" s="55">
        <f t="shared" si="15"/>
        <v>0</v>
      </c>
      <c r="AA69" s="55">
        <f t="shared" ref="AA69:AA92" si="26">IF(AND($K69&gt;0,$J69=""),0,1)</f>
        <v>1</v>
      </c>
      <c r="AB69" s="55">
        <f t="shared" ref="AB69:AB92" si="27">IF(AND($Z69=0,$AA69=0),"Erreur de saisie", $Z69)</f>
        <v>0</v>
      </c>
    </row>
    <row r="70" spans="1:28" ht="45" x14ac:dyDescent="0.25">
      <c r="A70" s="108"/>
      <c r="B70" s="113" t="s">
        <v>192</v>
      </c>
      <c r="G70" s="100"/>
      <c r="H70" s="283" t="str">
        <f>IF(Tableau1[[#This Row],[Anterieure]]="","",Tableau1[[#This Row],[Anterieure]]+Tableau1[[#This Row],[en jrs]])</f>
        <v/>
      </c>
      <c r="I70" s="86">
        <v>1</v>
      </c>
      <c r="L70" s="68">
        <f t="shared" si="16"/>
        <v>0</v>
      </c>
      <c r="P70" s="55">
        <f t="shared" si="17"/>
        <v>0</v>
      </c>
      <c r="Q70" s="55">
        <f t="shared" si="18"/>
        <v>0</v>
      </c>
      <c r="R70" s="55">
        <f t="shared" si="19"/>
        <v>0</v>
      </c>
      <c r="S70" s="55">
        <f t="shared" si="20"/>
        <v>0</v>
      </c>
      <c r="T70" s="55">
        <f t="shared" si="21"/>
        <v>0</v>
      </c>
      <c r="U70" s="55">
        <f t="shared" si="14"/>
        <v>0</v>
      </c>
      <c r="V70" s="55">
        <f t="shared" si="22"/>
        <v>0</v>
      </c>
      <c r="W70" s="55">
        <f t="shared" si="23"/>
        <v>0</v>
      </c>
      <c r="X70" s="55">
        <f t="shared" si="24"/>
        <v>0</v>
      </c>
      <c r="Y70" s="55">
        <f t="shared" si="25"/>
        <v>0</v>
      </c>
      <c r="Z70" s="55">
        <f t="shared" si="15"/>
        <v>0</v>
      </c>
      <c r="AA70" s="55">
        <f t="shared" si="26"/>
        <v>1</v>
      </c>
      <c r="AB70" s="55">
        <f t="shared" si="27"/>
        <v>0</v>
      </c>
    </row>
    <row r="71" spans="1:28" ht="60" x14ac:dyDescent="0.25">
      <c r="A71" s="109" t="s">
        <v>199</v>
      </c>
      <c r="B71" s="106" t="s">
        <v>200</v>
      </c>
      <c r="G71" s="100"/>
      <c r="H71" s="283" t="str">
        <f>IF(Tableau1[[#This Row],[Anterieure]]="","",Tableau1[[#This Row],[Anterieure]]+Tableau1[[#This Row],[en jrs]])</f>
        <v/>
      </c>
      <c r="I71" s="86">
        <v>1</v>
      </c>
      <c r="L71" s="68">
        <f t="shared" si="16"/>
        <v>0</v>
      </c>
      <c r="P71" s="55">
        <f t="shared" si="17"/>
        <v>0</v>
      </c>
      <c r="Q71" s="55">
        <f t="shared" si="18"/>
        <v>0</v>
      </c>
      <c r="R71" s="55">
        <f t="shared" si="19"/>
        <v>0</v>
      </c>
      <c r="S71" s="55">
        <f t="shared" si="20"/>
        <v>0</v>
      </c>
      <c r="T71" s="55">
        <f t="shared" si="21"/>
        <v>0</v>
      </c>
      <c r="U71" s="55">
        <f t="shared" si="14"/>
        <v>0</v>
      </c>
      <c r="V71" s="55">
        <f t="shared" si="22"/>
        <v>0</v>
      </c>
      <c r="W71" s="55">
        <f t="shared" si="23"/>
        <v>0</v>
      </c>
      <c r="X71" s="55">
        <f t="shared" si="24"/>
        <v>0</v>
      </c>
      <c r="Y71" s="55">
        <f t="shared" si="25"/>
        <v>0</v>
      </c>
      <c r="Z71" s="55">
        <f t="shared" si="15"/>
        <v>0</v>
      </c>
      <c r="AA71" s="55">
        <f t="shared" si="26"/>
        <v>1</v>
      </c>
      <c r="AB71" s="55">
        <f t="shared" si="27"/>
        <v>0</v>
      </c>
    </row>
    <row r="72" spans="1:28" ht="45" x14ac:dyDescent="0.25">
      <c r="A72" s="98"/>
      <c r="B72" s="106" t="s">
        <v>201</v>
      </c>
      <c r="C72" s="107"/>
      <c r="G72" s="100"/>
      <c r="H72" s="283" t="str">
        <f>IF(Tableau1[[#This Row],[Anterieure]]="","",Tableau1[[#This Row],[Anterieure]]+Tableau1[[#This Row],[en jrs]])</f>
        <v/>
      </c>
      <c r="I72" s="86">
        <v>1</v>
      </c>
      <c r="L72" s="68">
        <f t="shared" si="16"/>
        <v>0</v>
      </c>
      <c r="P72" s="55">
        <f t="shared" si="17"/>
        <v>0</v>
      </c>
      <c r="Q72" s="55">
        <f t="shared" si="18"/>
        <v>0</v>
      </c>
      <c r="R72" s="55">
        <f t="shared" si="19"/>
        <v>0</v>
      </c>
      <c r="S72" s="55">
        <f t="shared" si="20"/>
        <v>0</v>
      </c>
      <c r="T72" s="55">
        <f t="shared" si="21"/>
        <v>0</v>
      </c>
      <c r="U72" s="55">
        <f t="shared" si="14"/>
        <v>0</v>
      </c>
      <c r="V72" s="55">
        <f t="shared" si="22"/>
        <v>0</v>
      </c>
      <c r="W72" s="55">
        <f t="shared" si="23"/>
        <v>0</v>
      </c>
      <c r="X72" s="55">
        <f t="shared" si="24"/>
        <v>0</v>
      </c>
      <c r="Y72" s="55">
        <f t="shared" si="25"/>
        <v>0</v>
      </c>
      <c r="Z72" s="55">
        <f t="shared" si="15"/>
        <v>0</v>
      </c>
      <c r="AA72" s="55">
        <f t="shared" si="26"/>
        <v>1</v>
      </c>
      <c r="AB72" s="55">
        <f t="shared" si="27"/>
        <v>0</v>
      </c>
    </row>
    <row r="73" spans="1:28" ht="52.5" customHeight="1" x14ac:dyDescent="0.25">
      <c r="A73" s="98"/>
      <c r="B73" s="253" t="s">
        <v>192</v>
      </c>
      <c r="C73" s="107"/>
      <c r="G73" s="100"/>
      <c r="H73" s="283" t="str">
        <f>IF(Tableau1[[#This Row],[Anterieure]]="","",Tableau1[[#This Row],[Anterieure]]+Tableau1[[#This Row],[en jrs]])</f>
        <v/>
      </c>
      <c r="I73" s="86">
        <v>1</v>
      </c>
      <c r="L73" s="68">
        <f t="shared" si="16"/>
        <v>0</v>
      </c>
      <c r="P73" s="55">
        <f t="shared" si="17"/>
        <v>0</v>
      </c>
      <c r="Q73" s="55">
        <f t="shared" si="18"/>
        <v>0</v>
      </c>
      <c r="R73" s="55">
        <f t="shared" si="19"/>
        <v>0</v>
      </c>
      <c r="S73" s="55">
        <f t="shared" si="20"/>
        <v>0</v>
      </c>
      <c r="T73" s="55">
        <f t="shared" si="21"/>
        <v>0</v>
      </c>
      <c r="U73" s="55">
        <f t="shared" si="14"/>
        <v>0</v>
      </c>
      <c r="V73" s="55">
        <f t="shared" si="22"/>
        <v>0</v>
      </c>
      <c r="W73" s="55">
        <f t="shared" si="23"/>
        <v>0</v>
      </c>
      <c r="X73" s="55">
        <f t="shared" si="24"/>
        <v>0</v>
      </c>
      <c r="Y73" s="55">
        <f t="shared" si="25"/>
        <v>0</v>
      </c>
      <c r="Z73" s="55">
        <f t="shared" si="15"/>
        <v>0</v>
      </c>
      <c r="AA73" s="55">
        <f t="shared" si="26"/>
        <v>1</v>
      </c>
      <c r="AB73" s="55">
        <f t="shared" si="27"/>
        <v>0</v>
      </c>
    </row>
    <row r="74" spans="1:28" ht="30" x14ac:dyDescent="0.25">
      <c r="A74" s="256" t="s">
        <v>202</v>
      </c>
      <c r="B74" s="254" t="s">
        <v>203</v>
      </c>
      <c r="C74" s="255"/>
      <c r="G74" s="100"/>
      <c r="H74" s="283" t="str">
        <f>IF(Tableau1[[#This Row],[Anterieure]]="","",Tableau1[[#This Row],[Anterieure]]+Tableau1[[#This Row],[en jrs]])</f>
        <v/>
      </c>
      <c r="I74" s="86">
        <v>1</v>
      </c>
      <c r="L74" s="68">
        <f t="shared" si="16"/>
        <v>0</v>
      </c>
      <c r="P74" s="55">
        <f t="shared" si="17"/>
        <v>0</v>
      </c>
      <c r="Q74" s="55">
        <f t="shared" si="18"/>
        <v>0</v>
      </c>
      <c r="R74" s="55">
        <f t="shared" si="19"/>
        <v>0</v>
      </c>
      <c r="S74" s="55">
        <f t="shared" si="20"/>
        <v>0</v>
      </c>
      <c r="T74" s="55">
        <f t="shared" si="21"/>
        <v>0</v>
      </c>
      <c r="U74" s="55">
        <f t="shared" si="14"/>
        <v>0</v>
      </c>
      <c r="V74" s="55">
        <f t="shared" si="22"/>
        <v>0</v>
      </c>
      <c r="W74" s="55">
        <f t="shared" si="23"/>
        <v>0</v>
      </c>
      <c r="X74" s="55">
        <f t="shared" si="24"/>
        <v>0</v>
      </c>
      <c r="Y74" s="55">
        <f t="shared" si="25"/>
        <v>0</v>
      </c>
      <c r="Z74" s="55">
        <f t="shared" si="15"/>
        <v>0</v>
      </c>
      <c r="AA74" s="55">
        <f t="shared" si="26"/>
        <v>1</v>
      </c>
      <c r="AB74" s="55">
        <f t="shared" si="27"/>
        <v>0</v>
      </c>
    </row>
    <row r="75" spans="1:28" ht="46.5" customHeight="1" x14ac:dyDescent="0.25">
      <c r="A75" s="270"/>
      <c r="B75" s="268" t="s">
        <v>204</v>
      </c>
      <c r="G75" s="100"/>
      <c r="H75" s="283" t="str">
        <f>IF(Tableau1[[#This Row],[Anterieure]]="","",Tableau1[[#This Row],[Anterieure]]+Tableau1[[#This Row],[en jrs]])</f>
        <v/>
      </c>
      <c r="I75" s="86">
        <v>1</v>
      </c>
      <c r="L75" s="68">
        <f t="shared" si="16"/>
        <v>0</v>
      </c>
      <c r="P75" s="55">
        <f t="shared" si="17"/>
        <v>0</v>
      </c>
      <c r="Q75" s="55">
        <f t="shared" si="18"/>
        <v>0</v>
      </c>
      <c r="R75" s="55">
        <f t="shared" si="19"/>
        <v>0</v>
      </c>
      <c r="S75" s="55">
        <f t="shared" si="20"/>
        <v>0</v>
      </c>
      <c r="T75" s="55">
        <f t="shared" si="21"/>
        <v>0</v>
      </c>
      <c r="U75" s="55">
        <f t="shared" si="14"/>
        <v>0</v>
      </c>
      <c r="V75" s="55">
        <f t="shared" si="22"/>
        <v>0</v>
      </c>
      <c r="W75" s="55">
        <f t="shared" si="23"/>
        <v>0</v>
      </c>
      <c r="X75" s="55">
        <f t="shared" si="24"/>
        <v>0</v>
      </c>
      <c r="Y75" s="55">
        <f t="shared" si="25"/>
        <v>0</v>
      </c>
      <c r="Z75" s="55">
        <f t="shared" si="15"/>
        <v>0</v>
      </c>
      <c r="AA75" s="55">
        <f t="shared" si="26"/>
        <v>1</v>
      </c>
      <c r="AB75" s="55">
        <f t="shared" si="27"/>
        <v>0</v>
      </c>
    </row>
    <row r="76" spans="1:28" ht="30" x14ac:dyDescent="0.25">
      <c r="A76" s="98" t="s">
        <v>205</v>
      </c>
      <c r="B76" s="133" t="s">
        <v>203</v>
      </c>
      <c r="G76" s="100"/>
      <c r="H76" s="283" t="str">
        <f>IF(Tableau1[[#This Row],[Anterieure]]="","",Tableau1[[#This Row],[Anterieure]]+Tableau1[[#This Row],[en jrs]])</f>
        <v/>
      </c>
      <c r="I76" s="86">
        <v>1</v>
      </c>
      <c r="L76" s="68">
        <f t="shared" si="16"/>
        <v>0</v>
      </c>
      <c r="P76" s="55">
        <f t="shared" si="17"/>
        <v>0</v>
      </c>
      <c r="Q76" s="55">
        <f t="shared" si="18"/>
        <v>0</v>
      </c>
      <c r="R76" s="55">
        <f t="shared" si="19"/>
        <v>0</v>
      </c>
      <c r="S76" s="55">
        <f t="shared" si="20"/>
        <v>0</v>
      </c>
      <c r="T76" s="55">
        <f t="shared" si="21"/>
        <v>0</v>
      </c>
      <c r="U76" s="55">
        <f t="shared" si="14"/>
        <v>0</v>
      </c>
      <c r="V76" s="55">
        <f t="shared" si="22"/>
        <v>0</v>
      </c>
      <c r="W76" s="55">
        <f t="shared" si="23"/>
        <v>0</v>
      </c>
      <c r="X76" s="55">
        <f t="shared" si="24"/>
        <v>0</v>
      </c>
      <c r="Y76" s="55">
        <f t="shared" si="25"/>
        <v>0</v>
      </c>
      <c r="Z76" s="55">
        <f t="shared" si="15"/>
        <v>0</v>
      </c>
      <c r="AA76" s="55">
        <f t="shared" si="26"/>
        <v>1</v>
      </c>
      <c r="AB76" s="55">
        <f t="shared" si="27"/>
        <v>0</v>
      </c>
    </row>
    <row r="77" spans="1:28" ht="60" x14ac:dyDescent="0.25">
      <c r="A77" s="271"/>
      <c r="B77" s="269" t="s">
        <v>204</v>
      </c>
      <c r="G77" s="100"/>
      <c r="H77" s="283" t="str">
        <f>IF(Tableau1[[#This Row],[Anterieure]]="","",Tableau1[[#This Row],[Anterieure]]+Tableau1[[#This Row],[en jrs]])</f>
        <v/>
      </c>
      <c r="I77" s="86">
        <v>1</v>
      </c>
      <c r="L77" s="68">
        <f t="shared" si="16"/>
        <v>0</v>
      </c>
      <c r="P77" s="55">
        <f t="shared" si="17"/>
        <v>0</v>
      </c>
      <c r="Q77" s="55">
        <f t="shared" si="18"/>
        <v>0</v>
      </c>
      <c r="R77" s="55">
        <f t="shared" si="19"/>
        <v>0</v>
      </c>
      <c r="S77" s="55">
        <f t="shared" si="20"/>
        <v>0</v>
      </c>
      <c r="T77" s="55">
        <f t="shared" si="21"/>
        <v>0</v>
      </c>
      <c r="U77" s="55">
        <f t="shared" si="14"/>
        <v>0</v>
      </c>
      <c r="V77" s="55">
        <f t="shared" si="22"/>
        <v>0</v>
      </c>
      <c r="W77" s="55">
        <f t="shared" si="23"/>
        <v>0</v>
      </c>
      <c r="X77" s="55">
        <f t="shared" si="24"/>
        <v>0</v>
      </c>
      <c r="Y77" s="55">
        <f t="shared" si="25"/>
        <v>0</v>
      </c>
      <c r="Z77" s="55">
        <f t="shared" si="15"/>
        <v>0</v>
      </c>
      <c r="AA77" s="55">
        <f t="shared" si="26"/>
        <v>1</v>
      </c>
      <c r="AB77" s="55">
        <f t="shared" si="27"/>
        <v>0</v>
      </c>
    </row>
    <row r="78" spans="1:28" x14ac:dyDescent="0.25">
      <c r="A78" s="267" t="s">
        <v>206</v>
      </c>
      <c r="B78" s="272" t="s">
        <v>207</v>
      </c>
      <c r="G78" s="100"/>
      <c r="H78" s="283" t="str">
        <f>IF(Tableau1[[#This Row],[Anterieure]]="","",Tableau1[[#This Row],[Anterieure]]+Tableau1[[#This Row],[en jrs]])</f>
        <v/>
      </c>
      <c r="I78" s="86">
        <v>1</v>
      </c>
      <c r="L78" s="68">
        <f t="shared" si="16"/>
        <v>0</v>
      </c>
      <c r="P78" s="55">
        <f t="shared" si="17"/>
        <v>0</v>
      </c>
      <c r="Q78" s="55">
        <f t="shared" si="18"/>
        <v>0</v>
      </c>
      <c r="R78" s="55">
        <f t="shared" si="19"/>
        <v>0</v>
      </c>
      <c r="S78" s="55">
        <f t="shared" si="20"/>
        <v>0</v>
      </c>
      <c r="T78" s="55">
        <f t="shared" si="21"/>
        <v>0</v>
      </c>
      <c r="U78" s="55">
        <f t="shared" si="14"/>
        <v>0</v>
      </c>
      <c r="V78" s="55">
        <f t="shared" si="22"/>
        <v>0</v>
      </c>
      <c r="W78" s="55">
        <f t="shared" si="23"/>
        <v>0</v>
      </c>
      <c r="X78" s="55">
        <f t="shared" si="24"/>
        <v>0</v>
      </c>
      <c r="Y78" s="55">
        <f t="shared" si="25"/>
        <v>0</v>
      </c>
      <c r="Z78" s="55">
        <f t="shared" si="15"/>
        <v>0</v>
      </c>
      <c r="AA78" s="55">
        <f t="shared" si="26"/>
        <v>1</v>
      </c>
      <c r="AB78" s="55">
        <f t="shared" si="27"/>
        <v>0</v>
      </c>
    </row>
    <row r="79" spans="1:28" ht="30" x14ac:dyDescent="0.25">
      <c r="A79" s="267"/>
      <c r="B79" s="106" t="s">
        <v>208</v>
      </c>
      <c r="C79" s="107"/>
      <c r="G79" s="100"/>
      <c r="H79" s="283" t="str">
        <f>IF(Tableau1[[#This Row],[Anterieure]]="","",Tableau1[[#This Row],[Anterieure]]+Tableau1[[#This Row],[en jrs]])</f>
        <v/>
      </c>
      <c r="I79" s="86">
        <v>1</v>
      </c>
      <c r="L79" s="68">
        <f t="shared" si="16"/>
        <v>0</v>
      </c>
      <c r="P79" s="55">
        <f t="shared" si="17"/>
        <v>0</v>
      </c>
      <c r="Q79" s="55">
        <f t="shared" si="18"/>
        <v>0</v>
      </c>
      <c r="R79" s="55">
        <f t="shared" si="19"/>
        <v>0</v>
      </c>
      <c r="S79" s="55">
        <f t="shared" si="20"/>
        <v>0</v>
      </c>
      <c r="T79" s="55">
        <f t="shared" si="21"/>
        <v>0</v>
      </c>
      <c r="U79" s="55">
        <f t="shared" si="14"/>
        <v>0</v>
      </c>
      <c r="V79" s="55">
        <f t="shared" si="22"/>
        <v>0</v>
      </c>
      <c r="W79" s="55">
        <f t="shared" si="23"/>
        <v>0</v>
      </c>
      <c r="X79" s="55">
        <f t="shared" si="24"/>
        <v>0</v>
      </c>
      <c r="Y79" s="55">
        <f t="shared" si="25"/>
        <v>0</v>
      </c>
      <c r="Z79" s="55">
        <f t="shared" si="15"/>
        <v>0</v>
      </c>
      <c r="AA79" s="55">
        <f t="shared" si="26"/>
        <v>1</v>
      </c>
      <c r="AB79" s="55">
        <f t="shared" si="27"/>
        <v>0</v>
      </c>
    </row>
    <row r="80" spans="1:28" ht="30" x14ac:dyDescent="0.25">
      <c r="A80" s="98"/>
      <c r="B80" s="273" t="s">
        <v>209</v>
      </c>
      <c r="G80" s="100"/>
      <c r="H80" s="283" t="str">
        <f>IF(Tableau1[[#This Row],[Anterieure]]="","",Tableau1[[#This Row],[Anterieure]]+Tableau1[[#This Row],[en jrs]])</f>
        <v/>
      </c>
      <c r="I80" s="86">
        <v>1</v>
      </c>
      <c r="L80" s="68">
        <f t="shared" si="16"/>
        <v>0</v>
      </c>
      <c r="P80" s="55">
        <f t="shared" si="17"/>
        <v>0</v>
      </c>
      <c r="Q80" s="55">
        <f t="shared" si="18"/>
        <v>0</v>
      </c>
      <c r="R80" s="55">
        <f t="shared" si="19"/>
        <v>0</v>
      </c>
      <c r="S80" s="55">
        <f t="shared" si="20"/>
        <v>0</v>
      </c>
      <c r="T80" s="55">
        <f t="shared" si="21"/>
        <v>0</v>
      </c>
      <c r="U80" s="55">
        <f t="shared" si="14"/>
        <v>0</v>
      </c>
      <c r="V80" s="55">
        <f t="shared" si="22"/>
        <v>0</v>
      </c>
      <c r="W80" s="55">
        <f t="shared" si="23"/>
        <v>0</v>
      </c>
      <c r="X80" s="55">
        <f t="shared" si="24"/>
        <v>0</v>
      </c>
      <c r="Y80" s="55">
        <f t="shared" si="25"/>
        <v>0</v>
      </c>
      <c r="Z80" s="55">
        <f t="shared" si="15"/>
        <v>0</v>
      </c>
      <c r="AA80" s="55">
        <f t="shared" si="26"/>
        <v>1</v>
      </c>
      <c r="AB80" s="55">
        <f t="shared" si="27"/>
        <v>0</v>
      </c>
    </row>
    <row r="81" spans="1:28" x14ac:dyDescent="0.25">
      <c r="A81" s="266" t="s">
        <v>211</v>
      </c>
      <c r="B81" s="119" t="s">
        <v>207</v>
      </c>
      <c r="C81" s="117"/>
      <c r="H81" s="283" t="str">
        <f>IF(Tableau1[[#This Row],[Anterieure]]="","",Tableau1[[#This Row],[Anterieure]]+Tableau1[[#This Row],[en jrs]])</f>
        <v/>
      </c>
      <c r="I81" s="86">
        <v>1</v>
      </c>
      <c r="L81" s="68">
        <f t="shared" si="16"/>
        <v>0</v>
      </c>
      <c r="P81" s="55">
        <f t="shared" si="17"/>
        <v>0</v>
      </c>
      <c r="Q81" s="55">
        <f t="shared" si="18"/>
        <v>0</v>
      </c>
      <c r="R81" s="55">
        <f t="shared" si="19"/>
        <v>0</v>
      </c>
      <c r="S81" s="55">
        <f t="shared" si="20"/>
        <v>0</v>
      </c>
      <c r="T81" s="55">
        <f t="shared" si="21"/>
        <v>0</v>
      </c>
      <c r="U81" s="55">
        <f t="shared" si="14"/>
        <v>0</v>
      </c>
      <c r="V81" s="55">
        <f t="shared" si="22"/>
        <v>0</v>
      </c>
      <c r="W81" s="55">
        <f t="shared" si="23"/>
        <v>0</v>
      </c>
      <c r="X81" s="55">
        <f t="shared" si="24"/>
        <v>0</v>
      </c>
      <c r="Y81" s="55">
        <f t="shared" si="25"/>
        <v>0</v>
      </c>
      <c r="Z81" s="55">
        <f t="shared" si="15"/>
        <v>0</v>
      </c>
      <c r="AA81" s="55">
        <f t="shared" si="26"/>
        <v>1</v>
      </c>
      <c r="AB81" s="55">
        <f t="shared" si="27"/>
        <v>0</v>
      </c>
    </row>
    <row r="82" spans="1:28" ht="30" x14ac:dyDescent="0.25">
      <c r="A82" s="264"/>
      <c r="B82" s="274" t="s">
        <v>208</v>
      </c>
      <c r="H82" s="283" t="str">
        <f>IF(Tableau1[[#This Row],[Anterieure]]="","",Tableau1[[#This Row],[Anterieure]]+Tableau1[[#This Row],[en jrs]])</f>
        <v/>
      </c>
      <c r="I82" s="86">
        <v>1</v>
      </c>
      <c r="L82" s="68">
        <f t="shared" si="16"/>
        <v>0</v>
      </c>
      <c r="P82" s="55">
        <f t="shared" si="17"/>
        <v>0</v>
      </c>
      <c r="Q82" s="55">
        <f t="shared" si="18"/>
        <v>0</v>
      </c>
      <c r="R82" s="55">
        <f t="shared" si="19"/>
        <v>0</v>
      </c>
      <c r="S82" s="55">
        <f t="shared" si="20"/>
        <v>0</v>
      </c>
      <c r="T82" s="55">
        <f t="shared" si="21"/>
        <v>0</v>
      </c>
      <c r="U82" s="55">
        <f t="shared" si="14"/>
        <v>0</v>
      </c>
      <c r="V82" s="55">
        <f t="shared" si="22"/>
        <v>0</v>
      </c>
      <c r="W82" s="55">
        <f t="shared" si="23"/>
        <v>0</v>
      </c>
      <c r="X82" s="55">
        <f t="shared" si="24"/>
        <v>0</v>
      </c>
      <c r="Y82" s="55">
        <f t="shared" si="25"/>
        <v>0</v>
      </c>
      <c r="Z82" s="55">
        <f t="shared" si="15"/>
        <v>0</v>
      </c>
      <c r="AA82" s="55">
        <f t="shared" si="26"/>
        <v>1</v>
      </c>
      <c r="AB82" s="55">
        <f t="shared" si="27"/>
        <v>0</v>
      </c>
    </row>
    <row r="83" spans="1:28" ht="60" x14ac:dyDescent="0.25">
      <c r="A83" s="265"/>
      <c r="B83" s="275" t="s">
        <v>210</v>
      </c>
      <c r="C83" s="117"/>
      <c r="H83" s="283" t="str">
        <f>IF(Tableau1[[#This Row],[Anterieure]]="","",Tableau1[[#This Row],[Anterieure]]+Tableau1[[#This Row],[en jrs]])</f>
        <v/>
      </c>
      <c r="I83" s="86">
        <v>1</v>
      </c>
      <c r="L83" s="68">
        <f t="shared" si="16"/>
        <v>0</v>
      </c>
      <c r="P83" s="55">
        <f t="shared" si="17"/>
        <v>0</v>
      </c>
      <c r="Q83" s="55">
        <f t="shared" si="18"/>
        <v>0</v>
      </c>
      <c r="R83" s="55">
        <f t="shared" si="19"/>
        <v>0</v>
      </c>
      <c r="S83" s="55">
        <f t="shared" si="20"/>
        <v>0</v>
      </c>
      <c r="T83" s="55">
        <f t="shared" si="21"/>
        <v>0</v>
      </c>
      <c r="U83" s="55">
        <f t="shared" si="14"/>
        <v>0</v>
      </c>
      <c r="V83" s="55">
        <f t="shared" si="22"/>
        <v>0</v>
      </c>
      <c r="W83" s="55">
        <f t="shared" si="23"/>
        <v>0</v>
      </c>
      <c r="X83" s="55">
        <f t="shared" si="24"/>
        <v>0</v>
      </c>
      <c r="Y83" s="55">
        <f t="shared" si="25"/>
        <v>0</v>
      </c>
      <c r="Z83" s="55">
        <f t="shared" si="15"/>
        <v>0</v>
      </c>
      <c r="AA83" s="55">
        <f t="shared" si="26"/>
        <v>1</v>
      </c>
      <c r="AB83" s="55">
        <f t="shared" si="27"/>
        <v>0</v>
      </c>
    </row>
    <row r="84" spans="1:28" x14ac:dyDescent="0.25">
      <c r="A84" s="263" t="s">
        <v>212</v>
      </c>
      <c r="B84" s="276" t="s">
        <v>207</v>
      </c>
      <c r="H84" s="283" t="str">
        <f>IF(Tableau1[[#This Row],[Anterieure]]="","",Tableau1[[#This Row],[Anterieure]]+Tableau1[[#This Row],[en jrs]])</f>
        <v/>
      </c>
      <c r="I84" s="86">
        <v>1</v>
      </c>
      <c r="L84" s="68">
        <f t="shared" si="16"/>
        <v>0</v>
      </c>
      <c r="P84" s="55">
        <f t="shared" si="17"/>
        <v>0</v>
      </c>
      <c r="Q84" s="55">
        <f t="shared" si="18"/>
        <v>0</v>
      </c>
      <c r="R84" s="55">
        <f t="shared" si="19"/>
        <v>0</v>
      </c>
      <c r="S84" s="55">
        <f t="shared" si="20"/>
        <v>0</v>
      </c>
      <c r="T84" s="55">
        <f t="shared" si="21"/>
        <v>0</v>
      </c>
      <c r="U84" s="55">
        <f t="shared" si="14"/>
        <v>0</v>
      </c>
      <c r="V84" s="55">
        <f t="shared" si="22"/>
        <v>0</v>
      </c>
      <c r="W84" s="55">
        <f t="shared" si="23"/>
        <v>0</v>
      </c>
      <c r="X84" s="55">
        <f t="shared" si="24"/>
        <v>0</v>
      </c>
      <c r="Y84" s="55">
        <f t="shared" si="25"/>
        <v>0</v>
      </c>
      <c r="Z84" s="55">
        <f t="shared" si="15"/>
        <v>0</v>
      </c>
      <c r="AA84" s="55">
        <f t="shared" si="26"/>
        <v>1</v>
      </c>
      <c r="AB84" s="55">
        <f t="shared" si="27"/>
        <v>0</v>
      </c>
    </row>
    <row r="85" spans="1:28" ht="30" x14ac:dyDescent="0.25">
      <c r="A85" s="263"/>
      <c r="B85" s="277" t="s">
        <v>208</v>
      </c>
      <c r="H85" s="283" t="str">
        <f>IF(Tableau1[[#This Row],[Anterieure]]="","",Tableau1[[#This Row],[Anterieure]]+Tableau1[[#This Row],[en jrs]])</f>
        <v/>
      </c>
      <c r="I85" s="86">
        <v>1</v>
      </c>
      <c r="L85" s="68">
        <f t="shared" si="16"/>
        <v>0</v>
      </c>
      <c r="P85" s="55">
        <f t="shared" si="17"/>
        <v>0</v>
      </c>
      <c r="Q85" s="55">
        <f t="shared" si="18"/>
        <v>0</v>
      </c>
      <c r="R85" s="55">
        <f t="shared" si="19"/>
        <v>0</v>
      </c>
      <c r="S85" s="55">
        <f t="shared" si="20"/>
        <v>0</v>
      </c>
      <c r="T85" s="55">
        <f t="shared" si="21"/>
        <v>0</v>
      </c>
      <c r="U85" s="55">
        <f t="shared" si="14"/>
        <v>0</v>
      </c>
      <c r="V85" s="55">
        <f t="shared" si="22"/>
        <v>0</v>
      </c>
      <c r="W85" s="55">
        <f t="shared" si="23"/>
        <v>0</v>
      </c>
      <c r="X85" s="55">
        <f t="shared" si="24"/>
        <v>0</v>
      </c>
      <c r="Y85" s="55">
        <f t="shared" si="25"/>
        <v>0</v>
      </c>
      <c r="Z85" s="55">
        <f t="shared" si="15"/>
        <v>0</v>
      </c>
      <c r="AA85" s="55">
        <f t="shared" si="26"/>
        <v>1</v>
      </c>
      <c r="AB85" s="55">
        <f t="shared" si="27"/>
        <v>0</v>
      </c>
    </row>
    <row r="86" spans="1:28" ht="60" x14ac:dyDescent="0.25">
      <c r="A86" s="98"/>
      <c r="B86" s="278" t="s">
        <v>210</v>
      </c>
      <c r="C86" s="262"/>
      <c r="H86" s="283" t="str">
        <f>IF(Tableau1[[#This Row],[Anterieure]]="","",Tableau1[[#This Row],[Anterieure]]+Tableau1[[#This Row],[en jrs]])</f>
        <v/>
      </c>
      <c r="I86" s="86">
        <v>1</v>
      </c>
      <c r="L86" s="68">
        <f t="shared" si="16"/>
        <v>0</v>
      </c>
      <c r="P86" s="55">
        <f t="shared" si="17"/>
        <v>0</v>
      </c>
      <c r="Q86" s="55">
        <f t="shared" si="18"/>
        <v>0</v>
      </c>
      <c r="R86" s="55">
        <f t="shared" si="19"/>
        <v>0</v>
      </c>
      <c r="S86" s="55">
        <f t="shared" si="20"/>
        <v>0</v>
      </c>
      <c r="T86" s="55">
        <f t="shared" si="21"/>
        <v>0</v>
      </c>
      <c r="U86" s="55">
        <f t="shared" si="14"/>
        <v>0</v>
      </c>
      <c r="V86" s="55">
        <f t="shared" si="22"/>
        <v>0</v>
      </c>
      <c r="W86" s="55">
        <f t="shared" si="23"/>
        <v>0</v>
      </c>
      <c r="X86" s="55">
        <f t="shared" si="24"/>
        <v>0</v>
      </c>
      <c r="Y86" s="55">
        <f t="shared" si="25"/>
        <v>0</v>
      </c>
      <c r="Z86" s="55">
        <f t="shared" si="15"/>
        <v>0</v>
      </c>
      <c r="AA86" s="55">
        <f t="shared" si="26"/>
        <v>1</v>
      </c>
      <c r="AB86" s="55">
        <f t="shared" si="27"/>
        <v>0</v>
      </c>
    </row>
    <row r="87" spans="1:28" x14ac:dyDescent="0.25">
      <c r="A87" s="173" t="s">
        <v>213</v>
      </c>
      <c r="B87" s="171" t="s">
        <v>207</v>
      </c>
      <c r="H87" s="283" t="str">
        <f>IF(Tableau1[[#This Row],[Anterieure]]="","",Tableau1[[#This Row],[Anterieure]]+Tableau1[[#This Row],[en jrs]])</f>
        <v/>
      </c>
      <c r="I87" s="86">
        <v>1</v>
      </c>
      <c r="L87" s="68">
        <f t="shared" si="16"/>
        <v>0</v>
      </c>
      <c r="P87" s="55">
        <f t="shared" si="17"/>
        <v>0</v>
      </c>
      <c r="Q87" s="55">
        <f t="shared" si="18"/>
        <v>0</v>
      </c>
      <c r="R87" s="55">
        <f t="shared" si="19"/>
        <v>0</v>
      </c>
      <c r="S87" s="55">
        <f t="shared" si="20"/>
        <v>0</v>
      </c>
      <c r="T87" s="55">
        <f t="shared" si="21"/>
        <v>0</v>
      </c>
      <c r="U87" s="55">
        <f t="shared" si="14"/>
        <v>0</v>
      </c>
      <c r="V87" s="55">
        <f t="shared" si="22"/>
        <v>0</v>
      </c>
      <c r="W87" s="55">
        <f t="shared" si="23"/>
        <v>0</v>
      </c>
      <c r="X87" s="55">
        <f t="shared" si="24"/>
        <v>0</v>
      </c>
      <c r="Y87" s="55">
        <f t="shared" si="25"/>
        <v>0</v>
      </c>
      <c r="Z87" s="55">
        <f t="shared" si="15"/>
        <v>0</v>
      </c>
      <c r="AA87" s="55">
        <f t="shared" si="26"/>
        <v>1</v>
      </c>
      <c r="AB87" s="55">
        <f t="shared" si="27"/>
        <v>0</v>
      </c>
    </row>
    <row r="88" spans="1:28" ht="30" x14ac:dyDescent="0.25">
      <c r="A88" s="261"/>
      <c r="B88" s="171" t="s">
        <v>208</v>
      </c>
      <c r="C88" s="168"/>
      <c r="H88" s="283" t="str">
        <f>IF(Tableau1[[#This Row],[Anterieure]]="","",Tableau1[[#This Row],[Anterieure]]+Tableau1[[#This Row],[en jrs]])</f>
        <v/>
      </c>
      <c r="I88" s="86">
        <v>1</v>
      </c>
      <c r="L88" s="68">
        <f t="shared" si="16"/>
        <v>0</v>
      </c>
      <c r="P88" s="55">
        <f t="shared" si="17"/>
        <v>0</v>
      </c>
      <c r="Q88" s="55">
        <f t="shared" si="18"/>
        <v>0</v>
      </c>
      <c r="R88" s="55">
        <f t="shared" si="19"/>
        <v>0</v>
      </c>
      <c r="S88" s="55">
        <f t="shared" si="20"/>
        <v>0</v>
      </c>
      <c r="T88" s="55">
        <f t="shared" si="21"/>
        <v>0</v>
      </c>
      <c r="U88" s="55">
        <f t="shared" si="14"/>
        <v>0</v>
      </c>
      <c r="V88" s="55">
        <f t="shared" si="22"/>
        <v>0</v>
      </c>
      <c r="W88" s="55">
        <f t="shared" si="23"/>
        <v>0</v>
      </c>
      <c r="X88" s="55">
        <f t="shared" si="24"/>
        <v>0</v>
      </c>
      <c r="Y88" s="55">
        <f t="shared" si="25"/>
        <v>0</v>
      </c>
      <c r="Z88" s="55">
        <f t="shared" si="15"/>
        <v>0</v>
      </c>
      <c r="AA88" s="55">
        <f t="shared" si="26"/>
        <v>1</v>
      </c>
      <c r="AB88" s="55">
        <f t="shared" si="27"/>
        <v>0</v>
      </c>
    </row>
    <row r="89" spans="1:28" ht="30" x14ac:dyDescent="0.25">
      <c r="A89" s="259"/>
      <c r="B89" s="279" t="s">
        <v>214</v>
      </c>
      <c r="H89" s="283" t="str">
        <f>IF(Tableau1[[#This Row],[Anterieure]]="","",Tableau1[[#This Row],[Anterieure]]+Tableau1[[#This Row],[en jrs]])</f>
        <v/>
      </c>
      <c r="I89" s="86">
        <v>1</v>
      </c>
      <c r="L89" s="68">
        <f t="shared" si="16"/>
        <v>0</v>
      </c>
      <c r="P89" s="55">
        <f t="shared" si="17"/>
        <v>0</v>
      </c>
      <c r="Q89" s="55">
        <f t="shared" si="18"/>
        <v>0</v>
      </c>
      <c r="R89" s="55">
        <f t="shared" si="19"/>
        <v>0</v>
      </c>
      <c r="S89" s="55">
        <f t="shared" si="20"/>
        <v>0</v>
      </c>
      <c r="T89" s="55">
        <f t="shared" si="21"/>
        <v>0</v>
      </c>
      <c r="U89" s="55">
        <f t="shared" si="14"/>
        <v>0</v>
      </c>
      <c r="V89" s="55">
        <f t="shared" si="22"/>
        <v>0</v>
      </c>
      <c r="W89" s="55">
        <f t="shared" si="23"/>
        <v>0</v>
      </c>
      <c r="X89" s="55">
        <f t="shared" si="24"/>
        <v>0</v>
      </c>
      <c r="Y89" s="55">
        <f t="shared" si="25"/>
        <v>0</v>
      </c>
      <c r="Z89" s="55">
        <f t="shared" si="15"/>
        <v>0</v>
      </c>
      <c r="AA89" s="55">
        <f t="shared" si="26"/>
        <v>1</v>
      </c>
      <c r="AB89" s="55">
        <f t="shared" si="27"/>
        <v>0</v>
      </c>
    </row>
    <row r="90" spans="1:28" x14ac:dyDescent="0.25">
      <c r="A90" s="98" t="s">
        <v>215</v>
      </c>
      <c r="B90" s="280" t="s">
        <v>207</v>
      </c>
      <c r="H90" s="283" t="str">
        <f>IF(Tableau1[[#This Row],[Anterieure]]="","",Tableau1[[#This Row],[Anterieure]]+Tableau1[[#This Row],[en jrs]])</f>
        <v/>
      </c>
      <c r="I90" s="86">
        <v>1</v>
      </c>
      <c r="L90" s="68">
        <f t="shared" si="16"/>
        <v>0</v>
      </c>
      <c r="P90" s="55">
        <f t="shared" si="17"/>
        <v>0</v>
      </c>
      <c r="Q90" s="55">
        <f t="shared" si="18"/>
        <v>0</v>
      </c>
      <c r="R90" s="55">
        <f t="shared" si="19"/>
        <v>0</v>
      </c>
      <c r="S90" s="55">
        <f t="shared" si="20"/>
        <v>0</v>
      </c>
      <c r="T90" s="55">
        <f t="shared" si="21"/>
        <v>0</v>
      </c>
      <c r="U90" s="55">
        <f t="shared" ref="U90:U92" si="28">IF($Q90=1,$J90*1,0)</f>
        <v>0</v>
      </c>
      <c r="V90" s="55">
        <f t="shared" si="22"/>
        <v>0</v>
      </c>
      <c r="W90" s="55">
        <f t="shared" si="23"/>
        <v>0</v>
      </c>
      <c r="X90" s="55">
        <f t="shared" si="24"/>
        <v>0</v>
      </c>
      <c r="Y90" s="55">
        <f t="shared" si="25"/>
        <v>0</v>
      </c>
      <c r="Z90" s="55">
        <f t="shared" si="15"/>
        <v>0</v>
      </c>
      <c r="AA90" s="55">
        <f t="shared" si="26"/>
        <v>1</v>
      </c>
      <c r="AB90" s="55">
        <f t="shared" si="27"/>
        <v>0</v>
      </c>
    </row>
    <row r="91" spans="1:28" ht="30" x14ac:dyDescent="0.25">
      <c r="A91" s="260"/>
      <c r="B91" s="281" t="s">
        <v>208</v>
      </c>
      <c r="C91" s="258"/>
      <c r="H91" s="283" t="str">
        <f>IF(Tableau1[[#This Row],[Anterieure]]="","",Tableau1[[#This Row],[Anterieure]]+Tableau1[[#This Row],[en jrs]])</f>
        <v/>
      </c>
      <c r="I91" s="86">
        <v>1</v>
      </c>
      <c r="L91" s="68">
        <f t="shared" si="16"/>
        <v>0</v>
      </c>
      <c r="P91" s="55">
        <f t="shared" si="17"/>
        <v>0</v>
      </c>
      <c r="Q91" s="55">
        <f t="shared" si="18"/>
        <v>0</v>
      </c>
      <c r="R91" s="55">
        <f t="shared" si="19"/>
        <v>0</v>
      </c>
      <c r="S91" s="55">
        <f t="shared" si="20"/>
        <v>0</v>
      </c>
      <c r="T91" s="55">
        <f t="shared" si="21"/>
        <v>0</v>
      </c>
      <c r="U91" s="55">
        <f t="shared" si="28"/>
        <v>0</v>
      </c>
      <c r="V91" s="55">
        <f t="shared" si="22"/>
        <v>0</v>
      </c>
      <c r="W91" s="55">
        <f t="shared" si="23"/>
        <v>0</v>
      </c>
      <c r="X91" s="55">
        <f t="shared" si="24"/>
        <v>0</v>
      </c>
      <c r="Y91" s="55">
        <f t="shared" si="25"/>
        <v>0</v>
      </c>
      <c r="Z91" s="55">
        <f t="shared" si="15"/>
        <v>0</v>
      </c>
      <c r="AA91" s="55">
        <f t="shared" si="26"/>
        <v>1</v>
      </c>
      <c r="AB91" s="55">
        <f t="shared" si="27"/>
        <v>0</v>
      </c>
    </row>
    <row r="92" spans="1:28" ht="30" x14ac:dyDescent="0.25">
      <c r="A92" s="98"/>
      <c r="B92" s="280" t="s">
        <v>214</v>
      </c>
      <c r="C92" s="258"/>
      <c r="H92" s="283" t="str">
        <f>IF(Tableau1[[#This Row],[Anterieure]]="","",Tableau1[[#This Row],[Anterieure]]+Tableau1[[#This Row],[en jrs]])</f>
        <v/>
      </c>
      <c r="I92" s="86">
        <v>1</v>
      </c>
      <c r="L92" s="68">
        <f t="shared" si="16"/>
        <v>0</v>
      </c>
      <c r="P92" s="55">
        <f t="shared" si="17"/>
        <v>0</v>
      </c>
      <c r="Q92" s="55">
        <f t="shared" si="18"/>
        <v>0</v>
      </c>
      <c r="R92" s="55">
        <f t="shared" si="19"/>
        <v>0</v>
      </c>
      <c r="S92" s="55">
        <f t="shared" si="20"/>
        <v>0</v>
      </c>
      <c r="T92" s="55">
        <f t="shared" si="21"/>
        <v>0</v>
      </c>
      <c r="U92" s="55">
        <f t="shared" si="28"/>
        <v>0</v>
      </c>
      <c r="V92" s="55">
        <f t="shared" si="22"/>
        <v>0</v>
      </c>
      <c r="W92" s="55">
        <f t="shared" si="23"/>
        <v>0</v>
      </c>
      <c r="X92" s="55">
        <f t="shared" si="24"/>
        <v>0</v>
      </c>
      <c r="Y92" s="55">
        <f t="shared" si="25"/>
        <v>0</v>
      </c>
      <c r="Z92" s="55">
        <f t="shared" si="15"/>
        <v>0</v>
      </c>
      <c r="AA92" s="55">
        <f t="shared" si="26"/>
        <v>1</v>
      </c>
      <c r="AB92" s="55">
        <f t="shared" si="27"/>
        <v>0</v>
      </c>
    </row>
    <row r="93" spans="1:28" x14ac:dyDescent="0.25">
      <c r="A93" s="98"/>
      <c r="B93" s="257"/>
      <c r="H93" s="283" t="str">
        <f>IF(Tableau1[[#This Row],[Anterieure]]="","",Tableau1[[#This Row],[Anterieure]]+Tableau1[[#This Row],[en jrs]])</f>
        <v/>
      </c>
      <c r="I93" s="86">
        <v>1</v>
      </c>
      <c r="L93" s="217"/>
    </row>
    <row r="94" spans="1:28" x14ac:dyDescent="0.25">
      <c r="A94" s="98"/>
      <c r="H94" s="283" t="str">
        <f>IF(Tableau1[[#This Row],[Anterieure]]="","",Tableau1[[#This Row],[Anterieure]]+Tableau1[[#This Row],[en jrs]])</f>
        <v/>
      </c>
      <c r="I94" s="86">
        <v>1</v>
      </c>
      <c r="L94" s="217"/>
    </row>
    <row r="95" spans="1:28" x14ac:dyDescent="0.25">
      <c r="A95" s="98"/>
      <c r="H95" s="283" t="str">
        <f>IF(Tableau1[[#This Row],[Anterieure]]="","",Tableau1[[#This Row],[Anterieure]]+Tableau1[[#This Row],[en jrs]])</f>
        <v/>
      </c>
      <c r="I95" s="86">
        <v>1</v>
      </c>
      <c r="L95" s="217"/>
    </row>
    <row r="96" spans="1:28" x14ac:dyDescent="0.25">
      <c r="A96" s="98"/>
      <c r="H96" s="283" t="str">
        <f>IF(Tableau1[[#This Row],[Anterieure]]="","",Tableau1[[#This Row],[Anterieure]]+Tableau1[[#This Row],[en jrs]])</f>
        <v/>
      </c>
      <c r="I96" s="86">
        <v>1</v>
      </c>
      <c r="L96" s="217"/>
    </row>
    <row r="97" spans="1:12" x14ac:dyDescent="0.25">
      <c r="A97" s="98"/>
      <c r="H97" s="283" t="str">
        <f>IF(Tableau1[[#This Row],[Anterieure]]="","",Tableau1[[#This Row],[Anterieure]]+Tableau1[[#This Row],[en jrs]])</f>
        <v/>
      </c>
      <c r="I97" s="86">
        <v>1</v>
      </c>
      <c r="L97" s="217"/>
    </row>
    <row r="98" spans="1:12" x14ac:dyDescent="0.25">
      <c r="A98" s="98"/>
      <c r="H98" s="283" t="str">
        <f>IF(Tableau1[[#This Row],[Anterieure]]="","",Tableau1[[#This Row],[Anterieure]]+Tableau1[[#This Row],[en jrs]])</f>
        <v/>
      </c>
      <c r="I98" s="86">
        <v>1</v>
      </c>
      <c r="L98" s="217"/>
    </row>
    <row r="99" spans="1:12" x14ac:dyDescent="0.25">
      <c r="A99" s="98"/>
      <c r="H99" s="283" t="str">
        <f>IF(Tableau1[[#This Row],[Anterieure]]="","",Tableau1[[#This Row],[Anterieure]]+Tableau1[[#This Row],[en jrs]])</f>
        <v/>
      </c>
      <c r="I99" s="86">
        <v>1</v>
      </c>
      <c r="L99" s="217"/>
    </row>
    <row r="100" spans="1:12" x14ac:dyDescent="0.25">
      <c r="A100" s="98"/>
      <c r="H100" s="283" t="str">
        <f>IF(Tableau1[[#This Row],[Anterieure]]="","",Tableau1[[#This Row],[Anterieure]]+Tableau1[[#This Row],[en jrs]])</f>
        <v/>
      </c>
      <c r="I100" s="86">
        <v>1</v>
      </c>
      <c r="L100" s="217"/>
    </row>
    <row r="101" spans="1:12" x14ac:dyDescent="0.25">
      <c r="A101" s="98"/>
      <c r="H101" s="283" t="str">
        <f>IF(Tableau1[[#This Row],[Anterieure]]="","",Tableau1[[#This Row],[Anterieure]]+Tableau1[[#This Row],[en jrs]])</f>
        <v/>
      </c>
      <c r="I101" s="86">
        <v>1</v>
      </c>
      <c r="L101" s="217"/>
    </row>
    <row r="102" spans="1:12" x14ac:dyDescent="0.25">
      <c r="A102" s="98"/>
      <c r="H102" s="283" t="str">
        <f>IF(Tableau1[[#This Row],[Anterieure]]="","",Tableau1[[#This Row],[Anterieure]]+Tableau1[[#This Row],[en jrs]])</f>
        <v/>
      </c>
      <c r="I102" s="86">
        <v>1</v>
      </c>
      <c r="L102" s="217"/>
    </row>
    <row r="103" spans="1:12" x14ac:dyDescent="0.25">
      <c r="A103" s="98"/>
      <c r="H103" s="283" t="str">
        <f>IF(Tableau1[[#This Row],[Anterieure]]="","",Tableau1[[#This Row],[Anterieure]]+Tableau1[[#This Row],[en jrs]])</f>
        <v/>
      </c>
      <c r="I103" s="86">
        <v>1</v>
      </c>
      <c r="L103" s="217"/>
    </row>
    <row r="104" spans="1:12" x14ac:dyDescent="0.25">
      <c r="A104" s="98"/>
      <c r="H104" s="283" t="str">
        <f>IF(Tableau1[[#This Row],[Anterieure]]="","",Tableau1[[#This Row],[Anterieure]]+Tableau1[[#This Row],[en jrs]])</f>
        <v/>
      </c>
      <c r="I104" s="86">
        <v>1</v>
      </c>
      <c r="L104" s="217"/>
    </row>
    <row r="105" spans="1:12" x14ac:dyDescent="0.25">
      <c r="A105" s="98"/>
      <c r="H105" s="283" t="str">
        <f>IF(Tableau1[[#This Row],[Anterieure]]="","",Tableau1[[#This Row],[Anterieure]]+Tableau1[[#This Row],[en jrs]])</f>
        <v/>
      </c>
      <c r="I105" s="86">
        <v>1</v>
      </c>
      <c r="L105" s="217"/>
    </row>
    <row r="106" spans="1:12" x14ac:dyDescent="0.25">
      <c r="A106" s="98"/>
      <c r="H106" s="283" t="str">
        <f>IF(Tableau1[[#This Row],[Anterieure]]="","",Tableau1[[#This Row],[Anterieure]]+Tableau1[[#This Row],[en jrs]])</f>
        <v/>
      </c>
      <c r="I106" s="86">
        <v>1</v>
      </c>
      <c r="L106" s="217"/>
    </row>
    <row r="107" spans="1:12" x14ac:dyDescent="0.25">
      <c r="A107" s="98"/>
      <c r="H107" s="283" t="str">
        <f>IF(Tableau1[[#This Row],[Anterieure]]="","",Tableau1[[#This Row],[Anterieure]]+Tableau1[[#This Row],[en jrs]])</f>
        <v/>
      </c>
      <c r="I107" s="86">
        <v>1</v>
      </c>
      <c r="L107" s="217"/>
    </row>
    <row r="108" spans="1:12" x14ac:dyDescent="0.25">
      <c r="A108" s="98"/>
      <c r="H108" s="283" t="str">
        <f>IF(Tableau1[[#This Row],[Anterieure]]="","",Tableau1[[#This Row],[Anterieure]]+Tableau1[[#This Row],[en jrs]])</f>
        <v/>
      </c>
      <c r="I108" s="86">
        <v>1</v>
      </c>
      <c r="L108" s="217"/>
    </row>
    <row r="109" spans="1:12" x14ac:dyDescent="0.25">
      <c r="A109" s="98"/>
      <c r="H109" s="283" t="str">
        <f>IF(Tableau1[[#This Row],[Anterieure]]="","",Tableau1[[#This Row],[Anterieure]]+Tableau1[[#This Row],[en jrs]])</f>
        <v/>
      </c>
      <c r="I109" s="86">
        <v>1</v>
      </c>
      <c r="L109" s="217"/>
    </row>
    <row r="110" spans="1:12" x14ac:dyDescent="0.25">
      <c r="A110" s="98"/>
      <c r="H110" s="283" t="str">
        <f>IF(Tableau1[[#This Row],[Anterieure]]="","",Tableau1[[#This Row],[Anterieure]]+Tableau1[[#This Row],[en jrs]])</f>
        <v/>
      </c>
      <c r="I110" s="86">
        <v>1</v>
      </c>
      <c r="L110" s="217"/>
    </row>
    <row r="111" spans="1:12" x14ac:dyDescent="0.25">
      <c r="A111" s="98"/>
      <c r="H111" s="283" t="str">
        <f>IF(Tableau1[[#This Row],[Anterieure]]="","",Tableau1[[#This Row],[Anterieure]]+Tableau1[[#This Row],[en jrs]])</f>
        <v/>
      </c>
      <c r="I111" s="86">
        <v>1</v>
      </c>
      <c r="L111" s="217"/>
    </row>
    <row r="112" spans="1:12" x14ac:dyDescent="0.25">
      <c r="A112" s="98"/>
      <c r="H112" s="283" t="str">
        <f>IF(Tableau1[[#This Row],[Anterieure]]="","",Tableau1[[#This Row],[Anterieure]]+Tableau1[[#This Row],[en jrs]])</f>
        <v/>
      </c>
      <c r="I112" s="86">
        <v>1</v>
      </c>
      <c r="L112" s="217"/>
    </row>
    <row r="113" spans="1:12" x14ac:dyDescent="0.25">
      <c r="A113" s="98"/>
      <c r="H113" s="283" t="str">
        <f>IF(Tableau1[[#This Row],[Anterieure]]="","",Tableau1[[#This Row],[Anterieure]]+Tableau1[[#This Row],[en jrs]])</f>
        <v/>
      </c>
      <c r="I113" s="86">
        <v>1</v>
      </c>
      <c r="L113" s="217"/>
    </row>
    <row r="114" spans="1:12" x14ac:dyDescent="0.25">
      <c r="A114" s="98"/>
      <c r="H114" s="283" t="str">
        <f>IF(Tableau1[[#This Row],[Anterieure]]="","",Tableau1[[#This Row],[Anterieure]]+Tableau1[[#This Row],[en jrs]])</f>
        <v/>
      </c>
      <c r="I114" s="86">
        <v>1</v>
      </c>
      <c r="L114" s="217"/>
    </row>
    <row r="115" spans="1:12" x14ac:dyDescent="0.25">
      <c r="A115" s="98"/>
      <c r="H115" s="283" t="str">
        <f>IF(Tableau1[[#This Row],[Anterieure]]="","",Tableau1[[#This Row],[Anterieure]]+Tableau1[[#This Row],[en jrs]])</f>
        <v/>
      </c>
      <c r="I115" s="86">
        <v>1</v>
      </c>
      <c r="L115" s="217"/>
    </row>
    <row r="116" spans="1:12" x14ac:dyDescent="0.25">
      <c r="A116" s="98"/>
      <c r="H116" s="283" t="str">
        <f>IF(Tableau1[[#This Row],[Anterieure]]="","",Tableau1[[#This Row],[Anterieure]]+Tableau1[[#This Row],[en jrs]])</f>
        <v/>
      </c>
      <c r="I116" s="86">
        <v>1</v>
      </c>
      <c r="L116" s="217"/>
    </row>
    <row r="117" spans="1:12" x14ac:dyDescent="0.25">
      <c r="A117" s="98"/>
      <c r="H117" s="283" t="str">
        <f>IF(Tableau1[[#This Row],[Anterieure]]="","",Tableau1[[#This Row],[Anterieure]]+Tableau1[[#This Row],[en jrs]])</f>
        <v/>
      </c>
      <c r="I117" s="86">
        <v>1</v>
      </c>
      <c r="L117" s="217"/>
    </row>
    <row r="118" spans="1:12" x14ac:dyDescent="0.25">
      <c r="A118" s="98"/>
      <c r="H118" s="283" t="str">
        <f>IF(Tableau1[[#This Row],[Anterieure]]="","",Tableau1[[#This Row],[Anterieure]]+Tableau1[[#This Row],[en jrs]])</f>
        <v/>
      </c>
      <c r="I118" s="86">
        <v>1</v>
      </c>
      <c r="L118" s="217"/>
    </row>
    <row r="119" spans="1:12" x14ac:dyDescent="0.25">
      <c r="A119" s="98"/>
      <c r="H119" s="283" t="str">
        <f>IF(Tableau1[[#This Row],[Anterieure]]="","",Tableau1[[#This Row],[Anterieure]]+Tableau1[[#This Row],[en jrs]])</f>
        <v/>
      </c>
      <c r="I119" s="86">
        <v>1</v>
      </c>
      <c r="L119" s="217"/>
    </row>
    <row r="120" spans="1:12" x14ac:dyDescent="0.25">
      <c r="A120" s="98"/>
      <c r="H120" s="283" t="str">
        <f>IF(Tableau1[[#This Row],[Anterieure]]="","",Tableau1[[#This Row],[Anterieure]]+Tableau1[[#This Row],[en jrs]])</f>
        <v/>
      </c>
      <c r="I120" s="86">
        <v>1</v>
      </c>
      <c r="L120" s="217"/>
    </row>
    <row r="121" spans="1:12" x14ac:dyDescent="0.25">
      <c r="A121" s="98"/>
      <c r="H121" s="283" t="str">
        <f>IF(Tableau1[[#This Row],[Anterieure]]="","",Tableau1[[#This Row],[Anterieure]]+Tableau1[[#This Row],[en jrs]])</f>
        <v/>
      </c>
      <c r="I121" s="86">
        <v>1</v>
      </c>
      <c r="L121" s="217"/>
    </row>
    <row r="122" spans="1:12" x14ac:dyDescent="0.25">
      <c r="A122" s="98"/>
      <c r="H122" s="283" t="str">
        <f>IF(Tableau1[[#This Row],[Anterieure]]="","",Tableau1[[#This Row],[Anterieure]]+Tableau1[[#This Row],[en jrs]])</f>
        <v/>
      </c>
      <c r="I122" s="86">
        <v>1</v>
      </c>
      <c r="L122" s="217"/>
    </row>
    <row r="123" spans="1:12" x14ac:dyDescent="0.25">
      <c r="A123" s="98"/>
      <c r="H123" s="283" t="str">
        <f>IF(Tableau1[[#This Row],[Anterieure]]="","",Tableau1[[#This Row],[Anterieure]]+Tableau1[[#This Row],[en jrs]])</f>
        <v/>
      </c>
      <c r="I123" s="86">
        <v>1</v>
      </c>
      <c r="L123" s="217"/>
    </row>
    <row r="124" spans="1:12" x14ac:dyDescent="0.25">
      <c r="A124" s="98"/>
      <c r="H124" s="283" t="str">
        <f>IF(Tableau1[[#This Row],[Anterieure]]="","",Tableau1[[#This Row],[Anterieure]]+Tableau1[[#This Row],[en jrs]])</f>
        <v/>
      </c>
      <c r="I124" s="86">
        <v>1</v>
      </c>
      <c r="L124" s="217"/>
    </row>
    <row r="125" spans="1:12" x14ac:dyDescent="0.25">
      <c r="A125" s="98"/>
      <c r="H125" s="283" t="str">
        <f>IF(Tableau1[[#This Row],[Anterieure]]="","",Tableau1[[#This Row],[Anterieure]]+Tableau1[[#This Row],[en jrs]])</f>
        <v/>
      </c>
      <c r="I125" s="86">
        <v>1</v>
      </c>
      <c r="L125" s="217"/>
    </row>
    <row r="126" spans="1:12" x14ac:dyDescent="0.25">
      <c r="A126" s="98"/>
      <c r="H126" s="283" t="str">
        <f>IF(Tableau1[[#This Row],[Anterieure]]="","",Tableau1[[#This Row],[Anterieure]]+Tableau1[[#This Row],[en jrs]])</f>
        <v/>
      </c>
      <c r="I126" s="86">
        <v>1</v>
      </c>
      <c r="L126" s="217"/>
    </row>
    <row r="127" spans="1:12" x14ac:dyDescent="0.25">
      <c r="A127" s="98"/>
      <c r="H127" s="283" t="str">
        <f>IF(Tableau1[[#This Row],[Anterieure]]="","",Tableau1[[#This Row],[Anterieure]]+Tableau1[[#This Row],[en jrs]])</f>
        <v/>
      </c>
      <c r="I127" s="86">
        <v>1</v>
      </c>
      <c r="L127" s="217"/>
    </row>
    <row r="128" spans="1:12" x14ac:dyDescent="0.25">
      <c r="A128" s="98"/>
      <c r="H128" s="283" t="str">
        <f>IF(Tableau1[[#This Row],[Anterieure]]="","",Tableau1[[#This Row],[Anterieure]]+Tableau1[[#This Row],[en jrs]])</f>
        <v/>
      </c>
      <c r="I128" s="86">
        <v>1</v>
      </c>
      <c r="L128" s="217"/>
    </row>
    <row r="129" spans="1:12" x14ac:dyDescent="0.25">
      <c r="A129" s="98"/>
      <c r="H129" s="283" t="str">
        <f>IF(Tableau1[[#This Row],[Anterieure]]="","",Tableau1[[#This Row],[Anterieure]]+Tableau1[[#This Row],[en jrs]])</f>
        <v/>
      </c>
      <c r="I129" s="86">
        <v>1</v>
      </c>
      <c r="L129" s="217"/>
    </row>
    <row r="130" spans="1:12" x14ac:dyDescent="0.25">
      <c r="A130" s="98"/>
      <c r="H130" s="283" t="str">
        <f>IF(Tableau1[[#This Row],[Anterieure]]="","",Tableau1[[#This Row],[Anterieure]]+Tableau1[[#This Row],[en jrs]])</f>
        <v/>
      </c>
      <c r="I130" s="86">
        <v>1</v>
      </c>
      <c r="L130" s="217"/>
    </row>
    <row r="131" spans="1:12" x14ac:dyDescent="0.25">
      <c r="A131" s="98"/>
      <c r="H131" s="283" t="str">
        <f>IF(Tableau1[[#This Row],[Anterieure]]="","",Tableau1[[#This Row],[Anterieure]]+Tableau1[[#This Row],[en jrs]])</f>
        <v/>
      </c>
      <c r="I131" s="86">
        <v>1</v>
      </c>
      <c r="L131" s="217"/>
    </row>
    <row r="132" spans="1:12" x14ac:dyDescent="0.25">
      <c r="A132" s="98"/>
      <c r="H132" s="283" t="str">
        <f>IF(Tableau1[[#This Row],[Anterieure]]="","",Tableau1[[#This Row],[Anterieure]]+Tableau1[[#This Row],[en jrs]])</f>
        <v/>
      </c>
      <c r="I132" s="86">
        <v>1</v>
      </c>
      <c r="L132" s="217"/>
    </row>
    <row r="133" spans="1:12" x14ac:dyDescent="0.25">
      <c r="A133" s="98"/>
      <c r="H133" s="283" t="str">
        <f>IF(Tableau1[[#This Row],[Anterieure]]="","",Tableau1[[#This Row],[Anterieure]]+Tableau1[[#This Row],[en jrs]])</f>
        <v/>
      </c>
      <c r="I133" s="86">
        <v>1</v>
      </c>
      <c r="L133" s="217"/>
    </row>
    <row r="134" spans="1:12" x14ac:dyDescent="0.25">
      <c r="A134" s="98"/>
      <c r="H134" s="283" t="str">
        <f>IF(Tableau1[[#This Row],[Anterieure]]="","",Tableau1[[#This Row],[Anterieure]]+Tableau1[[#This Row],[en jrs]])</f>
        <v/>
      </c>
      <c r="I134" s="86">
        <v>1</v>
      </c>
      <c r="L134" s="217"/>
    </row>
    <row r="135" spans="1:12" x14ac:dyDescent="0.25">
      <c r="A135" s="98"/>
      <c r="H135" s="283" t="str">
        <f>IF(Tableau1[[#This Row],[Anterieure]]="","",Tableau1[[#This Row],[Anterieure]]+Tableau1[[#This Row],[en jrs]])</f>
        <v/>
      </c>
      <c r="I135" s="86">
        <v>1</v>
      </c>
      <c r="L135" s="217"/>
    </row>
    <row r="136" spans="1:12" x14ac:dyDescent="0.25">
      <c r="A136" s="98"/>
      <c r="H136" s="283" t="str">
        <f>IF(Tableau1[[#This Row],[Anterieure]]="","",Tableau1[[#This Row],[Anterieure]]+Tableau1[[#This Row],[en jrs]])</f>
        <v/>
      </c>
      <c r="I136" s="86">
        <v>1</v>
      </c>
      <c r="L136" s="217"/>
    </row>
    <row r="137" spans="1:12" x14ac:dyDescent="0.25">
      <c r="A137" s="98"/>
      <c r="H137" s="283" t="str">
        <f>IF(Tableau1[[#This Row],[Anterieure]]="","",Tableau1[[#This Row],[Anterieure]]+Tableau1[[#This Row],[en jrs]])</f>
        <v/>
      </c>
      <c r="I137" s="86">
        <v>1</v>
      </c>
      <c r="L137" s="217"/>
    </row>
    <row r="138" spans="1:12" x14ac:dyDescent="0.25">
      <c r="A138" s="98"/>
      <c r="H138" s="283" t="str">
        <f>IF(Tableau1[[#This Row],[Anterieure]]="","",Tableau1[[#This Row],[Anterieure]]+Tableau1[[#This Row],[en jrs]])</f>
        <v/>
      </c>
      <c r="I138" s="86">
        <v>1</v>
      </c>
      <c r="L138" s="217"/>
    </row>
    <row r="139" spans="1:12" x14ac:dyDescent="0.25">
      <c r="A139" s="98"/>
      <c r="H139" s="283" t="str">
        <f>IF(Tableau1[[#This Row],[Anterieure]]="","",Tableau1[[#This Row],[Anterieure]]+Tableau1[[#This Row],[en jrs]])</f>
        <v/>
      </c>
      <c r="I139" s="86">
        <v>1</v>
      </c>
      <c r="L139" s="217"/>
    </row>
    <row r="140" spans="1:12" x14ac:dyDescent="0.25">
      <c r="A140" s="98"/>
      <c r="H140" s="283" t="str">
        <f>IF(Tableau1[[#This Row],[Anterieure]]="","",Tableau1[[#This Row],[Anterieure]]+Tableau1[[#This Row],[en jrs]])</f>
        <v/>
      </c>
      <c r="I140" s="86">
        <v>1</v>
      </c>
      <c r="L140" s="217"/>
    </row>
    <row r="141" spans="1:12" x14ac:dyDescent="0.25">
      <c r="A141" s="98"/>
      <c r="H141" s="283" t="str">
        <f>IF(Tableau1[[#This Row],[Anterieure]]="","",Tableau1[[#This Row],[Anterieure]]+Tableau1[[#This Row],[en jrs]])</f>
        <v/>
      </c>
      <c r="I141" s="86">
        <v>1</v>
      </c>
      <c r="L141" s="217"/>
    </row>
    <row r="142" spans="1:12" x14ac:dyDescent="0.25">
      <c r="A142" s="98"/>
      <c r="H142" s="283" t="str">
        <f>IF(Tableau1[[#This Row],[Anterieure]]="","",Tableau1[[#This Row],[Anterieure]]+Tableau1[[#This Row],[en jrs]])</f>
        <v/>
      </c>
      <c r="I142" s="86">
        <v>1</v>
      </c>
      <c r="L142" s="217"/>
    </row>
    <row r="143" spans="1:12" x14ac:dyDescent="0.25">
      <c r="A143" s="98"/>
      <c r="H143" s="283" t="str">
        <f>IF(Tableau1[[#This Row],[Anterieure]]="","",Tableau1[[#This Row],[Anterieure]]+Tableau1[[#This Row],[en jrs]])</f>
        <v/>
      </c>
      <c r="I143" s="86">
        <v>1</v>
      </c>
      <c r="L143" s="217"/>
    </row>
    <row r="144" spans="1:12" x14ac:dyDescent="0.25">
      <c r="A144" s="98"/>
      <c r="H144" s="283" t="str">
        <f>IF(Tableau1[[#This Row],[Anterieure]]="","",Tableau1[[#This Row],[Anterieure]]+Tableau1[[#This Row],[en jrs]])</f>
        <v/>
      </c>
      <c r="I144" s="86">
        <v>1</v>
      </c>
      <c r="L144" s="217"/>
    </row>
    <row r="145" spans="1:12" x14ac:dyDescent="0.25">
      <c r="A145" s="98"/>
      <c r="H145" s="283" t="str">
        <f>IF(Tableau1[[#This Row],[Anterieure]]="","",Tableau1[[#This Row],[Anterieure]]+Tableau1[[#This Row],[en jrs]])</f>
        <v/>
      </c>
      <c r="I145" s="86">
        <v>1</v>
      </c>
      <c r="L145" s="217"/>
    </row>
    <row r="146" spans="1:12" x14ac:dyDescent="0.25">
      <c r="A146" s="98"/>
      <c r="H146" s="283" t="str">
        <f>IF(Tableau1[[#This Row],[Anterieure]]="","",Tableau1[[#This Row],[Anterieure]]+Tableau1[[#This Row],[en jrs]])</f>
        <v/>
      </c>
      <c r="I146" s="86">
        <v>1</v>
      </c>
      <c r="L146" s="217"/>
    </row>
    <row r="147" spans="1:12" x14ac:dyDescent="0.25">
      <c r="A147" s="98"/>
      <c r="H147" s="283" t="str">
        <f>IF(Tableau1[[#This Row],[Anterieure]]="","",Tableau1[[#This Row],[Anterieure]]+Tableau1[[#This Row],[en jrs]])</f>
        <v/>
      </c>
      <c r="I147" s="86">
        <v>1</v>
      </c>
      <c r="L147" s="217"/>
    </row>
    <row r="148" spans="1:12" x14ac:dyDescent="0.25">
      <c r="A148" s="98"/>
      <c r="H148" s="283" t="str">
        <f>IF(Tableau1[[#This Row],[Anterieure]]="","",Tableau1[[#This Row],[Anterieure]]+Tableau1[[#This Row],[en jrs]])</f>
        <v/>
      </c>
      <c r="I148" s="86">
        <v>1</v>
      </c>
      <c r="L148" s="217"/>
    </row>
    <row r="149" spans="1:12" x14ac:dyDescent="0.25">
      <c r="A149" s="98"/>
      <c r="H149" s="283" t="str">
        <f>IF(Tableau1[[#This Row],[Anterieure]]="","",Tableau1[[#This Row],[Anterieure]]+Tableau1[[#This Row],[en jrs]])</f>
        <v/>
      </c>
      <c r="I149" s="86">
        <v>1</v>
      </c>
      <c r="L149" s="217"/>
    </row>
    <row r="150" spans="1:12" x14ac:dyDescent="0.25">
      <c r="A150" s="98"/>
      <c r="H150" s="283" t="str">
        <f>IF(Tableau1[[#This Row],[Anterieure]]="","",Tableau1[[#This Row],[Anterieure]]+Tableau1[[#This Row],[en jrs]])</f>
        <v/>
      </c>
      <c r="I150" s="86">
        <v>1</v>
      </c>
      <c r="L150" s="217"/>
    </row>
    <row r="151" spans="1:12" x14ac:dyDescent="0.25">
      <c r="A151" s="98"/>
      <c r="H151" s="283" t="str">
        <f>IF(Tableau1[[#This Row],[Anterieure]]="","",Tableau1[[#This Row],[Anterieure]]+Tableau1[[#This Row],[en jrs]])</f>
        <v/>
      </c>
      <c r="I151" s="86">
        <v>1</v>
      </c>
      <c r="L151" s="217"/>
    </row>
    <row r="152" spans="1:12" x14ac:dyDescent="0.25">
      <c r="A152" s="98"/>
      <c r="H152" s="283" t="str">
        <f>IF(Tableau1[[#This Row],[Anterieure]]="","",Tableau1[[#This Row],[Anterieure]]+Tableau1[[#This Row],[en jrs]])</f>
        <v/>
      </c>
      <c r="I152" s="86">
        <v>1</v>
      </c>
      <c r="L152" s="217"/>
    </row>
    <row r="153" spans="1:12" x14ac:dyDescent="0.25">
      <c r="A153" s="98"/>
      <c r="H153" s="283" t="str">
        <f>IF(Tableau1[[#This Row],[Anterieure]]="","",Tableau1[[#This Row],[Anterieure]]+Tableau1[[#This Row],[en jrs]])</f>
        <v/>
      </c>
      <c r="I153" s="86">
        <v>1</v>
      </c>
      <c r="L153" s="217"/>
    </row>
    <row r="154" spans="1:12" x14ac:dyDescent="0.25">
      <c r="A154" s="98"/>
      <c r="H154" s="283" t="str">
        <f>IF(Tableau1[[#This Row],[Anterieure]]="","",Tableau1[[#This Row],[Anterieure]]+Tableau1[[#This Row],[en jrs]])</f>
        <v/>
      </c>
      <c r="I154" s="86">
        <v>1</v>
      </c>
      <c r="L154" s="217"/>
    </row>
    <row r="155" spans="1:12" x14ac:dyDescent="0.25">
      <c r="A155" s="98"/>
      <c r="H155" s="283" t="str">
        <f>IF(Tableau1[[#This Row],[Anterieure]]="","",Tableau1[[#This Row],[Anterieure]]+Tableau1[[#This Row],[en jrs]])</f>
        <v/>
      </c>
      <c r="I155" s="86">
        <v>1</v>
      </c>
      <c r="L155" s="217"/>
    </row>
    <row r="156" spans="1:12" x14ac:dyDescent="0.25">
      <c r="A156" s="98"/>
      <c r="H156" s="283" t="str">
        <f>IF(Tableau1[[#This Row],[Anterieure]]="","",Tableau1[[#This Row],[Anterieure]]+Tableau1[[#This Row],[en jrs]])</f>
        <v/>
      </c>
      <c r="I156" s="86">
        <v>1</v>
      </c>
      <c r="L156" s="217"/>
    </row>
    <row r="157" spans="1:12" x14ac:dyDescent="0.25">
      <c r="A157" s="98"/>
      <c r="H157" s="283" t="str">
        <f>IF(Tableau1[[#This Row],[Anterieure]]="","",Tableau1[[#This Row],[Anterieure]]+Tableau1[[#This Row],[en jrs]])</f>
        <v/>
      </c>
      <c r="I157" s="86">
        <v>1</v>
      </c>
      <c r="L157" s="217"/>
    </row>
    <row r="158" spans="1:12" x14ac:dyDescent="0.25">
      <c r="A158" s="98"/>
      <c r="H158" s="283" t="str">
        <f>IF(Tableau1[[#This Row],[Anterieure]]="","",Tableau1[[#This Row],[Anterieure]]+Tableau1[[#This Row],[en jrs]])</f>
        <v/>
      </c>
      <c r="I158" s="86">
        <v>1</v>
      </c>
      <c r="L158" s="217"/>
    </row>
    <row r="159" spans="1:12" x14ac:dyDescent="0.25">
      <c r="A159" s="98"/>
      <c r="H159" s="283" t="str">
        <f>IF(Tableau1[[#This Row],[Anterieure]]="","",Tableau1[[#This Row],[Anterieure]]+Tableau1[[#This Row],[en jrs]])</f>
        <v/>
      </c>
      <c r="I159" s="86">
        <v>1</v>
      </c>
      <c r="L159" s="217"/>
    </row>
    <row r="160" spans="1:12" x14ac:dyDescent="0.25">
      <c r="A160" s="98"/>
      <c r="H160" s="283" t="str">
        <f>IF(Tableau1[[#This Row],[Anterieure]]="","",Tableau1[[#This Row],[Anterieure]]+Tableau1[[#This Row],[en jrs]])</f>
        <v/>
      </c>
      <c r="I160" s="86">
        <v>1</v>
      </c>
      <c r="L160" s="217"/>
    </row>
    <row r="161" spans="1:12" x14ac:dyDescent="0.25">
      <c r="A161" s="98"/>
      <c r="H161" s="283" t="str">
        <f>IF(Tableau1[[#This Row],[Anterieure]]="","",Tableau1[[#This Row],[Anterieure]]+Tableau1[[#This Row],[en jrs]])</f>
        <v/>
      </c>
      <c r="I161" s="86">
        <v>1</v>
      </c>
      <c r="L161" s="217"/>
    </row>
    <row r="162" spans="1:12" x14ac:dyDescent="0.25">
      <c r="A162" s="98"/>
      <c r="H162" s="283" t="str">
        <f>IF(Tableau1[[#This Row],[Anterieure]]="","",Tableau1[[#This Row],[Anterieure]]+Tableau1[[#This Row],[en jrs]])</f>
        <v/>
      </c>
      <c r="I162" s="86">
        <v>1</v>
      </c>
      <c r="L162" s="217"/>
    </row>
    <row r="163" spans="1:12" x14ac:dyDescent="0.25">
      <c r="A163" s="98"/>
      <c r="H163" s="283" t="str">
        <f>IF(Tableau1[[#This Row],[Anterieure]]="","",Tableau1[[#This Row],[Anterieure]]+Tableau1[[#This Row],[en jrs]])</f>
        <v/>
      </c>
      <c r="I163" s="86">
        <v>1</v>
      </c>
      <c r="L163" s="217"/>
    </row>
    <row r="164" spans="1:12" x14ac:dyDescent="0.25">
      <c r="A164" s="98"/>
      <c r="H164" s="283" t="str">
        <f>IF(Tableau1[[#This Row],[Anterieure]]="","",Tableau1[[#This Row],[Anterieure]]+Tableau1[[#This Row],[en jrs]])</f>
        <v/>
      </c>
      <c r="I164" s="86">
        <v>1</v>
      </c>
      <c r="L164" s="217"/>
    </row>
    <row r="165" spans="1:12" x14ac:dyDescent="0.25">
      <c r="A165" s="98"/>
      <c r="H165" s="283" t="str">
        <f>IF(Tableau1[[#This Row],[Anterieure]]="","",Tableau1[[#This Row],[Anterieure]]+Tableau1[[#This Row],[en jrs]])</f>
        <v/>
      </c>
      <c r="I165" s="86">
        <v>1</v>
      </c>
      <c r="L165" s="217"/>
    </row>
    <row r="166" spans="1:12" x14ac:dyDescent="0.25">
      <c r="A166" s="98"/>
      <c r="H166" s="283" t="str">
        <f>IF(Tableau1[[#This Row],[Anterieure]]="","",Tableau1[[#This Row],[Anterieure]]+Tableau1[[#This Row],[en jrs]])</f>
        <v/>
      </c>
      <c r="I166" s="86">
        <v>1</v>
      </c>
      <c r="L166" s="217"/>
    </row>
    <row r="167" spans="1:12" x14ac:dyDescent="0.25">
      <c r="A167" s="98"/>
      <c r="H167" s="283" t="str">
        <f>IF(Tableau1[[#This Row],[Anterieure]]="","",Tableau1[[#This Row],[Anterieure]]+Tableau1[[#This Row],[en jrs]])</f>
        <v/>
      </c>
      <c r="I167" s="86">
        <v>1</v>
      </c>
      <c r="L167" s="217"/>
    </row>
    <row r="168" spans="1:12" x14ac:dyDescent="0.25">
      <c r="A168" s="98"/>
      <c r="H168" s="283" t="str">
        <f>IF(Tableau1[[#This Row],[Anterieure]]="","",Tableau1[[#This Row],[Anterieure]]+Tableau1[[#This Row],[en jrs]])</f>
        <v/>
      </c>
      <c r="I168" s="86">
        <v>1</v>
      </c>
      <c r="L168" s="217"/>
    </row>
    <row r="169" spans="1:12" x14ac:dyDescent="0.25">
      <c r="A169" s="98"/>
      <c r="H169" s="283" t="str">
        <f>IF(Tableau1[[#This Row],[Anterieure]]="","",Tableau1[[#This Row],[Anterieure]]+Tableau1[[#This Row],[en jrs]])</f>
        <v/>
      </c>
      <c r="I169" s="86">
        <v>1</v>
      </c>
      <c r="L169" s="217"/>
    </row>
    <row r="170" spans="1:12" x14ac:dyDescent="0.25">
      <c r="A170" s="98"/>
      <c r="H170" s="283" t="str">
        <f>IF(Tableau1[[#This Row],[Anterieure]]="","",Tableau1[[#This Row],[Anterieure]]+Tableau1[[#This Row],[en jrs]])</f>
        <v/>
      </c>
      <c r="I170" s="86">
        <v>1</v>
      </c>
      <c r="L170" s="217"/>
    </row>
    <row r="171" spans="1:12" x14ac:dyDescent="0.25">
      <c r="A171" s="98"/>
      <c r="H171" s="283" t="str">
        <f>IF(Tableau1[[#This Row],[Anterieure]]="","",Tableau1[[#This Row],[Anterieure]]+Tableau1[[#This Row],[en jrs]])</f>
        <v/>
      </c>
      <c r="I171" s="86">
        <v>1</v>
      </c>
      <c r="L171" s="217"/>
    </row>
    <row r="172" spans="1:12" x14ac:dyDescent="0.25">
      <c r="A172" s="98"/>
      <c r="H172" s="283" t="str">
        <f>IF(Tableau1[[#This Row],[Anterieure]]="","",Tableau1[[#This Row],[Anterieure]]+Tableau1[[#This Row],[en jrs]])</f>
        <v/>
      </c>
      <c r="I172" s="86">
        <v>1</v>
      </c>
      <c r="L172" s="217"/>
    </row>
    <row r="173" spans="1:12" x14ac:dyDescent="0.25">
      <c r="A173" s="98"/>
      <c r="H173" s="283" t="str">
        <f>IF(Tableau1[[#This Row],[Anterieure]]="","",Tableau1[[#This Row],[Anterieure]]+Tableau1[[#This Row],[en jrs]])</f>
        <v/>
      </c>
      <c r="I173" s="86">
        <v>1</v>
      </c>
      <c r="L173" s="217"/>
    </row>
    <row r="174" spans="1:12" x14ac:dyDescent="0.25">
      <c r="A174" s="98"/>
      <c r="H174" s="283" t="str">
        <f>IF(Tableau1[[#This Row],[Anterieure]]="","",Tableau1[[#This Row],[Anterieure]]+Tableau1[[#This Row],[en jrs]])</f>
        <v/>
      </c>
      <c r="I174" s="86">
        <v>1</v>
      </c>
      <c r="L174" s="217"/>
    </row>
    <row r="175" spans="1:12" x14ac:dyDescent="0.25">
      <c r="A175" s="98"/>
      <c r="H175" s="283" t="str">
        <f>IF(Tableau1[[#This Row],[Anterieure]]="","",Tableau1[[#This Row],[Anterieure]]+Tableau1[[#This Row],[en jrs]])</f>
        <v/>
      </c>
      <c r="I175" s="86">
        <v>1</v>
      </c>
      <c r="L175" s="217"/>
    </row>
    <row r="176" spans="1:12" x14ac:dyDescent="0.25">
      <c r="A176" s="98"/>
      <c r="H176" s="283" t="str">
        <f>IF(Tableau1[[#This Row],[Anterieure]]="","",Tableau1[[#This Row],[Anterieure]]+Tableau1[[#This Row],[en jrs]])</f>
        <v/>
      </c>
      <c r="I176" s="86">
        <v>1</v>
      </c>
      <c r="L176" s="217"/>
    </row>
    <row r="177" spans="1:12" x14ac:dyDescent="0.25">
      <c r="A177" s="98"/>
      <c r="H177" s="283" t="str">
        <f>IF(Tableau1[[#This Row],[Anterieure]]="","",Tableau1[[#This Row],[Anterieure]]+Tableau1[[#This Row],[en jrs]])</f>
        <v/>
      </c>
      <c r="I177" s="86">
        <v>1</v>
      </c>
      <c r="L177" s="217"/>
    </row>
    <row r="178" spans="1:12" x14ac:dyDescent="0.25">
      <c r="A178" s="98"/>
      <c r="H178" s="283" t="str">
        <f>IF(Tableau1[[#This Row],[Anterieure]]="","",Tableau1[[#This Row],[Anterieure]]+Tableau1[[#This Row],[en jrs]])</f>
        <v/>
      </c>
      <c r="I178" s="86">
        <v>1</v>
      </c>
      <c r="L178" s="217"/>
    </row>
    <row r="179" spans="1:12" x14ac:dyDescent="0.25">
      <c r="A179" s="98"/>
      <c r="H179" s="283" t="str">
        <f>IF(Tableau1[[#This Row],[Anterieure]]="","",Tableau1[[#This Row],[Anterieure]]+Tableau1[[#This Row],[en jrs]])</f>
        <v/>
      </c>
      <c r="I179" s="86">
        <v>1</v>
      </c>
      <c r="L179" s="217"/>
    </row>
    <row r="180" spans="1:12" x14ac:dyDescent="0.25">
      <c r="A180" s="98"/>
      <c r="H180" s="283" t="str">
        <f>IF(Tableau1[[#This Row],[Anterieure]]="","",Tableau1[[#This Row],[Anterieure]]+Tableau1[[#This Row],[en jrs]])</f>
        <v/>
      </c>
      <c r="I180" s="86">
        <v>1</v>
      </c>
      <c r="L180" s="217"/>
    </row>
    <row r="181" spans="1:12" x14ac:dyDescent="0.25">
      <c r="A181" s="98"/>
      <c r="H181" s="283" t="str">
        <f>IF(Tableau1[[#This Row],[Anterieure]]="","",Tableau1[[#This Row],[Anterieure]]+Tableau1[[#This Row],[en jrs]])</f>
        <v/>
      </c>
      <c r="I181" s="86">
        <v>1</v>
      </c>
      <c r="L181" s="217"/>
    </row>
    <row r="182" spans="1:12" x14ac:dyDescent="0.25">
      <c r="A182" s="98"/>
      <c r="H182" s="283" t="str">
        <f>IF(Tableau1[[#This Row],[Anterieure]]="","",Tableau1[[#This Row],[Anterieure]]+Tableau1[[#This Row],[en jrs]])</f>
        <v/>
      </c>
      <c r="I182" s="86">
        <v>1</v>
      </c>
      <c r="L182" s="217"/>
    </row>
    <row r="183" spans="1:12" x14ac:dyDescent="0.25">
      <c r="A183" s="98"/>
      <c r="H183" s="283" t="str">
        <f>IF(Tableau1[[#This Row],[Anterieure]]="","",Tableau1[[#This Row],[Anterieure]]+Tableau1[[#This Row],[en jrs]])</f>
        <v/>
      </c>
      <c r="I183" s="86">
        <v>1</v>
      </c>
      <c r="L183" s="217"/>
    </row>
    <row r="184" spans="1:12" x14ac:dyDescent="0.25">
      <c r="A184" s="98"/>
      <c r="H184" s="283" t="str">
        <f>IF(Tableau1[[#This Row],[Anterieure]]="","",Tableau1[[#This Row],[Anterieure]]+Tableau1[[#This Row],[en jrs]])</f>
        <v/>
      </c>
      <c r="I184" s="86">
        <v>1</v>
      </c>
      <c r="L184" s="217"/>
    </row>
    <row r="185" spans="1:12" x14ac:dyDescent="0.25">
      <c r="A185" s="98"/>
      <c r="H185" s="283" t="str">
        <f>IF(Tableau1[[#This Row],[Anterieure]]="","",Tableau1[[#This Row],[Anterieure]]+Tableau1[[#This Row],[en jrs]])</f>
        <v/>
      </c>
      <c r="I185" s="86">
        <v>1</v>
      </c>
      <c r="L185" s="217"/>
    </row>
    <row r="186" spans="1:12" x14ac:dyDescent="0.25">
      <c r="A186" s="98"/>
      <c r="H186" s="283" t="str">
        <f>IF(Tableau1[[#This Row],[Anterieure]]="","",Tableau1[[#This Row],[Anterieure]]+Tableau1[[#This Row],[en jrs]])</f>
        <v/>
      </c>
      <c r="I186" s="86">
        <v>1</v>
      </c>
      <c r="L186" s="217"/>
    </row>
    <row r="187" spans="1:12" x14ac:dyDescent="0.25">
      <c r="A187" s="98"/>
      <c r="H187" s="283" t="str">
        <f>IF(Tableau1[[#This Row],[Anterieure]]="","",Tableau1[[#This Row],[Anterieure]]+Tableau1[[#This Row],[en jrs]])</f>
        <v/>
      </c>
      <c r="I187" s="86">
        <v>1</v>
      </c>
      <c r="L187" s="217"/>
    </row>
    <row r="188" spans="1:12" x14ac:dyDescent="0.25">
      <c r="A188" s="98"/>
      <c r="H188" s="283" t="str">
        <f>IF(Tableau1[[#This Row],[Anterieure]]="","",Tableau1[[#This Row],[Anterieure]]+Tableau1[[#This Row],[en jrs]])</f>
        <v/>
      </c>
      <c r="I188" s="86">
        <v>1</v>
      </c>
      <c r="L188" s="217"/>
    </row>
    <row r="189" spans="1:12" x14ac:dyDescent="0.25">
      <c r="A189" s="98"/>
      <c r="H189" s="283" t="str">
        <f>IF(Tableau1[[#This Row],[Anterieure]]="","",Tableau1[[#This Row],[Anterieure]]+Tableau1[[#This Row],[en jrs]])</f>
        <v/>
      </c>
      <c r="I189" s="86">
        <v>1</v>
      </c>
      <c r="L189" s="217"/>
    </row>
    <row r="190" spans="1:12" x14ac:dyDescent="0.25">
      <c r="A190" s="98"/>
      <c r="H190" s="283" t="str">
        <f>IF(Tableau1[[#This Row],[Anterieure]]="","",Tableau1[[#This Row],[Anterieure]]+Tableau1[[#This Row],[en jrs]])</f>
        <v/>
      </c>
      <c r="I190" s="86">
        <v>1</v>
      </c>
      <c r="L190" s="217"/>
    </row>
    <row r="191" spans="1:12" x14ac:dyDescent="0.25">
      <c r="A191" s="98"/>
      <c r="H191" s="283" t="str">
        <f>IF(Tableau1[[#This Row],[Anterieure]]="","",Tableau1[[#This Row],[Anterieure]]+Tableau1[[#This Row],[en jrs]])</f>
        <v/>
      </c>
      <c r="I191" s="86">
        <v>1</v>
      </c>
      <c r="L191" s="217"/>
    </row>
    <row r="192" spans="1:12" x14ac:dyDescent="0.25">
      <c r="A192" s="98"/>
      <c r="H192" s="283" t="str">
        <f>IF(Tableau1[[#This Row],[Anterieure]]="","",Tableau1[[#This Row],[Anterieure]]+Tableau1[[#This Row],[en jrs]])</f>
        <v/>
      </c>
      <c r="I192" s="86">
        <v>1</v>
      </c>
      <c r="L192" s="217"/>
    </row>
    <row r="193" spans="1:12" x14ac:dyDescent="0.25">
      <c r="A193" s="98"/>
      <c r="H193" s="283" t="str">
        <f>IF(Tableau1[[#This Row],[Anterieure]]="","",Tableau1[[#This Row],[Anterieure]]+Tableau1[[#This Row],[en jrs]])</f>
        <v/>
      </c>
      <c r="I193" s="86">
        <v>1</v>
      </c>
      <c r="L193" s="217"/>
    </row>
    <row r="194" spans="1:12" x14ac:dyDescent="0.25">
      <c r="A194" s="98"/>
      <c r="H194" s="283" t="str">
        <f>IF(Tableau1[[#This Row],[Anterieure]]="","",Tableau1[[#This Row],[Anterieure]]+Tableau1[[#This Row],[en jrs]])</f>
        <v/>
      </c>
      <c r="I194" s="86">
        <v>1</v>
      </c>
      <c r="L194" s="217"/>
    </row>
    <row r="195" spans="1:12" x14ac:dyDescent="0.25">
      <c r="A195" s="98"/>
      <c r="H195" s="283" t="str">
        <f>IF(Tableau1[[#This Row],[Anterieure]]="","",Tableau1[[#This Row],[Anterieure]]+Tableau1[[#This Row],[en jrs]])</f>
        <v/>
      </c>
      <c r="I195" s="86">
        <v>1</v>
      </c>
      <c r="L195" s="217"/>
    </row>
    <row r="196" spans="1:12" x14ac:dyDescent="0.25">
      <c r="A196" s="98"/>
      <c r="H196" s="283" t="str">
        <f>IF(Tableau1[[#This Row],[Anterieure]]="","",Tableau1[[#This Row],[Anterieure]]+Tableau1[[#This Row],[en jrs]])</f>
        <v/>
      </c>
      <c r="I196" s="86">
        <v>1</v>
      </c>
      <c r="L196" s="217"/>
    </row>
    <row r="197" spans="1:12" x14ac:dyDescent="0.25">
      <c r="A197" s="98"/>
      <c r="H197" s="283" t="str">
        <f>IF(Tableau1[[#This Row],[Anterieure]]="","",Tableau1[[#This Row],[Anterieure]]+Tableau1[[#This Row],[en jrs]])</f>
        <v/>
      </c>
      <c r="I197" s="86">
        <v>1</v>
      </c>
      <c r="L197" s="217"/>
    </row>
    <row r="198" spans="1:12" x14ac:dyDescent="0.25">
      <c r="A198" s="98"/>
      <c r="H198" s="283" t="str">
        <f>IF(Tableau1[[#This Row],[Anterieure]]="","",Tableau1[[#This Row],[Anterieure]]+Tableau1[[#This Row],[en jrs]])</f>
        <v/>
      </c>
      <c r="I198" s="86">
        <v>1</v>
      </c>
      <c r="L198" s="217"/>
    </row>
    <row r="199" spans="1:12" x14ac:dyDescent="0.25">
      <c r="A199" s="98"/>
      <c r="H199" s="283" t="str">
        <f>IF(Tableau1[[#This Row],[Anterieure]]="","",Tableau1[[#This Row],[Anterieure]]+Tableau1[[#This Row],[en jrs]])</f>
        <v/>
      </c>
      <c r="I199" s="86">
        <v>1</v>
      </c>
      <c r="L199" s="217"/>
    </row>
    <row r="200" spans="1:12" x14ac:dyDescent="0.25">
      <c r="A200" s="98"/>
      <c r="H200" s="283" t="str">
        <f>IF(Tableau1[[#This Row],[Anterieure]]="","",Tableau1[[#This Row],[Anterieure]]+Tableau1[[#This Row],[en jrs]])</f>
        <v/>
      </c>
      <c r="I200" s="86">
        <v>1</v>
      </c>
      <c r="L200" s="217"/>
    </row>
    <row r="201" spans="1:12" x14ac:dyDescent="0.25">
      <c r="A201" s="98"/>
      <c r="H201" s="283" t="str">
        <f>IF(Tableau1[[#This Row],[Anterieure]]="","",Tableau1[[#This Row],[Anterieure]]+Tableau1[[#This Row],[en jrs]])</f>
        <v/>
      </c>
      <c r="I201" s="86">
        <v>1</v>
      </c>
      <c r="L201" s="217"/>
    </row>
    <row r="202" spans="1:12" x14ac:dyDescent="0.25">
      <c r="A202" s="98"/>
      <c r="H202" s="283" t="str">
        <f>IF(Tableau1[[#This Row],[Anterieure]]="","",Tableau1[[#This Row],[Anterieure]]+Tableau1[[#This Row],[en jrs]])</f>
        <v/>
      </c>
      <c r="I202" s="86">
        <v>1</v>
      </c>
      <c r="L202" s="217"/>
    </row>
    <row r="203" spans="1:12" x14ac:dyDescent="0.25">
      <c r="A203" s="98"/>
      <c r="H203" s="283" t="str">
        <f>IF(Tableau1[[#This Row],[Anterieure]]="","",Tableau1[[#This Row],[Anterieure]]+Tableau1[[#This Row],[en jrs]])</f>
        <v/>
      </c>
      <c r="I203" s="86">
        <v>1</v>
      </c>
      <c r="L203" s="217"/>
    </row>
    <row r="204" spans="1:12" x14ac:dyDescent="0.25">
      <c r="A204" s="98"/>
      <c r="H204" s="283" t="str">
        <f>IF(Tableau1[[#This Row],[Anterieure]]="","",Tableau1[[#This Row],[Anterieure]]+Tableau1[[#This Row],[en jrs]])</f>
        <v/>
      </c>
      <c r="I204" s="86">
        <v>1</v>
      </c>
      <c r="L204" s="217"/>
    </row>
    <row r="205" spans="1:12" x14ac:dyDescent="0.25">
      <c r="A205" s="98"/>
      <c r="H205" s="283" t="str">
        <f>IF(Tableau1[[#This Row],[Anterieure]]="","",Tableau1[[#This Row],[Anterieure]]+Tableau1[[#This Row],[en jrs]])</f>
        <v/>
      </c>
      <c r="I205" s="86">
        <v>1</v>
      </c>
      <c r="L205" s="217"/>
    </row>
    <row r="206" spans="1:12" x14ac:dyDescent="0.25">
      <c r="A206" s="98"/>
      <c r="H206" s="283" t="str">
        <f>IF(Tableau1[[#This Row],[Anterieure]]="","",Tableau1[[#This Row],[Anterieure]]+Tableau1[[#This Row],[en jrs]])</f>
        <v/>
      </c>
      <c r="I206" s="86">
        <v>1</v>
      </c>
      <c r="L206" s="217"/>
    </row>
    <row r="207" spans="1:12" x14ac:dyDescent="0.25">
      <c r="A207" s="98"/>
      <c r="H207" s="283" t="str">
        <f>IF(Tableau1[[#This Row],[Anterieure]]="","",Tableau1[[#This Row],[Anterieure]]+Tableau1[[#This Row],[en jrs]])</f>
        <v/>
      </c>
      <c r="I207" s="86">
        <v>1</v>
      </c>
      <c r="L207" s="217"/>
    </row>
    <row r="208" spans="1:12" x14ac:dyDescent="0.25">
      <c r="A208" s="98"/>
      <c r="H208" s="283" t="str">
        <f>IF(Tableau1[[#This Row],[Anterieure]]="","",Tableau1[[#This Row],[Anterieure]]+Tableau1[[#This Row],[en jrs]])</f>
        <v/>
      </c>
      <c r="I208" s="86">
        <v>1</v>
      </c>
      <c r="L208" s="217"/>
    </row>
    <row r="209" spans="1:12" x14ac:dyDescent="0.25">
      <c r="A209" s="98"/>
      <c r="H209" s="283" t="str">
        <f>IF(Tableau1[[#This Row],[Anterieure]]="","",Tableau1[[#This Row],[Anterieure]]+Tableau1[[#This Row],[en jrs]])</f>
        <v/>
      </c>
      <c r="I209" s="86">
        <v>1</v>
      </c>
      <c r="L209" s="217"/>
    </row>
    <row r="210" spans="1:12" x14ac:dyDescent="0.25">
      <c r="A210" s="98"/>
      <c r="H210" s="283" t="str">
        <f>IF(Tableau1[[#This Row],[Anterieure]]="","",Tableau1[[#This Row],[Anterieure]]+Tableau1[[#This Row],[en jrs]])</f>
        <v/>
      </c>
      <c r="I210" s="86">
        <v>1</v>
      </c>
      <c r="L210" s="217"/>
    </row>
    <row r="211" spans="1:12" x14ac:dyDescent="0.25">
      <c r="A211" s="98"/>
      <c r="H211" s="283" t="str">
        <f>IF(Tableau1[[#This Row],[Anterieure]]="","",Tableau1[[#This Row],[Anterieure]]+Tableau1[[#This Row],[en jrs]])</f>
        <v/>
      </c>
      <c r="I211" s="86">
        <v>1</v>
      </c>
      <c r="L211" s="217"/>
    </row>
    <row r="212" spans="1:12" x14ac:dyDescent="0.25">
      <c r="A212" s="98"/>
      <c r="H212" s="283" t="str">
        <f>IF(Tableau1[[#This Row],[Anterieure]]="","",Tableau1[[#This Row],[Anterieure]]+Tableau1[[#This Row],[en jrs]])</f>
        <v/>
      </c>
      <c r="I212" s="86">
        <v>1</v>
      </c>
      <c r="L212" s="217"/>
    </row>
    <row r="213" spans="1:12" x14ac:dyDescent="0.25">
      <c r="A213" s="98"/>
      <c r="H213" s="283" t="str">
        <f>IF(Tableau1[[#This Row],[Anterieure]]="","",Tableau1[[#This Row],[Anterieure]]+Tableau1[[#This Row],[en jrs]])</f>
        <v/>
      </c>
      <c r="I213" s="86">
        <v>1</v>
      </c>
      <c r="L213" s="217"/>
    </row>
    <row r="214" spans="1:12" x14ac:dyDescent="0.25">
      <c r="A214" s="98"/>
      <c r="H214" s="283" t="str">
        <f>IF(Tableau1[[#This Row],[Anterieure]]="","",Tableau1[[#This Row],[Anterieure]]+Tableau1[[#This Row],[en jrs]])</f>
        <v/>
      </c>
      <c r="I214" s="86">
        <v>1</v>
      </c>
      <c r="L214" s="217"/>
    </row>
    <row r="215" spans="1:12" x14ac:dyDescent="0.25">
      <c r="A215" s="98"/>
      <c r="H215" s="283" t="str">
        <f>IF(Tableau1[[#This Row],[Anterieure]]="","",Tableau1[[#This Row],[Anterieure]]+Tableau1[[#This Row],[en jrs]])</f>
        <v/>
      </c>
      <c r="I215" s="86">
        <v>1</v>
      </c>
      <c r="L215" s="217"/>
    </row>
    <row r="216" spans="1:12" x14ac:dyDescent="0.25">
      <c r="A216" s="98"/>
      <c r="H216" s="283" t="str">
        <f>IF(Tableau1[[#This Row],[Anterieure]]="","",Tableau1[[#This Row],[Anterieure]]+Tableau1[[#This Row],[en jrs]])</f>
        <v/>
      </c>
      <c r="I216" s="86">
        <v>1</v>
      </c>
      <c r="L216" s="217"/>
    </row>
    <row r="217" spans="1:12" x14ac:dyDescent="0.25">
      <c r="A217" s="98"/>
      <c r="H217" s="283" t="str">
        <f>IF(Tableau1[[#This Row],[Anterieure]]="","",Tableau1[[#This Row],[Anterieure]]+Tableau1[[#This Row],[en jrs]])</f>
        <v/>
      </c>
      <c r="I217" s="86">
        <v>1</v>
      </c>
      <c r="L217" s="217"/>
    </row>
    <row r="218" spans="1:12" x14ac:dyDescent="0.25">
      <c r="H218" s="283" t="str">
        <f>IF(Tableau1[[#This Row],[Anterieure]]="","",Tableau1[[#This Row],[Anterieure]]+Tableau1[[#This Row],[en jrs]])</f>
        <v/>
      </c>
      <c r="I218" s="86">
        <v>1</v>
      </c>
      <c r="L218" s="217"/>
    </row>
    <row r="219" spans="1:12" x14ac:dyDescent="0.25">
      <c r="H219" s="283" t="str">
        <f>IF(Tableau1[[#This Row],[Anterieure]]="","",Tableau1[[#This Row],[Anterieure]]+Tableau1[[#This Row],[en jrs]])</f>
        <v/>
      </c>
      <c r="I219" s="86">
        <v>1</v>
      </c>
      <c r="L219" s="217"/>
    </row>
    <row r="220" spans="1:12" x14ac:dyDescent="0.25">
      <c r="H220" s="283" t="str">
        <f>IF(Tableau1[[#This Row],[Anterieure]]="","",Tableau1[[#This Row],[Anterieure]]+Tableau1[[#This Row],[en jrs]])</f>
        <v/>
      </c>
      <c r="I220" s="86">
        <v>1</v>
      </c>
      <c r="L220" s="217"/>
    </row>
    <row r="221" spans="1:12" x14ac:dyDescent="0.25">
      <c r="H221" s="283" t="str">
        <f>IF(Tableau1[[#This Row],[Anterieure]]="","",Tableau1[[#This Row],[Anterieure]]+Tableau1[[#This Row],[en jrs]])</f>
        <v/>
      </c>
      <c r="I221" s="86">
        <v>1</v>
      </c>
      <c r="L221" s="217"/>
    </row>
    <row r="222" spans="1:12" x14ac:dyDescent="0.25">
      <c r="H222" s="282" t="str">
        <f>IF(Tableau1[[#This Row],[Anterieure]]="","",Tableau1[[#This Row],[Anterieure]]+Tableau1[[#This Row],[en jrs]])</f>
        <v/>
      </c>
      <c r="I222" s="86">
        <v>1</v>
      </c>
      <c r="L222" s="217"/>
    </row>
  </sheetData>
  <mergeCells count="4">
    <mergeCell ref="G2:H2"/>
    <mergeCell ref="J2:L2"/>
    <mergeCell ref="U2:Y2"/>
    <mergeCell ref="P2:T2"/>
  </mergeCells>
  <conditionalFormatting sqref="L4:L222">
    <cfRule type="containsText" dxfId="0" priority="3" operator="containsText" text="Erreur de saisie">
      <formula>NOT(ISERROR(SEARCH("Erreur de saisie",L4)))</formula>
    </cfRule>
  </conditionalFormatting>
  <dataValidations count="1">
    <dataValidation type="list" errorStyle="warning" allowBlank="1" showInputMessage="1" showErrorMessage="1" errorTitle="Inserrer une unité de tps svp" promptTitle="veillez choisir une unité" sqref="K4:K222" xr:uid="{00000000-0002-0000-0200-000000000000}">
      <formula1>les_unités_de_tps</formula1>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6175" r:id="rId4" name="CommandButton1">
          <controlPr defaultSize="0" autoLine="0" r:id="rId5">
            <anchor moveWithCells="1">
              <from>
                <xdr:col>1</xdr:col>
                <xdr:colOff>819150</xdr:colOff>
                <xdr:row>0</xdr:row>
                <xdr:rowOff>66675</xdr:rowOff>
              </from>
              <to>
                <xdr:col>1</xdr:col>
                <xdr:colOff>1571625</xdr:colOff>
                <xdr:row>1</xdr:row>
                <xdr:rowOff>95250</xdr:rowOff>
              </to>
            </anchor>
          </controlPr>
        </control>
      </mc:Choice>
      <mc:Fallback>
        <control shapeId="6175" r:id="rId4" name="CommandButton1"/>
      </mc:Fallback>
    </mc:AlternateContent>
    <mc:AlternateContent xmlns:mc="http://schemas.openxmlformats.org/markup-compatibility/2006">
      <mc:Choice Requires="x14">
        <control shapeId="6176" r:id="rId6" name="CommandButton2">
          <controlPr defaultSize="0" autoLine="0" autoPict="0" r:id="rId7">
            <anchor moveWithCells="1">
              <from>
                <xdr:col>2</xdr:col>
                <xdr:colOff>38100</xdr:colOff>
                <xdr:row>0</xdr:row>
                <xdr:rowOff>66675</xdr:rowOff>
              </from>
              <to>
                <xdr:col>2</xdr:col>
                <xdr:colOff>1266825</xdr:colOff>
                <xdr:row>1</xdr:row>
                <xdr:rowOff>95250</xdr:rowOff>
              </to>
            </anchor>
          </controlPr>
        </control>
      </mc:Choice>
      <mc:Fallback>
        <control shapeId="6176" r:id="rId6" name="CommandButton2"/>
      </mc:Fallback>
    </mc:AlternateContent>
    <mc:AlternateContent xmlns:mc="http://schemas.openxmlformats.org/markup-compatibility/2006">
      <mc:Choice Requires="x14">
        <control shapeId="6177" r:id="rId8" name="CommandButton3">
          <controlPr defaultSize="0" autoLine="0" autoPict="0" r:id="rId9">
            <anchor moveWithCells="1">
              <from>
                <xdr:col>2</xdr:col>
                <xdr:colOff>1438275</xdr:colOff>
                <xdr:row>0</xdr:row>
                <xdr:rowOff>66675</xdr:rowOff>
              </from>
              <to>
                <xdr:col>2</xdr:col>
                <xdr:colOff>2305050</xdr:colOff>
                <xdr:row>1</xdr:row>
                <xdr:rowOff>95250</xdr:rowOff>
              </to>
            </anchor>
          </controlPr>
        </control>
      </mc:Choice>
      <mc:Fallback>
        <control shapeId="6177" r:id="rId8" name="CommandButton3"/>
      </mc:Fallback>
    </mc:AlternateContent>
  </controls>
  <tableParts count="2">
    <tablePart r:id="rId10"/>
    <tablePart r:id="rId1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EA2FB4-6419-4AE4-B963-F030056128D3}">
  <dimension ref="B2:D3"/>
  <sheetViews>
    <sheetView workbookViewId="0">
      <selection activeCell="B4" sqref="B4"/>
    </sheetView>
  </sheetViews>
  <sheetFormatPr baseColWidth="10" defaultRowHeight="15" x14ac:dyDescent="0.25"/>
  <cols>
    <col min="3" max="3" width="32.28515625" customWidth="1"/>
  </cols>
  <sheetData>
    <row r="2" spans="2:4" x14ac:dyDescent="0.25">
      <c r="C2" s="29" t="s">
        <v>217</v>
      </c>
    </row>
    <row r="3" spans="2:4" x14ac:dyDescent="0.25">
      <c r="B3" s="286">
        <f>'Planification du préventif'!H4</f>
        <v>43665</v>
      </c>
      <c r="C3" s="29" t="s">
        <v>218</v>
      </c>
      <c r="D3" s="285"/>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5"/>
  <dimension ref="B2:K24"/>
  <sheetViews>
    <sheetView workbookViewId="0">
      <selection activeCell="E9" sqref="E9"/>
    </sheetView>
  </sheetViews>
  <sheetFormatPr baseColWidth="10" defaultRowHeight="15" x14ac:dyDescent="0.25"/>
  <cols>
    <col min="1" max="1" width="3" customWidth="1"/>
    <col min="4" max="4" width="21.28515625" customWidth="1"/>
    <col min="7" max="7" width="22.7109375" customWidth="1"/>
    <col min="10" max="10" width="17.140625" customWidth="1"/>
    <col min="11" max="11" width="48.5703125" customWidth="1"/>
  </cols>
  <sheetData>
    <row r="2" spans="2:11" x14ac:dyDescent="0.25">
      <c r="B2" s="64" t="s">
        <v>23</v>
      </c>
      <c r="C2" s="62"/>
      <c r="D2" s="63" t="s">
        <v>43</v>
      </c>
      <c r="E2" s="63" t="s">
        <v>15</v>
      </c>
      <c r="G2" s="61" t="s">
        <v>51</v>
      </c>
      <c r="H2" s="61" t="s">
        <v>15</v>
      </c>
      <c r="J2" s="66" t="s">
        <v>56</v>
      </c>
      <c r="K2" s="66" t="s">
        <v>57</v>
      </c>
    </row>
    <row r="3" spans="2:11" x14ac:dyDescent="0.25">
      <c r="B3" s="4" t="s">
        <v>29</v>
      </c>
      <c r="D3" s="4" t="s">
        <v>47</v>
      </c>
      <c r="E3" s="4" t="s">
        <v>50</v>
      </c>
      <c r="G3" s="4" t="s">
        <v>52</v>
      </c>
      <c r="H3" s="4" t="s">
        <v>54</v>
      </c>
      <c r="J3" s="65" t="s">
        <v>59</v>
      </c>
      <c r="K3" s="65" t="s">
        <v>58</v>
      </c>
    </row>
    <row r="4" spans="2:11" x14ac:dyDescent="0.25">
      <c r="B4" s="65" t="s">
        <v>124</v>
      </c>
      <c r="D4" s="4" t="s">
        <v>45</v>
      </c>
      <c r="E4" s="4" t="s">
        <v>48</v>
      </c>
      <c r="G4" s="4" t="s">
        <v>53</v>
      </c>
      <c r="H4" s="4" t="s">
        <v>55</v>
      </c>
      <c r="J4" s="65" t="s">
        <v>60</v>
      </c>
      <c r="K4" s="65" t="s">
        <v>61</v>
      </c>
    </row>
    <row r="5" spans="2:11" x14ac:dyDescent="0.25">
      <c r="B5" s="4" t="s">
        <v>31</v>
      </c>
      <c r="D5" s="4" t="s">
        <v>44</v>
      </c>
      <c r="E5" s="4" t="s">
        <v>18</v>
      </c>
      <c r="G5" s="4"/>
      <c r="H5" s="4"/>
      <c r="J5" s="65" t="s">
        <v>62</v>
      </c>
      <c r="K5" s="65" t="s">
        <v>63</v>
      </c>
    </row>
    <row r="6" spans="2:11" x14ac:dyDescent="0.25">
      <c r="B6" s="4" t="s">
        <v>32</v>
      </c>
      <c r="D6" s="4" t="s">
        <v>46</v>
      </c>
      <c r="E6" s="4" t="s">
        <v>49</v>
      </c>
      <c r="G6" s="4"/>
      <c r="H6" s="4"/>
      <c r="J6" s="65" t="s">
        <v>65</v>
      </c>
      <c r="K6" s="65" t="s">
        <v>64</v>
      </c>
    </row>
    <row r="7" spans="2:11" x14ac:dyDescent="0.25">
      <c r="B7" s="4" t="s">
        <v>33</v>
      </c>
      <c r="J7" s="65" t="s">
        <v>66</v>
      </c>
      <c r="K7" s="65" t="s">
        <v>68</v>
      </c>
    </row>
    <row r="8" spans="2:11" x14ac:dyDescent="0.25">
      <c r="J8" s="65" t="s">
        <v>67</v>
      </c>
      <c r="K8" s="65" t="s">
        <v>71</v>
      </c>
    </row>
    <row r="9" spans="2:11" x14ac:dyDescent="0.25">
      <c r="J9" s="65" t="s">
        <v>69</v>
      </c>
      <c r="K9" s="65" t="s">
        <v>70</v>
      </c>
    </row>
    <row r="10" spans="2:11" x14ac:dyDescent="0.25">
      <c r="B10" s="67" t="s">
        <v>72</v>
      </c>
      <c r="D10" s="17"/>
      <c r="E10" s="16"/>
      <c r="F10" s="16"/>
      <c r="J10" s="10" t="s">
        <v>111</v>
      </c>
      <c r="K10" s="65" t="s">
        <v>112</v>
      </c>
    </row>
    <row r="11" spans="2:11" x14ac:dyDescent="0.25">
      <c r="B11" s="65" t="s">
        <v>74</v>
      </c>
      <c r="D11" s="18"/>
      <c r="E11" s="18"/>
      <c r="F11" s="16"/>
      <c r="J11" s="10" t="s">
        <v>113</v>
      </c>
      <c r="K11" s="65" t="s">
        <v>114</v>
      </c>
    </row>
    <row r="12" spans="2:11" x14ac:dyDescent="0.25">
      <c r="B12" s="65" t="s">
        <v>75</v>
      </c>
      <c r="D12" s="18"/>
      <c r="E12" s="18"/>
      <c r="F12" s="16"/>
      <c r="J12" s="10" t="s">
        <v>115</v>
      </c>
      <c r="K12" s="65" t="s">
        <v>116</v>
      </c>
    </row>
    <row r="13" spans="2:11" x14ac:dyDescent="0.25">
      <c r="B13" s="65"/>
      <c r="D13" s="18"/>
      <c r="E13" s="18"/>
      <c r="F13" s="16"/>
      <c r="J13" s="10" t="s">
        <v>73</v>
      </c>
      <c r="K13" s="65"/>
    </row>
    <row r="14" spans="2:11" x14ac:dyDescent="0.25">
      <c r="B14" s="65"/>
      <c r="D14" s="18"/>
      <c r="E14" s="18"/>
      <c r="F14" s="16"/>
      <c r="J14" s="10" t="s">
        <v>73</v>
      </c>
      <c r="K14" s="65"/>
    </row>
    <row r="15" spans="2:11" x14ac:dyDescent="0.25">
      <c r="D15" s="18"/>
      <c r="E15" s="16"/>
      <c r="F15" s="16"/>
      <c r="J15" s="10" t="s">
        <v>73</v>
      </c>
      <c r="K15" s="65"/>
    </row>
    <row r="16" spans="2:11" x14ac:dyDescent="0.25">
      <c r="D16" s="18"/>
      <c r="E16" s="16"/>
      <c r="F16" s="16"/>
    </row>
    <row r="17" spans="4:6" x14ac:dyDescent="0.25">
      <c r="D17" s="18"/>
      <c r="E17" s="16"/>
      <c r="F17" s="16"/>
    </row>
    <row r="18" spans="4:6" x14ac:dyDescent="0.25">
      <c r="D18" s="18"/>
      <c r="E18" s="16"/>
      <c r="F18" s="16"/>
    </row>
    <row r="19" spans="4:6" x14ac:dyDescent="0.25">
      <c r="D19" s="18"/>
      <c r="E19" s="16"/>
      <c r="F19" s="16"/>
    </row>
    <row r="20" spans="4:6" x14ac:dyDescent="0.25">
      <c r="D20" s="18"/>
      <c r="E20" s="16"/>
      <c r="F20" s="16"/>
    </row>
    <row r="21" spans="4:6" x14ac:dyDescent="0.25">
      <c r="D21" s="18"/>
      <c r="E21" s="16"/>
      <c r="F21" s="16"/>
    </row>
    <row r="22" spans="4:6" x14ac:dyDescent="0.25">
      <c r="D22" s="18"/>
      <c r="E22" s="16"/>
      <c r="F22" s="16"/>
    </row>
    <row r="23" spans="4:6" x14ac:dyDescent="0.25">
      <c r="D23" s="18"/>
      <c r="E23" s="16"/>
      <c r="F23" s="16"/>
    </row>
    <row r="24" spans="4:6" x14ac:dyDescent="0.25">
      <c r="D24" s="18"/>
      <c r="E24" s="16"/>
      <c r="F24" s="16"/>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3</vt:i4>
      </vt:variant>
    </vt:vector>
  </HeadingPairs>
  <TitlesOfParts>
    <vt:vector size="8" baseType="lpstr">
      <vt:lpstr>Accueil</vt:lpstr>
      <vt:lpstr>Planning_général</vt:lpstr>
      <vt:lpstr>Planification du préventif</vt:lpstr>
      <vt:lpstr>Émargement</vt:lpstr>
      <vt:lpstr>Listes</vt:lpstr>
      <vt:lpstr>les_unités_de_tps</vt:lpstr>
      <vt:lpstr>liste_opérations_mach1</vt:lpstr>
      <vt:lpstr>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nesta</dc:creator>
  <cp:lastModifiedBy>Armand PETIT</cp:lastModifiedBy>
  <cp:lastPrinted>2015-06-12T13:05:40Z</cp:lastPrinted>
  <dcterms:created xsi:type="dcterms:W3CDTF">2015-04-13T12:27:43Z</dcterms:created>
  <dcterms:modified xsi:type="dcterms:W3CDTF">2019-06-20T14:22:21Z</dcterms:modified>
</cp:coreProperties>
</file>